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329"/>
  <workbookPr codeName="ThisWorkbook"/>
  <mc:AlternateContent xmlns:mc="http://schemas.openxmlformats.org/markup-compatibility/2006">
    <mc:Choice Requires="x15">
      <x15ac:absPath xmlns:x15ac="http://schemas.microsoft.com/office/spreadsheetml/2010/11/ac" url="I:\FactBooks\6_RevsExpends\"/>
    </mc:Choice>
  </mc:AlternateContent>
  <bookViews>
    <workbookView xWindow="60" yWindow="240" windowWidth="12435" windowHeight="12315" activeTab="2"/>
  </bookViews>
  <sheets>
    <sheet name="Table 103 (102)" sheetId="4" r:id="rId1"/>
    <sheet name="Total Trends" sheetId="2" r:id="rId2"/>
    <sheet name="Detail Trends" sheetId="3" r:id="rId3"/>
    <sheet name="Notes &amp; Sources" sheetId="1" r:id="rId4"/>
  </sheets>
  <definedNames>
    <definedName name="_xlnm.Print_Area" localSheetId="0">'Table 103 (102)'!$A$1:$M$63</definedName>
    <definedName name="_xlnm.Print_Area" localSheetId="1">'Total Trends'!$B$3:$AS$1051</definedName>
    <definedName name="_xlnm.Print_Titles" localSheetId="1">'Total Trends'!$1:$1</definedName>
    <definedName name="TABLE" localSheetId="3">'Notes &amp; Sources'!$J$2:$J$2</definedName>
    <definedName name="TABLE" localSheetId="1">'Notes &amp; Sources'!$I$2:$I$2</definedName>
    <definedName name="TABLE_2" localSheetId="3">'Notes &amp; Sources'!$H$2:$H$2</definedName>
    <definedName name="TABLE_3" localSheetId="3">'Notes &amp; Sources'!$G$2:$G$2</definedName>
    <definedName name="TABLE_4" localSheetId="3">'Notes &amp; Sources'!$F$2:$F$2</definedName>
  </definedNames>
  <calcPr calcId="171027"/>
</workbook>
</file>

<file path=xl/calcChain.xml><?xml version="1.0" encoding="utf-8"?>
<calcChain xmlns="http://schemas.openxmlformats.org/spreadsheetml/2006/main">
  <c r="G29" i="4" l="1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28" i="4"/>
  <c r="G12" i="4"/>
  <c r="G13" i="4"/>
  <c r="G14" i="4"/>
  <c r="G15" i="4"/>
  <c r="G16" i="4"/>
  <c r="G17" i="4"/>
  <c r="G18" i="4"/>
  <c r="G19" i="4"/>
  <c r="G20" i="4"/>
  <c r="G11" i="4"/>
  <c r="G10" i="4"/>
  <c r="AM82" i="2"/>
  <c r="BA5" i="2"/>
  <c r="AZ5" i="2"/>
  <c r="BA6" i="2"/>
  <c r="AZ6" i="2"/>
  <c r="BA7" i="2"/>
  <c r="AZ7" i="2"/>
  <c r="BA8" i="2"/>
  <c r="AZ8" i="2"/>
  <c r="AZ9" i="2"/>
  <c r="BA9" i="2"/>
  <c r="BB742" i="2"/>
  <c r="BB743" i="2"/>
  <c r="BB525" i="2"/>
  <c r="BB526" i="2"/>
  <c r="BB744" i="2"/>
  <c r="BB745" i="2"/>
  <c r="BB21" i="2"/>
  <c r="F28" i="4" s="1"/>
  <c r="BB22" i="2"/>
  <c r="F29" i="4" s="1"/>
  <c r="BB527" i="2"/>
  <c r="BB746" i="2"/>
  <c r="BB351" i="2"/>
  <c r="BB352" i="2"/>
  <c r="BB23" i="2"/>
  <c r="F30" i="4" s="1"/>
  <c r="BB24" i="2"/>
  <c r="F31" i="4" s="1"/>
  <c r="BB747" i="2"/>
  <c r="BB25" i="2"/>
  <c r="F32" i="4" s="1"/>
  <c r="BB748" i="2"/>
  <c r="BB528" i="2"/>
  <c r="BB353" i="2"/>
  <c r="BB354" i="2"/>
  <c r="BB529" i="2"/>
  <c r="BB26" i="2"/>
  <c r="F33" i="4" s="1"/>
  <c r="BB27" i="2"/>
  <c r="F34" i="4" s="1"/>
  <c r="BB28" i="2"/>
  <c r="F35" i="4" s="1"/>
  <c r="BB530" i="2"/>
  <c r="BB29" i="2"/>
  <c r="F36" i="4" s="1"/>
  <c r="BB30" i="2"/>
  <c r="F37" i="4" s="1"/>
  <c r="BB31" i="2"/>
  <c r="F38" i="4" s="1"/>
  <c r="BB531" i="2"/>
  <c r="BB532" i="2"/>
  <c r="BB32" i="2"/>
  <c r="F39" i="4" s="1"/>
  <c r="BB533" i="2"/>
  <c r="BB534" i="2"/>
  <c r="BB749" i="2"/>
  <c r="BB33" i="2"/>
  <c r="F40" i="4" s="1"/>
  <c r="BB750" i="2"/>
  <c r="BB535" i="2"/>
  <c r="BB751" i="2"/>
  <c r="BB355" i="2"/>
  <c r="BB34" i="2"/>
  <c r="F41" i="4" s="1"/>
  <c r="BB356" i="2"/>
  <c r="BB35" i="2"/>
  <c r="F42" i="4" s="1"/>
  <c r="BB357" i="2"/>
  <c r="BB358" i="2"/>
  <c r="BB536" i="2"/>
  <c r="BB36" i="2"/>
  <c r="F43" i="4" s="1"/>
  <c r="BB359" i="2"/>
  <c r="BB37" i="2"/>
  <c r="F44" i="4" s="1"/>
  <c r="BB752" i="2"/>
  <c r="BB753" i="2"/>
  <c r="BB360" i="2"/>
  <c r="BB754" i="2"/>
  <c r="BB361" i="2"/>
  <c r="BB362" i="2"/>
  <c r="BB363" i="2"/>
  <c r="BB38" i="2"/>
  <c r="F45" i="4" s="1"/>
  <c r="BB537" i="2"/>
  <c r="BB364" i="2"/>
  <c r="BB538" i="2"/>
  <c r="BB39" i="2"/>
  <c r="F46" i="4" s="1"/>
  <c r="BB40" i="2"/>
  <c r="F47" i="4" s="1"/>
  <c r="BB755" i="2"/>
  <c r="BB756" i="2"/>
  <c r="BB539" i="2"/>
  <c r="BB757" i="2"/>
  <c r="BB758" i="2"/>
  <c r="BB41" i="2"/>
  <c r="F48" i="4" s="1"/>
  <c r="BB540" i="2"/>
  <c r="BB759" i="2"/>
  <c r="BB760" i="2"/>
  <c r="BB42" i="2"/>
  <c r="F49" i="4" s="1"/>
  <c r="BB761" i="2"/>
  <c r="BB541" i="2"/>
  <c r="BB762" i="2"/>
  <c r="BB542" i="2"/>
  <c r="BB365" i="2"/>
  <c r="BB43" i="2"/>
  <c r="F50" i="4" s="1"/>
  <c r="BB366" i="2"/>
  <c r="BB44" i="2"/>
  <c r="F51" i="4" s="1"/>
  <c r="BB367" i="2"/>
  <c r="BB543" i="2"/>
  <c r="BB45" i="2"/>
  <c r="F52" i="4" s="1"/>
  <c r="BB763" i="2"/>
  <c r="BB764" i="2"/>
  <c r="BB46" i="2"/>
  <c r="F53" i="4" s="1"/>
  <c r="BB47" i="2"/>
  <c r="F54" i="4" s="1"/>
  <c r="BB48" i="2"/>
  <c r="F55" i="4" s="1"/>
  <c r="BB765" i="2"/>
  <c r="BB766" i="2"/>
  <c r="BB49" i="2"/>
  <c r="F56" i="4" s="1"/>
  <c r="BB1013" i="2"/>
  <c r="BB50" i="2"/>
  <c r="F57" i="4" s="1"/>
  <c r="BB51" i="2"/>
  <c r="F58" i="4" s="1"/>
  <c r="BB52" i="2"/>
  <c r="F59" i="4" s="1"/>
  <c r="BB544" i="2"/>
  <c r="BB767" i="2"/>
  <c r="BB368" i="2"/>
  <c r="BB369" i="2"/>
  <c r="BB53" i="2"/>
  <c r="BB1014" i="2"/>
  <c r="BB54" i="2"/>
  <c r="BB545" i="2"/>
  <c r="BB55" i="2"/>
  <c r="BB56" i="2"/>
  <c r="BB57" i="2"/>
  <c r="BB58" i="2"/>
  <c r="BB768" i="2"/>
  <c r="BB370" i="2"/>
  <c r="BB59" i="2"/>
  <c r="BB769" i="2"/>
  <c r="BB770" i="2"/>
  <c r="BB371" i="2"/>
  <c r="BB546" i="2"/>
  <c r="BB1020" i="2"/>
  <c r="BB547" i="2"/>
  <c r="BB548" i="2"/>
  <c r="BB771" i="2"/>
  <c r="BB372" i="2"/>
  <c r="BB60" i="2"/>
  <c r="BB772" i="2"/>
  <c r="BB373" i="2"/>
  <c r="BB61" i="2"/>
  <c r="BB62" i="2"/>
  <c r="BB773" i="2"/>
  <c r="BB63" i="2"/>
  <c r="BB774" i="2"/>
  <c r="BB64" i="2"/>
  <c r="BB65" i="2"/>
  <c r="BB66" i="2"/>
  <c r="BB374" i="2"/>
  <c r="BB775" i="2"/>
  <c r="BB375" i="2"/>
  <c r="BB776" i="2"/>
  <c r="BB67" i="2"/>
  <c r="BB1021" i="2"/>
  <c r="BB777" i="2"/>
  <c r="BB376" i="2"/>
  <c r="BB778" i="2"/>
  <c r="BB68" i="2"/>
  <c r="BB69" i="2"/>
  <c r="BB70" i="2"/>
  <c r="BB549" i="2"/>
  <c r="BB377" i="2"/>
  <c r="BB71" i="2"/>
  <c r="BB779" i="2"/>
  <c r="BB780" i="2"/>
  <c r="BB781" i="2"/>
  <c r="BB72" i="2"/>
  <c r="BB550" i="2"/>
  <c r="BB73" i="2"/>
  <c r="BB74" i="2"/>
  <c r="BB782" i="2"/>
  <c r="BB551" i="2"/>
  <c r="BB552" i="2"/>
  <c r="BB75" i="2"/>
  <c r="BB1022" i="2"/>
  <c r="BB76" i="2"/>
  <c r="BB783" i="2"/>
  <c r="BB77" i="2"/>
  <c r="BB553" i="2"/>
  <c r="BB554" i="2"/>
  <c r="BB78" i="2"/>
  <c r="BB555" i="2"/>
  <c r="BB556" i="2"/>
  <c r="BB557" i="2"/>
  <c r="BB1029" i="2"/>
  <c r="BB378" i="2"/>
  <c r="BB79" i="2"/>
  <c r="BB80" i="2"/>
  <c r="BB784" i="2"/>
  <c r="BB379" i="2"/>
  <c r="BB785" i="2"/>
  <c r="BB380" i="2"/>
  <c r="BB81" i="2"/>
  <c r="BB82" i="2"/>
  <c r="BB83" i="2"/>
  <c r="BB558" i="2"/>
  <c r="BB381" i="2"/>
  <c r="BB786" i="2"/>
  <c r="BB84" i="2"/>
  <c r="BB559" i="2"/>
  <c r="BB85" i="2"/>
  <c r="BB86" i="2"/>
  <c r="BB560" i="2"/>
  <c r="BB787" i="2"/>
  <c r="BB561" i="2"/>
  <c r="BB87" i="2"/>
  <c r="BB88" i="2"/>
  <c r="BB382" i="2"/>
  <c r="BB562" i="2"/>
  <c r="BB89" i="2"/>
  <c r="BB1015" i="2"/>
  <c r="BB90" i="2"/>
  <c r="BB91" i="2"/>
  <c r="BB563" i="2"/>
  <c r="BB383" i="2"/>
  <c r="BB384" i="2"/>
  <c r="BB564" i="2"/>
  <c r="BB92" i="2"/>
  <c r="BB1016" i="2"/>
  <c r="BB93" i="2"/>
  <c r="BB788" i="2"/>
  <c r="BB789" i="2"/>
  <c r="BB565" i="2"/>
  <c r="BB385" i="2"/>
  <c r="BB790" i="2"/>
  <c r="BB791" i="2"/>
  <c r="BB386" i="2"/>
  <c r="BB387" i="2"/>
  <c r="BB792" i="2"/>
  <c r="BB388" i="2"/>
  <c r="BB94" i="2"/>
  <c r="BB793" i="2"/>
  <c r="BB95" i="2"/>
  <c r="BB389" i="2"/>
  <c r="BB96" i="2"/>
  <c r="BB794" i="2"/>
  <c r="BB1030" i="2"/>
  <c r="BB97" i="2"/>
  <c r="BB566" i="2"/>
  <c r="BB98" i="2"/>
  <c r="BB567" i="2"/>
  <c r="BB1031" i="2"/>
  <c r="BB795" i="2"/>
  <c r="BB568" i="2"/>
  <c r="BB99" i="2"/>
  <c r="BB1023" i="2"/>
  <c r="BB569" i="2"/>
  <c r="BB100" i="2"/>
  <c r="BB390" i="2"/>
  <c r="BB101" i="2"/>
  <c r="BB102" i="2"/>
  <c r="BB570" i="2"/>
  <c r="BB796" i="2"/>
  <c r="BB391" i="2"/>
  <c r="BB103" i="2"/>
  <c r="BB104" i="2"/>
  <c r="BB105" i="2"/>
  <c r="BB571" i="2"/>
  <c r="BB797" i="2"/>
  <c r="BB106" i="2"/>
  <c r="BB392" i="2"/>
  <c r="BB107" i="2"/>
  <c r="BB572" i="2"/>
  <c r="BB393" i="2"/>
  <c r="BB798" i="2"/>
  <c r="BB1017" i="2"/>
  <c r="BB573" i="2"/>
  <c r="BB108" i="2"/>
  <c r="BB394" i="2"/>
  <c r="BB395" i="2"/>
  <c r="BB109" i="2"/>
  <c r="BB799" i="2"/>
  <c r="BB110" i="2"/>
  <c r="BB396" i="2"/>
  <c r="BB800" i="2"/>
  <c r="BB1032" i="2"/>
  <c r="BB574" i="2"/>
  <c r="BB111" i="2"/>
  <c r="BB397" i="2"/>
  <c r="BB398" i="2"/>
  <c r="BB801" i="2"/>
  <c r="BB575" i="2"/>
  <c r="BB112" i="2"/>
  <c r="BB576" i="2"/>
  <c r="BB399" i="2"/>
  <c r="BB577" i="2"/>
  <c r="BB802" i="2"/>
  <c r="BB803" i="2"/>
  <c r="BB804" i="2"/>
  <c r="BB578" i="2"/>
  <c r="BB113" i="2"/>
  <c r="BB114" i="2"/>
  <c r="BB115" i="2"/>
  <c r="BB400" i="2"/>
  <c r="BB805" i="2"/>
  <c r="BB806" i="2"/>
  <c r="BB401" i="2"/>
  <c r="BB402" i="2"/>
  <c r="BB403" i="2"/>
  <c r="BB116" i="2"/>
  <c r="BB579" i="2"/>
  <c r="BB117" i="2"/>
  <c r="BB118" i="2"/>
  <c r="BB119" i="2"/>
  <c r="BB120" i="2"/>
  <c r="BB580" i="2"/>
  <c r="BB1024" i="2"/>
  <c r="BB581" i="2"/>
  <c r="BB121" i="2"/>
  <c r="BB122" i="2"/>
  <c r="BB123" i="2"/>
  <c r="BB807" i="2"/>
  <c r="BB124" i="2"/>
  <c r="BB125" i="2"/>
  <c r="BB126" i="2"/>
  <c r="BB127" i="2"/>
  <c r="BB128" i="2"/>
  <c r="BB129" i="2"/>
  <c r="BB808" i="2"/>
  <c r="BB582" i="2"/>
  <c r="BB583" i="2"/>
  <c r="BB404" i="2"/>
  <c r="BB130" i="2"/>
  <c r="BB1025" i="2"/>
  <c r="BB1033" i="2"/>
  <c r="BB131" i="2"/>
  <c r="BB132" i="2"/>
  <c r="BB809" i="2"/>
  <c r="BB133" i="2"/>
  <c r="BB810" i="2"/>
  <c r="BB811" i="2"/>
  <c r="BB134" i="2"/>
  <c r="BB135" i="2"/>
  <c r="BB405" i="2"/>
  <c r="BB584" i="2"/>
  <c r="BB406" i="2"/>
  <c r="BB136" i="2"/>
  <c r="BB137" i="2"/>
  <c r="BB138" i="2"/>
  <c r="BB812" i="2"/>
  <c r="BB139" i="2"/>
  <c r="BB140" i="2"/>
  <c r="BB585" i="2"/>
  <c r="BB586" i="2"/>
  <c r="BB407" i="2"/>
  <c r="BB141" i="2"/>
  <c r="BB587" i="2"/>
  <c r="BB142" i="2"/>
  <c r="BB408" i="2"/>
  <c r="BB143" i="2"/>
  <c r="BB588" i="2"/>
  <c r="BB813" i="2"/>
  <c r="BB144" i="2"/>
  <c r="BB145" i="2"/>
  <c r="BB146" i="2"/>
  <c r="BB814" i="2"/>
  <c r="BB147" i="2"/>
  <c r="BB815" i="2"/>
  <c r="BB816" i="2"/>
  <c r="BB589" i="2"/>
  <c r="BB148" i="2"/>
  <c r="BB1034" i="2"/>
  <c r="BB149" i="2"/>
  <c r="BB409" i="2"/>
  <c r="BB150" i="2"/>
  <c r="BB817" i="2"/>
  <c r="BB151" i="2"/>
  <c r="BB410" i="2"/>
  <c r="BB1018" i="2"/>
  <c r="BB152" i="2"/>
  <c r="BB153" i="2"/>
  <c r="BB590" i="2"/>
  <c r="BB1035" i="2"/>
  <c r="BB411" i="2"/>
  <c r="BB818" i="2"/>
  <c r="BB412" i="2"/>
  <c r="BB413" i="2"/>
  <c r="BB414" i="2"/>
  <c r="BB154" i="2"/>
  <c r="BB819" i="2"/>
  <c r="BB591" i="2"/>
  <c r="BB820" i="2"/>
  <c r="BB155" i="2"/>
  <c r="BB415" i="2"/>
  <c r="BB821" i="2"/>
  <c r="BB156" i="2"/>
  <c r="BB157" i="2"/>
  <c r="BB822" i="2"/>
  <c r="BB158" i="2"/>
  <c r="BB159" i="2"/>
  <c r="BB592" i="2"/>
  <c r="BB1036" i="2"/>
  <c r="BB160" i="2"/>
  <c r="BB593" i="2"/>
  <c r="BB161" i="2"/>
  <c r="BB594" i="2"/>
  <c r="BB416" i="2"/>
  <c r="BB595" i="2"/>
  <c r="BB162" i="2"/>
  <c r="BB163" i="2"/>
  <c r="BB596" i="2"/>
  <c r="BB823" i="2"/>
  <c r="BB824" i="2"/>
  <c r="BB825" i="2"/>
  <c r="BB164" i="2"/>
  <c r="BB597" i="2"/>
  <c r="BB165" i="2"/>
  <c r="BB166" i="2"/>
  <c r="BB598" i="2"/>
  <c r="BB417" i="2"/>
  <c r="BB167" i="2"/>
  <c r="BB599" i="2"/>
  <c r="BB826" i="2"/>
  <c r="BB168" i="2"/>
  <c r="BB827" i="2"/>
  <c r="BB828" i="2"/>
  <c r="BB600" i="2"/>
  <c r="BB1019" i="2"/>
  <c r="BB601" i="2"/>
  <c r="BB602" i="2"/>
  <c r="BB829" i="2"/>
  <c r="BB603" i="2"/>
  <c r="BB169" i="2"/>
  <c r="BB830" i="2"/>
  <c r="BB170" i="2"/>
  <c r="BB831" i="2"/>
  <c r="BB604" i="2"/>
  <c r="BB832" i="2"/>
  <c r="BB171" i="2"/>
  <c r="BB172" i="2"/>
  <c r="BB418" i="2"/>
  <c r="BB419" i="2"/>
  <c r="BB173" i="2"/>
  <c r="BB174" i="2"/>
  <c r="BB605" i="2"/>
  <c r="BB175" i="2"/>
  <c r="BB833" i="2"/>
  <c r="BB834" i="2"/>
  <c r="BB835" i="2"/>
  <c r="BB836" i="2"/>
  <c r="BB176" i="2"/>
  <c r="BB420" i="2"/>
  <c r="BB837" i="2"/>
  <c r="BB421" i="2"/>
  <c r="BB838" i="2"/>
  <c r="BB177" i="2"/>
  <c r="BB422" i="2"/>
  <c r="BB839" i="2"/>
  <c r="BB840" i="2"/>
  <c r="BB423" i="2"/>
  <c r="BB841" i="2"/>
  <c r="BB842" i="2"/>
  <c r="BB606" i="2"/>
  <c r="BB607" i="2"/>
  <c r="BB178" i="2"/>
  <c r="BB843" i="2"/>
  <c r="BB844" i="2"/>
  <c r="BB179" i="2"/>
  <c r="BB845" i="2"/>
  <c r="BB424" i="2"/>
  <c r="BB180" i="2"/>
  <c r="BB425" i="2"/>
  <c r="BB181" i="2"/>
  <c r="BB608" i="2"/>
  <c r="BB846" i="2"/>
  <c r="BB847" i="2"/>
  <c r="BB182" i="2"/>
  <c r="BB426" i="2"/>
  <c r="BB848" i="2"/>
  <c r="BB183" i="2"/>
  <c r="BB849" i="2"/>
  <c r="BB427" i="2"/>
  <c r="BB428" i="2"/>
  <c r="BB850" i="2"/>
  <c r="BB184" i="2"/>
  <c r="BB185" i="2"/>
  <c r="BB429" i="2"/>
  <c r="BB430" i="2"/>
  <c r="BB186" i="2"/>
  <c r="BB851" i="2"/>
  <c r="BB187" i="2"/>
  <c r="BB188" i="2"/>
  <c r="BB189" i="2"/>
  <c r="BB431" i="2"/>
  <c r="BB852" i="2"/>
  <c r="BB432" i="2"/>
  <c r="BB609" i="2"/>
  <c r="BB853" i="2"/>
  <c r="BB854" i="2"/>
  <c r="BB855" i="2"/>
  <c r="BB433" i="2"/>
  <c r="BB856" i="2"/>
  <c r="BB190" i="2"/>
  <c r="BB857" i="2"/>
  <c r="BB858" i="2"/>
  <c r="BB859" i="2"/>
  <c r="BB434" i="2"/>
  <c r="BB860" i="2"/>
  <c r="BB191" i="2"/>
  <c r="BB1037" i="2"/>
  <c r="BB610" i="2"/>
  <c r="BB861" i="2"/>
  <c r="BB435" i="2"/>
  <c r="BB862" i="2"/>
  <c r="BB863" i="2"/>
  <c r="BB192" i="2"/>
  <c r="BB193" i="2"/>
  <c r="BB436" i="2"/>
  <c r="BB611" i="2"/>
  <c r="BB194" i="2"/>
  <c r="BB195" i="2"/>
  <c r="BB196" i="2"/>
  <c r="BB864" i="2"/>
  <c r="BB197" i="2"/>
  <c r="BB198" i="2"/>
  <c r="BB437" i="2"/>
  <c r="BB865" i="2"/>
  <c r="BB199" i="2"/>
  <c r="BB612" i="2"/>
  <c r="BB438" i="2"/>
  <c r="BB866" i="2"/>
  <c r="BB867" i="2"/>
  <c r="BB868" i="2"/>
  <c r="BB200" i="2"/>
  <c r="BB613" i="2"/>
  <c r="BB869" i="2"/>
  <c r="BB614" i="2"/>
  <c r="BB439" i="2"/>
  <c r="BB615" i="2"/>
  <c r="BB201" i="2"/>
  <c r="BB1038" i="2"/>
  <c r="BB202" i="2"/>
  <c r="BB870" i="2"/>
  <c r="BB203" i="2"/>
  <c r="BB440" i="2"/>
  <c r="BB204" i="2"/>
  <c r="BB871" i="2"/>
  <c r="BB872" i="2"/>
  <c r="BB616" i="2"/>
  <c r="BB441" i="2"/>
  <c r="BB300" i="2"/>
  <c r="BB617" i="2"/>
  <c r="BB873" i="2"/>
  <c r="BB874" i="2"/>
  <c r="BB205" i="2"/>
  <c r="BB206" i="2"/>
  <c r="BB442" i="2"/>
  <c r="BB875" i="2"/>
  <c r="BB443" i="2"/>
  <c r="BB207" i="2"/>
  <c r="BB444" i="2"/>
  <c r="BB208" i="2"/>
  <c r="BB876" i="2"/>
  <c r="BB877" i="2"/>
  <c r="BB445" i="2"/>
  <c r="BB878" i="2"/>
  <c r="BB446" i="2"/>
  <c r="BB618" i="2"/>
  <c r="BB879" i="2"/>
  <c r="BB619" i="2"/>
  <c r="BB209" i="2"/>
  <c r="BB880" i="2"/>
  <c r="BB881" i="2"/>
  <c r="BB620" i="2"/>
  <c r="BB621" i="2"/>
  <c r="BB882" i="2"/>
  <c r="BB210" i="2"/>
  <c r="BB883" i="2"/>
  <c r="BB447" i="2"/>
  <c r="BB622" i="2"/>
  <c r="BB448" i="2"/>
  <c r="BB884" i="2"/>
  <c r="BB885" i="2"/>
  <c r="BB886" i="2"/>
  <c r="BB887" i="2"/>
  <c r="BB211" i="2"/>
  <c r="BB623" i="2"/>
  <c r="BB888" i="2"/>
  <c r="BB212" i="2"/>
  <c r="BB889" i="2"/>
  <c r="BB213" i="2"/>
  <c r="BB890" i="2"/>
  <c r="BB624" i="2"/>
  <c r="BB214" i="2"/>
  <c r="BB449" i="2"/>
  <c r="BB891" i="2"/>
  <c r="BB892" i="2"/>
  <c r="BB450" i="2"/>
  <c r="BB1039" i="2"/>
  <c r="BB625" i="2"/>
  <c r="BB893" i="2"/>
  <c r="BB894" i="2"/>
  <c r="BB895" i="2"/>
  <c r="BB215" i="2"/>
  <c r="BB216" i="2"/>
  <c r="BB896" i="2"/>
  <c r="BB626" i="2"/>
  <c r="BB451" i="2"/>
  <c r="BB627" i="2"/>
  <c r="BB452" i="2"/>
  <c r="BB217" i="2"/>
  <c r="BB628" i="2"/>
  <c r="BB629" i="2"/>
  <c r="BB218" i="2"/>
  <c r="BB453" i="2"/>
  <c r="BB1040" i="2"/>
  <c r="BB219" i="2"/>
  <c r="BB220" i="2"/>
  <c r="BB221" i="2"/>
  <c r="BB630" i="2"/>
  <c r="BB897" i="2"/>
  <c r="BB454" i="2"/>
  <c r="BB631" i="2"/>
  <c r="BB455" i="2"/>
  <c r="BB632" i="2"/>
  <c r="BB456" i="2"/>
  <c r="BB457" i="2"/>
  <c r="BB633" i="2"/>
  <c r="BB898" i="2"/>
  <c r="BB458" i="2"/>
  <c r="BB634" i="2"/>
  <c r="BB899" i="2"/>
  <c r="BB222" i="2"/>
  <c r="BB635" i="2"/>
  <c r="BB636" i="2"/>
  <c r="BB900" i="2"/>
  <c r="BB223" i="2"/>
  <c r="BB459" i="2"/>
  <c r="BB224" i="2"/>
  <c r="BB637" i="2"/>
  <c r="BB225" i="2"/>
  <c r="BB638" i="2"/>
  <c r="BB460" i="2"/>
  <c r="BB461" i="2"/>
  <c r="BB901" i="2"/>
  <c r="BB462" i="2"/>
  <c r="BB639" i="2"/>
  <c r="BB640" i="2"/>
  <c r="BB463" i="2"/>
  <c r="BB464" i="2"/>
  <c r="BB902" i="2"/>
  <c r="BB641" i="2"/>
  <c r="BB642" i="2"/>
  <c r="BB903" i="2"/>
  <c r="BB904" i="2"/>
  <c r="BB226" i="2"/>
  <c r="BB465" i="2"/>
  <c r="BB905" i="2"/>
  <c r="BB643" i="2"/>
  <c r="BB466" i="2"/>
  <c r="BB227" i="2"/>
  <c r="BB906" i="2"/>
  <c r="BB644" i="2"/>
  <c r="BB645" i="2"/>
  <c r="BB228" i="2"/>
  <c r="BB646" i="2"/>
  <c r="BB907" i="2"/>
  <c r="BB229" i="2"/>
  <c r="BB908" i="2"/>
  <c r="BB647" i="2"/>
  <c r="BB467" i="2"/>
  <c r="BB909" i="2"/>
  <c r="BB468" i="2"/>
  <c r="BB230" i="2"/>
  <c r="BB910" i="2"/>
  <c r="BB911" i="2"/>
  <c r="BB231" i="2"/>
  <c r="BB648" i="2"/>
  <c r="BB232" i="2"/>
  <c r="BB649" i="2"/>
  <c r="BB650" i="2"/>
  <c r="BB651" i="2"/>
  <c r="BB233" i="2"/>
  <c r="BB912" i="2"/>
  <c r="BB652" i="2"/>
  <c r="BB469" i="2"/>
  <c r="BB653" i="2"/>
  <c r="BB470" i="2"/>
  <c r="BB654" i="2"/>
  <c r="BB471" i="2"/>
  <c r="BB234" i="2"/>
  <c r="BB655" i="2"/>
  <c r="BB472" i="2"/>
  <c r="BB235" i="2"/>
  <c r="BB913" i="2"/>
  <c r="BB473" i="2"/>
  <c r="BB656" i="2"/>
  <c r="BB236" i="2"/>
  <c r="BB474" i="2"/>
  <c r="BB475" i="2"/>
  <c r="BB237" i="2"/>
  <c r="BB238" i="2"/>
  <c r="BB239" i="2"/>
  <c r="BB657" i="2"/>
  <c r="BB240" i="2"/>
  <c r="BB914" i="2"/>
  <c r="BB658" i="2"/>
  <c r="BB659" i="2"/>
  <c r="BB915" i="2"/>
  <c r="BB660" i="2"/>
  <c r="BB241" i="2"/>
  <c r="BB242" i="2"/>
  <c r="BB661" i="2"/>
  <c r="BB662" i="2"/>
  <c r="BB476" i="2"/>
  <c r="BB663" i="2"/>
  <c r="BB916" i="2"/>
  <c r="BB477" i="2"/>
  <c r="BB664" i="2"/>
  <c r="BB665" i="2"/>
  <c r="BB666" i="2"/>
  <c r="BB667" i="2"/>
  <c r="BB243" i="2"/>
  <c r="BB244" i="2"/>
  <c r="BB917" i="2"/>
  <c r="BB245" i="2"/>
  <c r="BB918" i="2"/>
  <c r="BB246" i="2"/>
  <c r="BB919" i="2"/>
  <c r="BB247" i="2"/>
  <c r="BB248" i="2"/>
  <c r="BB920" i="2"/>
  <c r="BB921" i="2"/>
  <c r="BB668" i="2"/>
  <c r="BB478" i="2"/>
  <c r="BB249" i="2"/>
  <c r="BB922" i="2"/>
  <c r="BB923" i="2"/>
  <c r="BB250" i="2"/>
  <c r="BB251" i="2"/>
  <c r="BB924" i="2"/>
  <c r="BB925" i="2"/>
  <c r="BB669" i="2"/>
  <c r="BB479" i="2"/>
  <c r="BB926" i="2"/>
  <c r="BB670" i="2"/>
  <c r="BB671" i="2"/>
  <c r="BB672" i="2"/>
  <c r="BB252" i="2"/>
  <c r="BB480" i="2"/>
  <c r="BB481" i="2"/>
  <c r="BB673" i="2"/>
  <c r="BB253" i="2"/>
  <c r="BB927" i="2"/>
  <c r="BB928" i="2"/>
  <c r="BB482" i="2"/>
  <c r="BB254" i="2"/>
  <c r="BB674" i="2"/>
  <c r="BB483" i="2"/>
  <c r="BB675" i="2"/>
  <c r="BB255" i="2"/>
  <c r="BB676" i="2"/>
  <c r="BB677" i="2"/>
  <c r="BB484" i="2"/>
  <c r="BB929" i="2"/>
  <c r="BB256" i="2"/>
  <c r="BB485" i="2"/>
  <c r="BB257" i="2"/>
  <c r="BB678" i="2"/>
  <c r="BB1026" i="2"/>
  <c r="BB930" i="2"/>
  <c r="BB258" i="2"/>
  <c r="BB931" i="2"/>
  <c r="BB679" i="2"/>
  <c r="BB932" i="2"/>
  <c r="BB680" i="2"/>
  <c r="BB486" i="2"/>
  <c r="BB259" i="2"/>
  <c r="BB260" i="2"/>
  <c r="BB681" i="2"/>
  <c r="BB487" i="2"/>
  <c r="BB261" i="2"/>
  <c r="BB682" i="2"/>
  <c r="BB933" i="2"/>
  <c r="BB262" i="2"/>
  <c r="BB683" i="2"/>
  <c r="BB263" i="2"/>
  <c r="BB684" i="2"/>
  <c r="BB685" i="2"/>
  <c r="BB488" i="2"/>
  <c r="BB686" i="2"/>
  <c r="BB264" i="2"/>
  <c r="BB687" i="2"/>
  <c r="BB265" i="2"/>
  <c r="BB266" i="2"/>
  <c r="BB934" i="2"/>
  <c r="BB935" i="2"/>
  <c r="BB936" i="2"/>
  <c r="BB267" i="2"/>
  <c r="BB688" i="2"/>
  <c r="BB937" i="2"/>
  <c r="BB689" i="2"/>
  <c r="BB268" i="2"/>
  <c r="BB489" i="2"/>
  <c r="BB690" i="2"/>
  <c r="BB691" i="2"/>
  <c r="BB938" i="2"/>
  <c r="BB269" i="2"/>
  <c r="BB692" i="2"/>
  <c r="BB270" i="2"/>
  <c r="BB939" i="2"/>
  <c r="BB940" i="2"/>
  <c r="BB941" i="2"/>
  <c r="BB271" i="2"/>
  <c r="BB490" i="2"/>
  <c r="BB272" i="2"/>
  <c r="BB273" i="2"/>
  <c r="BB274" i="2"/>
  <c r="BB942" i="2"/>
  <c r="BB943" i="2"/>
  <c r="BB491" i="2"/>
  <c r="BB693" i="2"/>
  <c r="BB1041" i="2"/>
  <c r="BB275" i="2"/>
  <c r="BB492" i="2"/>
  <c r="BB944" i="2"/>
  <c r="BB945" i="2"/>
  <c r="BB276" i="2"/>
  <c r="BB277" i="2"/>
  <c r="BB694" i="2"/>
  <c r="BB695" i="2"/>
  <c r="BB946" i="2"/>
  <c r="BB696" i="2"/>
  <c r="BB697" i="2"/>
  <c r="BB947" i="2"/>
  <c r="BB493" i="2"/>
  <c r="BB948" i="2"/>
  <c r="BB949" i="2"/>
  <c r="BB698" i="2"/>
  <c r="BB494" i="2"/>
  <c r="BB950" i="2"/>
  <c r="BB278" i="2"/>
  <c r="BB699" i="2"/>
  <c r="BB700" i="2"/>
  <c r="BB951" i="2"/>
  <c r="BB701" i="2"/>
  <c r="BB952" i="2"/>
  <c r="BB279" i="2"/>
  <c r="BB953" i="2"/>
  <c r="BB702" i="2"/>
  <c r="BB954" i="2"/>
  <c r="BB703" i="2"/>
  <c r="BB280" i="2"/>
  <c r="BB955" i="2"/>
  <c r="BB281" i="2"/>
  <c r="BB282" i="2"/>
  <c r="BB704" i="2"/>
  <c r="BB495" i="2"/>
  <c r="BB956" i="2"/>
  <c r="BB496" i="2"/>
  <c r="BB957" i="2"/>
  <c r="BB283" i="2"/>
  <c r="BB497" i="2"/>
  <c r="BB958" i="2"/>
  <c r="BB705" i="2"/>
  <c r="BB284" i="2"/>
  <c r="BB959" i="2"/>
  <c r="BB285" i="2"/>
  <c r="BB706" i="2"/>
  <c r="BB960" i="2"/>
  <c r="BB286" i="2"/>
  <c r="BB707" i="2"/>
  <c r="BB498" i="2"/>
  <c r="BB708" i="2"/>
  <c r="BB961" i="2"/>
  <c r="BB709" i="2"/>
  <c r="BB962" i="2"/>
  <c r="BB963" i="2"/>
  <c r="BB710" i="2"/>
  <c r="BB964" i="2"/>
  <c r="BB287" i="2"/>
  <c r="BB288" i="2"/>
  <c r="BB965" i="2"/>
  <c r="BB966" i="2"/>
  <c r="BB967" i="2"/>
  <c r="BB711" i="2"/>
  <c r="BB968" i="2"/>
  <c r="BB499" i="2"/>
  <c r="BB969" i="2"/>
  <c r="BB289" i="2"/>
  <c r="BB290" i="2"/>
  <c r="BB970" i="2"/>
  <c r="BB971" i="2"/>
  <c r="BB291" i="2"/>
  <c r="BB972" i="2"/>
  <c r="BB292" i="2"/>
  <c r="BB712" i="2"/>
  <c r="BB713" i="2"/>
  <c r="BB293" i="2"/>
  <c r="BB714" i="2"/>
  <c r="BB973" i="2"/>
  <c r="BB294" i="2"/>
  <c r="BB295" i="2"/>
  <c r="BB296" i="2"/>
  <c r="BB974" i="2"/>
  <c r="BB975" i="2"/>
  <c r="BB715" i="2"/>
  <c r="BB976" i="2"/>
  <c r="BB716" i="2"/>
  <c r="BB717" i="2"/>
  <c r="BB977" i="2"/>
  <c r="BB978" i="2"/>
  <c r="BB979" i="2"/>
  <c r="BB297" i="2"/>
  <c r="BB500" i="2"/>
  <c r="BB298" i="2"/>
  <c r="BB501" i="2"/>
  <c r="BB980" i="2"/>
  <c r="BB299" i="2"/>
  <c r="BB502" i="2"/>
  <c r="BB1042" i="2"/>
  <c r="BB301" i="2"/>
  <c r="BB302" i="2"/>
  <c r="BB981" i="2"/>
  <c r="BB718" i="2"/>
  <c r="BB982" i="2"/>
  <c r="BB303" i="2"/>
  <c r="BB304" i="2"/>
  <c r="BB305" i="2"/>
  <c r="BB306" i="2"/>
  <c r="BB307" i="2"/>
  <c r="BB308" i="2"/>
  <c r="BB309" i="2"/>
  <c r="BB310" i="2"/>
  <c r="BB311" i="2"/>
  <c r="BB312" i="2"/>
  <c r="BB719" i="2"/>
  <c r="BB720" i="2"/>
  <c r="BB721" i="2"/>
  <c r="BB722" i="2"/>
  <c r="BB983" i="2"/>
  <c r="BB984" i="2"/>
  <c r="BB985" i="2"/>
  <c r="BB986" i="2"/>
  <c r="BB987" i="2"/>
  <c r="BB988" i="2"/>
  <c r="BB313" i="2"/>
  <c r="BB314" i="2"/>
  <c r="BB315" i="2"/>
  <c r="BB316" i="2"/>
  <c r="BB317" i="2"/>
  <c r="BB318" i="2"/>
  <c r="BB319" i="2"/>
  <c r="BB320" i="2"/>
  <c r="BB321" i="2"/>
  <c r="BB322" i="2"/>
  <c r="BB323" i="2"/>
  <c r="BB324" i="2"/>
  <c r="BB325" i="2"/>
  <c r="BB326" i="2"/>
  <c r="BB327" i="2"/>
  <c r="BB328" i="2"/>
  <c r="BB329" i="2"/>
  <c r="BB330" i="2"/>
  <c r="BB331" i="2"/>
  <c r="BB332" i="2"/>
  <c r="BB333" i="2"/>
  <c r="BB334" i="2"/>
  <c r="BB335" i="2"/>
  <c r="BB336" i="2"/>
  <c r="BB337" i="2"/>
  <c r="BB338" i="2"/>
  <c r="BB339" i="2"/>
  <c r="BB340" i="2"/>
  <c r="BB341" i="2"/>
  <c r="BB342" i="2"/>
  <c r="BB343" i="2"/>
  <c r="BB344" i="2"/>
  <c r="BB345" i="2"/>
  <c r="BB346" i="2"/>
  <c r="BB347" i="2"/>
  <c r="BB348" i="2"/>
  <c r="BB349" i="2"/>
  <c r="BB350" i="2"/>
  <c r="BB1027" i="2"/>
  <c r="BB1049" i="2"/>
  <c r="BB503" i="2"/>
  <c r="BB504" i="2"/>
  <c r="BB505" i="2"/>
  <c r="BB506" i="2"/>
  <c r="BB507" i="2"/>
  <c r="BB508" i="2"/>
  <c r="BB509" i="2"/>
  <c r="BB510" i="2"/>
  <c r="BB511" i="2"/>
  <c r="BB512" i="2"/>
  <c r="BB513" i="2"/>
  <c r="BB514" i="2"/>
  <c r="BB515" i="2"/>
  <c r="BB516" i="2"/>
  <c r="BB517" i="2"/>
  <c r="BB518" i="2"/>
  <c r="BB519" i="2"/>
  <c r="BB520" i="2"/>
  <c r="BB521" i="2"/>
  <c r="BB522" i="2"/>
  <c r="BB523" i="2"/>
  <c r="BB524" i="2"/>
  <c r="BB723" i="2"/>
  <c r="BB724" i="2"/>
  <c r="BB725" i="2"/>
  <c r="BB726" i="2"/>
  <c r="BB727" i="2"/>
  <c r="BB728" i="2"/>
  <c r="BB729" i="2"/>
  <c r="BB730" i="2"/>
  <c r="BB731" i="2"/>
  <c r="BB732" i="2"/>
  <c r="BB733" i="2"/>
  <c r="BB734" i="2"/>
  <c r="BB735" i="2"/>
  <c r="BB736" i="2"/>
  <c r="BB737" i="2"/>
  <c r="BB738" i="2"/>
  <c r="BB739" i="2"/>
  <c r="BB740" i="2"/>
  <c r="BB741" i="2"/>
  <c r="BB989" i="2"/>
  <c r="BB990" i="2"/>
  <c r="BB991" i="2"/>
  <c r="BB992" i="2"/>
  <c r="BB993" i="2"/>
  <c r="BB994" i="2"/>
  <c r="BB995" i="2"/>
  <c r="BB996" i="2"/>
  <c r="BB997" i="2"/>
  <c r="BB998" i="2"/>
  <c r="BB999" i="2"/>
  <c r="BB1000" i="2"/>
  <c r="BB1001" i="2"/>
  <c r="BB1002" i="2"/>
  <c r="BB1003" i="2"/>
  <c r="BB1004" i="2"/>
  <c r="BB1005" i="2"/>
  <c r="BB1006" i="2"/>
  <c r="BB1007" i="2"/>
  <c r="BB1008" i="2"/>
  <c r="BB1009" i="2"/>
  <c r="BB1010" i="2"/>
  <c r="BB1011" i="2"/>
  <c r="BB1012" i="2"/>
  <c r="BB1028" i="2"/>
  <c r="BB1043" i="2"/>
  <c r="BB1044" i="2"/>
  <c r="BB1045" i="2"/>
  <c r="BB1046" i="2"/>
  <c r="BB1047" i="2"/>
  <c r="BB1048" i="2"/>
  <c r="BB12" i="2"/>
  <c r="F12" i="4" s="1"/>
  <c r="BB13" i="2"/>
  <c r="F13" i="4" s="1"/>
  <c r="BB14" i="2"/>
  <c r="F14" i="4" s="1"/>
  <c r="BB15" i="2"/>
  <c r="F15" i="4" s="1"/>
  <c r="BB16" i="2"/>
  <c r="F16" i="4" s="1"/>
  <c r="BB17" i="2"/>
  <c r="F17" i="4" s="1"/>
  <c r="BB18" i="2"/>
  <c r="F18" i="4" s="1"/>
  <c r="BB19" i="2"/>
  <c r="F19" i="4" s="1"/>
  <c r="BB20" i="2"/>
  <c r="F20" i="4" s="1"/>
  <c r="BB11" i="2"/>
  <c r="F11" i="4" s="1"/>
  <c r="BA4" i="2"/>
  <c r="AZ4" i="2"/>
  <c r="Z4" i="2"/>
  <c r="AB4" i="2"/>
  <c r="AD4" i="2"/>
  <c r="AF4" i="2"/>
  <c r="AH4" i="2"/>
  <c r="AJ4" i="2"/>
  <c r="AL4" i="2"/>
  <c r="AN4" i="2"/>
  <c r="AP4" i="2"/>
  <c r="AR4" i="2"/>
  <c r="AT4" i="2"/>
  <c r="AV4" i="2"/>
  <c r="AX4" i="2"/>
  <c r="G9" i="4" l="1"/>
  <c r="D9" i="4"/>
  <c r="D12" i="4"/>
  <c r="D13" i="4"/>
  <c r="D14" i="4"/>
  <c r="D15" i="4"/>
  <c r="D16" i="4"/>
  <c r="D17" i="4"/>
  <c r="D18" i="4"/>
  <c r="D19" i="4"/>
  <c r="D20" i="4"/>
  <c r="D11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28" i="4"/>
  <c r="D23" i="4"/>
  <c r="D24" i="4"/>
  <c r="D25" i="4"/>
  <c r="D22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28" i="4"/>
  <c r="M16" i="4"/>
  <c r="M17" i="4"/>
  <c r="M18" i="4"/>
  <c r="M19" i="4"/>
  <c r="M20" i="4"/>
  <c r="M15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28" i="4"/>
  <c r="L16" i="4"/>
  <c r="L17" i="4"/>
  <c r="L18" i="4"/>
  <c r="L19" i="4"/>
  <c r="L20" i="4"/>
  <c r="L15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28" i="4"/>
  <c r="K13" i="4"/>
  <c r="K14" i="4"/>
  <c r="K15" i="4"/>
  <c r="K16" i="4"/>
  <c r="K17" i="4"/>
  <c r="K18" i="4"/>
  <c r="K19" i="4"/>
  <c r="K20" i="4"/>
  <c r="K12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28" i="4"/>
  <c r="J16" i="4"/>
  <c r="J17" i="4"/>
  <c r="J18" i="4"/>
  <c r="J19" i="4"/>
  <c r="J20" i="4"/>
  <c r="J15" i="4"/>
  <c r="J14" i="4"/>
  <c r="J13" i="4"/>
  <c r="J12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28" i="4"/>
  <c r="I12" i="4"/>
  <c r="I13" i="4"/>
  <c r="I14" i="4"/>
  <c r="I15" i="4"/>
  <c r="I16" i="4"/>
  <c r="I17" i="4"/>
  <c r="I18" i="4"/>
  <c r="I19" i="4"/>
  <c r="I20" i="4"/>
  <c r="I11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28" i="4"/>
  <c r="H12" i="4"/>
  <c r="H13" i="4"/>
  <c r="H14" i="4"/>
  <c r="H15" i="4"/>
  <c r="H16" i="4"/>
  <c r="H17" i="4"/>
  <c r="H18" i="4"/>
  <c r="H19" i="4"/>
  <c r="H20" i="4"/>
  <c r="H11" i="4"/>
  <c r="S954" i="3" l="1"/>
  <c r="S955" i="3"/>
  <c r="S328" i="3" l="1"/>
  <c r="S297" i="3"/>
  <c r="AG11" i="3"/>
  <c r="AH11" i="3"/>
  <c r="T7" i="3"/>
  <c r="S983" i="3" l="1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9" i="3"/>
  <c r="S330" i="3"/>
  <c r="S454" i="3"/>
  <c r="S375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CJ15" i="3"/>
  <c r="CK15" i="3"/>
  <c r="BX15" i="3"/>
  <c r="BW15" i="3"/>
  <c r="BH15" i="3"/>
  <c r="BJ15" i="3"/>
  <c r="BK15" i="3"/>
  <c r="BG15" i="3"/>
  <c r="CK9" i="3"/>
  <c r="CJ9" i="3"/>
  <c r="CK10" i="3"/>
  <c r="CK11" i="3"/>
  <c r="CK12" i="3"/>
  <c r="CK13" i="3"/>
  <c r="CJ13" i="3"/>
  <c r="CJ12" i="3"/>
  <c r="CJ11" i="3"/>
  <c r="CJ10" i="3"/>
  <c r="BX10" i="3"/>
  <c r="BX11" i="3"/>
  <c r="BX12" i="3"/>
  <c r="BX13" i="3"/>
  <c r="BW13" i="3"/>
  <c r="BW12" i="3"/>
  <c r="BW11" i="3"/>
  <c r="BW10" i="3"/>
  <c r="BX9" i="3"/>
  <c r="BW9" i="3"/>
  <c r="BH10" i="3"/>
  <c r="BJ10" i="3"/>
  <c r="BK10" i="3"/>
  <c r="BH11" i="3"/>
  <c r="BJ11" i="3"/>
  <c r="BK11" i="3"/>
  <c r="BH12" i="3"/>
  <c r="BJ12" i="3"/>
  <c r="BK12" i="3"/>
  <c r="BH13" i="3"/>
  <c r="BJ13" i="3"/>
  <c r="BK13" i="3"/>
  <c r="BG13" i="3"/>
  <c r="BG12" i="3"/>
  <c r="BG11" i="3"/>
  <c r="BG10" i="3"/>
  <c r="CK14" i="3"/>
  <c r="CJ14" i="3"/>
  <c r="BX14" i="3"/>
  <c r="BW14" i="3"/>
  <c r="BG14" i="3"/>
  <c r="BH14" i="3"/>
  <c r="BJ14" i="3"/>
  <c r="BK14" i="3"/>
  <c r="AX14" i="3"/>
  <c r="AY14" i="3"/>
  <c r="AZ14" i="3"/>
  <c r="BA14" i="3"/>
  <c r="BB14" i="3"/>
  <c r="BC14" i="3"/>
  <c r="BD14" i="3"/>
  <c r="BE14" i="3"/>
  <c r="BF14" i="3"/>
  <c r="AW14" i="3"/>
  <c r="AU14" i="3"/>
  <c r="AT14" i="3"/>
  <c r="AT15" i="3"/>
  <c r="AU15" i="3"/>
  <c r="AU13" i="3"/>
  <c r="AT13" i="3"/>
  <c r="AU12" i="3"/>
  <c r="AT12" i="3"/>
  <c r="AT11" i="3"/>
  <c r="AU11" i="3"/>
  <c r="AU10" i="3"/>
  <c r="AT10" i="3"/>
  <c r="AG15" i="3"/>
  <c r="AH15" i="3"/>
  <c r="AH14" i="3"/>
  <c r="AG14" i="3"/>
  <c r="X14" i="3"/>
  <c r="Y14" i="3"/>
  <c r="Z14" i="3"/>
  <c r="AA14" i="3"/>
  <c r="AB14" i="3"/>
  <c r="AC14" i="3"/>
  <c r="AD14" i="3"/>
  <c r="AE14" i="3"/>
  <c r="AF14" i="3"/>
  <c r="AH13" i="3"/>
  <c r="AG13" i="3"/>
  <c r="AH12" i="3"/>
  <c r="AG12" i="3"/>
  <c r="AF11" i="3"/>
  <c r="AG10" i="3"/>
  <c r="AH10" i="3"/>
  <c r="BJ9" i="3"/>
  <c r="BK9" i="3"/>
  <c r="BH9" i="3"/>
  <c r="BG9" i="3"/>
  <c r="AU9" i="3"/>
  <c r="AT9" i="3"/>
  <c r="AH9" i="3"/>
  <c r="AG9" i="3"/>
  <c r="T8" i="3"/>
  <c r="U8" i="3" s="1"/>
  <c r="T16" i="3"/>
  <c r="U16" i="3" s="1"/>
  <c r="T17" i="3"/>
  <c r="U17" i="3" s="1"/>
  <c r="T18" i="3"/>
  <c r="U18" i="3" s="1"/>
  <c r="T19" i="3"/>
  <c r="U19" i="3" s="1"/>
  <c r="T20" i="3"/>
  <c r="U20" i="3" s="1"/>
  <c r="T21" i="3"/>
  <c r="U21" i="3" s="1"/>
  <c r="T22" i="3"/>
  <c r="U22" i="3" s="1"/>
  <c r="T23" i="3"/>
  <c r="U23" i="3" s="1"/>
  <c r="T24" i="3"/>
  <c r="U24" i="3" s="1"/>
  <c r="T25" i="3"/>
  <c r="U25" i="3" s="1"/>
  <c r="T26" i="3"/>
  <c r="U26" i="3" s="1"/>
  <c r="T27" i="3"/>
  <c r="U27" i="3" s="1"/>
  <c r="T28" i="3"/>
  <c r="U28" i="3" s="1"/>
  <c r="T29" i="3"/>
  <c r="U29" i="3" s="1"/>
  <c r="T30" i="3"/>
  <c r="U30" i="3" s="1"/>
  <c r="T31" i="3"/>
  <c r="U31" i="3" s="1"/>
  <c r="T32" i="3"/>
  <c r="U32" i="3" s="1"/>
  <c r="T33" i="3"/>
  <c r="U33" i="3" s="1"/>
  <c r="T34" i="3"/>
  <c r="U34" i="3" s="1"/>
  <c r="T35" i="3"/>
  <c r="U35" i="3" s="1"/>
  <c r="T36" i="3"/>
  <c r="U36" i="3" s="1"/>
  <c r="T37" i="3"/>
  <c r="U37" i="3" s="1"/>
  <c r="T38" i="3"/>
  <c r="U38" i="3" s="1"/>
  <c r="T39" i="3"/>
  <c r="U39" i="3" s="1"/>
  <c r="T40" i="3"/>
  <c r="U40" i="3" s="1"/>
  <c r="T41" i="3"/>
  <c r="U41" i="3" s="1"/>
  <c r="T42" i="3"/>
  <c r="U42" i="3" s="1"/>
  <c r="T43" i="3"/>
  <c r="U43" i="3" s="1"/>
  <c r="T44" i="3"/>
  <c r="U44" i="3" s="1"/>
  <c r="T45" i="3"/>
  <c r="U45" i="3" s="1"/>
  <c r="T46" i="3"/>
  <c r="U46" i="3" s="1"/>
  <c r="T47" i="3"/>
  <c r="U47" i="3" s="1"/>
  <c r="T48" i="3"/>
  <c r="U48" i="3" s="1"/>
  <c r="T49" i="3"/>
  <c r="U49" i="3" s="1"/>
  <c r="T50" i="3"/>
  <c r="U50" i="3" s="1"/>
  <c r="T51" i="3"/>
  <c r="U51" i="3" s="1"/>
  <c r="T52" i="3"/>
  <c r="U52" i="3" s="1"/>
  <c r="T53" i="3"/>
  <c r="U53" i="3" s="1"/>
  <c r="T54" i="3"/>
  <c r="U54" i="3" s="1"/>
  <c r="T55" i="3"/>
  <c r="U55" i="3" s="1"/>
  <c r="T56" i="3"/>
  <c r="U56" i="3" s="1"/>
  <c r="T57" i="3"/>
  <c r="U57" i="3" s="1"/>
  <c r="T58" i="3"/>
  <c r="U58" i="3" s="1"/>
  <c r="T59" i="3"/>
  <c r="U59" i="3" s="1"/>
  <c r="T60" i="3"/>
  <c r="U60" i="3" s="1"/>
  <c r="T61" i="3"/>
  <c r="U61" i="3" s="1"/>
  <c r="T62" i="3"/>
  <c r="U62" i="3" s="1"/>
  <c r="T63" i="3"/>
  <c r="U63" i="3" s="1"/>
  <c r="T64" i="3"/>
  <c r="U64" i="3" s="1"/>
  <c r="T65" i="3"/>
  <c r="U65" i="3" s="1"/>
  <c r="T66" i="3"/>
  <c r="U66" i="3" s="1"/>
  <c r="T67" i="3"/>
  <c r="U67" i="3" s="1"/>
  <c r="T68" i="3"/>
  <c r="U68" i="3" s="1"/>
  <c r="T69" i="3"/>
  <c r="U69" i="3" s="1"/>
  <c r="T70" i="3"/>
  <c r="U70" i="3" s="1"/>
  <c r="T71" i="3"/>
  <c r="U71" i="3" s="1"/>
  <c r="T72" i="3"/>
  <c r="U72" i="3" s="1"/>
  <c r="T73" i="3"/>
  <c r="U73" i="3" s="1"/>
  <c r="T74" i="3"/>
  <c r="U74" i="3" s="1"/>
  <c r="T75" i="3"/>
  <c r="U75" i="3" s="1"/>
  <c r="T76" i="3"/>
  <c r="U76" i="3" s="1"/>
  <c r="T77" i="3"/>
  <c r="U77" i="3" s="1"/>
  <c r="T78" i="3"/>
  <c r="U78" i="3" s="1"/>
  <c r="T79" i="3"/>
  <c r="U79" i="3" s="1"/>
  <c r="T80" i="3"/>
  <c r="U80" i="3" s="1"/>
  <c r="T81" i="3"/>
  <c r="U81" i="3" s="1"/>
  <c r="T82" i="3"/>
  <c r="U82" i="3" s="1"/>
  <c r="T83" i="3"/>
  <c r="U83" i="3" s="1"/>
  <c r="T84" i="3"/>
  <c r="U84" i="3" s="1"/>
  <c r="T85" i="3"/>
  <c r="U85" i="3" s="1"/>
  <c r="T86" i="3"/>
  <c r="U86" i="3" s="1"/>
  <c r="T87" i="3"/>
  <c r="U87" i="3" s="1"/>
  <c r="T88" i="3"/>
  <c r="U88" i="3" s="1"/>
  <c r="T89" i="3"/>
  <c r="U89" i="3" s="1"/>
  <c r="T90" i="3"/>
  <c r="U90" i="3" s="1"/>
  <c r="T91" i="3"/>
  <c r="U91" i="3" s="1"/>
  <c r="T92" i="3"/>
  <c r="U92" i="3" s="1"/>
  <c r="T93" i="3"/>
  <c r="U93" i="3" s="1"/>
  <c r="T94" i="3"/>
  <c r="U94" i="3" s="1"/>
  <c r="T95" i="3"/>
  <c r="U95" i="3" s="1"/>
  <c r="T96" i="3"/>
  <c r="U96" i="3" s="1"/>
  <c r="T97" i="3"/>
  <c r="U97" i="3" s="1"/>
  <c r="T98" i="3"/>
  <c r="U98" i="3" s="1"/>
  <c r="T99" i="3"/>
  <c r="U99" i="3" s="1"/>
  <c r="T100" i="3"/>
  <c r="U100" i="3" s="1"/>
  <c r="T101" i="3"/>
  <c r="U101" i="3" s="1"/>
  <c r="T102" i="3"/>
  <c r="U102" i="3" s="1"/>
  <c r="T103" i="3"/>
  <c r="U103" i="3" s="1"/>
  <c r="T104" i="3"/>
  <c r="U104" i="3" s="1"/>
  <c r="T105" i="3"/>
  <c r="U105" i="3" s="1"/>
  <c r="T106" i="3"/>
  <c r="U106" i="3" s="1"/>
  <c r="T107" i="3"/>
  <c r="U107" i="3" s="1"/>
  <c r="T108" i="3"/>
  <c r="U108" i="3" s="1"/>
  <c r="T109" i="3"/>
  <c r="U109" i="3" s="1"/>
  <c r="T110" i="3"/>
  <c r="U110" i="3" s="1"/>
  <c r="T111" i="3"/>
  <c r="U111" i="3" s="1"/>
  <c r="T112" i="3"/>
  <c r="U112" i="3" s="1"/>
  <c r="T113" i="3"/>
  <c r="U113" i="3" s="1"/>
  <c r="T114" i="3"/>
  <c r="U114" i="3" s="1"/>
  <c r="T115" i="3"/>
  <c r="U115" i="3" s="1"/>
  <c r="T116" i="3"/>
  <c r="U116" i="3" s="1"/>
  <c r="T117" i="3"/>
  <c r="U117" i="3" s="1"/>
  <c r="T118" i="3"/>
  <c r="U118" i="3" s="1"/>
  <c r="T119" i="3"/>
  <c r="U119" i="3" s="1"/>
  <c r="T120" i="3"/>
  <c r="U120" i="3" s="1"/>
  <c r="T121" i="3"/>
  <c r="U121" i="3" s="1"/>
  <c r="T122" i="3"/>
  <c r="U122" i="3" s="1"/>
  <c r="T123" i="3"/>
  <c r="U123" i="3" s="1"/>
  <c r="T124" i="3"/>
  <c r="U124" i="3" s="1"/>
  <c r="T125" i="3"/>
  <c r="U125" i="3" s="1"/>
  <c r="T126" i="3"/>
  <c r="U126" i="3" s="1"/>
  <c r="T127" i="3"/>
  <c r="U127" i="3" s="1"/>
  <c r="T128" i="3"/>
  <c r="U128" i="3" s="1"/>
  <c r="T129" i="3"/>
  <c r="U129" i="3" s="1"/>
  <c r="T130" i="3"/>
  <c r="U130" i="3" s="1"/>
  <c r="T131" i="3"/>
  <c r="U131" i="3" s="1"/>
  <c r="T132" i="3"/>
  <c r="U132" i="3" s="1"/>
  <c r="T133" i="3"/>
  <c r="U133" i="3" s="1"/>
  <c r="T134" i="3"/>
  <c r="U134" i="3" s="1"/>
  <c r="T135" i="3"/>
  <c r="U135" i="3" s="1"/>
  <c r="T136" i="3"/>
  <c r="U136" i="3" s="1"/>
  <c r="T137" i="3"/>
  <c r="U137" i="3" s="1"/>
  <c r="T138" i="3"/>
  <c r="U138" i="3" s="1"/>
  <c r="T139" i="3"/>
  <c r="U139" i="3" s="1"/>
  <c r="T140" i="3"/>
  <c r="U140" i="3" s="1"/>
  <c r="T141" i="3"/>
  <c r="U141" i="3" s="1"/>
  <c r="T142" i="3"/>
  <c r="U142" i="3" s="1"/>
  <c r="T143" i="3"/>
  <c r="U143" i="3" s="1"/>
  <c r="T144" i="3"/>
  <c r="U144" i="3" s="1"/>
  <c r="T145" i="3"/>
  <c r="U145" i="3" s="1"/>
  <c r="T146" i="3"/>
  <c r="U146" i="3" s="1"/>
  <c r="T147" i="3"/>
  <c r="U147" i="3" s="1"/>
  <c r="T148" i="3"/>
  <c r="U148" i="3" s="1"/>
  <c r="T149" i="3"/>
  <c r="U149" i="3" s="1"/>
  <c r="T150" i="3"/>
  <c r="U150" i="3" s="1"/>
  <c r="T151" i="3"/>
  <c r="U151" i="3" s="1"/>
  <c r="T152" i="3"/>
  <c r="U152" i="3" s="1"/>
  <c r="T153" i="3"/>
  <c r="U153" i="3" s="1"/>
  <c r="T154" i="3"/>
  <c r="U154" i="3" s="1"/>
  <c r="T155" i="3"/>
  <c r="U155" i="3" s="1"/>
  <c r="T156" i="3"/>
  <c r="U156" i="3" s="1"/>
  <c r="T157" i="3"/>
  <c r="U157" i="3" s="1"/>
  <c r="T158" i="3"/>
  <c r="U158" i="3" s="1"/>
  <c r="T159" i="3"/>
  <c r="U159" i="3" s="1"/>
  <c r="T160" i="3"/>
  <c r="U160" i="3" s="1"/>
  <c r="T161" i="3"/>
  <c r="U161" i="3" s="1"/>
  <c r="T162" i="3"/>
  <c r="U162" i="3" s="1"/>
  <c r="T163" i="3"/>
  <c r="U163" i="3" s="1"/>
  <c r="T164" i="3"/>
  <c r="U164" i="3" s="1"/>
  <c r="T165" i="3"/>
  <c r="U165" i="3" s="1"/>
  <c r="T166" i="3"/>
  <c r="U166" i="3" s="1"/>
  <c r="T167" i="3"/>
  <c r="U167" i="3" s="1"/>
  <c r="T168" i="3"/>
  <c r="U168" i="3" s="1"/>
  <c r="T169" i="3"/>
  <c r="U169" i="3" s="1"/>
  <c r="T170" i="3"/>
  <c r="U170" i="3" s="1"/>
  <c r="T171" i="3"/>
  <c r="U171" i="3" s="1"/>
  <c r="T172" i="3"/>
  <c r="U172" i="3" s="1"/>
  <c r="T173" i="3"/>
  <c r="U173" i="3" s="1"/>
  <c r="T174" i="3"/>
  <c r="U174" i="3" s="1"/>
  <c r="T175" i="3"/>
  <c r="U175" i="3" s="1"/>
  <c r="T176" i="3"/>
  <c r="U176" i="3" s="1"/>
  <c r="T177" i="3"/>
  <c r="U177" i="3" s="1"/>
  <c r="T178" i="3"/>
  <c r="U178" i="3" s="1"/>
  <c r="T179" i="3"/>
  <c r="U179" i="3" s="1"/>
  <c r="T180" i="3"/>
  <c r="U180" i="3" s="1"/>
  <c r="T181" i="3"/>
  <c r="U181" i="3" s="1"/>
  <c r="T182" i="3"/>
  <c r="U182" i="3" s="1"/>
  <c r="T183" i="3"/>
  <c r="U183" i="3" s="1"/>
  <c r="T184" i="3"/>
  <c r="U184" i="3" s="1"/>
  <c r="T185" i="3"/>
  <c r="U185" i="3" s="1"/>
  <c r="T186" i="3"/>
  <c r="U186" i="3" s="1"/>
  <c r="T187" i="3"/>
  <c r="U187" i="3" s="1"/>
  <c r="T188" i="3"/>
  <c r="U188" i="3" s="1"/>
  <c r="T189" i="3"/>
  <c r="U189" i="3" s="1"/>
  <c r="T190" i="3"/>
  <c r="U190" i="3" s="1"/>
  <c r="T191" i="3"/>
  <c r="U191" i="3" s="1"/>
  <c r="T192" i="3"/>
  <c r="U192" i="3" s="1"/>
  <c r="T193" i="3"/>
  <c r="U193" i="3" s="1"/>
  <c r="T194" i="3"/>
  <c r="U194" i="3" s="1"/>
  <c r="T195" i="3"/>
  <c r="U195" i="3" s="1"/>
  <c r="T196" i="3"/>
  <c r="U196" i="3" s="1"/>
  <c r="T197" i="3"/>
  <c r="U197" i="3" s="1"/>
  <c r="T198" i="3"/>
  <c r="U198" i="3" s="1"/>
  <c r="T199" i="3"/>
  <c r="U199" i="3" s="1"/>
  <c r="T200" i="3"/>
  <c r="U200" i="3" s="1"/>
  <c r="T201" i="3"/>
  <c r="U201" i="3" s="1"/>
  <c r="T202" i="3"/>
  <c r="U202" i="3" s="1"/>
  <c r="T203" i="3"/>
  <c r="U203" i="3" s="1"/>
  <c r="T204" i="3"/>
  <c r="U204" i="3" s="1"/>
  <c r="T205" i="3"/>
  <c r="U205" i="3" s="1"/>
  <c r="T206" i="3"/>
  <c r="U206" i="3" s="1"/>
  <c r="T207" i="3"/>
  <c r="U207" i="3" s="1"/>
  <c r="T208" i="3"/>
  <c r="U208" i="3" s="1"/>
  <c r="T209" i="3"/>
  <c r="U209" i="3" s="1"/>
  <c r="T210" i="3"/>
  <c r="U210" i="3" s="1"/>
  <c r="T211" i="3"/>
  <c r="U211" i="3" s="1"/>
  <c r="T212" i="3"/>
  <c r="U212" i="3" s="1"/>
  <c r="T213" i="3"/>
  <c r="U213" i="3" s="1"/>
  <c r="T214" i="3"/>
  <c r="U214" i="3" s="1"/>
  <c r="T215" i="3"/>
  <c r="U215" i="3" s="1"/>
  <c r="T216" i="3"/>
  <c r="U216" i="3" s="1"/>
  <c r="T217" i="3"/>
  <c r="U217" i="3" s="1"/>
  <c r="T218" i="3"/>
  <c r="U218" i="3" s="1"/>
  <c r="T219" i="3"/>
  <c r="U219" i="3" s="1"/>
  <c r="T220" i="3"/>
  <c r="U220" i="3" s="1"/>
  <c r="T221" i="3"/>
  <c r="U221" i="3" s="1"/>
  <c r="T222" i="3"/>
  <c r="U222" i="3" s="1"/>
  <c r="T223" i="3"/>
  <c r="U223" i="3" s="1"/>
  <c r="T224" i="3"/>
  <c r="U224" i="3" s="1"/>
  <c r="T225" i="3"/>
  <c r="U225" i="3" s="1"/>
  <c r="T226" i="3"/>
  <c r="U226" i="3" s="1"/>
  <c r="T227" i="3"/>
  <c r="U227" i="3" s="1"/>
  <c r="T228" i="3"/>
  <c r="U228" i="3" s="1"/>
  <c r="T229" i="3"/>
  <c r="U229" i="3" s="1"/>
  <c r="T230" i="3"/>
  <c r="U230" i="3" s="1"/>
  <c r="T231" i="3"/>
  <c r="U231" i="3" s="1"/>
  <c r="T232" i="3"/>
  <c r="U232" i="3" s="1"/>
  <c r="T233" i="3"/>
  <c r="U233" i="3" s="1"/>
  <c r="T234" i="3"/>
  <c r="U234" i="3" s="1"/>
  <c r="T235" i="3"/>
  <c r="U235" i="3" s="1"/>
  <c r="T236" i="3"/>
  <c r="U236" i="3" s="1"/>
  <c r="T237" i="3"/>
  <c r="U237" i="3" s="1"/>
  <c r="T238" i="3"/>
  <c r="U238" i="3" s="1"/>
  <c r="T239" i="3"/>
  <c r="U239" i="3" s="1"/>
  <c r="T240" i="3"/>
  <c r="U240" i="3" s="1"/>
  <c r="T241" i="3"/>
  <c r="U241" i="3" s="1"/>
  <c r="T243" i="3"/>
  <c r="U243" i="3" s="1"/>
  <c r="T244" i="3"/>
  <c r="U244" i="3" s="1"/>
  <c r="T245" i="3"/>
  <c r="U245" i="3" s="1"/>
  <c r="T246" i="3"/>
  <c r="U246" i="3" s="1"/>
  <c r="T247" i="3"/>
  <c r="U247" i="3" s="1"/>
  <c r="T248" i="3"/>
  <c r="U248" i="3" s="1"/>
  <c r="T249" i="3"/>
  <c r="U249" i="3" s="1"/>
  <c r="T250" i="3"/>
  <c r="U250" i="3" s="1"/>
  <c r="T251" i="3"/>
  <c r="U251" i="3" s="1"/>
  <c r="T252" i="3"/>
  <c r="U252" i="3" s="1"/>
  <c r="T242" i="3"/>
  <c r="U242" i="3" s="1"/>
  <c r="T253" i="3"/>
  <c r="U253" i="3" s="1"/>
  <c r="T254" i="3"/>
  <c r="U254" i="3" s="1"/>
  <c r="T255" i="3"/>
  <c r="U255" i="3" s="1"/>
  <c r="T256" i="3"/>
  <c r="U256" i="3" s="1"/>
  <c r="T257" i="3"/>
  <c r="U257" i="3" s="1"/>
  <c r="T258" i="3"/>
  <c r="U258" i="3" s="1"/>
  <c r="T259" i="3"/>
  <c r="U259" i="3" s="1"/>
  <c r="T260" i="3"/>
  <c r="U260" i="3" s="1"/>
  <c r="T261" i="3"/>
  <c r="U261" i="3" s="1"/>
  <c r="T262" i="3"/>
  <c r="U262" i="3" s="1"/>
  <c r="T263" i="3"/>
  <c r="U263" i="3" s="1"/>
  <c r="T264" i="3"/>
  <c r="U264" i="3" s="1"/>
  <c r="T265" i="3"/>
  <c r="U265" i="3" s="1"/>
  <c r="T266" i="3"/>
  <c r="U266" i="3" s="1"/>
  <c r="T267" i="3"/>
  <c r="U267" i="3" s="1"/>
  <c r="T268" i="3"/>
  <c r="U268" i="3" s="1"/>
  <c r="T269" i="3"/>
  <c r="U269" i="3" s="1"/>
  <c r="T270" i="3"/>
  <c r="U270" i="3" s="1"/>
  <c r="T271" i="3"/>
  <c r="U271" i="3" s="1"/>
  <c r="T272" i="3"/>
  <c r="U272" i="3" s="1"/>
  <c r="T273" i="3"/>
  <c r="U273" i="3" s="1"/>
  <c r="T274" i="3"/>
  <c r="U274" i="3" s="1"/>
  <c r="T275" i="3"/>
  <c r="U275" i="3" s="1"/>
  <c r="T276" i="3"/>
  <c r="U276" i="3" s="1"/>
  <c r="T277" i="3"/>
  <c r="U277" i="3" s="1"/>
  <c r="T278" i="3"/>
  <c r="U278" i="3" s="1"/>
  <c r="T279" i="3"/>
  <c r="U279" i="3" s="1"/>
  <c r="T280" i="3"/>
  <c r="U280" i="3" s="1"/>
  <c r="T281" i="3"/>
  <c r="U281" i="3" s="1"/>
  <c r="T282" i="3"/>
  <c r="U282" i="3" s="1"/>
  <c r="T283" i="3"/>
  <c r="U283" i="3" s="1"/>
  <c r="T284" i="3"/>
  <c r="U284" i="3" s="1"/>
  <c r="T285" i="3"/>
  <c r="U285" i="3" s="1"/>
  <c r="T286" i="3"/>
  <c r="U286" i="3" s="1"/>
  <c r="T287" i="3"/>
  <c r="U287" i="3" s="1"/>
  <c r="T288" i="3"/>
  <c r="U288" i="3" s="1"/>
  <c r="T289" i="3"/>
  <c r="U289" i="3" s="1"/>
  <c r="T290" i="3"/>
  <c r="U290" i="3" s="1"/>
  <c r="T291" i="3"/>
  <c r="U291" i="3" s="1"/>
  <c r="T292" i="3"/>
  <c r="U292" i="3" s="1"/>
  <c r="T293" i="3"/>
  <c r="U293" i="3" s="1"/>
  <c r="T294" i="3"/>
  <c r="U294" i="3" s="1"/>
  <c r="T295" i="3"/>
  <c r="U295" i="3" s="1"/>
  <c r="T296" i="3"/>
  <c r="U296" i="3" s="1"/>
  <c r="T297" i="3"/>
  <c r="U297" i="3" s="1"/>
  <c r="T298" i="3"/>
  <c r="U298" i="3" s="1"/>
  <c r="T299" i="3"/>
  <c r="U299" i="3" s="1"/>
  <c r="T300" i="3"/>
  <c r="U300" i="3" s="1"/>
  <c r="T301" i="3"/>
  <c r="U301" i="3" s="1"/>
  <c r="T302" i="3"/>
  <c r="U302" i="3" s="1"/>
  <c r="T303" i="3"/>
  <c r="U303" i="3" s="1"/>
  <c r="T304" i="3"/>
  <c r="U304" i="3" s="1"/>
  <c r="T305" i="3"/>
  <c r="U305" i="3" s="1"/>
  <c r="T306" i="3"/>
  <c r="U306" i="3" s="1"/>
  <c r="T307" i="3"/>
  <c r="U307" i="3" s="1"/>
  <c r="T308" i="3"/>
  <c r="U308" i="3" s="1"/>
  <c r="T309" i="3"/>
  <c r="U309" i="3" s="1"/>
  <c r="T310" i="3"/>
  <c r="U310" i="3" s="1"/>
  <c r="T311" i="3"/>
  <c r="U311" i="3" s="1"/>
  <c r="T312" i="3"/>
  <c r="U312" i="3" s="1"/>
  <c r="T313" i="3"/>
  <c r="U313" i="3" s="1"/>
  <c r="T314" i="3"/>
  <c r="U314" i="3" s="1"/>
  <c r="T315" i="3"/>
  <c r="U315" i="3" s="1"/>
  <c r="T316" i="3"/>
  <c r="U316" i="3" s="1"/>
  <c r="T317" i="3"/>
  <c r="U317" i="3" s="1"/>
  <c r="T318" i="3"/>
  <c r="U318" i="3" s="1"/>
  <c r="T319" i="3"/>
  <c r="U319" i="3" s="1"/>
  <c r="T320" i="3"/>
  <c r="U320" i="3" s="1"/>
  <c r="T321" i="3"/>
  <c r="U321" i="3" s="1"/>
  <c r="T322" i="3"/>
  <c r="U322" i="3" s="1"/>
  <c r="T323" i="3"/>
  <c r="U323" i="3" s="1"/>
  <c r="T324" i="3"/>
  <c r="U324" i="3" s="1"/>
  <c r="T325" i="3"/>
  <c r="U325" i="3" s="1"/>
  <c r="T326" i="3"/>
  <c r="U326" i="3" s="1"/>
  <c r="T327" i="3"/>
  <c r="U327" i="3" s="1"/>
  <c r="T328" i="3"/>
  <c r="U328" i="3" s="1"/>
  <c r="T329" i="3"/>
  <c r="U329" i="3" s="1"/>
  <c r="T330" i="3"/>
  <c r="U330" i="3" s="1"/>
  <c r="T331" i="3"/>
  <c r="U331" i="3" s="1"/>
  <c r="T332" i="3"/>
  <c r="U332" i="3" s="1"/>
  <c r="T333" i="3"/>
  <c r="U333" i="3" s="1"/>
  <c r="T334" i="3"/>
  <c r="U334" i="3" s="1"/>
  <c r="T335" i="3"/>
  <c r="U335" i="3" s="1"/>
  <c r="T336" i="3"/>
  <c r="U336" i="3" s="1"/>
  <c r="T337" i="3"/>
  <c r="U337" i="3" s="1"/>
  <c r="T338" i="3"/>
  <c r="U338" i="3" s="1"/>
  <c r="T339" i="3"/>
  <c r="U339" i="3" s="1"/>
  <c r="T340" i="3"/>
  <c r="U340" i="3" s="1"/>
  <c r="T341" i="3"/>
  <c r="U341" i="3" s="1"/>
  <c r="T342" i="3"/>
  <c r="U342" i="3" s="1"/>
  <c r="T343" i="3"/>
  <c r="U343" i="3" s="1"/>
  <c r="T344" i="3"/>
  <c r="U344" i="3" s="1"/>
  <c r="T345" i="3"/>
  <c r="U345" i="3" s="1"/>
  <c r="T346" i="3"/>
  <c r="U346" i="3" s="1"/>
  <c r="T347" i="3"/>
  <c r="U347" i="3" s="1"/>
  <c r="T348" i="3"/>
  <c r="U348" i="3" s="1"/>
  <c r="T349" i="3"/>
  <c r="U349" i="3" s="1"/>
  <c r="T350" i="3"/>
  <c r="U350" i="3" s="1"/>
  <c r="T351" i="3"/>
  <c r="U351" i="3" s="1"/>
  <c r="T352" i="3"/>
  <c r="U352" i="3" s="1"/>
  <c r="T353" i="3"/>
  <c r="U353" i="3" s="1"/>
  <c r="T354" i="3"/>
  <c r="U354" i="3" s="1"/>
  <c r="T355" i="3"/>
  <c r="U355" i="3" s="1"/>
  <c r="T356" i="3"/>
  <c r="U356" i="3" s="1"/>
  <c r="T357" i="3"/>
  <c r="U357" i="3" s="1"/>
  <c r="T358" i="3"/>
  <c r="U358" i="3" s="1"/>
  <c r="T359" i="3"/>
  <c r="U359" i="3" s="1"/>
  <c r="T360" i="3"/>
  <c r="U360" i="3" s="1"/>
  <c r="T361" i="3"/>
  <c r="U361" i="3" s="1"/>
  <c r="T362" i="3"/>
  <c r="U362" i="3" s="1"/>
  <c r="T363" i="3"/>
  <c r="U363" i="3" s="1"/>
  <c r="T364" i="3"/>
  <c r="U364" i="3" s="1"/>
  <c r="T365" i="3"/>
  <c r="U365" i="3" s="1"/>
  <c r="T366" i="3"/>
  <c r="U366" i="3" s="1"/>
  <c r="T367" i="3"/>
  <c r="U367" i="3" s="1"/>
  <c r="T368" i="3"/>
  <c r="U368" i="3" s="1"/>
  <c r="T369" i="3"/>
  <c r="U369" i="3" s="1"/>
  <c r="T370" i="3"/>
  <c r="U370" i="3" s="1"/>
  <c r="T383" i="3"/>
  <c r="U383" i="3" s="1"/>
  <c r="T373" i="3"/>
  <c r="U373" i="3" s="1"/>
  <c r="T387" i="3"/>
  <c r="U387" i="3" s="1"/>
  <c r="T386" i="3"/>
  <c r="U386" i="3" s="1"/>
  <c r="T371" i="3"/>
  <c r="U371" i="3" s="1"/>
  <c r="T389" i="3"/>
  <c r="U389" i="3" s="1"/>
  <c r="T419" i="3"/>
  <c r="U419" i="3" s="1"/>
  <c r="T402" i="3"/>
  <c r="U402" i="3" s="1"/>
  <c r="T372" i="3"/>
  <c r="U372" i="3" s="1"/>
  <c r="T374" i="3"/>
  <c r="U374" i="3" s="1"/>
  <c r="T376" i="3"/>
  <c r="U376" i="3" s="1"/>
  <c r="T377" i="3"/>
  <c r="U377" i="3" s="1"/>
  <c r="T378" i="3"/>
  <c r="U378" i="3" s="1"/>
  <c r="T379" i="3"/>
  <c r="U379" i="3" s="1"/>
  <c r="T380" i="3"/>
  <c r="U380" i="3" s="1"/>
  <c r="T381" i="3"/>
  <c r="U381" i="3" s="1"/>
  <c r="T382" i="3"/>
  <c r="U382" i="3" s="1"/>
  <c r="T384" i="3"/>
  <c r="U384" i="3" s="1"/>
  <c r="T385" i="3"/>
  <c r="U385" i="3" s="1"/>
  <c r="T388" i="3"/>
  <c r="U388" i="3" s="1"/>
  <c r="T390" i="3"/>
  <c r="U390" i="3" s="1"/>
  <c r="T391" i="3"/>
  <c r="U391" i="3" s="1"/>
  <c r="T392" i="3"/>
  <c r="U392" i="3" s="1"/>
  <c r="T393" i="3"/>
  <c r="U393" i="3" s="1"/>
  <c r="T394" i="3"/>
  <c r="U394" i="3" s="1"/>
  <c r="T395" i="3"/>
  <c r="U395" i="3" s="1"/>
  <c r="T396" i="3"/>
  <c r="U396" i="3" s="1"/>
  <c r="T397" i="3"/>
  <c r="U397" i="3" s="1"/>
  <c r="T398" i="3"/>
  <c r="U398" i="3" s="1"/>
  <c r="T399" i="3"/>
  <c r="U399" i="3" s="1"/>
  <c r="T400" i="3"/>
  <c r="U400" i="3" s="1"/>
  <c r="T401" i="3"/>
  <c r="U401" i="3" s="1"/>
  <c r="T403" i="3"/>
  <c r="U403" i="3" s="1"/>
  <c r="T404" i="3"/>
  <c r="U404" i="3" s="1"/>
  <c r="T405" i="3"/>
  <c r="U405" i="3" s="1"/>
  <c r="T406" i="3"/>
  <c r="U406" i="3" s="1"/>
  <c r="T407" i="3"/>
  <c r="U407" i="3" s="1"/>
  <c r="T408" i="3"/>
  <c r="U408" i="3" s="1"/>
  <c r="T409" i="3"/>
  <c r="U409" i="3" s="1"/>
  <c r="T410" i="3"/>
  <c r="U410" i="3" s="1"/>
  <c r="T411" i="3"/>
  <c r="U411" i="3" s="1"/>
  <c r="T412" i="3"/>
  <c r="U412" i="3" s="1"/>
  <c r="T413" i="3"/>
  <c r="U413" i="3" s="1"/>
  <c r="T414" i="3"/>
  <c r="U414" i="3" s="1"/>
  <c r="T415" i="3"/>
  <c r="U415" i="3" s="1"/>
  <c r="T416" i="3"/>
  <c r="U416" i="3" s="1"/>
  <c r="T417" i="3"/>
  <c r="U417" i="3" s="1"/>
  <c r="T418" i="3"/>
  <c r="U418" i="3" s="1"/>
  <c r="T420" i="3"/>
  <c r="U420" i="3" s="1"/>
  <c r="T421" i="3"/>
  <c r="U421" i="3" s="1"/>
  <c r="T422" i="3"/>
  <c r="U422" i="3" s="1"/>
  <c r="T423" i="3"/>
  <c r="U423" i="3" s="1"/>
  <c r="T424" i="3"/>
  <c r="U424" i="3" s="1"/>
  <c r="T425" i="3"/>
  <c r="U425" i="3" s="1"/>
  <c r="T426" i="3"/>
  <c r="U426" i="3" s="1"/>
  <c r="T427" i="3"/>
  <c r="U427" i="3" s="1"/>
  <c r="T428" i="3"/>
  <c r="U428" i="3" s="1"/>
  <c r="T429" i="3"/>
  <c r="U429" i="3" s="1"/>
  <c r="T430" i="3"/>
  <c r="U430" i="3" s="1"/>
  <c r="T431" i="3"/>
  <c r="U431" i="3" s="1"/>
  <c r="T432" i="3"/>
  <c r="U432" i="3" s="1"/>
  <c r="T433" i="3"/>
  <c r="U433" i="3" s="1"/>
  <c r="T434" i="3"/>
  <c r="U434" i="3" s="1"/>
  <c r="T435" i="3"/>
  <c r="U435" i="3" s="1"/>
  <c r="T436" i="3"/>
  <c r="U436" i="3" s="1"/>
  <c r="T437" i="3"/>
  <c r="U437" i="3" s="1"/>
  <c r="T438" i="3"/>
  <c r="U438" i="3" s="1"/>
  <c r="T439" i="3"/>
  <c r="U439" i="3" s="1"/>
  <c r="T440" i="3"/>
  <c r="U440" i="3" s="1"/>
  <c r="T441" i="3"/>
  <c r="U441" i="3" s="1"/>
  <c r="T442" i="3"/>
  <c r="U442" i="3" s="1"/>
  <c r="T443" i="3"/>
  <c r="U443" i="3" s="1"/>
  <c r="T444" i="3"/>
  <c r="U444" i="3" s="1"/>
  <c r="T445" i="3"/>
  <c r="U445" i="3" s="1"/>
  <c r="T446" i="3"/>
  <c r="U446" i="3" s="1"/>
  <c r="T447" i="3"/>
  <c r="U447" i="3" s="1"/>
  <c r="T448" i="3"/>
  <c r="U448" i="3" s="1"/>
  <c r="T449" i="3"/>
  <c r="U449" i="3" s="1"/>
  <c r="T450" i="3"/>
  <c r="U450" i="3" s="1"/>
  <c r="T451" i="3"/>
  <c r="U451" i="3" s="1"/>
  <c r="T452" i="3"/>
  <c r="U452" i="3" s="1"/>
  <c r="T453" i="3"/>
  <c r="U453" i="3" s="1"/>
  <c r="T454" i="3"/>
  <c r="U454" i="3" s="1"/>
  <c r="T375" i="3"/>
  <c r="U375" i="3" s="1"/>
  <c r="T455" i="3"/>
  <c r="U455" i="3" s="1"/>
  <c r="T456" i="3"/>
  <c r="U456" i="3" s="1"/>
  <c r="T457" i="3"/>
  <c r="U457" i="3" s="1"/>
  <c r="T458" i="3"/>
  <c r="U458" i="3" s="1"/>
  <c r="T459" i="3"/>
  <c r="U459" i="3" s="1"/>
  <c r="T460" i="3"/>
  <c r="U460" i="3" s="1"/>
  <c r="T461" i="3"/>
  <c r="U461" i="3" s="1"/>
  <c r="T462" i="3"/>
  <c r="U462" i="3" s="1"/>
  <c r="T463" i="3"/>
  <c r="U463" i="3" s="1"/>
  <c r="T464" i="3"/>
  <c r="U464" i="3" s="1"/>
  <c r="T465" i="3"/>
  <c r="U465" i="3" s="1"/>
  <c r="T466" i="3"/>
  <c r="U466" i="3" s="1"/>
  <c r="T467" i="3"/>
  <c r="U467" i="3" s="1"/>
  <c r="T468" i="3"/>
  <c r="U468" i="3" s="1"/>
  <c r="T469" i="3"/>
  <c r="U469" i="3" s="1"/>
  <c r="T470" i="3"/>
  <c r="U470" i="3" s="1"/>
  <c r="T471" i="3"/>
  <c r="U471" i="3" s="1"/>
  <c r="T472" i="3"/>
  <c r="U472" i="3" s="1"/>
  <c r="T473" i="3"/>
  <c r="U473" i="3" s="1"/>
  <c r="T474" i="3"/>
  <c r="U474" i="3" s="1"/>
  <c r="T475" i="3"/>
  <c r="U475" i="3" s="1"/>
  <c r="T476" i="3"/>
  <c r="U476" i="3" s="1"/>
  <c r="T477" i="3"/>
  <c r="U477" i="3" s="1"/>
  <c r="T478" i="3"/>
  <c r="U478" i="3" s="1"/>
  <c r="T479" i="3"/>
  <c r="U479" i="3" s="1"/>
  <c r="T480" i="3"/>
  <c r="U480" i="3" s="1"/>
  <c r="T481" i="3"/>
  <c r="U481" i="3" s="1"/>
  <c r="T482" i="3"/>
  <c r="U482" i="3" s="1"/>
  <c r="T483" i="3"/>
  <c r="U483" i="3" s="1"/>
  <c r="T484" i="3"/>
  <c r="U484" i="3" s="1"/>
  <c r="T485" i="3"/>
  <c r="U485" i="3" s="1"/>
  <c r="T486" i="3"/>
  <c r="U486" i="3" s="1"/>
  <c r="T487" i="3"/>
  <c r="U487" i="3" s="1"/>
  <c r="T488" i="3"/>
  <c r="U488" i="3" s="1"/>
  <c r="T489" i="3"/>
  <c r="U489" i="3" s="1"/>
  <c r="T490" i="3"/>
  <c r="U490" i="3" s="1"/>
  <c r="T491" i="3"/>
  <c r="U491" i="3" s="1"/>
  <c r="T492" i="3"/>
  <c r="U492" i="3" s="1"/>
  <c r="T493" i="3"/>
  <c r="U493" i="3" s="1"/>
  <c r="T494" i="3"/>
  <c r="U494" i="3" s="1"/>
  <c r="T495" i="3"/>
  <c r="U495" i="3" s="1"/>
  <c r="T496" i="3"/>
  <c r="U496" i="3" s="1"/>
  <c r="T497" i="3"/>
  <c r="U497" i="3" s="1"/>
  <c r="T498" i="3"/>
  <c r="U498" i="3" s="1"/>
  <c r="T499" i="3"/>
  <c r="U499" i="3" s="1"/>
  <c r="T500" i="3"/>
  <c r="U500" i="3" s="1"/>
  <c r="T501" i="3"/>
  <c r="U501" i="3" s="1"/>
  <c r="T502" i="3"/>
  <c r="U502" i="3" s="1"/>
  <c r="T503" i="3"/>
  <c r="U503" i="3" s="1"/>
  <c r="T504" i="3"/>
  <c r="U504" i="3" s="1"/>
  <c r="T505" i="3"/>
  <c r="U505" i="3" s="1"/>
  <c r="T506" i="3"/>
  <c r="U506" i="3" s="1"/>
  <c r="T507" i="3"/>
  <c r="U507" i="3" s="1"/>
  <c r="T508" i="3"/>
  <c r="U508" i="3" s="1"/>
  <c r="T509" i="3"/>
  <c r="U509" i="3" s="1"/>
  <c r="T510" i="3"/>
  <c r="U510" i="3" s="1"/>
  <c r="T511" i="3"/>
  <c r="U511" i="3" s="1"/>
  <c r="T512" i="3"/>
  <c r="U512" i="3" s="1"/>
  <c r="T513" i="3"/>
  <c r="U513" i="3" s="1"/>
  <c r="T514" i="3"/>
  <c r="U514" i="3" s="1"/>
  <c r="T515" i="3"/>
  <c r="U515" i="3" s="1"/>
  <c r="T516" i="3"/>
  <c r="U516" i="3" s="1"/>
  <c r="T517" i="3"/>
  <c r="U517" i="3" s="1"/>
  <c r="T518" i="3"/>
  <c r="U518" i="3" s="1"/>
  <c r="T519" i="3"/>
  <c r="U519" i="3" s="1"/>
  <c r="T520" i="3"/>
  <c r="U520" i="3" s="1"/>
  <c r="T521" i="3"/>
  <c r="U521" i="3" s="1"/>
  <c r="T522" i="3"/>
  <c r="U522" i="3" s="1"/>
  <c r="T523" i="3"/>
  <c r="U523" i="3" s="1"/>
  <c r="T524" i="3"/>
  <c r="U524" i="3" s="1"/>
  <c r="T525" i="3"/>
  <c r="U525" i="3" s="1"/>
  <c r="T526" i="3"/>
  <c r="U526" i="3" s="1"/>
  <c r="T527" i="3"/>
  <c r="U527" i="3" s="1"/>
  <c r="T528" i="3"/>
  <c r="U528" i="3" s="1"/>
  <c r="T529" i="3"/>
  <c r="U529" i="3" s="1"/>
  <c r="T530" i="3"/>
  <c r="U530" i="3" s="1"/>
  <c r="T531" i="3"/>
  <c r="U531" i="3" s="1"/>
  <c r="T532" i="3"/>
  <c r="U532" i="3" s="1"/>
  <c r="T533" i="3"/>
  <c r="U533" i="3" s="1"/>
  <c r="T534" i="3"/>
  <c r="U534" i="3" s="1"/>
  <c r="T535" i="3"/>
  <c r="U535" i="3" s="1"/>
  <c r="T536" i="3"/>
  <c r="U536" i="3" s="1"/>
  <c r="T537" i="3"/>
  <c r="U537" i="3" s="1"/>
  <c r="T538" i="3"/>
  <c r="U538" i="3" s="1"/>
  <c r="T539" i="3"/>
  <c r="U539" i="3" s="1"/>
  <c r="T540" i="3"/>
  <c r="U540" i="3" s="1"/>
  <c r="T541" i="3"/>
  <c r="U541" i="3" s="1"/>
  <c r="T542" i="3"/>
  <c r="U542" i="3" s="1"/>
  <c r="T543" i="3"/>
  <c r="U543" i="3" s="1"/>
  <c r="T544" i="3"/>
  <c r="U544" i="3" s="1"/>
  <c r="T545" i="3"/>
  <c r="U545" i="3" s="1"/>
  <c r="T546" i="3"/>
  <c r="U546" i="3" s="1"/>
  <c r="T547" i="3"/>
  <c r="U547" i="3" s="1"/>
  <c r="T548" i="3"/>
  <c r="U548" i="3" s="1"/>
  <c r="T549" i="3"/>
  <c r="U549" i="3" s="1"/>
  <c r="T550" i="3"/>
  <c r="U550" i="3" s="1"/>
  <c r="T551" i="3"/>
  <c r="U551" i="3" s="1"/>
  <c r="T552" i="3"/>
  <c r="U552" i="3" s="1"/>
  <c r="T553" i="3"/>
  <c r="U553" i="3" s="1"/>
  <c r="T554" i="3"/>
  <c r="U554" i="3" s="1"/>
  <c r="T555" i="3"/>
  <c r="U555" i="3" s="1"/>
  <c r="T556" i="3"/>
  <c r="U556" i="3" s="1"/>
  <c r="T557" i="3"/>
  <c r="U557" i="3" s="1"/>
  <c r="T558" i="3"/>
  <c r="U558" i="3" s="1"/>
  <c r="T559" i="3"/>
  <c r="U559" i="3" s="1"/>
  <c r="T560" i="3"/>
  <c r="U560" i="3" s="1"/>
  <c r="T561" i="3"/>
  <c r="U561" i="3" s="1"/>
  <c r="T562" i="3"/>
  <c r="U562" i="3" s="1"/>
  <c r="T563" i="3"/>
  <c r="U563" i="3" s="1"/>
  <c r="T564" i="3"/>
  <c r="U564" i="3" s="1"/>
  <c r="T565" i="3"/>
  <c r="U565" i="3" s="1"/>
  <c r="T566" i="3"/>
  <c r="U566" i="3" s="1"/>
  <c r="T567" i="3"/>
  <c r="U567" i="3" s="1"/>
  <c r="T568" i="3"/>
  <c r="U568" i="3" s="1"/>
  <c r="T569" i="3"/>
  <c r="U569" i="3" s="1"/>
  <c r="T570" i="3"/>
  <c r="U570" i="3" s="1"/>
  <c r="T571" i="3"/>
  <c r="U571" i="3" s="1"/>
  <c r="T572" i="3"/>
  <c r="U572" i="3" s="1"/>
  <c r="T573" i="3"/>
  <c r="U573" i="3" s="1"/>
  <c r="T574" i="3"/>
  <c r="U574" i="3" s="1"/>
  <c r="T575" i="3"/>
  <c r="U575" i="3" s="1"/>
  <c r="T576" i="3"/>
  <c r="U576" i="3" s="1"/>
  <c r="T577" i="3"/>
  <c r="U577" i="3" s="1"/>
  <c r="T578" i="3"/>
  <c r="U578" i="3" s="1"/>
  <c r="T579" i="3"/>
  <c r="U579" i="3" s="1"/>
  <c r="T580" i="3"/>
  <c r="U580" i="3" s="1"/>
  <c r="T581" i="3"/>
  <c r="U581" i="3" s="1"/>
  <c r="T582" i="3"/>
  <c r="U582" i="3" s="1"/>
  <c r="T583" i="3"/>
  <c r="U583" i="3" s="1"/>
  <c r="T584" i="3"/>
  <c r="U584" i="3" s="1"/>
  <c r="T585" i="3"/>
  <c r="U585" i="3" s="1"/>
  <c r="T586" i="3"/>
  <c r="U586" i="3" s="1"/>
  <c r="T587" i="3"/>
  <c r="U587" i="3" s="1"/>
  <c r="T588" i="3"/>
  <c r="U588" i="3" s="1"/>
  <c r="T589" i="3"/>
  <c r="U589" i="3" s="1"/>
  <c r="T590" i="3"/>
  <c r="U590" i="3" s="1"/>
  <c r="T591" i="3"/>
  <c r="U591" i="3" s="1"/>
  <c r="T592" i="3"/>
  <c r="U592" i="3" s="1"/>
  <c r="T593" i="3"/>
  <c r="U593" i="3" s="1"/>
  <c r="T594" i="3"/>
  <c r="U594" i="3" s="1"/>
  <c r="T595" i="3"/>
  <c r="U595" i="3" s="1"/>
  <c r="T596" i="3"/>
  <c r="U596" i="3" s="1"/>
  <c r="T597" i="3"/>
  <c r="U597" i="3" s="1"/>
  <c r="T598" i="3"/>
  <c r="U598" i="3" s="1"/>
  <c r="T599" i="3"/>
  <c r="U599" i="3" s="1"/>
  <c r="T600" i="3"/>
  <c r="U600" i="3" s="1"/>
  <c r="T601" i="3"/>
  <c r="U601" i="3" s="1"/>
  <c r="T602" i="3"/>
  <c r="U602" i="3" s="1"/>
  <c r="T603" i="3"/>
  <c r="U603" i="3" s="1"/>
  <c r="T604" i="3"/>
  <c r="U604" i="3" s="1"/>
  <c r="T605" i="3"/>
  <c r="U605" i="3" s="1"/>
  <c r="T606" i="3"/>
  <c r="U606" i="3" s="1"/>
  <c r="T607" i="3"/>
  <c r="U607" i="3" s="1"/>
  <c r="T608" i="3"/>
  <c r="U608" i="3" s="1"/>
  <c r="T609" i="3"/>
  <c r="U609" i="3" s="1"/>
  <c r="T610" i="3"/>
  <c r="U610" i="3" s="1"/>
  <c r="T611" i="3"/>
  <c r="U611" i="3" s="1"/>
  <c r="T612" i="3"/>
  <c r="U612" i="3" s="1"/>
  <c r="T613" i="3"/>
  <c r="U613" i="3" s="1"/>
  <c r="T614" i="3"/>
  <c r="U614" i="3" s="1"/>
  <c r="T615" i="3"/>
  <c r="U615" i="3" s="1"/>
  <c r="T616" i="3"/>
  <c r="U616" i="3" s="1"/>
  <c r="T617" i="3"/>
  <c r="U617" i="3" s="1"/>
  <c r="T618" i="3"/>
  <c r="U618" i="3" s="1"/>
  <c r="T619" i="3"/>
  <c r="U619" i="3" s="1"/>
  <c r="T620" i="3"/>
  <c r="U620" i="3" s="1"/>
  <c r="T621" i="3"/>
  <c r="U621" i="3" s="1"/>
  <c r="T622" i="3"/>
  <c r="U622" i="3" s="1"/>
  <c r="T623" i="3"/>
  <c r="U623" i="3" s="1"/>
  <c r="T624" i="3"/>
  <c r="U624" i="3" s="1"/>
  <c r="T625" i="3"/>
  <c r="U625" i="3" s="1"/>
  <c r="T626" i="3"/>
  <c r="U626" i="3" s="1"/>
  <c r="T627" i="3"/>
  <c r="U627" i="3" s="1"/>
  <c r="T628" i="3"/>
  <c r="U628" i="3" s="1"/>
  <c r="T629" i="3"/>
  <c r="U629" i="3" s="1"/>
  <c r="T630" i="3"/>
  <c r="U630" i="3" s="1"/>
  <c r="T631" i="3"/>
  <c r="U631" i="3" s="1"/>
  <c r="T632" i="3"/>
  <c r="U632" i="3" s="1"/>
  <c r="T633" i="3"/>
  <c r="U633" i="3" s="1"/>
  <c r="T634" i="3"/>
  <c r="U634" i="3" s="1"/>
  <c r="T635" i="3"/>
  <c r="U635" i="3" s="1"/>
  <c r="T636" i="3"/>
  <c r="U636" i="3" s="1"/>
  <c r="T637" i="3"/>
  <c r="U637" i="3" s="1"/>
  <c r="T638" i="3"/>
  <c r="U638" i="3" s="1"/>
  <c r="T639" i="3"/>
  <c r="U639" i="3" s="1"/>
  <c r="T640" i="3"/>
  <c r="U640" i="3" s="1"/>
  <c r="T641" i="3"/>
  <c r="U641" i="3" s="1"/>
  <c r="T642" i="3"/>
  <c r="U642" i="3" s="1"/>
  <c r="T643" i="3"/>
  <c r="U643" i="3" s="1"/>
  <c r="T644" i="3"/>
  <c r="U644" i="3" s="1"/>
  <c r="T645" i="3"/>
  <c r="U645" i="3" s="1"/>
  <c r="T646" i="3"/>
  <c r="U646" i="3" s="1"/>
  <c r="T647" i="3"/>
  <c r="U647" i="3" s="1"/>
  <c r="T648" i="3"/>
  <c r="U648" i="3" s="1"/>
  <c r="T649" i="3"/>
  <c r="U649" i="3" s="1"/>
  <c r="T650" i="3"/>
  <c r="U650" i="3" s="1"/>
  <c r="T651" i="3"/>
  <c r="U651" i="3" s="1"/>
  <c r="T652" i="3"/>
  <c r="U652" i="3" s="1"/>
  <c r="T653" i="3"/>
  <c r="U653" i="3" s="1"/>
  <c r="T654" i="3"/>
  <c r="U654" i="3" s="1"/>
  <c r="T655" i="3"/>
  <c r="U655" i="3" s="1"/>
  <c r="T656" i="3"/>
  <c r="U656" i="3" s="1"/>
  <c r="T657" i="3"/>
  <c r="U657" i="3" s="1"/>
  <c r="T658" i="3"/>
  <c r="U658" i="3" s="1"/>
  <c r="T659" i="3"/>
  <c r="U659" i="3" s="1"/>
  <c r="T660" i="3"/>
  <c r="U660" i="3" s="1"/>
  <c r="T661" i="3"/>
  <c r="U661" i="3" s="1"/>
  <c r="T662" i="3"/>
  <c r="U662" i="3" s="1"/>
  <c r="T663" i="3"/>
  <c r="U663" i="3" s="1"/>
  <c r="T664" i="3"/>
  <c r="U664" i="3" s="1"/>
  <c r="T665" i="3"/>
  <c r="U665" i="3" s="1"/>
  <c r="T666" i="3"/>
  <c r="U666" i="3" s="1"/>
  <c r="T667" i="3"/>
  <c r="U667" i="3" s="1"/>
  <c r="T668" i="3"/>
  <c r="U668" i="3" s="1"/>
  <c r="T669" i="3"/>
  <c r="U669" i="3" s="1"/>
  <c r="T670" i="3"/>
  <c r="U670" i="3" s="1"/>
  <c r="T671" i="3"/>
  <c r="U671" i="3" s="1"/>
  <c r="T672" i="3"/>
  <c r="U672" i="3" s="1"/>
  <c r="T673" i="3"/>
  <c r="U673" i="3" s="1"/>
  <c r="T674" i="3"/>
  <c r="U674" i="3" s="1"/>
  <c r="T675" i="3"/>
  <c r="U675" i="3" s="1"/>
  <c r="T676" i="3"/>
  <c r="U676" i="3" s="1"/>
  <c r="T677" i="3"/>
  <c r="U677" i="3" s="1"/>
  <c r="T678" i="3"/>
  <c r="U678" i="3" s="1"/>
  <c r="T679" i="3"/>
  <c r="U679" i="3" s="1"/>
  <c r="T680" i="3"/>
  <c r="U680" i="3" s="1"/>
  <c r="T681" i="3"/>
  <c r="U681" i="3" s="1"/>
  <c r="T682" i="3"/>
  <c r="U682" i="3" s="1"/>
  <c r="T683" i="3"/>
  <c r="U683" i="3" s="1"/>
  <c r="T684" i="3"/>
  <c r="U684" i="3" s="1"/>
  <c r="T685" i="3"/>
  <c r="U685" i="3" s="1"/>
  <c r="T686" i="3"/>
  <c r="U686" i="3" s="1"/>
  <c r="T687" i="3"/>
  <c r="U687" i="3" s="1"/>
  <c r="T688" i="3"/>
  <c r="U688" i="3" s="1"/>
  <c r="T689" i="3"/>
  <c r="U689" i="3" s="1"/>
  <c r="T690" i="3"/>
  <c r="U690" i="3" s="1"/>
  <c r="T691" i="3"/>
  <c r="U691" i="3" s="1"/>
  <c r="T692" i="3"/>
  <c r="U692" i="3" s="1"/>
  <c r="T693" i="3"/>
  <c r="U693" i="3" s="1"/>
  <c r="T694" i="3"/>
  <c r="U694" i="3" s="1"/>
  <c r="T695" i="3"/>
  <c r="U695" i="3" s="1"/>
  <c r="T696" i="3"/>
  <c r="U696" i="3" s="1"/>
  <c r="T697" i="3"/>
  <c r="U697" i="3" s="1"/>
  <c r="T698" i="3"/>
  <c r="U698" i="3" s="1"/>
  <c r="T699" i="3"/>
  <c r="U699" i="3" s="1"/>
  <c r="T700" i="3"/>
  <c r="U700" i="3" s="1"/>
  <c r="T701" i="3"/>
  <c r="U701" i="3" s="1"/>
  <c r="T702" i="3"/>
  <c r="U702" i="3" s="1"/>
  <c r="T703" i="3"/>
  <c r="U703" i="3" s="1"/>
  <c r="T704" i="3"/>
  <c r="U704" i="3" s="1"/>
  <c r="T705" i="3"/>
  <c r="U705" i="3" s="1"/>
  <c r="T706" i="3"/>
  <c r="U706" i="3" s="1"/>
  <c r="T707" i="3"/>
  <c r="U707" i="3" s="1"/>
  <c r="T708" i="3"/>
  <c r="U708" i="3" s="1"/>
  <c r="T709" i="3"/>
  <c r="U709" i="3" s="1"/>
  <c r="T710" i="3"/>
  <c r="U710" i="3" s="1"/>
  <c r="T711" i="3"/>
  <c r="U711" i="3" s="1"/>
  <c r="T712" i="3"/>
  <c r="U712" i="3" s="1"/>
  <c r="T713" i="3"/>
  <c r="U713" i="3" s="1"/>
  <c r="T714" i="3"/>
  <c r="U714" i="3" s="1"/>
  <c r="T715" i="3"/>
  <c r="U715" i="3" s="1"/>
  <c r="T716" i="3"/>
  <c r="U716" i="3" s="1"/>
  <c r="T717" i="3"/>
  <c r="U717" i="3" s="1"/>
  <c r="T718" i="3"/>
  <c r="U718" i="3" s="1"/>
  <c r="T719" i="3"/>
  <c r="U719" i="3" s="1"/>
  <c r="T720" i="3"/>
  <c r="U720" i="3" s="1"/>
  <c r="T721" i="3"/>
  <c r="U721" i="3" s="1"/>
  <c r="T722" i="3"/>
  <c r="U722" i="3" s="1"/>
  <c r="T723" i="3"/>
  <c r="U723" i="3" s="1"/>
  <c r="T724" i="3"/>
  <c r="U724" i="3" s="1"/>
  <c r="T725" i="3"/>
  <c r="U725" i="3" s="1"/>
  <c r="T726" i="3"/>
  <c r="U726" i="3" s="1"/>
  <c r="T727" i="3"/>
  <c r="U727" i="3" s="1"/>
  <c r="T728" i="3"/>
  <c r="U728" i="3" s="1"/>
  <c r="T729" i="3"/>
  <c r="U729" i="3" s="1"/>
  <c r="T730" i="3"/>
  <c r="U730" i="3" s="1"/>
  <c r="T731" i="3"/>
  <c r="U731" i="3" s="1"/>
  <c r="T732" i="3"/>
  <c r="U732" i="3" s="1"/>
  <c r="T733" i="3"/>
  <c r="U733" i="3" s="1"/>
  <c r="T734" i="3"/>
  <c r="U734" i="3" s="1"/>
  <c r="T735" i="3"/>
  <c r="U735" i="3" s="1"/>
  <c r="T736" i="3"/>
  <c r="U736" i="3" s="1"/>
  <c r="T737" i="3"/>
  <c r="U737" i="3" s="1"/>
  <c r="T738" i="3"/>
  <c r="U738" i="3" s="1"/>
  <c r="T739" i="3"/>
  <c r="U739" i="3" s="1"/>
  <c r="T740" i="3"/>
  <c r="U740" i="3" s="1"/>
  <c r="T741" i="3"/>
  <c r="U741" i="3" s="1"/>
  <c r="T742" i="3"/>
  <c r="U742" i="3" s="1"/>
  <c r="T743" i="3"/>
  <c r="U743" i="3" s="1"/>
  <c r="T744" i="3"/>
  <c r="U744" i="3" s="1"/>
  <c r="T745" i="3"/>
  <c r="U745" i="3" s="1"/>
  <c r="T746" i="3"/>
  <c r="U746" i="3" s="1"/>
  <c r="T747" i="3"/>
  <c r="U747" i="3" s="1"/>
  <c r="T748" i="3"/>
  <c r="U748" i="3" s="1"/>
  <c r="T749" i="3"/>
  <c r="U749" i="3" s="1"/>
  <c r="T750" i="3"/>
  <c r="U750" i="3" s="1"/>
  <c r="T751" i="3"/>
  <c r="U751" i="3" s="1"/>
  <c r="T752" i="3"/>
  <c r="U752" i="3" s="1"/>
  <c r="T753" i="3"/>
  <c r="U753" i="3" s="1"/>
  <c r="T754" i="3"/>
  <c r="U754" i="3" s="1"/>
  <c r="T755" i="3"/>
  <c r="U755" i="3" s="1"/>
  <c r="T756" i="3"/>
  <c r="U756" i="3" s="1"/>
  <c r="T757" i="3"/>
  <c r="U757" i="3" s="1"/>
  <c r="T758" i="3"/>
  <c r="U758" i="3" s="1"/>
  <c r="T759" i="3"/>
  <c r="U759" i="3" s="1"/>
  <c r="T760" i="3"/>
  <c r="U760" i="3" s="1"/>
  <c r="T761" i="3"/>
  <c r="U761" i="3" s="1"/>
  <c r="T762" i="3"/>
  <c r="U762" i="3" s="1"/>
  <c r="T763" i="3"/>
  <c r="U763" i="3" s="1"/>
  <c r="T764" i="3"/>
  <c r="U764" i="3" s="1"/>
  <c r="T765" i="3"/>
  <c r="U765" i="3" s="1"/>
  <c r="T766" i="3"/>
  <c r="U766" i="3" s="1"/>
  <c r="T767" i="3"/>
  <c r="U767" i="3" s="1"/>
  <c r="T768" i="3"/>
  <c r="U768" i="3" s="1"/>
  <c r="T769" i="3"/>
  <c r="U769" i="3" s="1"/>
  <c r="T770" i="3"/>
  <c r="U770" i="3" s="1"/>
  <c r="T771" i="3"/>
  <c r="U771" i="3" s="1"/>
  <c r="T772" i="3"/>
  <c r="U772" i="3" s="1"/>
  <c r="T773" i="3"/>
  <c r="U773" i="3" s="1"/>
  <c r="T774" i="3"/>
  <c r="U774" i="3" s="1"/>
  <c r="T775" i="3"/>
  <c r="U775" i="3" s="1"/>
  <c r="T776" i="3"/>
  <c r="U776" i="3" s="1"/>
  <c r="T777" i="3"/>
  <c r="U777" i="3" s="1"/>
  <c r="T778" i="3"/>
  <c r="U778" i="3" s="1"/>
  <c r="T779" i="3"/>
  <c r="U779" i="3" s="1"/>
  <c r="T780" i="3"/>
  <c r="U780" i="3" s="1"/>
  <c r="T781" i="3"/>
  <c r="U781" i="3" s="1"/>
  <c r="T782" i="3"/>
  <c r="U782" i="3" s="1"/>
  <c r="T783" i="3"/>
  <c r="U783" i="3" s="1"/>
  <c r="T784" i="3"/>
  <c r="U784" i="3" s="1"/>
  <c r="T785" i="3"/>
  <c r="U785" i="3" s="1"/>
  <c r="T786" i="3"/>
  <c r="U786" i="3" s="1"/>
  <c r="T787" i="3"/>
  <c r="U787" i="3" s="1"/>
  <c r="T788" i="3"/>
  <c r="U788" i="3" s="1"/>
  <c r="T789" i="3"/>
  <c r="U789" i="3" s="1"/>
  <c r="T790" i="3"/>
  <c r="U790" i="3" s="1"/>
  <c r="T791" i="3"/>
  <c r="U791" i="3" s="1"/>
  <c r="T792" i="3"/>
  <c r="U792" i="3" s="1"/>
  <c r="T793" i="3"/>
  <c r="U793" i="3" s="1"/>
  <c r="T794" i="3"/>
  <c r="U794" i="3" s="1"/>
  <c r="T795" i="3"/>
  <c r="U795" i="3" s="1"/>
  <c r="T796" i="3"/>
  <c r="U796" i="3" s="1"/>
  <c r="T797" i="3"/>
  <c r="U797" i="3" s="1"/>
  <c r="T798" i="3"/>
  <c r="U798" i="3" s="1"/>
  <c r="T799" i="3"/>
  <c r="U799" i="3" s="1"/>
  <c r="T800" i="3"/>
  <c r="U800" i="3" s="1"/>
  <c r="T801" i="3"/>
  <c r="U801" i="3" s="1"/>
  <c r="T802" i="3"/>
  <c r="U802" i="3" s="1"/>
  <c r="T803" i="3"/>
  <c r="U803" i="3" s="1"/>
  <c r="T804" i="3"/>
  <c r="U804" i="3" s="1"/>
  <c r="T805" i="3"/>
  <c r="U805" i="3" s="1"/>
  <c r="T806" i="3"/>
  <c r="U806" i="3" s="1"/>
  <c r="T807" i="3"/>
  <c r="U807" i="3" s="1"/>
  <c r="T808" i="3"/>
  <c r="U808" i="3" s="1"/>
  <c r="T809" i="3"/>
  <c r="U809" i="3" s="1"/>
  <c r="T810" i="3"/>
  <c r="U810" i="3" s="1"/>
  <c r="T811" i="3"/>
  <c r="U811" i="3" s="1"/>
  <c r="T812" i="3"/>
  <c r="U812" i="3" s="1"/>
  <c r="T813" i="3"/>
  <c r="U813" i="3" s="1"/>
  <c r="T814" i="3"/>
  <c r="U814" i="3" s="1"/>
  <c r="T815" i="3"/>
  <c r="U815" i="3" s="1"/>
  <c r="T816" i="3"/>
  <c r="U816" i="3" s="1"/>
  <c r="T817" i="3"/>
  <c r="U817" i="3" s="1"/>
  <c r="T818" i="3"/>
  <c r="U818" i="3" s="1"/>
  <c r="T819" i="3"/>
  <c r="U819" i="3" s="1"/>
  <c r="T820" i="3"/>
  <c r="U820" i="3" s="1"/>
  <c r="T821" i="3"/>
  <c r="U821" i="3" s="1"/>
  <c r="T822" i="3"/>
  <c r="U822" i="3" s="1"/>
  <c r="T823" i="3"/>
  <c r="U823" i="3" s="1"/>
  <c r="T824" i="3"/>
  <c r="U824" i="3" s="1"/>
  <c r="T825" i="3"/>
  <c r="U825" i="3" s="1"/>
  <c r="T826" i="3"/>
  <c r="U826" i="3" s="1"/>
  <c r="T827" i="3"/>
  <c r="U827" i="3" s="1"/>
  <c r="T828" i="3"/>
  <c r="U828" i="3" s="1"/>
  <c r="T829" i="3"/>
  <c r="U829" i="3" s="1"/>
  <c r="T830" i="3"/>
  <c r="U830" i="3" s="1"/>
  <c r="T831" i="3"/>
  <c r="U831" i="3" s="1"/>
  <c r="T832" i="3"/>
  <c r="U832" i="3" s="1"/>
  <c r="T833" i="3"/>
  <c r="U833" i="3" s="1"/>
  <c r="T834" i="3"/>
  <c r="U834" i="3" s="1"/>
  <c r="T835" i="3"/>
  <c r="U835" i="3" s="1"/>
  <c r="T836" i="3"/>
  <c r="U836" i="3" s="1"/>
  <c r="T837" i="3"/>
  <c r="U837" i="3" s="1"/>
  <c r="T838" i="3"/>
  <c r="U838" i="3" s="1"/>
  <c r="T839" i="3"/>
  <c r="U839" i="3" s="1"/>
  <c r="T840" i="3"/>
  <c r="U840" i="3" s="1"/>
  <c r="T841" i="3"/>
  <c r="U841" i="3" s="1"/>
  <c r="T842" i="3"/>
  <c r="U842" i="3" s="1"/>
  <c r="T843" i="3"/>
  <c r="U843" i="3" s="1"/>
  <c r="T844" i="3"/>
  <c r="U844" i="3" s="1"/>
  <c r="T845" i="3"/>
  <c r="U845" i="3" s="1"/>
  <c r="T846" i="3"/>
  <c r="U846" i="3" s="1"/>
  <c r="T847" i="3"/>
  <c r="U847" i="3" s="1"/>
  <c r="T848" i="3"/>
  <c r="U848" i="3" s="1"/>
  <c r="T849" i="3"/>
  <c r="U849" i="3" s="1"/>
  <c r="T850" i="3"/>
  <c r="U850" i="3" s="1"/>
  <c r="T851" i="3"/>
  <c r="U851" i="3" s="1"/>
  <c r="T852" i="3"/>
  <c r="U852" i="3" s="1"/>
  <c r="T853" i="3"/>
  <c r="U853" i="3" s="1"/>
  <c r="T854" i="3"/>
  <c r="U854" i="3" s="1"/>
  <c r="T855" i="3"/>
  <c r="U855" i="3" s="1"/>
  <c r="T856" i="3"/>
  <c r="U856" i="3" s="1"/>
  <c r="T857" i="3"/>
  <c r="U857" i="3" s="1"/>
  <c r="T858" i="3"/>
  <c r="U858" i="3" s="1"/>
  <c r="T859" i="3"/>
  <c r="U859" i="3" s="1"/>
  <c r="T860" i="3"/>
  <c r="U860" i="3" s="1"/>
  <c r="T861" i="3"/>
  <c r="U861" i="3" s="1"/>
  <c r="T862" i="3"/>
  <c r="U862" i="3" s="1"/>
  <c r="T863" i="3"/>
  <c r="U863" i="3" s="1"/>
  <c r="T864" i="3"/>
  <c r="U864" i="3" s="1"/>
  <c r="T865" i="3"/>
  <c r="U865" i="3" s="1"/>
  <c r="T866" i="3"/>
  <c r="U866" i="3" s="1"/>
  <c r="T867" i="3"/>
  <c r="U867" i="3" s="1"/>
  <c r="T868" i="3"/>
  <c r="U868" i="3" s="1"/>
  <c r="T869" i="3"/>
  <c r="U869" i="3" s="1"/>
  <c r="T870" i="3"/>
  <c r="U870" i="3" s="1"/>
  <c r="T871" i="3"/>
  <c r="U871" i="3" s="1"/>
  <c r="T872" i="3"/>
  <c r="U872" i="3" s="1"/>
  <c r="T873" i="3"/>
  <c r="U873" i="3" s="1"/>
  <c r="T874" i="3"/>
  <c r="U874" i="3" s="1"/>
  <c r="T875" i="3"/>
  <c r="U875" i="3" s="1"/>
  <c r="T876" i="3"/>
  <c r="U876" i="3" s="1"/>
  <c r="T877" i="3"/>
  <c r="U877" i="3" s="1"/>
  <c r="T878" i="3"/>
  <c r="U878" i="3" s="1"/>
  <c r="T879" i="3"/>
  <c r="U879" i="3" s="1"/>
  <c r="T880" i="3"/>
  <c r="U880" i="3" s="1"/>
  <c r="T881" i="3"/>
  <c r="U881" i="3" s="1"/>
  <c r="T882" i="3"/>
  <c r="U882" i="3" s="1"/>
  <c r="T883" i="3"/>
  <c r="U883" i="3" s="1"/>
  <c r="T884" i="3"/>
  <c r="U884" i="3" s="1"/>
  <c r="T885" i="3"/>
  <c r="U885" i="3" s="1"/>
  <c r="T886" i="3"/>
  <c r="U886" i="3" s="1"/>
  <c r="T887" i="3"/>
  <c r="U887" i="3" s="1"/>
  <c r="T888" i="3"/>
  <c r="U888" i="3" s="1"/>
  <c r="T889" i="3"/>
  <c r="U889" i="3" s="1"/>
  <c r="T890" i="3"/>
  <c r="U890" i="3" s="1"/>
  <c r="T891" i="3"/>
  <c r="U891" i="3" s="1"/>
  <c r="T892" i="3"/>
  <c r="U892" i="3" s="1"/>
  <c r="T893" i="3"/>
  <c r="U893" i="3" s="1"/>
  <c r="T894" i="3"/>
  <c r="U894" i="3" s="1"/>
  <c r="T895" i="3"/>
  <c r="U895" i="3" s="1"/>
  <c r="T896" i="3"/>
  <c r="U896" i="3" s="1"/>
  <c r="T897" i="3"/>
  <c r="U897" i="3" s="1"/>
  <c r="T898" i="3"/>
  <c r="U898" i="3" s="1"/>
  <c r="T899" i="3"/>
  <c r="U899" i="3" s="1"/>
  <c r="T900" i="3"/>
  <c r="U900" i="3" s="1"/>
  <c r="T901" i="3"/>
  <c r="U901" i="3" s="1"/>
  <c r="T902" i="3"/>
  <c r="U902" i="3" s="1"/>
  <c r="T903" i="3"/>
  <c r="U903" i="3" s="1"/>
  <c r="T904" i="3"/>
  <c r="U904" i="3" s="1"/>
  <c r="T905" i="3"/>
  <c r="U905" i="3" s="1"/>
  <c r="T906" i="3"/>
  <c r="U906" i="3" s="1"/>
  <c r="T907" i="3"/>
  <c r="U907" i="3" s="1"/>
  <c r="T908" i="3"/>
  <c r="U908" i="3" s="1"/>
  <c r="T909" i="3"/>
  <c r="U909" i="3" s="1"/>
  <c r="T910" i="3"/>
  <c r="U910" i="3" s="1"/>
  <c r="T911" i="3"/>
  <c r="U911" i="3" s="1"/>
  <c r="T912" i="3"/>
  <c r="U912" i="3" s="1"/>
  <c r="T913" i="3"/>
  <c r="U913" i="3" s="1"/>
  <c r="T914" i="3"/>
  <c r="U914" i="3" s="1"/>
  <c r="T915" i="3"/>
  <c r="U915" i="3" s="1"/>
  <c r="T916" i="3"/>
  <c r="U916" i="3" s="1"/>
  <c r="T917" i="3"/>
  <c r="U917" i="3" s="1"/>
  <c r="T918" i="3"/>
  <c r="U918" i="3" s="1"/>
  <c r="T919" i="3"/>
  <c r="U919" i="3" s="1"/>
  <c r="T920" i="3"/>
  <c r="U920" i="3" s="1"/>
  <c r="T921" i="3"/>
  <c r="U921" i="3" s="1"/>
  <c r="T922" i="3"/>
  <c r="U922" i="3" s="1"/>
  <c r="T923" i="3"/>
  <c r="U923" i="3" s="1"/>
  <c r="T924" i="3"/>
  <c r="U924" i="3" s="1"/>
  <c r="T925" i="3"/>
  <c r="U925" i="3" s="1"/>
  <c r="T926" i="3"/>
  <c r="U926" i="3" s="1"/>
  <c r="T927" i="3"/>
  <c r="U927" i="3" s="1"/>
  <c r="T928" i="3"/>
  <c r="U928" i="3" s="1"/>
  <c r="T929" i="3"/>
  <c r="U929" i="3" s="1"/>
  <c r="T930" i="3"/>
  <c r="U930" i="3" s="1"/>
  <c r="T931" i="3"/>
  <c r="U931" i="3" s="1"/>
  <c r="T932" i="3"/>
  <c r="U932" i="3" s="1"/>
  <c r="T933" i="3"/>
  <c r="U933" i="3" s="1"/>
  <c r="T934" i="3"/>
  <c r="U934" i="3" s="1"/>
  <c r="T935" i="3"/>
  <c r="U935" i="3" s="1"/>
  <c r="T936" i="3"/>
  <c r="U936" i="3" s="1"/>
  <c r="T937" i="3"/>
  <c r="U937" i="3" s="1"/>
  <c r="T938" i="3"/>
  <c r="U938" i="3" s="1"/>
  <c r="T939" i="3"/>
  <c r="U939" i="3" s="1"/>
  <c r="T940" i="3"/>
  <c r="U940" i="3" s="1"/>
  <c r="T941" i="3"/>
  <c r="U941" i="3" s="1"/>
  <c r="T942" i="3"/>
  <c r="U942" i="3" s="1"/>
  <c r="T943" i="3"/>
  <c r="U943" i="3" s="1"/>
  <c r="T944" i="3"/>
  <c r="U944" i="3" s="1"/>
  <c r="T945" i="3"/>
  <c r="U945" i="3" s="1"/>
  <c r="T946" i="3"/>
  <c r="U946" i="3" s="1"/>
  <c r="T947" i="3"/>
  <c r="U947" i="3" s="1"/>
  <c r="T948" i="3"/>
  <c r="U948" i="3" s="1"/>
  <c r="T949" i="3"/>
  <c r="U949" i="3" s="1"/>
  <c r="T950" i="3"/>
  <c r="U950" i="3" s="1"/>
  <c r="T951" i="3"/>
  <c r="U951" i="3" s="1"/>
  <c r="T952" i="3"/>
  <c r="U952" i="3" s="1"/>
  <c r="T953" i="3"/>
  <c r="U953" i="3" s="1"/>
  <c r="T954" i="3"/>
  <c r="U954" i="3" s="1"/>
  <c r="T955" i="3"/>
  <c r="U955" i="3" s="1"/>
  <c r="T956" i="3"/>
  <c r="U956" i="3" s="1"/>
  <c r="T957" i="3"/>
  <c r="U957" i="3" s="1"/>
  <c r="T958" i="3"/>
  <c r="U958" i="3" s="1"/>
  <c r="T959" i="3"/>
  <c r="U959" i="3" s="1"/>
  <c r="T960" i="3"/>
  <c r="U960" i="3" s="1"/>
  <c r="T961" i="3"/>
  <c r="U961" i="3" s="1"/>
  <c r="T962" i="3"/>
  <c r="U962" i="3" s="1"/>
  <c r="T963" i="3"/>
  <c r="U963" i="3" s="1"/>
  <c r="T964" i="3"/>
  <c r="U964" i="3" s="1"/>
  <c r="T965" i="3"/>
  <c r="U965" i="3" s="1"/>
  <c r="T966" i="3"/>
  <c r="U966" i="3" s="1"/>
  <c r="T967" i="3"/>
  <c r="U967" i="3" s="1"/>
  <c r="T968" i="3"/>
  <c r="U968" i="3" s="1"/>
  <c r="T969" i="3"/>
  <c r="U969" i="3" s="1"/>
  <c r="T970" i="3"/>
  <c r="U970" i="3" s="1"/>
  <c r="T971" i="3"/>
  <c r="U971" i="3" s="1"/>
  <c r="T972" i="3"/>
  <c r="U972" i="3" s="1"/>
  <c r="T973" i="3"/>
  <c r="U973" i="3" s="1"/>
  <c r="T974" i="3"/>
  <c r="U974" i="3" s="1"/>
  <c r="T975" i="3"/>
  <c r="U975" i="3" s="1"/>
  <c r="T976" i="3"/>
  <c r="U976" i="3" s="1"/>
  <c r="T977" i="3"/>
  <c r="U977" i="3" s="1"/>
  <c r="T978" i="3"/>
  <c r="U978" i="3" s="1"/>
  <c r="T979" i="3"/>
  <c r="U979" i="3" s="1"/>
  <c r="T980" i="3"/>
  <c r="U980" i="3" s="1"/>
  <c r="T981" i="3"/>
  <c r="U981" i="3" s="1"/>
  <c r="T982" i="3"/>
  <c r="U982" i="3" s="1"/>
  <c r="T984" i="3"/>
  <c r="U984" i="3" s="1"/>
  <c r="T985" i="3"/>
  <c r="U985" i="3" s="1"/>
  <c r="T986" i="3"/>
  <c r="U986" i="3" s="1"/>
  <c r="T983" i="3"/>
  <c r="U983" i="3" s="1"/>
  <c r="U7" i="3"/>
  <c r="R10" i="3"/>
  <c r="R11" i="3"/>
  <c r="H23" i="4" s="1"/>
  <c r="R12" i="3"/>
  <c r="R13" i="3"/>
  <c r="R14" i="3"/>
  <c r="Q14" i="3"/>
  <c r="Q13" i="3"/>
  <c r="Q12" i="3"/>
  <c r="Q11" i="3"/>
  <c r="Q10" i="3"/>
  <c r="R9" i="3"/>
  <c r="R15" i="3"/>
  <c r="Q9" i="3"/>
  <c r="H22" i="4" l="1"/>
  <c r="H24" i="4"/>
  <c r="I10" i="4"/>
  <c r="J25" i="4"/>
  <c r="K23" i="4"/>
  <c r="L25" i="4"/>
  <c r="M25" i="4"/>
  <c r="H9" i="4"/>
  <c r="I22" i="4"/>
  <c r="I24" i="4"/>
  <c r="K24" i="4"/>
  <c r="J22" i="4"/>
  <c r="L24" i="4"/>
  <c r="M24" i="4"/>
  <c r="H25" i="4"/>
  <c r="H10" i="4"/>
  <c r="I23" i="4"/>
  <c r="K25" i="4"/>
  <c r="J23" i="4"/>
  <c r="L23" i="4"/>
  <c r="M23" i="4"/>
  <c r="I9" i="4"/>
  <c r="I25" i="4"/>
  <c r="J24" i="4"/>
  <c r="K22" i="4"/>
  <c r="L22" i="4"/>
  <c r="M22" i="4"/>
  <c r="T13" i="3"/>
  <c r="U13" i="3" s="1"/>
  <c r="T9" i="3"/>
  <c r="U9" i="3" s="1"/>
  <c r="T12" i="3"/>
  <c r="U12" i="3" s="1"/>
  <c r="T15" i="3"/>
  <c r="U15" i="3" s="1"/>
  <c r="T14" i="3"/>
  <c r="U14" i="3" s="1"/>
  <c r="T11" i="3"/>
  <c r="U11" i="3" s="1"/>
  <c r="T10" i="3"/>
  <c r="U10" i="3" s="1"/>
  <c r="M10" i="3"/>
  <c r="Q15" i="3"/>
  <c r="S718" i="3" l="1"/>
  <c r="S505" i="3"/>
  <c r="S47" i="3"/>
  <c r="S40" i="3"/>
  <c r="S61" i="3"/>
  <c r="S44" i="3"/>
  <c r="S43" i="3"/>
  <c r="S54" i="3"/>
  <c r="S46" i="3"/>
  <c r="S49" i="3"/>
  <c r="S50" i="3"/>
  <c r="S51" i="3"/>
  <c r="S57" i="3"/>
  <c r="S48" i="3"/>
  <c r="S58" i="3"/>
  <c r="S53" i="3"/>
  <c r="S63" i="3"/>
  <c r="S56" i="3"/>
  <c r="S59" i="3"/>
  <c r="S52" i="3"/>
  <c r="S55" i="3"/>
  <c r="S64" i="3"/>
  <c r="S62" i="3"/>
  <c r="S60" i="3"/>
  <c r="S65" i="3"/>
  <c r="S73" i="3"/>
  <c r="S68" i="3"/>
  <c r="S69" i="3"/>
  <c r="S70" i="3"/>
  <c r="S72" i="3"/>
  <c r="S67" i="3"/>
  <c r="S80" i="3"/>
  <c r="S66" i="3"/>
  <c r="S71" i="3"/>
  <c r="S78" i="3"/>
  <c r="S77" i="3"/>
  <c r="S74" i="3"/>
  <c r="S79" i="3"/>
  <c r="S84" i="3"/>
  <c r="S82" i="3"/>
  <c r="S75" i="3"/>
  <c r="S76" i="3"/>
  <c r="S81" i="3"/>
  <c r="S83" i="3"/>
  <c r="S86" i="3"/>
  <c r="S94" i="3"/>
  <c r="S243" i="3"/>
  <c r="S93" i="3"/>
  <c r="S92" i="3"/>
  <c r="S85" i="3"/>
  <c r="S88" i="3"/>
  <c r="S91" i="3"/>
  <c r="S87" i="3"/>
  <c r="S98" i="3"/>
  <c r="S89" i="3"/>
  <c r="S95" i="3"/>
  <c r="S97" i="3"/>
  <c r="S99" i="3"/>
  <c r="S100" i="3"/>
  <c r="S103" i="3"/>
  <c r="S90" i="3"/>
  <c r="S107" i="3"/>
  <c r="S105" i="3"/>
  <c r="S108" i="3"/>
  <c r="S104" i="3"/>
  <c r="S96" i="3"/>
  <c r="S106" i="3"/>
  <c r="S127" i="3"/>
  <c r="S117" i="3"/>
  <c r="S112" i="3"/>
  <c r="S101" i="3"/>
  <c r="S102" i="3"/>
  <c r="S115" i="3"/>
  <c r="S110" i="3"/>
  <c r="S123" i="3"/>
  <c r="S114" i="3"/>
  <c r="S130" i="3"/>
  <c r="S125" i="3"/>
  <c r="S111" i="3"/>
  <c r="S124" i="3"/>
  <c r="S121" i="3"/>
  <c r="S118" i="3"/>
  <c r="S126" i="3"/>
  <c r="S116" i="3"/>
  <c r="S131" i="3"/>
  <c r="S109" i="3"/>
  <c r="S120" i="3"/>
  <c r="S113" i="3"/>
  <c r="S129" i="3"/>
  <c r="S132" i="3"/>
  <c r="S141" i="3"/>
  <c r="S128" i="3"/>
  <c r="S122" i="3"/>
  <c r="S146" i="3"/>
  <c r="S142" i="3"/>
  <c r="S144" i="3"/>
  <c r="S140" i="3"/>
  <c r="S136" i="3"/>
  <c r="S152" i="3"/>
  <c r="S134" i="3"/>
  <c r="S145" i="3"/>
  <c r="S139" i="3"/>
  <c r="S150" i="3"/>
  <c r="S149" i="3"/>
  <c r="S133" i="3"/>
  <c r="S147" i="3"/>
  <c r="S135" i="3"/>
  <c r="S161" i="3"/>
  <c r="S154" i="3"/>
  <c r="S148" i="3"/>
  <c r="S153" i="3"/>
  <c r="S160" i="3"/>
  <c r="S162" i="3"/>
  <c r="S143" i="3"/>
  <c r="S137" i="3"/>
  <c r="S178" i="3"/>
  <c r="S156" i="3"/>
  <c r="S151" i="3"/>
  <c r="S158" i="3"/>
  <c r="S138" i="3"/>
  <c r="S170" i="3"/>
  <c r="S163" i="3"/>
  <c r="S244" i="3"/>
  <c r="S245" i="3"/>
  <c r="S157" i="3"/>
  <c r="S155" i="3"/>
  <c r="S246" i="3"/>
  <c r="S166" i="3"/>
  <c r="S179" i="3"/>
  <c r="S184" i="3"/>
  <c r="S167" i="3"/>
  <c r="S173" i="3"/>
  <c r="S164" i="3"/>
  <c r="S180" i="3"/>
  <c r="S247" i="3"/>
  <c r="S172" i="3"/>
  <c r="S159" i="3"/>
  <c r="S186" i="3"/>
  <c r="S176" i="3"/>
  <c r="S185" i="3"/>
  <c r="S192" i="3"/>
  <c r="S187" i="3"/>
  <c r="S191" i="3"/>
  <c r="S183" i="3"/>
  <c r="S169" i="3"/>
  <c r="S165" i="3"/>
  <c r="S182" i="3"/>
  <c r="S119" i="3"/>
  <c r="S194" i="3"/>
  <c r="S171" i="3"/>
  <c r="S177" i="3"/>
  <c r="S188" i="3"/>
  <c r="S175" i="3"/>
  <c r="S202" i="3"/>
  <c r="S207" i="3"/>
  <c r="S174" i="3"/>
  <c r="S201" i="3"/>
  <c r="S206" i="3"/>
  <c r="S235" i="3"/>
  <c r="S168" i="3"/>
  <c r="S181" i="3"/>
  <c r="S214" i="3"/>
  <c r="S198" i="3"/>
  <c r="S200" i="3"/>
  <c r="S204" i="3"/>
  <c r="S212" i="3"/>
  <c r="S199" i="3"/>
  <c r="S230" i="3"/>
  <c r="S205" i="3"/>
  <c r="S197" i="3"/>
  <c r="S189" i="3"/>
  <c r="S220" i="3"/>
  <c r="S219" i="3"/>
  <c r="S234" i="3"/>
  <c r="S211" i="3"/>
  <c r="S223" i="3"/>
  <c r="S231" i="3"/>
  <c r="S213" i="3"/>
  <c r="S216" i="3"/>
  <c r="S193" i="3"/>
  <c r="S236" i="3"/>
  <c r="S196" i="3"/>
  <c r="S203" i="3"/>
  <c r="S227" i="3"/>
  <c r="S221" i="3"/>
  <c r="S248" i="3"/>
  <c r="S215" i="3"/>
  <c r="S239" i="3"/>
  <c r="S238" i="3"/>
  <c r="S228" i="3"/>
  <c r="S218" i="3"/>
  <c r="S233" i="3"/>
  <c r="S232" i="3"/>
  <c r="S225" i="3"/>
  <c r="S190" i="3"/>
  <c r="S249" i="3"/>
  <c r="S241" i="3"/>
  <c r="S226" i="3"/>
  <c r="S224" i="3"/>
  <c r="S222" i="3"/>
  <c r="S240" i="3"/>
  <c r="S250" i="3"/>
  <c r="S210" i="3"/>
  <c r="S251" i="3"/>
  <c r="S252" i="3"/>
  <c r="S229" i="3"/>
  <c r="S217" i="3"/>
  <c r="S253" i="3"/>
  <c r="S254" i="3"/>
  <c r="S242" i="3"/>
  <c r="S195" i="3"/>
  <c r="S255" i="3"/>
  <c r="S256" i="3"/>
  <c r="S257" i="3"/>
  <c r="S258" i="3"/>
  <c r="S237" i="3"/>
  <c r="S209" i="3"/>
  <c r="S259" i="3"/>
  <c r="S208" i="3"/>
  <c r="S24" i="3"/>
  <c r="S332" i="3"/>
  <c r="S331" i="3"/>
  <c r="S337" i="3"/>
  <c r="S333" i="3"/>
  <c r="S334" i="3"/>
  <c r="S336" i="3"/>
  <c r="S339" i="3"/>
  <c r="S335" i="3"/>
  <c r="S341" i="3"/>
  <c r="S342" i="3"/>
  <c r="S343" i="3"/>
  <c r="S344" i="3"/>
  <c r="S338" i="3"/>
  <c r="S340" i="3"/>
  <c r="S345" i="3"/>
  <c r="S346" i="3"/>
  <c r="S347" i="3"/>
  <c r="S351" i="3"/>
  <c r="S350" i="3"/>
  <c r="S349" i="3"/>
  <c r="S352" i="3"/>
  <c r="S348" i="3"/>
  <c r="S353" i="3"/>
  <c r="S357" i="3"/>
  <c r="S356" i="3"/>
  <c r="S358" i="3"/>
  <c r="S363" i="3"/>
  <c r="S354" i="3"/>
  <c r="S361" i="3"/>
  <c r="S355" i="3"/>
  <c r="S359" i="3"/>
  <c r="S376" i="3"/>
  <c r="S362" i="3"/>
  <c r="S365" i="3"/>
  <c r="S366" i="3"/>
  <c r="S367" i="3"/>
  <c r="S369" i="3"/>
  <c r="S360" i="3"/>
  <c r="S370" i="3"/>
  <c r="S368" i="3"/>
  <c r="S372" i="3"/>
  <c r="S378" i="3"/>
  <c r="S377" i="3"/>
  <c r="S381" i="3"/>
  <c r="S383" i="3"/>
  <c r="S380" i="3"/>
  <c r="S373" i="3"/>
  <c r="S374" i="3"/>
  <c r="S382" i="3"/>
  <c r="S384" i="3"/>
  <c r="S387" i="3"/>
  <c r="S364" i="3"/>
  <c r="S446" i="3"/>
  <c r="S386" i="3"/>
  <c r="S371" i="3"/>
  <c r="S379" i="3"/>
  <c r="S385" i="3"/>
  <c r="S447" i="3"/>
  <c r="S394" i="3"/>
  <c r="S389" i="3"/>
  <c r="S392" i="3"/>
  <c r="S407" i="3"/>
  <c r="S390" i="3"/>
  <c r="S401" i="3"/>
  <c r="S419" i="3"/>
  <c r="S402" i="3"/>
  <c r="S397" i="3"/>
  <c r="S396" i="3"/>
  <c r="S416" i="3"/>
  <c r="S406" i="3"/>
  <c r="S410" i="3"/>
  <c r="S391" i="3"/>
  <c r="S421" i="3"/>
  <c r="S399" i="3"/>
  <c r="S395" i="3"/>
  <c r="S400" i="3"/>
  <c r="S404" i="3"/>
  <c r="S388" i="3"/>
  <c r="S418" i="3"/>
  <c r="S448" i="3"/>
  <c r="S409" i="3"/>
  <c r="S422" i="3"/>
  <c r="S417" i="3"/>
  <c r="S398" i="3"/>
  <c r="S405" i="3"/>
  <c r="S403" i="3"/>
  <c r="S425" i="3"/>
  <c r="S414" i="3"/>
  <c r="S440" i="3"/>
  <c r="S412" i="3"/>
  <c r="S426" i="3"/>
  <c r="S432" i="3"/>
  <c r="S424" i="3"/>
  <c r="S393" i="3"/>
  <c r="S415" i="3"/>
  <c r="S435" i="3"/>
  <c r="S431" i="3"/>
  <c r="S436" i="3"/>
  <c r="S413" i="3"/>
  <c r="S433" i="3"/>
  <c r="S423" i="3"/>
  <c r="S444" i="3"/>
  <c r="S449" i="3"/>
  <c r="S434" i="3"/>
  <c r="S430" i="3"/>
  <c r="S428" i="3"/>
  <c r="S427" i="3"/>
  <c r="S429" i="3"/>
  <c r="S439" i="3"/>
  <c r="S442" i="3"/>
  <c r="S438" i="3"/>
  <c r="S441" i="3"/>
  <c r="S411" i="3"/>
  <c r="S437" i="3"/>
  <c r="S408" i="3"/>
  <c r="S443" i="3"/>
  <c r="S420" i="3"/>
  <c r="S450" i="3"/>
  <c r="S445" i="3"/>
  <c r="S451" i="3"/>
  <c r="S452" i="3"/>
  <c r="S453" i="3"/>
  <c r="S493" i="3"/>
  <c r="S494" i="3"/>
  <c r="S495" i="3"/>
  <c r="S498" i="3"/>
  <c r="S496" i="3"/>
  <c r="S497" i="3"/>
  <c r="S511" i="3"/>
  <c r="S503" i="3"/>
  <c r="S500" i="3"/>
  <c r="S499" i="3"/>
  <c r="S630" i="3"/>
  <c r="S501" i="3"/>
  <c r="S504" i="3"/>
  <c r="S502" i="3"/>
  <c r="S508" i="3"/>
  <c r="S509" i="3"/>
  <c r="S506" i="3"/>
  <c r="S507" i="3"/>
  <c r="S510" i="3"/>
  <c r="S512" i="3"/>
  <c r="S514" i="3"/>
  <c r="S513" i="3"/>
  <c r="S517" i="3"/>
  <c r="S516" i="3"/>
  <c r="S518" i="3"/>
  <c r="S520" i="3"/>
  <c r="S519" i="3"/>
  <c r="S527" i="3"/>
  <c r="S631" i="3"/>
  <c r="S521" i="3"/>
  <c r="S528" i="3"/>
  <c r="S522" i="3"/>
  <c r="S524" i="3"/>
  <c r="S526" i="3"/>
  <c r="S531" i="3"/>
  <c r="S530" i="3"/>
  <c r="S523" i="3"/>
  <c r="S532" i="3"/>
  <c r="S537" i="3"/>
  <c r="S632" i="3"/>
  <c r="S533" i="3"/>
  <c r="S535" i="3"/>
  <c r="S536" i="3"/>
  <c r="S529" i="3"/>
  <c r="S539" i="3"/>
  <c r="S534" i="3"/>
  <c r="S525" i="3"/>
  <c r="S544" i="3"/>
  <c r="S538" i="3"/>
  <c r="S542" i="3"/>
  <c r="S553" i="3"/>
  <c r="S633" i="3"/>
  <c r="S540" i="3"/>
  <c r="S545" i="3"/>
  <c r="S547" i="3"/>
  <c r="S549" i="3"/>
  <c r="S541" i="3"/>
  <c r="S546" i="3"/>
  <c r="S572" i="3"/>
  <c r="S543" i="3"/>
  <c r="S556" i="3"/>
  <c r="S560" i="3"/>
  <c r="S550" i="3"/>
  <c r="S551" i="3"/>
  <c r="S555" i="3"/>
  <c r="S564" i="3"/>
  <c r="S557" i="3"/>
  <c r="S565" i="3"/>
  <c r="S552" i="3"/>
  <c r="S566" i="3"/>
  <c r="S569" i="3"/>
  <c r="S568" i="3"/>
  <c r="S561" i="3"/>
  <c r="S548" i="3"/>
  <c r="S554" i="3"/>
  <c r="S587" i="3"/>
  <c r="S559" i="3"/>
  <c r="S563" i="3"/>
  <c r="S562" i="3"/>
  <c r="S558" i="3"/>
  <c r="S567" i="3"/>
  <c r="S580" i="3"/>
  <c r="S578" i="3"/>
  <c r="S575" i="3"/>
  <c r="S634" i="3"/>
  <c r="S635" i="3"/>
  <c r="S576" i="3"/>
  <c r="S593" i="3"/>
  <c r="S581" i="3"/>
  <c r="S573" i="3"/>
  <c r="S592" i="3"/>
  <c r="S570" i="3"/>
  <c r="S605" i="3"/>
  <c r="S591" i="3"/>
  <c r="S628" i="3"/>
  <c r="S586" i="3"/>
  <c r="S589" i="3"/>
  <c r="S577" i="3"/>
  <c r="S596" i="3"/>
  <c r="S611" i="3"/>
  <c r="S599" i="3"/>
  <c r="S585" i="3"/>
  <c r="S579" i="3"/>
  <c r="S583" i="3"/>
  <c r="S607" i="3"/>
  <c r="S595" i="3"/>
  <c r="S606" i="3"/>
  <c r="S600" i="3"/>
  <c r="S584" i="3"/>
  <c r="S574" i="3"/>
  <c r="S609" i="3"/>
  <c r="S602" i="3"/>
  <c r="S620" i="3"/>
  <c r="S588" i="3"/>
  <c r="S571" i="3"/>
  <c r="S618" i="3"/>
  <c r="S623" i="3"/>
  <c r="S598" i="3"/>
  <c r="S594" i="3"/>
  <c r="S615" i="3"/>
  <c r="S597" i="3"/>
  <c r="S627" i="3"/>
  <c r="S636" i="3"/>
  <c r="S629" i="3"/>
  <c r="S614" i="3"/>
  <c r="S613" i="3"/>
  <c r="S601" i="3"/>
  <c r="S603" i="3"/>
  <c r="S619" i="3"/>
  <c r="S610" i="3"/>
  <c r="S621" i="3"/>
  <c r="S604" i="3"/>
  <c r="S625" i="3"/>
  <c r="S622" i="3"/>
  <c r="S617" i="3"/>
  <c r="S616" i="3"/>
  <c r="S608" i="3"/>
  <c r="S612" i="3"/>
  <c r="S624" i="3"/>
  <c r="S637" i="3"/>
  <c r="S590" i="3"/>
  <c r="S638" i="3"/>
  <c r="S639" i="3"/>
  <c r="S626" i="3"/>
  <c r="S640" i="3"/>
  <c r="S641" i="3"/>
  <c r="S642" i="3"/>
  <c r="S582" i="3"/>
  <c r="S515" i="3"/>
  <c r="S703" i="3"/>
  <c r="S699" i="3"/>
  <c r="S702" i="3"/>
  <c r="S25" i="3"/>
  <c r="S700" i="3"/>
  <c r="S704" i="3"/>
  <c r="S705" i="3"/>
  <c r="S708" i="3"/>
  <c r="S706" i="3"/>
  <c r="S726" i="3"/>
  <c r="S711" i="3"/>
  <c r="S709" i="3"/>
  <c r="S707" i="3"/>
  <c r="S710" i="3"/>
  <c r="S721" i="3"/>
  <c r="S714" i="3"/>
  <c r="S717" i="3"/>
  <c r="S720" i="3"/>
  <c r="S719" i="3"/>
  <c r="S716" i="3"/>
  <c r="S715" i="3"/>
  <c r="S713" i="3"/>
  <c r="S722" i="3"/>
  <c r="S712" i="3"/>
  <c r="S723" i="3"/>
  <c r="S724" i="3"/>
  <c r="S725" i="3"/>
  <c r="S728" i="3"/>
  <c r="S727" i="3"/>
  <c r="S730" i="3"/>
  <c r="S729" i="3"/>
  <c r="S872" i="3"/>
  <c r="S731" i="3"/>
  <c r="S733" i="3"/>
  <c r="S732" i="3"/>
  <c r="S735" i="3"/>
  <c r="S738" i="3"/>
  <c r="S737" i="3"/>
  <c r="S734" i="3"/>
  <c r="S740" i="3"/>
  <c r="S742" i="3"/>
  <c r="S736" i="3"/>
  <c r="S741" i="3"/>
  <c r="S739" i="3"/>
  <c r="S746" i="3"/>
  <c r="S745" i="3"/>
  <c r="S748" i="3"/>
  <c r="S750" i="3"/>
  <c r="S743" i="3"/>
  <c r="S747" i="3"/>
  <c r="S744" i="3"/>
  <c r="S758" i="3"/>
  <c r="S749" i="3"/>
  <c r="S751" i="3"/>
  <c r="S754" i="3"/>
  <c r="S755" i="3"/>
  <c r="S757" i="3"/>
  <c r="S753" i="3"/>
  <c r="S752" i="3"/>
  <c r="S759" i="3"/>
  <c r="S763" i="3"/>
  <c r="S760" i="3"/>
  <c r="S768" i="3"/>
  <c r="S761" i="3"/>
  <c r="S756" i="3"/>
  <c r="S762" i="3"/>
  <c r="S770" i="3"/>
  <c r="S777" i="3"/>
  <c r="S766" i="3"/>
  <c r="S769" i="3"/>
  <c r="S765" i="3"/>
  <c r="S776" i="3"/>
  <c r="S805" i="3"/>
  <c r="S792" i="3"/>
  <c r="S772" i="3"/>
  <c r="S774" i="3"/>
  <c r="S771" i="3"/>
  <c r="S778" i="3"/>
  <c r="S787" i="3"/>
  <c r="S797" i="3"/>
  <c r="S780" i="3"/>
  <c r="S789" i="3"/>
  <c r="S790" i="3"/>
  <c r="S775" i="3"/>
  <c r="S791" i="3"/>
  <c r="S782" i="3"/>
  <c r="S783" i="3"/>
  <c r="S808" i="3"/>
  <c r="S764" i="3"/>
  <c r="S833" i="3"/>
  <c r="S802" i="3"/>
  <c r="S779" i="3"/>
  <c r="S795" i="3"/>
  <c r="S773" i="3"/>
  <c r="S811" i="3"/>
  <c r="S781" i="3"/>
  <c r="S873" i="3"/>
  <c r="S794" i="3"/>
  <c r="S796" i="3"/>
  <c r="S799" i="3"/>
  <c r="S798" i="3"/>
  <c r="S828" i="3"/>
  <c r="S806" i="3"/>
  <c r="S818" i="3"/>
  <c r="S786" i="3"/>
  <c r="S788" i="3"/>
  <c r="S823" i="3"/>
  <c r="S814" i="3"/>
  <c r="S826" i="3"/>
  <c r="S821" i="3"/>
  <c r="S767" i="3"/>
  <c r="S812" i="3"/>
  <c r="S840" i="3"/>
  <c r="S830" i="3"/>
  <c r="S822" i="3"/>
  <c r="S804" i="3"/>
  <c r="S809" i="3"/>
  <c r="S874" i="3"/>
  <c r="S784" i="3"/>
  <c r="S793" i="3"/>
  <c r="S844" i="3"/>
  <c r="S807" i="3"/>
  <c r="S824" i="3"/>
  <c r="S845" i="3"/>
  <c r="S817" i="3"/>
  <c r="S820" i="3"/>
  <c r="S837" i="3"/>
  <c r="S841" i="3"/>
  <c r="S785" i="3"/>
  <c r="S825" i="3"/>
  <c r="S857" i="3"/>
  <c r="S800" i="3"/>
  <c r="S842" i="3"/>
  <c r="S819" i="3"/>
  <c r="S832" i="3"/>
  <c r="S866" i="3"/>
  <c r="S816" i="3"/>
  <c r="S803" i="3"/>
  <c r="S839" i="3"/>
  <c r="S831" i="3"/>
  <c r="S836" i="3"/>
  <c r="S846" i="3"/>
  <c r="S870" i="3"/>
  <c r="S838" i="3"/>
  <c r="S801" i="3"/>
  <c r="S847" i="3"/>
  <c r="S848" i="3"/>
  <c r="S853" i="3"/>
  <c r="S851" i="3"/>
  <c r="S875" i="3"/>
  <c r="S849" i="3"/>
  <c r="S856" i="3"/>
  <c r="S859" i="3"/>
  <c r="S827" i="3"/>
  <c r="S850" i="3"/>
  <c r="S815" i="3"/>
  <c r="S867" i="3"/>
  <c r="S834" i="3"/>
  <c r="S854" i="3"/>
  <c r="S861" i="3"/>
  <c r="S852" i="3"/>
  <c r="S810" i="3"/>
  <c r="S829" i="3"/>
  <c r="S843" i="3"/>
  <c r="S876" i="3"/>
  <c r="S868" i="3"/>
  <c r="S860" i="3"/>
  <c r="S835" i="3"/>
  <c r="S877" i="3"/>
  <c r="S862" i="3"/>
  <c r="S865" i="3"/>
  <c r="S863" i="3"/>
  <c r="S858" i="3"/>
  <c r="S878" i="3"/>
  <c r="S879" i="3"/>
  <c r="S855" i="3"/>
  <c r="S864" i="3"/>
  <c r="S869" i="3"/>
  <c r="S880" i="3"/>
  <c r="S881" i="3"/>
  <c r="S882" i="3"/>
  <c r="S883" i="3"/>
  <c r="S871" i="3"/>
  <c r="S884" i="3"/>
  <c r="S885" i="3"/>
  <c r="S886" i="3"/>
  <c r="S813" i="3"/>
  <c r="S957" i="3"/>
  <c r="S956" i="3"/>
  <c r="S959" i="3"/>
  <c r="S960" i="3"/>
  <c r="S958" i="3"/>
  <c r="S961" i="3"/>
  <c r="S962" i="3"/>
  <c r="S963" i="3"/>
  <c r="S964" i="3"/>
  <c r="S965" i="3"/>
  <c r="S967" i="3"/>
  <c r="S966" i="3"/>
  <c r="S968" i="3"/>
  <c r="S969" i="3"/>
  <c r="S970" i="3"/>
  <c r="S972" i="3"/>
  <c r="S973" i="3"/>
  <c r="S971" i="3"/>
  <c r="S975" i="3"/>
  <c r="S974" i="3"/>
  <c r="S977" i="3"/>
  <c r="S979" i="3"/>
  <c r="S980" i="3"/>
  <c r="S981" i="3"/>
  <c r="S978" i="3"/>
  <c r="S976" i="3"/>
  <c r="S984" i="3"/>
  <c r="S985" i="3"/>
  <c r="S986" i="3"/>
  <c r="S982" i="3"/>
  <c r="S17" i="3"/>
  <c r="S19" i="3"/>
  <c r="S22" i="3"/>
  <c r="S23" i="3"/>
  <c r="S21" i="3"/>
  <c r="S20" i="3"/>
  <c r="S18" i="3"/>
  <c r="S701" i="3"/>
  <c r="S26" i="3"/>
  <c r="S28" i="3"/>
  <c r="S27" i="3"/>
  <c r="S29" i="3"/>
  <c r="S30" i="3"/>
  <c r="S31" i="3"/>
  <c r="S33" i="3"/>
  <c r="S36" i="3"/>
  <c r="S34" i="3"/>
  <c r="S32" i="3"/>
  <c r="S35" i="3"/>
  <c r="S38" i="3"/>
  <c r="S45" i="3"/>
  <c r="S37" i="3"/>
  <c r="S41" i="3"/>
  <c r="S42" i="3"/>
  <c r="S39" i="3"/>
  <c r="S16" i="3"/>
  <c r="W14" i="3" l="1"/>
  <c r="W13" i="3"/>
  <c r="W12" i="3"/>
  <c r="W11" i="3"/>
  <c r="W10" i="3"/>
  <c r="W9" i="3"/>
  <c r="E9" i="3"/>
  <c r="F9" i="3"/>
  <c r="G9" i="3"/>
  <c r="H9" i="3"/>
  <c r="I9" i="3"/>
  <c r="J9" i="3"/>
  <c r="K9" i="3"/>
  <c r="L9" i="3"/>
  <c r="M9" i="3"/>
  <c r="E10" i="3"/>
  <c r="F10" i="3"/>
  <c r="G10" i="3"/>
  <c r="H10" i="3"/>
  <c r="I10" i="3"/>
  <c r="J10" i="3"/>
  <c r="K10" i="3"/>
  <c r="L10" i="3"/>
  <c r="E11" i="3"/>
  <c r="F11" i="3"/>
  <c r="G11" i="3"/>
  <c r="H11" i="3"/>
  <c r="I11" i="3"/>
  <c r="J11" i="3"/>
  <c r="K11" i="3"/>
  <c r="L11" i="3"/>
  <c r="M11" i="3"/>
  <c r="E12" i="3"/>
  <c r="F12" i="3"/>
  <c r="G12" i="3"/>
  <c r="H12" i="3"/>
  <c r="I12" i="3"/>
  <c r="J12" i="3"/>
  <c r="K12" i="3"/>
  <c r="L12" i="3"/>
  <c r="M12" i="3"/>
  <c r="E13" i="3"/>
  <c r="F13" i="3"/>
  <c r="G13" i="3"/>
  <c r="H13" i="3"/>
  <c r="I13" i="3"/>
  <c r="J13" i="3"/>
  <c r="K13" i="3"/>
  <c r="L13" i="3"/>
  <c r="M13" i="3"/>
  <c r="E14" i="3"/>
  <c r="F14" i="3"/>
  <c r="G14" i="3"/>
  <c r="H14" i="3"/>
  <c r="I14" i="3"/>
  <c r="J14" i="3"/>
  <c r="K14" i="3"/>
  <c r="L14" i="3"/>
  <c r="M14" i="3"/>
  <c r="D14" i="3"/>
  <c r="D13" i="3"/>
  <c r="D12" i="3"/>
  <c r="D11" i="3"/>
  <c r="D10" i="3"/>
  <c r="D9" i="3"/>
  <c r="AX9" i="2"/>
  <c r="AX8" i="2"/>
  <c r="AX7" i="2"/>
  <c r="AX6" i="2"/>
  <c r="AX5" i="2"/>
  <c r="AV9" i="2"/>
  <c r="AV8" i="2"/>
  <c r="AV7" i="2"/>
  <c r="AV6" i="2"/>
  <c r="AV5" i="2"/>
  <c r="AT9" i="2"/>
  <c r="AT8" i="2"/>
  <c r="AT7" i="2"/>
  <c r="AT6" i="2"/>
  <c r="AT5" i="2"/>
  <c r="AR9" i="2"/>
  <c r="AR8" i="2"/>
  <c r="G25" i="4" s="1"/>
  <c r="AR7" i="2"/>
  <c r="G24" i="4" s="1"/>
  <c r="AR6" i="2"/>
  <c r="G23" i="4" s="1"/>
  <c r="AR5" i="2"/>
  <c r="G22" i="4" s="1"/>
  <c r="AP9" i="2"/>
  <c r="AP8" i="2"/>
  <c r="AP7" i="2"/>
  <c r="AP6" i="2"/>
  <c r="AP5" i="2"/>
  <c r="AN9" i="2"/>
  <c r="AN8" i="2"/>
  <c r="AN7" i="2"/>
  <c r="AN6" i="2"/>
  <c r="AN5" i="2"/>
  <c r="AL9" i="2"/>
  <c r="AL8" i="2"/>
  <c r="AL7" i="2"/>
  <c r="AL6" i="2"/>
  <c r="AL5" i="2"/>
  <c r="AJ9" i="2"/>
  <c r="AJ8" i="2"/>
  <c r="AJ7" i="2"/>
  <c r="AJ6" i="2"/>
  <c r="AJ5" i="2"/>
  <c r="AH9" i="2"/>
  <c r="AH8" i="2"/>
  <c r="AH7" i="2"/>
  <c r="AH6" i="2"/>
  <c r="AH5" i="2"/>
  <c r="AF9" i="2"/>
  <c r="AF8" i="2"/>
  <c r="AF7" i="2"/>
  <c r="AF6" i="2"/>
  <c r="AF5" i="2"/>
  <c r="AD9" i="2"/>
  <c r="AD8" i="2"/>
  <c r="AD7" i="2"/>
  <c r="AD6" i="2"/>
  <c r="AD5" i="2"/>
  <c r="AB9" i="2"/>
  <c r="AB8" i="2"/>
  <c r="AB7" i="2"/>
  <c r="AB6" i="2"/>
  <c r="AB5" i="2"/>
  <c r="Z9" i="2"/>
  <c r="Z8" i="2"/>
  <c r="Z7" i="2"/>
  <c r="Z6" i="2"/>
  <c r="Z5" i="2"/>
  <c r="X9" i="2"/>
  <c r="X8" i="2"/>
  <c r="X7" i="2"/>
  <c r="X6" i="2"/>
  <c r="V9" i="2"/>
  <c r="V8" i="2"/>
  <c r="V7" i="2"/>
  <c r="V6" i="2"/>
  <c r="V5" i="2"/>
  <c r="V4" i="2"/>
  <c r="T9" i="2"/>
  <c r="T8" i="2"/>
  <c r="T7" i="2"/>
  <c r="T6" i="2"/>
  <c r="T5" i="2"/>
  <c r="T4" i="2"/>
  <c r="R9" i="2"/>
  <c r="R8" i="2"/>
  <c r="R7" i="2"/>
  <c r="R6" i="2"/>
  <c r="R5" i="2"/>
  <c r="R4" i="2"/>
  <c r="P9" i="2"/>
  <c r="P8" i="2"/>
  <c r="P7" i="2"/>
  <c r="P6" i="2"/>
  <c r="P5" i="2"/>
  <c r="P4" i="2"/>
  <c r="N9" i="2"/>
  <c r="N8" i="2"/>
  <c r="N7" i="2"/>
  <c r="N6" i="2"/>
  <c r="N5" i="2"/>
  <c r="N4" i="2"/>
  <c r="L9" i="2"/>
  <c r="L8" i="2"/>
  <c r="L7" i="2"/>
  <c r="L6" i="2"/>
  <c r="L5" i="2"/>
  <c r="L4" i="2"/>
  <c r="J9" i="2"/>
  <c r="J8" i="2"/>
  <c r="J7" i="2"/>
  <c r="J6" i="2"/>
  <c r="J5" i="2"/>
  <c r="J4" i="2"/>
  <c r="H9" i="2"/>
  <c r="H8" i="2"/>
  <c r="H7" i="2"/>
  <c r="H6" i="2"/>
  <c r="H5" i="2"/>
  <c r="H4" i="2"/>
  <c r="F9" i="2"/>
  <c r="F8" i="2"/>
  <c r="F7" i="2"/>
  <c r="F6" i="2"/>
  <c r="F5" i="2"/>
  <c r="F4" i="2"/>
  <c r="D9" i="2"/>
  <c r="D8" i="2"/>
  <c r="D7" i="2"/>
  <c r="D6" i="2"/>
  <c r="D5" i="2"/>
  <c r="M12" i="4" l="1"/>
  <c r="M13" i="4"/>
  <c r="M14" i="4"/>
  <c r="M11" i="4"/>
  <c r="L12" i="4"/>
  <c r="L13" i="4"/>
  <c r="L14" i="4"/>
  <c r="L11" i="4"/>
  <c r="J11" i="4"/>
  <c r="CI15" i="3"/>
  <c r="BV15" i="3"/>
  <c r="BF15" i="3"/>
  <c r="AS15" i="3"/>
  <c r="AF15" i="3"/>
  <c r="M15" i="3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CI13" i="3"/>
  <c r="CH13" i="3"/>
  <c r="CG13" i="3"/>
  <c r="CF13" i="3"/>
  <c r="CE13" i="3"/>
  <c r="CD13" i="3"/>
  <c r="CC13" i="3"/>
  <c r="CB13" i="3"/>
  <c r="CA13" i="3"/>
  <c r="BZ13" i="3"/>
  <c r="CI12" i="3"/>
  <c r="CH12" i="3"/>
  <c r="CG12" i="3"/>
  <c r="CF12" i="3"/>
  <c r="CE12" i="3"/>
  <c r="CD12" i="3"/>
  <c r="CC12" i="3"/>
  <c r="CB12" i="3"/>
  <c r="CA12" i="3"/>
  <c r="BZ12" i="3"/>
  <c r="CI11" i="3"/>
  <c r="CH11" i="3"/>
  <c r="CG11" i="3"/>
  <c r="CF11" i="3"/>
  <c r="CE11" i="3"/>
  <c r="CD11" i="3"/>
  <c r="CC11" i="3"/>
  <c r="CB11" i="3"/>
  <c r="CA11" i="3"/>
  <c r="BZ11" i="3"/>
  <c r="CI10" i="3"/>
  <c r="CH10" i="3"/>
  <c r="CG10" i="3"/>
  <c r="CF10" i="3"/>
  <c r="CE10" i="3"/>
  <c r="CD10" i="3"/>
  <c r="CC10" i="3"/>
  <c r="CB10" i="3"/>
  <c r="CA10" i="3"/>
  <c r="BZ10" i="3"/>
  <c r="CI9" i="3"/>
  <c r="M9" i="4" s="1"/>
  <c r="CH9" i="3"/>
  <c r="CG9" i="3"/>
  <c r="CF9" i="3"/>
  <c r="CE9" i="3"/>
  <c r="CD9" i="3"/>
  <c r="CC9" i="3"/>
  <c r="CB9" i="3"/>
  <c r="CA9" i="3"/>
  <c r="BZ9" i="3"/>
  <c r="BV13" i="3"/>
  <c r="BU13" i="3"/>
  <c r="BT13" i="3"/>
  <c r="BS13" i="3"/>
  <c r="BR13" i="3"/>
  <c r="BQ13" i="3"/>
  <c r="BP13" i="3"/>
  <c r="BO13" i="3"/>
  <c r="BN13" i="3"/>
  <c r="BM13" i="3"/>
  <c r="BV12" i="3"/>
  <c r="BU12" i="3"/>
  <c r="BT12" i="3"/>
  <c r="BS12" i="3"/>
  <c r="BR12" i="3"/>
  <c r="BQ12" i="3"/>
  <c r="BP12" i="3"/>
  <c r="BO12" i="3"/>
  <c r="BN12" i="3"/>
  <c r="BM12" i="3"/>
  <c r="BV11" i="3"/>
  <c r="BU11" i="3"/>
  <c r="BT11" i="3"/>
  <c r="BS11" i="3"/>
  <c r="BR11" i="3"/>
  <c r="BQ11" i="3"/>
  <c r="BP11" i="3"/>
  <c r="BO11" i="3"/>
  <c r="BN11" i="3"/>
  <c r="BM11" i="3"/>
  <c r="BV10" i="3"/>
  <c r="BU10" i="3"/>
  <c r="BT10" i="3"/>
  <c r="BS10" i="3"/>
  <c r="BR10" i="3"/>
  <c r="BQ10" i="3"/>
  <c r="BP10" i="3"/>
  <c r="BO10" i="3"/>
  <c r="BN10" i="3"/>
  <c r="BM10" i="3"/>
  <c r="BV9" i="3"/>
  <c r="L9" i="4" s="1"/>
  <c r="BU9" i="3"/>
  <c r="BT9" i="3"/>
  <c r="BS9" i="3"/>
  <c r="BR9" i="3"/>
  <c r="BQ9" i="3"/>
  <c r="BP9" i="3"/>
  <c r="BO9" i="3"/>
  <c r="BN9" i="3"/>
  <c r="BM9" i="3"/>
  <c r="BF13" i="3"/>
  <c r="BE13" i="3"/>
  <c r="BD13" i="3"/>
  <c r="BC13" i="3"/>
  <c r="BB13" i="3"/>
  <c r="BA13" i="3"/>
  <c r="AZ13" i="3"/>
  <c r="AY13" i="3"/>
  <c r="AX13" i="3"/>
  <c r="AW13" i="3"/>
  <c r="BF12" i="3"/>
  <c r="BE12" i="3"/>
  <c r="BD12" i="3"/>
  <c r="BC12" i="3"/>
  <c r="BB12" i="3"/>
  <c r="BA12" i="3"/>
  <c r="AZ12" i="3"/>
  <c r="AY12" i="3"/>
  <c r="AX12" i="3"/>
  <c r="AW12" i="3"/>
  <c r="BF11" i="3"/>
  <c r="BE11" i="3"/>
  <c r="BD11" i="3"/>
  <c r="BC11" i="3"/>
  <c r="BB11" i="3"/>
  <c r="BA11" i="3"/>
  <c r="AZ11" i="3"/>
  <c r="AY11" i="3"/>
  <c r="AX11" i="3"/>
  <c r="AW11" i="3"/>
  <c r="BF10" i="3"/>
  <c r="BE10" i="3"/>
  <c r="BD10" i="3"/>
  <c r="BC10" i="3"/>
  <c r="BB10" i="3"/>
  <c r="BA10" i="3"/>
  <c r="AZ10" i="3"/>
  <c r="AY10" i="3"/>
  <c r="AX10" i="3"/>
  <c r="AW10" i="3"/>
  <c r="BF9" i="3"/>
  <c r="J9" i="4" s="1"/>
  <c r="BE9" i="3"/>
  <c r="BD9" i="3"/>
  <c r="BC9" i="3"/>
  <c r="BB9" i="3"/>
  <c r="BA9" i="3"/>
  <c r="AZ9" i="3"/>
  <c r="AY9" i="3"/>
  <c r="AX9" i="3"/>
  <c r="AW9" i="3"/>
  <c r="AS13" i="3"/>
  <c r="AR13" i="3"/>
  <c r="AQ13" i="3"/>
  <c r="AP13" i="3"/>
  <c r="AO13" i="3"/>
  <c r="AN13" i="3"/>
  <c r="AM13" i="3"/>
  <c r="AL13" i="3"/>
  <c r="AK13" i="3"/>
  <c r="AJ13" i="3"/>
  <c r="AS12" i="3"/>
  <c r="AR12" i="3"/>
  <c r="AQ12" i="3"/>
  <c r="AP12" i="3"/>
  <c r="AO12" i="3"/>
  <c r="AN12" i="3"/>
  <c r="AM12" i="3"/>
  <c r="AL12" i="3"/>
  <c r="AK12" i="3"/>
  <c r="AJ12" i="3"/>
  <c r="AS11" i="3"/>
  <c r="AR11" i="3"/>
  <c r="AQ11" i="3"/>
  <c r="AP11" i="3"/>
  <c r="AO11" i="3"/>
  <c r="AN11" i="3"/>
  <c r="AM11" i="3"/>
  <c r="AL11" i="3"/>
  <c r="AK11" i="3"/>
  <c r="AJ11" i="3"/>
  <c r="AS10" i="3"/>
  <c r="AR10" i="3"/>
  <c r="AQ10" i="3"/>
  <c r="AP10" i="3"/>
  <c r="AO10" i="3"/>
  <c r="AN10" i="3"/>
  <c r="AM10" i="3"/>
  <c r="AL10" i="3"/>
  <c r="AK10" i="3"/>
  <c r="AJ10" i="3"/>
  <c r="AS9" i="3"/>
  <c r="AR9" i="3"/>
  <c r="AQ9" i="3"/>
  <c r="AP9" i="3"/>
  <c r="AO9" i="3"/>
  <c r="AN9" i="3"/>
  <c r="AM9" i="3"/>
  <c r="AL9" i="3"/>
  <c r="AK9" i="3"/>
  <c r="AJ9" i="3"/>
  <c r="AF13" i="3"/>
  <c r="AE13" i="3"/>
  <c r="AD13" i="3"/>
  <c r="AC13" i="3"/>
  <c r="AB13" i="3"/>
  <c r="AA13" i="3"/>
  <c r="Z13" i="3"/>
  <c r="Y13" i="3"/>
  <c r="X13" i="3"/>
  <c r="AF12" i="3"/>
  <c r="AE12" i="3"/>
  <c r="AD12" i="3"/>
  <c r="AC12" i="3"/>
  <c r="AB12" i="3"/>
  <c r="AA12" i="3"/>
  <c r="Z12" i="3"/>
  <c r="Y12" i="3"/>
  <c r="X12" i="3"/>
  <c r="AE11" i="3"/>
  <c r="AD11" i="3"/>
  <c r="AC11" i="3"/>
  <c r="AB11" i="3"/>
  <c r="AA11" i="3"/>
  <c r="Z11" i="3"/>
  <c r="Y11" i="3"/>
  <c r="X11" i="3"/>
  <c r="AF10" i="3"/>
  <c r="AE10" i="3"/>
  <c r="AD10" i="3"/>
  <c r="AC10" i="3"/>
  <c r="AB10" i="3"/>
  <c r="AA10" i="3"/>
  <c r="Z10" i="3"/>
  <c r="Y10" i="3"/>
  <c r="X10" i="3"/>
  <c r="AF9" i="3"/>
  <c r="AE9" i="3"/>
  <c r="AD9" i="3"/>
  <c r="AC9" i="3"/>
  <c r="AB9" i="3"/>
  <c r="AA9" i="3"/>
  <c r="Z9" i="3"/>
  <c r="Y9" i="3"/>
  <c r="X9" i="3"/>
  <c r="N713" i="3"/>
  <c r="N704" i="3"/>
  <c r="N133" i="3"/>
  <c r="N62" i="3"/>
  <c r="N163" i="3"/>
  <c r="N227" i="3"/>
  <c r="N528" i="3"/>
  <c r="N753" i="3"/>
  <c r="N723" i="3"/>
  <c r="N208" i="3"/>
  <c r="N620" i="3"/>
  <c r="N777" i="3"/>
  <c r="N834" i="3"/>
  <c r="N412" i="3"/>
  <c r="N855" i="3"/>
  <c r="N190" i="3"/>
  <c r="N602" i="3"/>
  <c r="N864" i="3"/>
  <c r="N527" i="3"/>
  <c r="N429" i="3"/>
  <c r="N134" i="3"/>
  <c r="N385" i="3"/>
  <c r="N418" i="3"/>
  <c r="N432" i="3"/>
  <c r="N411" i="3"/>
  <c r="N538" i="3"/>
  <c r="N142" i="3"/>
  <c r="N580" i="3"/>
  <c r="N883" i="3"/>
  <c r="N247" i="3"/>
  <c r="N154" i="3"/>
  <c r="N196" i="3"/>
  <c r="N767" i="3"/>
  <c r="N762" i="3"/>
  <c r="N769" i="3"/>
  <c r="N424" i="3"/>
  <c r="N508" i="3"/>
  <c r="N495" i="3"/>
  <c r="N230" i="3"/>
  <c r="N845" i="3"/>
  <c r="N51" i="3"/>
  <c r="N571" i="3"/>
  <c r="N338" i="3"/>
  <c r="N763" i="3"/>
  <c r="N819" i="3"/>
  <c r="N441" i="3"/>
  <c r="N32" i="3"/>
  <c r="N583" i="3"/>
  <c r="N141" i="3"/>
  <c r="N37" i="3"/>
  <c r="N235" i="3"/>
  <c r="N52" i="3"/>
  <c r="N349" i="3"/>
  <c r="N969" i="3"/>
  <c r="N854" i="3"/>
  <c r="N259" i="3"/>
  <c r="N642" i="3"/>
  <c r="N641" i="3"/>
  <c r="N978" i="3"/>
  <c r="N976" i="3"/>
  <c r="N981" i="3"/>
  <c r="N975" i="3"/>
  <c r="N828" i="3"/>
  <c r="N58" i="3"/>
  <c r="N967" i="3"/>
  <c r="N966" i="3"/>
  <c r="N968" i="3"/>
  <c r="N964" i="3"/>
  <c r="N361" i="3"/>
  <c r="N601" i="3"/>
  <c r="N551" i="3"/>
  <c r="N622" i="3"/>
  <c r="N550" i="3"/>
  <c r="N615" i="3"/>
  <c r="N606" i="3"/>
  <c r="N616" i="3"/>
  <c r="N570" i="3"/>
  <c r="N522" i="3"/>
  <c r="N19" i="3"/>
  <c r="N561" i="3"/>
  <c r="N586" i="3"/>
  <c r="N634" i="3"/>
  <c r="N181" i="3"/>
  <c r="N246" i="3"/>
  <c r="N18" i="3"/>
  <c r="N728" i="3"/>
  <c r="N44" i="3"/>
  <c r="N335" i="3"/>
  <c r="N139" i="3"/>
  <c r="N179" i="3"/>
  <c r="N38" i="3"/>
  <c r="N88" i="3"/>
  <c r="N205" i="3"/>
  <c r="N56" i="3"/>
  <c r="N29" i="3"/>
  <c r="N54" i="3"/>
  <c r="N46" i="3"/>
  <c r="N81" i="3"/>
  <c r="N75" i="3"/>
  <c r="N147" i="3"/>
  <c r="N31" i="3"/>
  <c r="N83" i="3"/>
  <c r="N111" i="3"/>
  <c r="N519" i="3"/>
  <c r="N61" i="3"/>
  <c r="N94" i="3"/>
  <c r="N758" i="3"/>
  <c r="N334" i="3"/>
  <c r="N40" i="3"/>
  <c r="N97" i="3"/>
  <c r="N632" i="3"/>
  <c r="N629" i="3"/>
  <c r="N53" i="3"/>
  <c r="N405" i="3"/>
  <c r="N399" i="3"/>
  <c r="N708" i="3"/>
  <c r="N164" i="3"/>
  <c r="N732" i="3"/>
  <c r="N422" i="3"/>
  <c r="N438" i="3"/>
  <c r="N972" i="3"/>
  <c r="N970" i="3"/>
  <c r="N971" i="3"/>
  <c r="N979" i="3"/>
  <c r="N980" i="3"/>
  <c r="N426" i="3"/>
  <c r="N25" i="3"/>
  <c r="N699" i="3"/>
  <c r="N355" i="3"/>
  <c r="N57" i="3"/>
  <c r="N973" i="3"/>
  <c r="N209" i="3"/>
  <c r="N788" i="3"/>
  <c r="N394" i="3"/>
  <c r="N585" i="3"/>
  <c r="N513" i="3"/>
  <c r="N720" i="3"/>
  <c r="N357" i="3"/>
  <c r="N366" i="3"/>
  <c r="N562" i="3"/>
  <c r="N410" i="3"/>
  <c r="N95" i="3"/>
  <c r="N96" i="3"/>
  <c r="N137" i="3"/>
  <c r="N347" i="3"/>
  <c r="N727" i="3"/>
  <c r="N813" i="3"/>
  <c r="N781" i="3"/>
  <c r="N630" i="3"/>
  <c r="N518" i="3"/>
  <c r="N112" i="3"/>
  <c r="N210" i="3"/>
  <c r="N109" i="3"/>
  <c r="N107" i="3"/>
  <c r="N26" i="3"/>
  <c r="N173" i="3"/>
  <c r="N359" i="3"/>
  <c r="N453" i="3"/>
  <c r="N67" i="3"/>
  <c r="N542" i="3"/>
  <c r="N531" i="3"/>
  <c r="N533" i="3"/>
  <c r="N509" i="3"/>
  <c r="N493" i="3"/>
  <c r="N43" i="3"/>
  <c r="N17" i="3"/>
  <c r="N93" i="3"/>
  <c r="N731" i="3"/>
  <c r="N140" i="3"/>
  <c r="N91" i="3"/>
  <c r="N35" i="3"/>
  <c r="N243" i="3"/>
  <c r="N77" i="3"/>
  <c r="N39" i="3"/>
  <c r="N716" i="3"/>
  <c r="N740" i="3"/>
  <c r="N751" i="3"/>
  <c r="N741" i="3"/>
  <c r="N724" i="3"/>
  <c r="N55" i="3"/>
  <c r="N178" i="3"/>
  <c r="N84" i="3"/>
  <c r="N42" i="3"/>
  <c r="N506" i="3"/>
  <c r="N498" i="3"/>
  <c r="N573" i="3"/>
  <c r="N504" i="3"/>
  <c r="N356" i="3"/>
  <c r="N502" i="3"/>
  <c r="N203" i="3"/>
  <c r="N197" i="3"/>
  <c r="N70" i="3"/>
  <c r="N344" i="3"/>
  <c r="N364" i="3"/>
  <c r="N805" i="3"/>
  <c r="N977" i="3"/>
  <c r="N47" i="3"/>
  <c r="N27" i="3"/>
  <c r="N581" i="3"/>
  <c r="N380" i="3"/>
  <c r="N60" i="3"/>
  <c r="N962" i="3"/>
  <c r="N516" i="3"/>
  <c r="N717" i="3"/>
  <c r="N337" i="3"/>
  <c r="N501" i="3"/>
  <c r="N500" i="3"/>
  <c r="N200" i="3"/>
  <c r="N73" i="3"/>
  <c r="N177" i="3"/>
  <c r="N350" i="3"/>
  <c r="N345" i="3"/>
  <c r="N22" i="3"/>
  <c r="N21" i="3"/>
  <c r="N352" i="3"/>
  <c r="N378" i="3"/>
  <c r="N23" i="3"/>
  <c r="N341" i="3"/>
  <c r="N332" i="3"/>
  <c r="N331" i="3"/>
  <c r="N358" i="3"/>
  <c r="N153" i="3"/>
  <c r="N333" i="3"/>
  <c r="N136" i="3"/>
  <c r="N69" i="3"/>
  <c r="N129" i="3"/>
  <c r="N68" i="3"/>
  <c r="N89" i="3"/>
  <c r="N79" i="3"/>
  <c r="N34" i="3"/>
  <c r="N523" i="3"/>
  <c r="N448" i="3"/>
  <c r="N348" i="3"/>
  <c r="N379" i="3"/>
  <c r="N176" i="3"/>
  <c r="N87" i="3"/>
  <c r="N66" i="3"/>
  <c r="N101" i="3"/>
  <c r="N151" i="3"/>
  <c r="N156" i="3"/>
  <c r="N80" i="3"/>
  <c r="N115" i="3"/>
  <c r="N114" i="3"/>
  <c r="N185" i="3"/>
  <c r="N28" i="3"/>
  <c r="N174" i="3"/>
  <c r="N117" i="3"/>
  <c r="N59" i="3"/>
  <c r="N725" i="3"/>
  <c r="N607" i="3"/>
  <c r="N250" i="3"/>
  <c r="N202" i="3"/>
  <c r="N816" i="3"/>
  <c r="N170" i="3"/>
  <c r="N417" i="3"/>
  <c r="N180" i="3"/>
  <c r="N123" i="3"/>
  <c r="N121" i="3"/>
  <c r="N872" i="3"/>
  <c r="N729" i="3"/>
  <c r="N755" i="3"/>
  <c r="N131" i="3"/>
  <c r="N736" i="3"/>
  <c r="N237" i="3"/>
  <c r="N795" i="3"/>
  <c r="N745" i="3"/>
  <c r="N721" i="3"/>
  <c r="N879" i="3"/>
  <c r="N743" i="3"/>
  <c r="N886" i="3"/>
  <c r="N863" i="3"/>
  <c r="N860" i="3"/>
  <c r="N840" i="3"/>
  <c r="N842" i="3"/>
  <c r="N868" i="3"/>
  <c r="N837" i="3"/>
  <c r="N783" i="3"/>
  <c r="N749" i="3"/>
  <c r="N799" i="3"/>
  <c r="N843" i="3"/>
  <c r="N802" i="3"/>
  <c r="N838" i="3"/>
  <c r="N711" i="3"/>
  <c r="N738" i="3"/>
  <c r="N726" i="3"/>
  <c r="N172" i="3"/>
  <c r="N744" i="3"/>
  <c r="N152" i="3"/>
  <c r="N24" i="3"/>
  <c r="N592" i="3"/>
  <c r="N847" i="3"/>
  <c r="N225" i="3"/>
  <c r="N232" i="3"/>
  <c r="N526" i="3"/>
  <c r="N794" i="3"/>
  <c r="N865" i="3"/>
  <c r="N821" i="3"/>
  <c r="N597" i="3"/>
  <c r="N797" i="3"/>
  <c r="N566" i="3"/>
  <c r="N815" i="3"/>
  <c r="N184" i="3"/>
  <c r="N226" i="3"/>
  <c r="N640" i="3"/>
  <c r="N221" i="3"/>
  <c r="N149" i="3"/>
  <c r="N213" i="3"/>
  <c r="N423" i="3"/>
  <c r="N110" i="3"/>
  <c r="N532" i="3"/>
  <c r="N520" i="3"/>
  <c r="N779" i="3"/>
  <c r="N229" i="3"/>
  <c r="N194" i="3"/>
  <c r="N434" i="3"/>
  <c r="N776" i="3"/>
  <c r="N809" i="3"/>
  <c r="N600" i="3"/>
  <c r="N853" i="3"/>
  <c r="N825" i="3"/>
  <c r="N186" i="3"/>
  <c r="N768" i="3"/>
  <c r="N425" i="3"/>
  <c r="N420" i="3"/>
  <c r="N521" i="3"/>
  <c r="N534" i="3"/>
  <c r="N336" i="3"/>
  <c r="N146" i="3"/>
  <c r="N182" i="3"/>
  <c r="N878" i="3"/>
  <c r="N407" i="3"/>
  <c r="N365" i="3"/>
  <c r="N372" i="3"/>
  <c r="N354" i="3"/>
  <c r="N155" i="3"/>
  <c r="N428" i="3"/>
  <c r="N588" i="3"/>
  <c r="N706" i="3"/>
  <c r="N517" i="3"/>
  <c r="N792" i="3"/>
  <c r="N587" i="3"/>
  <c r="N544" i="3"/>
  <c r="N801" i="3"/>
  <c r="N714" i="3"/>
  <c r="N747" i="3"/>
  <c r="N231" i="3"/>
  <c r="N826" i="3"/>
  <c r="N71" i="3"/>
  <c r="N216" i="3"/>
  <c r="N735" i="3"/>
  <c r="N414" i="3"/>
  <c r="N218" i="3"/>
  <c r="N497" i="3"/>
  <c r="N846" i="3"/>
  <c r="N715" i="3"/>
  <c r="N118" i="3"/>
  <c r="N360" i="3"/>
  <c r="N974" i="3"/>
  <c r="N397" i="3"/>
  <c r="N982" i="3"/>
  <c r="N760" i="3"/>
  <c r="N452" i="3"/>
  <c r="N785" i="3"/>
  <c r="N443" i="3"/>
  <c r="N873" i="3"/>
  <c r="N831" i="3"/>
  <c r="N807" i="3"/>
  <c r="N413" i="3"/>
  <c r="N557" i="3"/>
  <c r="N430" i="3"/>
  <c r="N440" i="3"/>
  <c r="N784" i="3"/>
  <c r="N701" i="3"/>
  <c r="N874" i="3"/>
  <c r="N451" i="3"/>
  <c r="N346" i="3"/>
  <c r="N445" i="3"/>
  <c r="N342" i="3"/>
  <c r="N74" i="3"/>
  <c r="N65" i="3"/>
  <c r="N604" i="3"/>
  <c r="N524" i="3"/>
  <c r="N494" i="3"/>
  <c r="N637" i="3"/>
  <c r="N626" i="3"/>
  <c r="N416" i="3"/>
  <c r="N577" i="3"/>
  <c r="N248" i="3"/>
  <c r="N633" i="3"/>
  <c r="N707" i="3"/>
  <c r="N750" i="3"/>
  <c r="N811" i="3"/>
  <c r="N128" i="3"/>
  <c r="N496" i="3"/>
  <c r="N207" i="3"/>
  <c r="N576" i="3"/>
  <c r="N406" i="3"/>
  <c r="N599" i="3"/>
  <c r="N183" i="3"/>
  <c r="N539" i="3"/>
  <c r="N370" i="3"/>
  <c r="N734" i="3"/>
  <c r="N223" i="3"/>
  <c r="N545" i="3"/>
  <c r="N611" i="3"/>
  <c r="N251" i="3"/>
  <c r="N150" i="3"/>
  <c r="N351" i="3"/>
  <c r="N363" i="3"/>
  <c r="N421" i="3"/>
  <c r="N733" i="3"/>
  <c r="N877" i="3"/>
  <c r="N171" i="3"/>
  <c r="N827" i="3"/>
  <c r="N773" i="3"/>
  <c r="N823" i="3"/>
  <c r="N514" i="3"/>
  <c r="N41" i="3"/>
  <c r="N135" i="3"/>
  <c r="N99" i="3"/>
  <c r="N963" i="3"/>
  <c r="N614" i="3"/>
  <c r="N169" i="3"/>
  <c r="N851" i="3"/>
  <c r="N449" i="3"/>
  <c r="N709" i="3"/>
  <c r="N791" i="3"/>
  <c r="N447" i="3"/>
  <c r="N353" i="3"/>
  <c r="N436" i="3"/>
  <c r="N214" i="3"/>
  <c r="N49" i="3"/>
  <c r="N258" i="3"/>
  <c r="N124" i="3"/>
  <c r="N100" i="3"/>
  <c r="N145" i="3"/>
  <c r="N191" i="3"/>
  <c r="N786" i="3"/>
  <c r="N814" i="3"/>
  <c r="N553" i="3"/>
  <c r="N569" i="3"/>
  <c r="N609" i="3"/>
  <c r="N560" i="3"/>
  <c r="N234" i="3"/>
  <c r="N408" i="3"/>
  <c r="N850" i="3"/>
  <c r="N257" i="3"/>
  <c r="N564" i="3"/>
  <c r="N252" i="3"/>
  <c r="N806" i="3"/>
  <c r="N159" i="3"/>
  <c r="N537" i="3"/>
  <c r="N631" i="3"/>
  <c r="N499" i="3"/>
  <c r="N435" i="3"/>
  <c r="N839" i="3"/>
  <c r="N867" i="3"/>
  <c r="N104" i="3"/>
  <c r="N256" i="3"/>
  <c r="N103" i="3"/>
  <c r="N50" i="3"/>
  <c r="N885" i="3"/>
  <c r="N639" i="3"/>
  <c r="N510" i="3"/>
  <c r="N82" i="3"/>
  <c r="N986" i="3"/>
  <c r="N199" i="3"/>
  <c r="N617" i="3"/>
  <c r="N108" i="3"/>
  <c r="N540" i="3"/>
  <c r="N866" i="3"/>
  <c r="N852" i="3"/>
  <c r="N638" i="3"/>
  <c r="N559" i="3"/>
  <c r="N703" i="3"/>
  <c r="N876" i="3"/>
  <c r="N621" i="3"/>
  <c r="N219" i="3"/>
  <c r="N530" i="3"/>
  <c r="N391" i="3"/>
  <c r="N217" i="3"/>
  <c r="N787" i="3"/>
  <c r="N367" i="3"/>
  <c r="N836" i="3"/>
  <c r="N549" i="3"/>
  <c r="N403" i="3"/>
  <c r="N215" i="3"/>
  <c r="N748" i="3"/>
  <c r="N239" i="3"/>
  <c r="N627" i="3"/>
  <c r="N567" i="3"/>
  <c r="N158" i="3"/>
  <c r="N161" i="3"/>
  <c r="N610" i="3"/>
  <c r="N804" i="3"/>
  <c r="N106" i="3"/>
  <c r="N45" i="3"/>
  <c r="N833" i="3"/>
  <c r="N162" i="3"/>
  <c r="N512" i="3"/>
  <c r="N556" i="3"/>
  <c r="N619" i="3"/>
  <c r="N536" i="3"/>
  <c r="N193" i="3"/>
  <c r="N628" i="3"/>
  <c r="N613" i="3"/>
  <c r="N859" i="3"/>
  <c r="N16" i="3"/>
  <c r="N603" i="3"/>
  <c r="N240" i="3"/>
  <c r="N148" i="3"/>
  <c r="N238" i="3"/>
  <c r="N224" i="3"/>
  <c r="N92" i="3"/>
  <c r="N841" i="3"/>
  <c r="N985" i="3"/>
  <c r="N824" i="3"/>
  <c r="N511" i="3"/>
  <c r="N635" i="3"/>
  <c r="N594" i="3"/>
  <c r="N543" i="3"/>
  <c r="N529" i="3"/>
  <c r="N377" i="3"/>
  <c r="N507" i="3"/>
  <c r="N384" i="3"/>
  <c r="N959" i="3"/>
  <c r="N563" i="3"/>
  <c r="N803" i="3"/>
  <c r="N830" i="3"/>
  <c r="N450" i="3"/>
  <c r="N211" i="3"/>
  <c r="N798" i="3"/>
  <c r="N591" i="3"/>
  <c r="N396" i="3"/>
  <c r="N705" i="3"/>
  <c r="N125" i="3"/>
  <c r="N832" i="3"/>
  <c r="N793" i="3"/>
  <c r="N624" i="3"/>
  <c r="N584" i="3"/>
  <c r="N555" i="3"/>
  <c r="N189" i="3"/>
  <c r="N593" i="3"/>
  <c r="N241" i="3"/>
  <c r="N415" i="3"/>
  <c r="N849" i="3"/>
  <c r="N957" i="3"/>
  <c r="N956" i="3"/>
  <c r="N78" i="3"/>
  <c r="N961" i="3"/>
  <c r="N76" i="3"/>
  <c r="N165" i="3"/>
  <c r="N30" i="3"/>
  <c r="N187" i="3"/>
  <c r="N433" i="3"/>
  <c r="N166" i="3"/>
  <c r="N437" i="3"/>
  <c r="N222" i="3"/>
  <c r="N790" i="3"/>
  <c r="N756" i="3"/>
  <c r="N48" i="3"/>
  <c r="N72" i="3"/>
  <c r="N120" i="3"/>
  <c r="N244" i="3"/>
  <c r="N85" i="3"/>
  <c r="N90" i="3"/>
  <c r="N880" i="3"/>
  <c r="N160" i="3"/>
  <c r="N119" i="3"/>
  <c r="N249" i="3"/>
  <c r="N882" i="3"/>
  <c r="N764" i="3"/>
  <c r="N431" i="3"/>
  <c r="N33" i="3"/>
  <c r="N116" i="3"/>
  <c r="N858" i="3"/>
  <c r="N245" i="3"/>
  <c r="N255" i="3"/>
  <c r="N236" i="3"/>
  <c r="N395" i="3"/>
  <c r="N98" i="3"/>
  <c r="N444" i="3"/>
  <c r="N546" i="3"/>
  <c r="N168" i="3"/>
  <c r="N605" i="3"/>
  <c r="N132" i="3"/>
  <c r="N105" i="3"/>
  <c r="N759" i="3"/>
  <c r="N20" i="3"/>
  <c r="N730" i="3"/>
  <c r="N595" i="3"/>
  <c r="N870" i="3"/>
  <c r="N138" i="3"/>
  <c r="N812" i="3"/>
  <c r="N369" i="3"/>
  <c r="N596" i="3"/>
  <c r="N618" i="3"/>
  <c r="N552" i="3"/>
  <c r="N636" i="3"/>
  <c r="N113" i="3"/>
  <c r="N192" i="3"/>
  <c r="N722" i="3"/>
  <c r="N829" i="3"/>
  <c r="N884" i="3"/>
  <c r="N739" i="3"/>
  <c r="N752" i="3"/>
  <c r="N881" i="3"/>
  <c r="N810" i="3"/>
  <c r="N771" i="3"/>
  <c r="N746" i="3"/>
  <c r="N782" i="3"/>
  <c r="N761" i="3"/>
  <c r="N778" i="3"/>
  <c r="N765" i="3"/>
  <c r="N800" i="3"/>
  <c r="N820" i="3"/>
  <c r="N535" i="3"/>
  <c r="N702" i="3"/>
  <c r="N862" i="3"/>
  <c r="N623" i="3"/>
  <c r="N700" i="3"/>
  <c r="N808" i="3"/>
  <c r="N822" i="3"/>
  <c r="N625" i="3"/>
  <c r="N188" i="3"/>
  <c r="N442" i="3"/>
  <c r="N343" i="3"/>
  <c r="N362" i="3"/>
  <c r="N427" i="3"/>
  <c r="N525" i="3"/>
  <c r="N63" i="3"/>
  <c r="N757" i="3"/>
  <c r="N770" i="3"/>
  <c r="N144" i="3"/>
  <c r="N393" i="3"/>
  <c r="N390" i="3"/>
  <c r="N157" i="3"/>
  <c r="N198" i="3"/>
  <c r="N572" i="3"/>
  <c r="N875" i="3"/>
  <c r="N376" i="3"/>
  <c r="N398" i="3"/>
  <c r="N401" i="3"/>
  <c r="N565" i="3"/>
  <c r="N548" i="3"/>
  <c r="N835" i="3"/>
  <c r="N960" i="3"/>
  <c r="N503" i="3"/>
  <c r="N719" i="3"/>
  <c r="N984" i="3"/>
  <c r="N554" i="3"/>
  <c r="N869" i="3"/>
  <c r="N568" i="3"/>
  <c r="N392" i="3"/>
  <c r="N446" i="3"/>
  <c r="N382" i="3"/>
  <c r="N373" i="3"/>
  <c r="N389" i="3"/>
  <c r="N386" i="3"/>
  <c r="N383" i="3"/>
  <c r="N371" i="3"/>
  <c r="N387" i="3"/>
  <c r="N419" i="3"/>
  <c r="N402" i="3"/>
  <c r="N404" i="3"/>
  <c r="N400" i="3"/>
  <c r="N381" i="3"/>
  <c r="N388" i="3"/>
  <c r="N339" i="3"/>
  <c r="N589" i="3"/>
  <c r="N86" i="3"/>
  <c r="N844" i="3"/>
  <c r="N857" i="3"/>
  <c r="N143" i="3"/>
  <c r="N774" i="3"/>
  <c r="N766" i="3"/>
  <c r="N712" i="3"/>
  <c r="N368" i="3"/>
  <c r="N856" i="3"/>
  <c r="N737" i="3"/>
  <c r="N575" i="3"/>
  <c r="N547" i="3"/>
  <c r="N195" i="3"/>
  <c r="N796" i="3"/>
  <c r="N710" i="3"/>
  <c r="N742" i="3"/>
  <c r="N374" i="3"/>
  <c r="N242" i="3"/>
  <c r="N578" i="3"/>
  <c r="N254" i="3"/>
  <c r="N253" i="3"/>
  <c r="N612" i="3"/>
  <c r="N175" i="3"/>
  <c r="N126" i="3"/>
  <c r="N36" i="3"/>
  <c r="N817" i="3"/>
  <c r="N204" i="3"/>
  <c r="N409" i="3"/>
  <c r="N780" i="3"/>
  <c r="N871" i="3"/>
  <c r="N541" i="3"/>
  <c r="N340" i="3"/>
  <c r="N579" i="3"/>
  <c r="N608" i="3"/>
  <c r="N590" i="3"/>
  <c r="N64" i="3"/>
  <c r="N220" i="3"/>
  <c r="N818" i="3"/>
  <c r="N233" i="3"/>
  <c r="N122" i="3"/>
  <c r="N167" i="3"/>
  <c r="N206" i="3"/>
  <c r="N598" i="3"/>
  <c r="N775" i="3"/>
  <c r="N958" i="3"/>
  <c r="N848" i="3"/>
  <c r="N772" i="3"/>
  <c r="N130" i="3"/>
  <c r="N201" i="3"/>
  <c r="N754" i="3"/>
  <c r="N789" i="3"/>
  <c r="N127" i="3"/>
  <c r="N102" i="3"/>
  <c r="N439" i="3"/>
  <c r="N965" i="3"/>
  <c r="N212" i="3"/>
  <c r="N861" i="3"/>
  <c r="N228" i="3"/>
  <c r="N574" i="3"/>
  <c r="N558" i="3"/>
  <c r="O558" i="3"/>
  <c r="P558" i="3" s="1"/>
  <c r="O713" i="3"/>
  <c r="P713" i="3" s="1"/>
  <c r="O704" i="3"/>
  <c r="P704" i="3" s="1"/>
  <c r="O133" i="3"/>
  <c r="P133" i="3" s="1"/>
  <c r="O62" i="3"/>
  <c r="P62" i="3" s="1"/>
  <c r="O163" i="3"/>
  <c r="P163" i="3" s="1"/>
  <c r="O227" i="3"/>
  <c r="P227" i="3" s="1"/>
  <c r="O528" i="3"/>
  <c r="P528" i="3" s="1"/>
  <c r="O753" i="3"/>
  <c r="P753" i="3" s="1"/>
  <c r="O723" i="3"/>
  <c r="P723" i="3" s="1"/>
  <c r="O208" i="3"/>
  <c r="P208" i="3" s="1"/>
  <c r="O620" i="3"/>
  <c r="P620" i="3" s="1"/>
  <c r="O777" i="3"/>
  <c r="P777" i="3" s="1"/>
  <c r="O834" i="3"/>
  <c r="P834" i="3" s="1"/>
  <c r="O412" i="3"/>
  <c r="P412" i="3" s="1"/>
  <c r="O855" i="3"/>
  <c r="P855" i="3" s="1"/>
  <c r="O190" i="3"/>
  <c r="P190" i="3" s="1"/>
  <c r="O602" i="3"/>
  <c r="P602" i="3" s="1"/>
  <c r="O864" i="3"/>
  <c r="P864" i="3" s="1"/>
  <c r="O527" i="3"/>
  <c r="P527" i="3" s="1"/>
  <c r="O429" i="3"/>
  <c r="P429" i="3" s="1"/>
  <c r="O134" i="3"/>
  <c r="P134" i="3" s="1"/>
  <c r="O385" i="3"/>
  <c r="P385" i="3" s="1"/>
  <c r="O418" i="3"/>
  <c r="P418" i="3" s="1"/>
  <c r="O432" i="3"/>
  <c r="P432" i="3" s="1"/>
  <c r="O411" i="3"/>
  <c r="P411" i="3" s="1"/>
  <c r="O538" i="3"/>
  <c r="P538" i="3" s="1"/>
  <c r="O142" i="3"/>
  <c r="P142" i="3" s="1"/>
  <c r="O580" i="3"/>
  <c r="P580" i="3" s="1"/>
  <c r="O883" i="3"/>
  <c r="P883" i="3" s="1"/>
  <c r="O247" i="3"/>
  <c r="P247" i="3" s="1"/>
  <c r="O154" i="3"/>
  <c r="P154" i="3" s="1"/>
  <c r="O196" i="3"/>
  <c r="P196" i="3" s="1"/>
  <c r="O767" i="3"/>
  <c r="P767" i="3" s="1"/>
  <c r="O762" i="3"/>
  <c r="P762" i="3" s="1"/>
  <c r="O769" i="3"/>
  <c r="P769" i="3" s="1"/>
  <c r="O424" i="3"/>
  <c r="P424" i="3" s="1"/>
  <c r="O508" i="3"/>
  <c r="P508" i="3" s="1"/>
  <c r="O495" i="3"/>
  <c r="P495" i="3" s="1"/>
  <c r="O230" i="3"/>
  <c r="P230" i="3" s="1"/>
  <c r="O845" i="3"/>
  <c r="P845" i="3" s="1"/>
  <c r="O51" i="3"/>
  <c r="P51" i="3" s="1"/>
  <c r="O571" i="3"/>
  <c r="P571" i="3" s="1"/>
  <c r="O338" i="3"/>
  <c r="P338" i="3" s="1"/>
  <c r="O763" i="3"/>
  <c r="P763" i="3" s="1"/>
  <c r="O819" i="3"/>
  <c r="P819" i="3" s="1"/>
  <c r="O441" i="3"/>
  <c r="P441" i="3" s="1"/>
  <c r="O32" i="3"/>
  <c r="P32" i="3" s="1"/>
  <c r="O583" i="3"/>
  <c r="P583" i="3" s="1"/>
  <c r="O141" i="3"/>
  <c r="P141" i="3" s="1"/>
  <c r="O37" i="3"/>
  <c r="P37" i="3" s="1"/>
  <c r="O235" i="3"/>
  <c r="P235" i="3" s="1"/>
  <c r="O52" i="3"/>
  <c r="P52" i="3" s="1"/>
  <c r="O349" i="3"/>
  <c r="P349" i="3" s="1"/>
  <c r="O969" i="3"/>
  <c r="P969" i="3" s="1"/>
  <c r="O854" i="3"/>
  <c r="P854" i="3" s="1"/>
  <c r="O259" i="3"/>
  <c r="P259" i="3" s="1"/>
  <c r="O642" i="3"/>
  <c r="P642" i="3" s="1"/>
  <c r="O641" i="3"/>
  <c r="P641" i="3" s="1"/>
  <c r="O978" i="3"/>
  <c r="P978" i="3" s="1"/>
  <c r="O976" i="3"/>
  <c r="P976" i="3" s="1"/>
  <c r="O981" i="3"/>
  <c r="P981" i="3" s="1"/>
  <c r="O975" i="3"/>
  <c r="P975" i="3" s="1"/>
  <c r="O828" i="3"/>
  <c r="P828" i="3" s="1"/>
  <c r="O58" i="3"/>
  <c r="P58" i="3" s="1"/>
  <c r="O967" i="3"/>
  <c r="P967" i="3" s="1"/>
  <c r="O966" i="3"/>
  <c r="P966" i="3" s="1"/>
  <c r="O968" i="3"/>
  <c r="P968" i="3" s="1"/>
  <c r="O964" i="3"/>
  <c r="P964" i="3" s="1"/>
  <c r="O361" i="3"/>
  <c r="P361" i="3" s="1"/>
  <c r="O601" i="3"/>
  <c r="P601" i="3" s="1"/>
  <c r="O551" i="3"/>
  <c r="P551" i="3" s="1"/>
  <c r="O622" i="3"/>
  <c r="P622" i="3" s="1"/>
  <c r="O550" i="3"/>
  <c r="P550" i="3" s="1"/>
  <c r="O615" i="3"/>
  <c r="P615" i="3" s="1"/>
  <c r="O606" i="3"/>
  <c r="P606" i="3" s="1"/>
  <c r="O616" i="3"/>
  <c r="P616" i="3" s="1"/>
  <c r="O570" i="3"/>
  <c r="P570" i="3" s="1"/>
  <c r="O522" i="3"/>
  <c r="P522" i="3" s="1"/>
  <c r="O19" i="3"/>
  <c r="P19" i="3" s="1"/>
  <c r="O561" i="3"/>
  <c r="P561" i="3" s="1"/>
  <c r="O586" i="3"/>
  <c r="P586" i="3" s="1"/>
  <c r="O634" i="3"/>
  <c r="P634" i="3" s="1"/>
  <c r="O181" i="3"/>
  <c r="P181" i="3" s="1"/>
  <c r="O246" i="3"/>
  <c r="P246" i="3" s="1"/>
  <c r="O18" i="3"/>
  <c r="P18" i="3" s="1"/>
  <c r="O728" i="3"/>
  <c r="P728" i="3" s="1"/>
  <c r="O44" i="3"/>
  <c r="P44" i="3" s="1"/>
  <c r="O335" i="3"/>
  <c r="P335" i="3" s="1"/>
  <c r="O139" i="3"/>
  <c r="P139" i="3" s="1"/>
  <c r="O179" i="3"/>
  <c r="P179" i="3" s="1"/>
  <c r="O38" i="3"/>
  <c r="P38" i="3" s="1"/>
  <c r="O88" i="3"/>
  <c r="P88" i="3" s="1"/>
  <c r="O205" i="3"/>
  <c r="P205" i="3" s="1"/>
  <c r="O56" i="3"/>
  <c r="P56" i="3" s="1"/>
  <c r="O29" i="3"/>
  <c r="P29" i="3" s="1"/>
  <c r="O54" i="3"/>
  <c r="P54" i="3" s="1"/>
  <c r="O46" i="3"/>
  <c r="P46" i="3" s="1"/>
  <c r="O81" i="3"/>
  <c r="P81" i="3" s="1"/>
  <c r="O75" i="3"/>
  <c r="P75" i="3" s="1"/>
  <c r="O147" i="3"/>
  <c r="P147" i="3" s="1"/>
  <c r="O31" i="3"/>
  <c r="P31" i="3" s="1"/>
  <c r="O83" i="3"/>
  <c r="P83" i="3" s="1"/>
  <c r="O111" i="3"/>
  <c r="P111" i="3" s="1"/>
  <c r="O519" i="3"/>
  <c r="P519" i="3" s="1"/>
  <c r="O61" i="3"/>
  <c r="P61" i="3" s="1"/>
  <c r="O94" i="3"/>
  <c r="P94" i="3" s="1"/>
  <c r="O758" i="3"/>
  <c r="P758" i="3" s="1"/>
  <c r="O334" i="3"/>
  <c r="P334" i="3" s="1"/>
  <c r="O40" i="3"/>
  <c r="P40" i="3" s="1"/>
  <c r="O97" i="3"/>
  <c r="P97" i="3" s="1"/>
  <c r="O632" i="3"/>
  <c r="P632" i="3" s="1"/>
  <c r="O629" i="3"/>
  <c r="P629" i="3" s="1"/>
  <c r="O53" i="3"/>
  <c r="P53" i="3" s="1"/>
  <c r="O405" i="3"/>
  <c r="P405" i="3" s="1"/>
  <c r="O399" i="3"/>
  <c r="P399" i="3" s="1"/>
  <c r="O708" i="3"/>
  <c r="P708" i="3" s="1"/>
  <c r="O164" i="3"/>
  <c r="P164" i="3" s="1"/>
  <c r="O732" i="3"/>
  <c r="P732" i="3" s="1"/>
  <c r="O422" i="3"/>
  <c r="P422" i="3" s="1"/>
  <c r="O438" i="3"/>
  <c r="P438" i="3" s="1"/>
  <c r="O972" i="3"/>
  <c r="P972" i="3" s="1"/>
  <c r="O970" i="3"/>
  <c r="P970" i="3" s="1"/>
  <c r="O971" i="3"/>
  <c r="P971" i="3" s="1"/>
  <c r="O979" i="3"/>
  <c r="P979" i="3" s="1"/>
  <c r="O980" i="3"/>
  <c r="P980" i="3" s="1"/>
  <c r="O426" i="3"/>
  <c r="P426" i="3" s="1"/>
  <c r="O25" i="3"/>
  <c r="P25" i="3" s="1"/>
  <c r="O699" i="3"/>
  <c r="P699" i="3" s="1"/>
  <c r="O355" i="3"/>
  <c r="P355" i="3" s="1"/>
  <c r="O57" i="3"/>
  <c r="P57" i="3" s="1"/>
  <c r="O973" i="3"/>
  <c r="P973" i="3" s="1"/>
  <c r="O209" i="3"/>
  <c r="P209" i="3" s="1"/>
  <c r="O788" i="3"/>
  <c r="P788" i="3" s="1"/>
  <c r="O394" i="3"/>
  <c r="P394" i="3" s="1"/>
  <c r="O585" i="3"/>
  <c r="P585" i="3" s="1"/>
  <c r="O513" i="3"/>
  <c r="P513" i="3" s="1"/>
  <c r="O720" i="3"/>
  <c r="P720" i="3" s="1"/>
  <c r="O357" i="3"/>
  <c r="P357" i="3" s="1"/>
  <c r="O366" i="3"/>
  <c r="P366" i="3" s="1"/>
  <c r="O562" i="3"/>
  <c r="P562" i="3" s="1"/>
  <c r="O410" i="3"/>
  <c r="P410" i="3" s="1"/>
  <c r="O95" i="3"/>
  <c r="P95" i="3" s="1"/>
  <c r="O96" i="3"/>
  <c r="P96" i="3" s="1"/>
  <c r="O137" i="3"/>
  <c r="P137" i="3" s="1"/>
  <c r="O347" i="3"/>
  <c r="P347" i="3" s="1"/>
  <c r="O727" i="3"/>
  <c r="P727" i="3" s="1"/>
  <c r="O813" i="3"/>
  <c r="P813" i="3" s="1"/>
  <c r="O781" i="3"/>
  <c r="P781" i="3" s="1"/>
  <c r="O630" i="3"/>
  <c r="P630" i="3" s="1"/>
  <c r="O518" i="3"/>
  <c r="P518" i="3" s="1"/>
  <c r="O112" i="3"/>
  <c r="P112" i="3" s="1"/>
  <c r="O210" i="3"/>
  <c r="P210" i="3" s="1"/>
  <c r="O109" i="3"/>
  <c r="P109" i="3" s="1"/>
  <c r="O107" i="3"/>
  <c r="P107" i="3" s="1"/>
  <c r="O26" i="3"/>
  <c r="P26" i="3" s="1"/>
  <c r="O173" i="3"/>
  <c r="P173" i="3" s="1"/>
  <c r="O359" i="3"/>
  <c r="P359" i="3" s="1"/>
  <c r="O453" i="3"/>
  <c r="P453" i="3" s="1"/>
  <c r="O67" i="3"/>
  <c r="P67" i="3" s="1"/>
  <c r="O542" i="3"/>
  <c r="P542" i="3" s="1"/>
  <c r="O531" i="3"/>
  <c r="P531" i="3" s="1"/>
  <c r="O533" i="3"/>
  <c r="P533" i="3" s="1"/>
  <c r="O509" i="3"/>
  <c r="P509" i="3" s="1"/>
  <c r="O493" i="3"/>
  <c r="P493" i="3" s="1"/>
  <c r="O43" i="3"/>
  <c r="P43" i="3" s="1"/>
  <c r="O17" i="3"/>
  <c r="P17" i="3" s="1"/>
  <c r="O93" i="3"/>
  <c r="P93" i="3" s="1"/>
  <c r="O731" i="3"/>
  <c r="P731" i="3" s="1"/>
  <c r="O140" i="3"/>
  <c r="P140" i="3" s="1"/>
  <c r="O91" i="3"/>
  <c r="P91" i="3" s="1"/>
  <c r="O35" i="3"/>
  <c r="P35" i="3" s="1"/>
  <c r="O243" i="3"/>
  <c r="P243" i="3" s="1"/>
  <c r="O77" i="3"/>
  <c r="P77" i="3" s="1"/>
  <c r="O39" i="3"/>
  <c r="P39" i="3" s="1"/>
  <c r="O716" i="3"/>
  <c r="P716" i="3" s="1"/>
  <c r="O740" i="3"/>
  <c r="P740" i="3" s="1"/>
  <c r="O751" i="3"/>
  <c r="P751" i="3" s="1"/>
  <c r="O741" i="3"/>
  <c r="P741" i="3" s="1"/>
  <c r="O724" i="3"/>
  <c r="P724" i="3" s="1"/>
  <c r="O55" i="3"/>
  <c r="P55" i="3" s="1"/>
  <c r="O178" i="3"/>
  <c r="P178" i="3" s="1"/>
  <c r="O84" i="3"/>
  <c r="P84" i="3" s="1"/>
  <c r="O42" i="3"/>
  <c r="P42" i="3" s="1"/>
  <c r="O506" i="3"/>
  <c r="P506" i="3" s="1"/>
  <c r="O498" i="3"/>
  <c r="P498" i="3" s="1"/>
  <c r="O573" i="3"/>
  <c r="P573" i="3" s="1"/>
  <c r="O504" i="3"/>
  <c r="P504" i="3" s="1"/>
  <c r="O356" i="3"/>
  <c r="P356" i="3" s="1"/>
  <c r="O502" i="3"/>
  <c r="P502" i="3" s="1"/>
  <c r="O203" i="3"/>
  <c r="P203" i="3" s="1"/>
  <c r="O197" i="3"/>
  <c r="P197" i="3" s="1"/>
  <c r="O70" i="3"/>
  <c r="P70" i="3" s="1"/>
  <c r="O344" i="3"/>
  <c r="P344" i="3" s="1"/>
  <c r="O364" i="3"/>
  <c r="P364" i="3" s="1"/>
  <c r="O805" i="3"/>
  <c r="P805" i="3" s="1"/>
  <c r="O977" i="3"/>
  <c r="P977" i="3" s="1"/>
  <c r="O47" i="3"/>
  <c r="P47" i="3" s="1"/>
  <c r="O27" i="3"/>
  <c r="P27" i="3" s="1"/>
  <c r="O581" i="3"/>
  <c r="P581" i="3" s="1"/>
  <c r="O380" i="3"/>
  <c r="P380" i="3" s="1"/>
  <c r="O60" i="3"/>
  <c r="P60" i="3" s="1"/>
  <c r="O962" i="3"/>
  <c r="P962" i="3" s="1"/>
  <c r="O516" i="3"/>
  <c r="P516" i="3" s="1"/>
  <c r="O717" i="3"/>
  <c r="P717" i="3" s="1"/>
  <c r="O337" i="3"/>
  <c r="P337" i="3" s="1"/>
  <c r="O501" i="3"/>
  <c r="P501" i="3" s="1"/>
  <c r="O500" i="3"/>
  <c r="P500" i="3" s="1"/>
  <c r="O200" i="3"/>
  <c r="P200" i="3" s="1"/>
  <c r="O73" i="3"/>
  <c r="P73" i="3" s="1"/>
  <c r="O177" i="3"/>
  <c r="P177" i="3" s="1"/>
  <c r="O350" i="3"/>
  <c r="P350" i="3" s="1"/>
  <c r="O345" i="3"/>
  <c r="P345" i="3" s="1"/>
  <c r="O22" i="3"/>
  <c r="P22" i="3" s="1"/>
  <c r="O21" i="3"/>
  <c r="P21" i="3" s="1"/>
  <c r="O352" i="3"/>
  <c r="P352" i="3" s="1"/>
  <c r="O378" i="3"/>
  <c r="P378" i="3" s="1"/>
  <c r="O23" i="3"/>
  <c r="P23" i="3" s="1"/>
  <c r="O341" i="3"/>
  <c r="P341" i="3" s="1"/>
  <c r="O332" i="3"/>
  <c r="P332" i="3" s="1"/>
  <c r="O331" i="3"/>
  <c r="P331" i="3" s="1"/>
  <c r="O358" i="3"/>
  <c r="P358" i="3" s="1"/>
  <c r="O153" i="3"/>
  <c r="P153" i="3" s="1"/>
  <c r="O333" i="3"/>
  <c r="P333" i="3" s="1"/>
  <c r="O136" i="3"/>
  <c r="P136" i="3" s="1"/>
  <c r="O69" i="3"/>
  <c r="P69" i="3" s="1"/>
  <c r="O129" i="3"/>
  <c r="P129" i="3" s="1"/>
  <c r="O68" i="3"/>
  <c r="P68" i="3" s="1"/>
  <c r="O89" i="3"/>
  <c r="P89" i="3" s="1"/>
  <c r="O79" i="3"/>
  <c r="P79" i="3" s="1"/>
  <c r="O34" i="3"/>
  <c r="P34" i="3" s="1"/>
  <c r="O523" i="3"/>
  <c r="P523" i="3" s="1"/>
  <c r="O448" i="3"/>
  <c r="P448" i="3" s="1"/>
  <c r="O348" i="3"/>
  <c r="P348" i="3" s="1"/>
  <c r="O379" i="3"/>
  <c r="P379" i="3" s="1"/>
  <c r="O176" i="3"/>
  <c r="P176" i="3" s="1"/>
  <c r="O87" i="3"/>
  <c r="P87" i="3" s="1"/>
  <c r="O66" i="3"/>
  <c r="P66" i="3" s="1"/>
  <c r="O101" i="3"/>
  <c r="P101" i="3" s="1"/>
  <c r="O151" i="3"/>
  <c r="P151" i="3" s="1"/>
  <c r="O156" i="3"/>
  <c r="P156" i="3" s="1"/>
  <c r="O80" i="3"/>
  <c r="P80" i="3" s="1"/>
  <c r="O115" i="3"/>
  <c r="P115" i="3" s="1"/>
  <c r="O114" i="3"/>
  <c r="P114" i="3" s="1"/>
  <c r="O185" i="3"/>
  <c r="P185" i="3" s="1"/>
  <c r="O28" i="3"/>
  <c r="P28" i="3" s="1"/>
  <c r="O174" i="3"/>
  <c r="P174" i="3" s="1"/>
  <c r="O117" i="3"/>
  <c r="P117" i="3" s="1"/>
  <c r="O59" i="3"/>
  <c r="P59" i="3" s="1"/>
  <c r="O725" i="3"/>
  <c r="P725" i="3" s="1"/>
  <c r="O607" i="3"/>
  <c r="P607" i="3" s="1"/>
  <c r="O250" i="3"/>
  <c r="P250" i="3" s="1"/>
  <c r="O202" i="3"/>
  <c r="P202" i="3" s="1"/>
  <c r="O816" i="3"/>
  <c r="P816" i="3" s="1"/>
  <c r="O170" i="3"/>
  <c r="P170" i="3" s="1"/>
  <c r="O417" i="3"/>
  <c r="P417" i="3" s="1"/>
  <c r="O180" i="3"/>
  <c r="P180" i="3" s="1"/>
  <c r="O123" i="3"/>
  <c r="P123" i="3" s="1"/>
  <c r="O121" i="3"/>
  <c r="P121" i="3" s="1"/>
  <c r="O872" i="3"/>
  <c r="P872" i="3" s="1"/>
  <c r="O729" i="3"/>
  <c r="P729" i="3" s="1"/>
  <c r="O755" i="3"/>
  <c r="P755" i="3" s="1"/>
  <c r="O131" i="3"/>
  <c r="P131" i="3" s="1"/>
  <c r="O736" i="3"/>
  <c r="P736" i="3" s="1"/>
  <c r="O237" i="3"/>
  <c r="P237" i="3" s="1"/>
  <c r="O795" i="3"/>
  <c r="P795" i="3" s="1"/>
  <c r="O745" i="3"/>
  <c r="P745" i="3" s="1"/>
  <c r="O721" i="3"/>
  <c r="P721" i="3" s="1"/>
  <c r="O879" i="3"/>
  <c r="P879" i="3" s="1"/>
  <c r="O743" i="3"/>
  <c r="P743" i="3" s="1"/>
  <c r="O886" i="3"/>
  <c r="P886" i="3" s="1"/>
  <c r="O863" i="3"/>
  <c r="P863" i="3" s="1"/>
  <c r="O860" i="3"/>
  <c r="P860" i="3" s="1"/>
  <c r="O840" i="3"/>
  <c r="P840" i="3" s="1"/>
  <c r="O842" i="3"/>
  <c r="P842" i="3" s="1"/>
  <c r="O868" i="3"/>
  <c r="P868" i="3" s="1"/>
  <c r="O837" i="3"/>
  <c r="P837" i="3" s="1"/>
  <c r="O783" i="3"/>
  <c r="P783" i="3" s="1"/>
  <c r="O749" i="3"/>
  <c r="P749" i="3" s="1"/>
  <c r="O799" i="3"/>
  <c r="P799" i="3" s="1"/>
  <c r="O843" i="3"/>
  <c r="P843" i="3" s="1"/>
  <c r="O802" i="3"/>
  <c r="P802" i="3" s="1"/>
  <c r="O838" i="3"/>
  <c r="P838" i="3" s="1"/>
  <c r="O711" i="3"/>
  <c r="P711" i="3" s="1"/>
  <c r="O738" i="3"/>
  <c r="P738" i="3" s="1"/>
  <c r="O726" i="3"/>
  <c r="P726" i="3" s="1"/>
  <c r="O172" i="3"/>
  <c r="P172" i="3" s="1"/>
  <c r="O744" i="3"/>
  <c r="P744" i="3" s="1"/>
  <c r="O152" i="3"/>
  <c r="P152" i="3" s="1"/>
  <c r="O24" i="3"/>
  <c r="P24" i="3" s="1"/>
  <c r="O592" i="3"/>
  <c r="P592" i="3" s="1"/>
  <c r="O847" i="3"/>
  <c r="P847" i="3" s="1"/>
  <c r="O225" i="3"/>
  <c r="P225" i="3" s="1"/>
  <c r="O232" i="3"/>
  <c r="P232" i="3" s="1"/>
  <c r="O526" i="3"/>
  <c r="P526" i="3" s="1"/>
  <c r="O794" i="3"/>
  <c r="P794" i="3" s="1"/>
  <c r="O865" i="3"/>
  <c r="P865" i="3" s="1"/>
  <c r="O821" i="3"/>
  <c r="P821" i="3" s="1"/>
  <c r="O597" i="3"/>
  <c r="P597" i="3" s="1"/>
  <c r="O797" i="3"/>
  <c r="P797" i="3" s="1"/>
  <c r="O566" i="3"/>
  <c r="P566" i="3" s="1"/>
  <c r="O815" i="3"/>
  <c r="P815" i="3" s="1"/>
  <c r="O184" i="3"/>
  <c r="P184" i="3" s="1"/>
  <c r="O226" i="3"/>
  <c r="P226" i="3" s="1"/>
  <c r="O640" i="3"/>
  <c r="P640" i="3" s="1"/>
  <c r="O221" i="3"/>
  <c r="P221" i="3" s="1"/>
  <c r="O149" i="3"/>
  <c r="P149" i="3" s="1"/>
  <c r="O213" i="3"/>
  <c r="P213" i="3" s="1"/>
  <c r="O423" i="3"/>
  <c r="P423" i="3" s="1"/>
  <c r="O110" i="3"/>
  <c r="P110" i="3" s="1"/>
  <c r="O532" i="3"/>
  <c r="P532" i="3" s="1"/>
  <c r="O520" i="3"/>
  <c r="P520" i="3" s="1"/>
  <c r="O779" i="3"/>
  <c r="P779" i="3" s="1"/>
  <c r="O229" i="3"/>
  <c r="P229" i="3" s="1"/>
  <c r="O194" i="3"/>
  <c r="P194" i="3" s="1"/>
  <c r="O434" i="3"/>
  <c r="P434" i="3" s="1"/>
  <c r="O776" i="3"/>
  <c r="P776" i="3" s="1"/>
  <c r="O809" i="3"/>
  <c r="P809" i="3" s="1"/>
  <c r="O600" i="3"/>
  <c r="P600" i="3" s="1"/>
  <c r="O853" i="3"/>
  <c r="P853" i="3" s="1"/>
  <c r="O825" i="3"/>
  <c r="P825" i="3" s="1"/>
  <c r="O186" i="3"/>
  <c r="P186" i="3" s="1"/>
  <c r="O768" i="3"/>
  <c r="P768" i="3" s="1"/>
  <c r="O425" i="3"/>
  <c r="P425" i="3" s="1"/>
  <c r="O420" i="3"/>
  <c r="P420" i="3" s="1"/>
  <c r="O521" i="3"/>
  <c r="P521" i="3" s="1"/>
  <c r="O534" i="3"/>
  <c r="P534" i="3" s="1"/>
  <c r="O336" i="3"/>
  <c r="P336" i="3" s="1"/>
  <c r="O146" i="3"/>
  <c r="P146" i="3" s="1"/>
  <c r="O182" i="3"/>
  <c r="P182" i="3" s="1"/>
  <c r="O878" i="3"/>
  <c r="P878" i="3" s="1"/>
  <c r="O407" i="3"/>
  <c r="P407" i="3" s="1"/>
  <c r="O365" i="3"/>
  <c r="P365" i="3" s="1"/>
  <c r="O372" i="3"/>
  <c r="P372" i="3" s="1"/>
  <c r="O354" i="3"/>
  <c r="P354" i="3" s="1"/>
  <c r="O155" i="3"/>
  <c r="P155" i="3" s="1"/>
  <c r="O428" i="3"/>
  <c r="P428" i="3" s="1"/>
  <c r="O588" i="3"/>
  <c r="P588" i="3" s="1"/>
  <c r="O706" i="3"/>
  <c r="P706" i="3" s="1"/>
  <c r="O517" i="3"/>
  <c r="P517" i="3" s="1"/>
  <c r="O792" i="3"/>
  <c r="P792" i="3" s="1"/>
  <c r="O587" i="3"/>
  <c r="P587" i="3" s="1"/>
  <c r="O544" i="3"/>
  <c r="P544" i="3" s="1"/>
  <c r="O801" i="3"/>
  <c r="P801" i="3" s="1"/>
  <c r="O714" i="3"/>
  <c r="P714" i="3" s="1"/>
  <c r="O747" i="3"/>
  <c r="P747" i="3" s="1"/>
  <c r="O231" i="3"/>
  <c r="P231" i="3" s="1"/>
  <c r="O826" i="3"/>
  <c r="P826" i="3" s="1"/>
  <c r="O71" i="3"/>
  <c r="P71" i="3" s="1"/>
  <c r="O216" i="3"/>
  <c r="P216" i="3" s="1"/>
  <c r="O735" i="3"/>
  <c r="P735" i="3" s="1"/>
  <c r="O414" i="3"/>
  <c r="P414" i="3" s="1"/>
  <c r="O218" i="3"/>
  <c r="P218" i="3" s="1"/>
  <c r="O497" i="3"/>
  <c r="P497" i="3" s="1"/>
  <c r="O846" i="3"/>
  <c r="P846" i="3" s="1"/>
  <c r="O715" i="3"/>
  <c r="P715" i="3" s="1"/>
  <c r="O118" i="3"/>
  <c r="P118" i="3" s="1"/>
  <c r="O360" i="3"/>
  <c r="P360" i="3" s="1"/>
  <c r="O974" i="3"/>
  <c r="P974" i="3" s="1"/>
  <c r="O397" i="3"/>
  <c r="P397" i="3" s="1"/>
  <c r="O982" i="3"/>
  <c r="P982" i="3" s="1"/>
  <c r="O760" i="3"/>
  <c r="P760" i="3" s="1"/>
  <c r="O452" i="3"/>
  <c r="P452" i="3" s="1"/>
  <c r="O785" i="3"/>
  <c r="P785" i="3" s="1"/>
  <c r="O443" i="3"/>
  <c r="P443" i="3" s="1"/>
  <c r="O873" i="3"/>
  <c r="P873" i="3" s="1"/>
  <c r="O831" i="3"/>
  <c r="P831" i="3" s="1"/>
  <c r="O807" i="3"/>
  <c r="P807" i="3" s="1"/>
  <c r="O413" i="3"/>
  <c r="P413" i="3" s="1"/>
  <c r="O557" i="3"/>
  <c r="P557" i="3" s="1"/>
  <c r="O430" i="3"/>
  <c r="P430" i="3" s="1"/>
  <c r="O440" i="3"/>
  <c r="P440" i="3" s="1"/>
  <c r="O784" i="3"/>
  <c r="P784" i="3" s="1"/>
  <c r="O701" i="3"/>
  <c r="P701" i="3" s="1"/>
  <c r="O874" i="3"/>
  <c r="P874" i="3" s="1"/>
  <c r="O451" i="3"/>
  <c r="P451" i="3" s="1"/>
  <c r="O346" i="3"/>
  <c r="P346" i="3" s="1"/>
  <c r="O445" i="3"/>
  <c r="P445" i="3" s="1"/>
  <c r="O342" i="3"/>
  <c r="P342" i="3" s="1"/>
  <c r="O74" i="3"/>
  <c r="P74" i="3" s="1"/>
  <c r="O65" i="3"/>
  <c r="P65" i="3" s="1"/>
  <c r="O604" i="3"/>
  <c r="P604" i="3" s="1"/>
  <c r="O524" i="3"/>
  <c r="P524" i="3" s="1"/>
  <c r="O494" i="3"/>
  <c r="P494" i="3" s="1"/>
  <c r="O637" i="3"/>
  <c r="P637" i="3" s="1"/>
  <c r="O626" i="3"/>
  <c r="P626" i="3" s="1"/>
  <c r="O416" i="3"/>
  <c r="P416" i="3" s="1"/>
  <c r="O577" i="3"/>
  <c r="P577" i="3" s="1"/>
  <c r="O248" i="3"/>
  <c r="P248" i="3" s="1"/>
  <c r="O633" i="3"/>
  <c r="P633" i="3" s="1"/>
  <c r="O707" i="3"/>
  <c r="P707" i="3" s="1"/>
  <c r="O750" i="3"/>
  <c r="P750" i="3" s="1"/>
  <c r="O811" i="3"/>
  <c r="P811" i="3" s="1"/>
  <c r="O128" i="3"/>
  <c r="P128" i="3" s="1"/>
  <c r="O496" i="3"/>
  <c r="P496" i="3" s="1"/>
  <c r="O207" i="3"/>
  <c r="P207" i="3" s="1"/>
  <c r="O576" i="3"/>
  <c r="P576" i="3" s="1"/>
  <c r="O406" i="3"/>
  <c r="P406" i="3" s="1"/>
  <c r="O599" i="3"/>
  <c r="P599" i="3" s="1"/>
  <c r="O183" i="3"/>
  <c r="P183" i="3" s="1"/>
  <c r="O539" i="3"/>
  <c r="P539" i="3" s="1"/>
  <c r="O370" i="3"/>
  <c r="P370" i="3" s="1"/>
  <c r="O734" i="3"/>
  <c r="P734" i="3" s="1"/>
  <c r="O223" i="3"/>
  <c r="P223" i="3" s="1"/>
  <c r="O545" i="3"/>
  <c r="P545" i="3" s="1"/>
  <c r="O611" i="3"/>
  <c r="P611" i="3" s="1"/>
  <c r="O251" i="3"/>
  <c r="P251" i="3" s="1"/>
  <c r="O150" i="3"/>
  <c r="P150" i="3" s="1"/>
  <c r="O351" i="3"/>
  <c r="P351" i="3" s="1"/>
  <c r="O363" i="3"/>
  <c r="P363" i="3" s="1"/>
  <c r="O421" i="3"/>
  <c r="P421" i="3" s="1"/>
  <c r="O733" i="3"/>
  <c r="P733" i="3" s="1"/>
  <c r="O877" i="3"/>
  <c r="P877" i="3" s="1"/>
  <c r="O171" i="3"/>
  <c r="P171" i="3" s="1"/>
  <c r="O827" i="3"/>
  <c r="P827" i="3" s="1"/>
  <c r="O773" i="3"/>
  <c r="P773" i="3" s="1"/>
  <c r="O823" i="3"/>
  <c r="P823" i="3" s="1"/>
  <c r="O514" i="3"/>
  <c r="P514" i="3" s="1"/>
  <c r="O41" i="3"/>
  <c r="P41" i="3" s="1"/>
  <c r="O135" i="3"/>
  <c r="P135" i="3" s="1"/>
  <c r="O99" i="3"/>
  <c r="P99" i="3" s="1"/>
  <c r="O963" i="3"/>
  <c r="P963" i="3" s="1"/>
  <c r="O614" i="3"/>
  <c r="P614" i="3" s="1"/>
  <c r="O169" i="3"/>
  <c r="P169" i="3" s="1"/>
  <c r="O851" i="3"/>
  <c r="P851" i="3" s="1"/>
  <c r="O449" i="3"/>
  <c r="P449" i="3" s="1"/>
  <c r="O709" i="3"/>
  <c r="P709" i="3" s="1"/>
  <c r="O791" i="3"/>
  <c r="P791" i="3" s="1"/>
  <c r="O447" i="3"/>
  <c r="P447" i="3" s="1"/>
  <c r="O353" i="3"/>
  <c r="P353" i="3" s="1"/>
  <c r="O436" i="3"/>
  <c r="P436" i="3" s="1"/>
  <c r="O214" i="3"/>
  <c r="P214" i="3" s="1"/>
  <c r="O49" i="3"/>
  <c r="P49" i="3" s="1"/>
  <c r="O258" i="3"/>
  <c r="P258" i="3" s="1"/>
  <c r="O124" i="3"/>
  <c r="P124" i="3" s="1"/>
  <c r="O100" i="3"/>
  <c r="P100" i="3" s="1"/>
  <c r="O145" i="3"/>
  <c r="P145" i="3" s="1"/>
  <c r="O191" i="3"/>
  <c r="P191" i="3" s="1"/>
  <c r="O786" i="3"/>
  <c r="P786" i="3" s="1"/>
  <c r="O814" i="3"/>
  <c r="P814" i="3" s="1"/>
  <c r="O553" i="3"/>
  <c r="P553" i="3" s="1"/>
  <c r="O569" i="3"/>
  <c r="P569" i="3" s="1"/>
  <c r="O609" i="3"/>
  <c r="P609" i="3" s="1"/>
  <c r="O560" i="3"/>
  <c r="P560" i="3" s="1"/>
  <c r="O234" i="3"/>
  <c r="P234" i="3" s="1"/>
  <c r="O408" i="3"/>
  <c r="P408" i="3" s="1"/>
  <c r="O850" i="3"/>
  <c r="P850" i="3" s="1"/>
  <c r="O257" i="3"/>
  <c r="P257" i="3" s="1"/>
  <c r="O564" i="3"/>
  <c r="P564" i="3" s="1"/>
  <c r="O252" i="3"/>
  <c r="P252" i="3" s="1"/>
  <c r="O806" i="3"/>
  <c r="P806" i="3" s="1"/>
  <c r="O159" i="3"/>
  <c r="P159" i="3" s="1"/>
  <c r="O537" i="3"/>
  <c r="P537" i="3" s="1"/>
  <c r="O631" i="3"/>
  <c r="P631" i="3" s="1"/>
  <c r="O499" i="3"/>
  <c r="P499" i="3" s="1"/>
  <c r="O435" i="3"/>
  <c r="P435" i="3" s="1"/>
  <c r="O839" i="3"/>
  <c r="P839" i="3" s="1"/>
  <c r="O867" i="3"/>
  <c r="P867" i="3" s="1"/>
  <c r="O104" i="3"/>
  <c r="P104" i="3" s="1"/>
  <c r="O256" i="3"/>
  <c r="P256" i="3" s="1"/>
  <c r="O103" i="3"/>
  <c r="P103" i="3" s="1"/>
  <c r="O50" i="3"/>
  <c r="P50" i="3" s="1"/>
  <c r="O885" i="3"/>
  <c r="P885" i="3" s="1"/>
  <c r="O639" i="3"/>
  <c r="P639" i="3" s="1"/>
  <c r="O510" i="3"/>
  <c r="P510" i="3" s="1"/>
  <c r="O82" i="3"/>
  <c r="P82" i="3" s="1"/>
  <c r="O986" i="3"/>
  <c r="P986" i="3" s="1"/>
  <c r="O199" i="3"/>
  <c r="P199" i="3" s="1"/>
  <c r="O617" i="3"/>
  <c r="P617" i="3" s="1"/>
  <c r="O108" i="3"/>
  <c r="P108" i="3" s="1"/>
  <c r="O540" i="3"/>
  <c r="P540" i="3" s="1"/>
  <c r="O866" i="3"/>
  <c r="P866" i="3" s="1"/>
  <c r="O852" i="3"/>
  <c r="P852" i="3" s="1"/>
  <c r="O638" i="3"/>
  <c r="P638" i="3" s="1"/>
  <c r="O559" i="3"/>
  <c r="P559" i="3" s="1"/>
  <c r="O703" i="3"/>
  <c r="P703" i="3" s="1"/>
  <c r="O876" i="3"/>
  <c r="P876" i="3" s="1"/>
  <c r="O621" i="3"/>
  <c r="P621" i="3" s="1"/>
  <c r="O219" i="3"/>
  <c r="P219" i="3" s="1"/>
  <c r="O530" i="3"/>
  <c r="P530" i="3" s="1"/>
  <c r="O391" i="3"/>
  <c r="P391" i="3" s="1"/>
  <c r="O217" i="3"/>
  <c r="P217" i="3" s="1"/>
  <c r="O787" i="3"/>
  <c r="P787" i="3" s="1"/>
  <c r="O367" i="3"/>
  <c r="P367" i="3" s="1"/>
  <c r="O836" i="3"/>
  <c r="P836" i="3" s="1"/>
  <c r="O549" i="3"/>
  <c r="P549" i="3" s="1"/>
  <c r="O403" i="3"/>
  <c r="P403" i="3" s="1"/>
  <c r="O215" i="3"/>
  <c r="P215" i="3" s="1"/>
  <c r="O748" i="3"/>
  <c r="P748" i="3" s="1"/>
  <c r="O239" i="3"/>
  <c r="P239" i="3" s="1"/>
  <c r="O627" i="3"/>
  <c r="P627" i="3" s="1"/>
  <c r="O567" i="3"/>
  <c r="P567" i="3" s="1"/>
  <c r="O158" i="3"/>
  <c r="P158" i="3" s="1"/>
  <c r="O161" i="3"/>
  <c r="P161" i="3" s="1"/>
  <c r="O610" i="3"/>
  <c r="P610" i="3" s="1"/>
  <c r="O804" i="3"/>
  <c r="P804" i="3" s="1"/>
  <c r="O106" i="3"/>
  <c r="P106" i="3" s="1"/>
  <c r="O45" i="3"/>
  <c r="P45" i="3" s="1"/>
  <c r="O833" i="3"/>
  <c r="P833" i="3" s="1"/>
  <c r="O162" i="3"/>
  <c r="P162" i="3" s="1"/>
  <c r="O512" i="3"/>
  <c r="P512" i="3" s="1"/>
  <c r="O556" i="3"/>
  <c r="P556" i="3" s="1"/>
  <c r="O619" i="3"/>
  <c r="P619" i="3" s="1"/>
  <c r="O536" i="3"/>
  <c r="P536" i="3" s="1"/>
  <c r="O193" i="3"/>
  <c r="P193" i="3" s="1"/>
  <c r="O628" i="3"/>
  <c r="P628" i="3" s="1"/>
  <c r="O613" i="3"/>
  <c r="P613" i="3" s="1"/>
  <c r="O859" i="3"/>
  <c r="P859" i="3" s="1"/>
  <c r="O16" i="3"/>
  <c r="P16" i="3" s="1"/>
  <c r="O603" i="3"/>
  <c r="P603" i="3" s="1"/>
  <c r="O240" i="3"/>
  <c r="P240" i="3" s="1"/>
  <c r="O148" i="3"/>
  <c r="P148" i="3" s="1"/>
  <c r="O238" i="3"/>
  <c r="P238" i="3" s="1"/>
  <c r="O224" i="3"/>
  <c r="P224" i="3" s="1"/>
  <c r="O92" i="3"/>
  <c r="P92" i="3" s="1"/>
  <c r="O841" i="3"/>
  <c r="P841" i="3" s="1"/>
  <c r="O985" i="3"/>
  <c r="P985" i="3" s="1"/>
  <c r="O824" i="3"/>
  <c r="P824" i="3" s="1"/>
  <c r="O511" i="3"/>
  <c r="P511" i="3" s="1"/>
  <c r="O635" i="3"/>
  <c r="P635" i="3" s="1"/>
  <c r="O594" i="3"/>
  <c r="P594" i="3" s="1"/>
  <c r="O543" i="3"/>
  <c r="P543" i="3" s="1"/>
  <c r="O529" i="3"/>
  <c r="P529" i="3" s="1"/>
  <c r="O377" i="3"/>
  <c r="P377" i="3" s="1"/>
  <c r="O507" i="3"/>
  <c r="P507" i="3" s="1"/>
  <c r="O384" i="3"/>
  <c r="P384" i="3" s="1"/>
  <c r="O959" i="3"/>
  <c r="P959" i="3" s="1"/>
  <c r="O563" i="3"/>
  <c r="P563" i="3" s="1"/>
  <c r="O803" i="3"/>
  <c r="P803" i="3" s="1"/>
  <c r="O830" i="3"/>
  <c r="P830" i="3" s="1"/>
  <c r="O450" i="3"/>
  <c r="P450" i="3" s="1"/>
  <c r="O211" i="3"/>
  <c r="P211" i="3" s="1"/>
  <c r="O798" i="3"/>
  <c r="P798" i="3" s="1"/>
  <c r="O591" i="3"/>
  <c r="P591" i="3" s="1"/>
  <c r="O396" i="3"/>
  <c r="P396" i="3" s="1"/>
  <c r="O705" i="3"/>
  <c r="P705" i="3" s="1"/>
  <c r="O125" i="3"/>
  <c r="P125" i="3" s="1"/>
  <c r="O832" i="3"/>
  <c r="P832" i="3" s="1"/>
  <c r="O793" i="3"/>
  <c r="P793" i="3" s="1"/>
  <c r="O624" i="3"/>
  <c r="P624" i="3" s="1"/>
  <c r="O584" i="3"/>
  <c r="P584" i="3" s="1"/>
  <c r="O555" i="3"/>
  <c r="P555" i="3" s="1"/>
  <c r="O189" i="3"/>
  <c r="P189" i="3" s="1"/>
  <c r="O593" i="3"/>
  <c r="P593" i="3" s="1"/>
  <c r="O241" i="3"/>
  <c r="P241" i="3" s="1"/>
  <c r="O415" i="3"/>
  <c r="P415" i="3" s="1"/>
  <c r="O849" i="3"/>
  <c r="P849" i="3" s="1"/>
  <c r="O957" i="3"/>
  <c r="P957" i="3" s="1"/>
  <c r="O956" i="3"/>
  <c r="P956" i="3" s="1"/>
  <c r="O78" i="3"/>
  <c r="P78" i="3" s="1"/>
  <c r="O961" i="3"/>
  <c r="P961" i="3" s="1"/>
  <c r="O76" i="3"/>
  <c r="P76" i="3" s="1"/>
  <c r="O165" i="3"/>
  <c r="P165" i="3" s="1"/>
  <c r="O30" i="3"/>
  <c r="P30" i="3" s="1"/>
  <c r="O187" i="3"/>
  <c r="P187" i="3" s="1"/>
  <c r="O433" i="3"/>
  <c r="P433" i="3" s="1"/>
  <c r="O166" i="3"/>
  <c r="P166" i="3" s="1"/>
  <c r="O437" i="3"/>
  <c r="P437" i="3" s="1"/>
  <c r="O222" i="3"/>
  <c r="P222" i="3" s="1"/>
  <c r="O790" i="3"/>
  <c r="P790" i="3" s="1"/>
  <c r="O756" i="3"/>
  <c r="P756" i="3" s="1"/>
  <c r="O48" i="3"/>
  <c r="P48" i="3" s="1"/>
  <c r="O72" i="3"/>
  <c r="P72" i="3" s="1"/>
  <c r="O120" i="3"/>
  <c r="P120" i="3" s="1"/>
  <c r="O244" i="3"/>
  <c r="P244" i="3" s="1"/>
  <c r="O85" i="3"/>
  <c r="P85" i="3" s="1"/>
  <c r="O90" i="3"/>
  <c r="P90" i="3" s="1"/>
  <c r="O880" i="3"/>
  <c r="P880" i="3" s="1"/>
  <c r="O160" i="3"/>
  <c r="P160" i="3" s="1"/>
  <c r="O119" i="3"/>
  <c r="P119" i="3" s="1"/>
  <c r="O249" i="3"/>
  <c r="P249" i="3" s="1"/>
  <c r="O882" i="3"/>
  <c r="P882" i="3" s="1"/>
  <c r="O764" i="3"/>
  <c r="P764" i="3" s="1"/>
  <c r="O431" i="3"/>
  <c r="P431" i="3" s="1"/>
  <c r="O33" i="3"/>
  <c r="P33" i="3" s="1"/>
  <c r="O116" i="3"/>
  <c r="P116" i="3" s="1"/>
  <c r="O858" i="3"/>
  <c r="P858" i="3" s="1"/>
  <c r="O245" i="3"/>
  <c r="P245" i="3" s="1"/>
  <c r="O255" i="3"/>
  <c r="P255" i="3" s="1"/>
  <c r="O236" i="3"/>
  <c r="P236" i="3" s="1"/>
  <c r="O395" i="3"/>
  <c r="P395" i="3" s="1"/>
  <c r="O98" i="3"/>
  <c r="P98" i="3" s="1"/>
  <c r="O444" i="3"/>
  <c r="P444" i="3" s="1"/>
  <c r="O546" i="3"/>
  <c r="P546" i="3" s="1"/>
  <c r="O168" i="3"/>
  <c r="P168" i="3" s="1"/>
  <c r="O605" i="3"/>
  <c r="P605" i="3" s="1"/>
  <c r="O132" i="3"/>
  <c r="P132" i="3" s="1"/>
  <c r="O105" i="3"/>
  <c r="P105" i="3" s="1"/>
  <c r="O759" i="3"/>
  <c r="P759" i="3" s="1"/>
  <c r="O20" i="3"/>
  <c r="P20" i="3" s="1"/>
  <c r="O730" i="3"/>
  <c r="P730" i="3" s="1"/>
  <c r="O595" i="3"/>
  <c r="P595" i="3" s="1"/>
  <c r="O870" i="3"/>
  <c r="P870" i="3" s="1"/>
  <c r="O138" i="3"/>
  <c r="P138" i="3" s="1"/>
  <c r="O812" i="3"/>
  <c r="P812" i="3" s="1"/>
  <c r="O369" i="3"/>
  <c r="P369" i="3" s="1"/>
  <c r="O596" i="3"/>
  <c r="P596" i="3" s="1"/>
  <c r="O618" i="3"/>
  <c r="P618" i="3" s="1"/>
  <c r="O552" i="3"/>
  <c r="P552" i="3" s="1"/>
  <c r="O636" i="3"/>
  <c r="P636" i="3" s="1"/>
  <c r="O113" i="3"/>
  <c r="P113" i="3" s="1"/>
  <c r="O192" i="3"/>
  <c r="P192" i="3" s="1"/>
  <c r="O722" i="3"/>
  <c r="P722" i="3" s="1"/>
  <c r="O829" i="3"/>
  <c r="P829" i="3" s="1"/>
  <c r="O884" i="3"/>
  <c r="P884" i="3" s="1"/>
  <c r="O739" i="3"/>
  <c r="P739" i="3" s="1"/>
  <c r="O752" i="3"/>
  <c r="P752" i="3" s="1"/>
  <c r="O881" i="3"/>
  <c r="P881" i="3" s="1"/>
  <c r="O810" i="3"/>
  <c r="P810" i="3" s="1"/>
  <c r="O771" i="3"/>
  <c r="P771" i="3" s="1"/>
  <c r="O746" i="3"/>
  <c r="P746" i="3" s="1"/>
  <c r="O782" i="3"/>
  <c r="P782" i="3" s="1"/>
  <c r="O761" i="3"/>
  <c r="P761" i="3" s="1"/>
  <c r="O778" i="3"/>
  <c r="P778" i="3" s="1"/>
  <c r="O765" i="3"/>
  <c r="P765" i="3" s="1"/>
  <c r="O800" i="3"/>
  <c r="P800" i="3" s="1"/>
  <c r="O820" i="3"/>
  <c r="P820" i="3" s="1"/>
  <c r="O535" i="3"/>
  <c r="P535" i="3" s="1"/>
  <c r="O702" i="3"/>
  <c r="P702" i="3" s="1"/>
  <c r="O862" i="3"/>
  <c r="P862" i="3" s="1"/>
  <c r="O623" i="3"/>
  <c r="P623" i="3" s="1"/>
  <c r="O700" i="3"/>
  <c r="P700" i="3" s="1"/>
  <c r="O808" i="3"/>
  <c r="P808" i="3" s="1"/>
  <c r="O822" i="3"/>
  <c r="P822" i="3" s="1"/>
  <c r="O625" i="3"/>
  <c r="P625" i="3" s="1"/>
  <c r="O188" i="3"/>
  <c r="P188" i="3" s="1"/>
  <c r="O442" i="3"/>
  <c r="P442" i="3" s="1"/>
  <c r="O343" i="3"/>
  <c r="P343" i="3" s="1"/>
  <c r="O362" i="3"/>
  <c r="P362" i="3" s="1"/>
  <c r="O427" i="3"/>
  <c r="P427" i="3" s="1"/>
  <c r="O525" i="3"/>
  <c r="P525" i="3" s="1"/>
  <c r="O63" i="3"/>
  <c r="P63" i="3" s="1"/>
  <c r="O757" i="3"/>
  <c r="P757" i="3" s="1"/>
  <c r="O770" i="3"/>
  <c r="P770" i="3" s="1"/>
  <c r="O144" i="3"/>
  <c r="P144" i="3" s="1"/>
  <c r="O393" i="3"/>
  <c r="P393" i="3" s="1"/>
  <c r="O390" i="3"/>
  <c r="P390" i="3" s="1"/>
  <c r="O157" i="3"/>
  <c r="P157" i="3" s="1"/>
  <c r="O198" i="3"/>
  <c r="P198" i="3" s="1"/>
  <c r="O572" i="3"/>
  <c r="P572" i="3" s="1"/>
  <c r="O875" i="3"/>
  <c r="P875" i="3" s="1"/>
  <c r="O376" i="3"/>
  <c r="P376" i="3" s="1"/>
  <c r="O398" i="3"/>
  <c r="P398" i="3" s="1"/>
  <c r="O401" i="3"/>
  <c r="P401" i="3" s="1"/>
  <c r="O565" i="3"/>
  <c r="P565" i="3" s="1"/>
  <c r="O548" i="3"/>
  <c r="P548" i="3" s="1"/>
  <c r="O835" i="3"/>
  <c r="P835" i="3" s="1"/>
  <c r="O960" i="3"/>
  <c r="P960" i="3" s="1"/>
  <c r="O503" i="3"/>
  <c r="P503" i="3" s="1"/>
  <c r="O719" i="3"/>
  <c r="P719" i="3" s="1"/>
  <c r="O984" i="3"/>
  <c r="P984" i="3" s="1"/>
  <c r="O554" i="3"/>
  <c r="P554" i="3" s="1"/>
  <c r="O869" i="3"/>
  <c r="P869" i="3" s="1"/>
  <c r="O568" i="3"/>
  <c r="P568" i="3" s="1"/>
  <c r="O392" i="3"/>
  <c r="P392" i="3" s="1"/>
  <c r="O446" i="3"/>
  <c r="P446" i="3" s="1"/>
  <c r="O382" i="3"/>
  <c r="P382" i="3" s="1"/>
  <c r="O373" i="3"/>
  <c r="P373" i="3" s="1"/>
  <c r="O389" i="3"/>
  <c r="P389" i="3" s="1"/>
  <c r="O386" i="3"/>
  <c r="P386" i="3" s="1"/>
  <c r="O383" i="3"/>
  <c r="P383" i="3" s="1"/>
  <c r="O371" i="3"/>
  <c r="P371" i="3" s="1"/>
  <c r="O387" i="3"/>
  <c r="P387" i="3" s="1"/>
  <c r="O419" i="3"/>
  <c r="P419" i="3" s="1"/>
  <c r="O402" i="3"/>
  <c r="P402" i="3" s="1"/>
  <c r="O404" i="3"/>
  <c r="P404" i="3" s="1"/>
  <c r="O400" i="3"/>
  <c r="P400" i="3" s="1"/>
  <c r="O381" i="3"/>
  <c r="P381" i="3" s="1"/>
  <c r="O388" i="3"/>
  <c r="P388" i="3" s="1"/>
  <c r="O339" i="3"/>
  <c r="P339" i="3" s="1"/>
  <c r="O589" i="3"/>
  <c r="P589" i="3" s="1"/>
  <c r="O86" i="3"/>
  <c r="P86" i="3" s="1"/>
  <c r="O844" i="3"/>
  <c r="P844" i="3" s="1"/>
  <c r="O857" i="3"/>
  <c r="P857" i="3" s="1"/>
  <c r="O143" i="3"/>
  <c r="P143" i="3" s="1"/>
  <c r="O774" i="3"/>
  <c r="P774" i="3" s="1"/>
  <c r="O766" i="3"/>
  <c r="P766" i="3" s="1"/>
  <c r="O712" i="3"/>
  <c r="P712" i="3" s="1"/>
  <c r="O368" i="3"/>
  <c r="P368" i="3" s="1"/>
  <c r="O856" i="3"/>
  <c r="P856" i="3" s="1"/>
  <c r="O737" i="3"/>
  <c r="P737" i="3" s="1"/>
  <c r="O575" i="3"/>
  <c r="P575" i="3" s="1"/>
  <c r="O547" i="3"/>
  <c r="P547" i="3" s="1"/>
  <c r="O195" i="3"/>
  <c r="P195" i="3" s="1"/>
  <c r="O796" i="3"/>
  <c r="P796" i="3" s="1"/>
  <c r="O710" i="3"/>
  <c r="P710" i="3" s="1"/>
  <c r="O742" i="3"/>
  <c r="P742" i="3" s="1"/>
  <c r="O374" i="3"/>
  <c r="P374" i="3" s="1"/>
  <c r="O242" i="3"/>
  <c r="P242" i="3" s="1"/>
  <c r="O578" i="3"/>
  <c r="P578" i="3" s="1"/>
  <c r="O254" i="3"/>
  <c r="P254" i="3" s="1"/>
  <c r="O253" i="3"/>
  <c r="P253" i="3" s="1"/>
  <c r="O612" i="3"/>
  <c r="P612" i="3" s="1"/>
  <c r="O175" i="3"/>
  <c r="P175" i="3" s="1"/>
  <c r="O126" i="3"/>
  <c r="P126" i="3" s="1"/>
  <c r="O36" i="3"/>
  <c r="P36" i="3" s="1"/>
  <c r="O817" i="3"/>
  <c r="P817" i="3" s="1"/>
  <c r="O204" i="3"/>
  <c r="P204" i="3" s="1"/>
  <c r="O409" i="3"/>
  <c r="P409" i="3" s="1"/>
  <c r="O780" i="3"/>
  <c r="P780" i="3" s="1"/>
  <c r="O871" i="3"/>
  <c r="P871" i="3" s="1"/>
  <c r="O541" i="3"/>
  <c r="P541" i="3" s="1"/>
  <c r="O340" i="3"/>
  <c r="P340" i="3" s="1"/>
  <c r="O579" i="3"/>
  <c r="P579" i="3" s="1"/>
  <c r="O608" i="3"/>
  <c r="P608" i="3" s="1"/>
  <c r="O590" i="3"/>
  <c r="P590" i="3" s="1"/>
  <c r="O64" i="3"/>
  <c r="P64" i="3" s="1"/>
  <c r="O220" i="3"/>
  <c r="P220" i="3" s="1"/>
  <c r="O818" i="3"/>
  <c r="P818" i="3" s="1"/>
  <c r="O233" i="3"/>
  <c r="P233" i="3" s="1"/>
  <c r="O122" i="3"/>
  <c r="P122" i="3" s="1"/>
  <c r="O167" i="3"/>
  <c r="P167" i="3" s="1"/>
  <c r="O206" i="3"/>
  <c r="P206" i="3" s="1"/>
  <c r="O598" i="3"/>
  <c r="P598" i="3" s="1"/>
  <c r="O775" i="3"/>
  <c r="P775" i="3" s="1"/>
  <c r="O958" i="3"/>
  <c r="P958" i="3" s="1"/>
  <c r="O848" i="3"/>
  <c r="P848" i="3" s="1"/>
  <c r="O772" i="3"/>
  <c r="P772" i="3" s="1"/>
  <c r="O130" i="3"/>
  <c r="P130" i="3" s="1"/>
  <c r="O201" i="3"/>
  <c r="P201" i="3" s="1"/>
  <c r="O754" i="3"/>
  <c r="P754" i="3" s="1"/>
  <c r="O789" i="3"/>
  <c r="P789" i="3" s="1"/>
  <c r="O127" i="3"/>
  <c r="P127" i="3" s="1"/>
  <c r="O102" i="3"/>
  <c r="P102" i="3" s="1"/>
  <c r="O439" i="3"/>
  <c r="P439" i="3" s="1"/>
  <c r="O965" i="3"/>
  <c r="P965" i="3" s="1"/>
  <c r="O212" i="3"/>
  <c r="P212" i="3" s="1"/>
  <c r="O861" i="3"/>
  <c r="P861" i="3" s="1"/>
  <c r="O228" i="3"/>
  <c r="P228" i="3" s="1"/>
  <c r="O574" i="3"/>
  <c r="P574" i="3" s="1"/>
  <c r="O7" i="3"/>
  <c r="P7" i="3" s="1"/>
  <c r="D4" i="2"/>
  <c r="AY562" i="2"/>
  <c r="AY163" i="2"/>
  <c r="AY225" i="2"/>
  <c r="AY524" i="2"/>
  <c r="AY523" i="2"/>
  <c r="AY1010" i="2"/>
  <c r="AY1009" i="2"/>
  <c r="AY522" i="2"/>
  <c r="AY350" i="2"/>
  <c r="AY349" i="2"/>
  <c r="AY1021" i="2"/>
  <c r="AY1028" i="2"/>
  <c r="AY1008" i="2"/>
  <c r="AY348" i="2"/>
  <c r="AY1048" i="2"/>
  <c r="AY548" i="2"/>
  <c r="AY741" i="2"/>
  <c r="AY584" i="2"/>
  <c r="AY541" i="2"/>
  <c r="AY611" i="2"/>
  <c r="AY740" i="2"/>
  <c r="AY347" i="2"/>
  <c r="AY739" i="2"/>
  <c r="AY738" i="2"/>
  <c r="AY737" i="2"/>
  <c r="AY346" i="2"/>
  <c r="AY345" i="2"/>
  <c r="AY736" i="2"/>
  <c r="AY521" i="2"/>
  <c r="AY227" i="2"/>
  <c r="AY869" i="2"/>
  <c r="AY344" i="2"/>
  <c r="AY343" i="2"/>
  <c r="AY342" i="2"/>
  <c r="AY276" i="2"/>
  <c r="AY216" i="2"/>
  <c r="AY988" i="2"/>
  <c r="AY942" i="2"/>
  <c r="AY1007" i="2"/>
  <c r="AY341" i="2"/>
  <c r="AY340" i="2"/>
  <c r="AY339" i="2"/>
  <c r="AY722" i="2"/>
  <c r="AY715" i="2"/>
  <c r="AY1006" i="2"/>
  <c r="AY338" i="2"/>
  <c r="AY337" i="2"/>
  <c r="AY336" i="2"/>
  <c r="AY273" i="2"/>
  <c r="AY499" i="2"/>
  <c r="AY1005" i="2"/>
  <c r="AY1004" i="2"/>
  <c r="AY501" i="2"/>
  <c r="AY1047" i="2"/>
  <c r="AY1041" i="2"/>
  <c r="AY520" i="2"/>
  <c r="AY256" i="2"/>
  <c r="AY1003" i="2"/>
  <c r="AY519" i="2"/>
  <c r="AY335" i="2"/>
  <c r="AY497" i="2"/>
  <c r="AY700" i="2"/>
  <c r="AY712" i="2"/>
  <c r="AY735" i="2"/>
  <c r="AY334" i="2"/>
  <c r="AY333" i="2"/>
  <c r="AY312" i="2"/>
  <c r="AY332" i="2"/>
  <c r="AY331" i="2"/>
  <c r="AY311" i="2"/>
  <c r="AY310" i="2"/>
  <c r="AY721" i="2"/>
  <c r="AY987" i="2"/>
  <c r="AY330" i="2"/>
  <c r="AY1002" i="2"/>
  <c r="AY720" i="2"/>
  <c r="AY734" i="2"/>
  <c r="AY502" i="2"/>
  <c r="AY1001" i="2"/>
  <c r="AY329" i="2"/>
  <c r="AY733" i="2"/>
  <c r="AY732" i="2"/>
  <c r="AY1000" i="2"/>
  <c r="AY328" i="2"/>
  <c r="AY999" i="2"/>
  <c r="AY1046" i="2"/>
  <c r="AY327" i="2"/>
  <c r="AY326" i="2"/>
  <c r="AY518" i="2"/>
  <c r="AY325" i="2"/>
  <c r="AY998" i="2"/>
  <c r="AY517" i="2"/>
  <c r="AY997" i="2"/>
  <c r="AY731" i="2"/>
  <c r="AY730" i="2"/>
  <c r="AY729" i="2"/>
  <c r="AY677" i="2"/>
  <c r="AY996" i="2"/>
  <c r="AY309" i="2"/>
  <c r="AY930" i="2"/>
  <c r="AY492" i="2"/>
  <c r="AY324" i="2"/>
  <c r="AY995" i="2"/>
  <c r="AY323" i="2"/>
  <c r="AY864" i="2"/>
  <c r="AY322" i="2"/>
  <c r="AY994" i="2"/>
  <c r="AY728" i="2"/>
  <c r="AY1045" i="2"/>
  <c r="AY516" i="2"/>
  <c r="AY450" i="2"/>
  <c r="AY515" i="2"/>
  <c r="AY514" i="2"/>
  <c r="AY513" i="2"/>
  <c r="AY512" i="2"/>
  <c r="AY511" i="2"/>
  <c r="AY510" i="2"/>
  <c r="AY509" i="2"/>
  <c r="AY321" i="2"/>
  <c r="AY300" i="2"/>
  <c r="AY308" i="2"/>
  <c r="AY508" i="2"/>
  <c r="AY320" i="2"/>
  <c r="AY307" i="2"/>
  <c r="AY319" i="2"/>
  <c r="AY711" i="2"/>
  <c r="AY727" i="2"/>
  <c r="AY318" i="2"/>
  <c r="AY978" i="2"/>
  <c r="AY421" i="2"/>
  <c r="AY289" i="2"/>
  <c r="AY638" i="2"/>
  <c r="AY1044" i="2"/>
  <c r="AY464" i="2"/>
  <c r="AY986" i="2"/>
  <c r="AY238" i="2"/>
  <c r="AY1043" i="2"/>
  <c r="AY263" i="2"/>
  <c r="AY993" i="2"/>
  <c r="AY945" i="2"/>
  <c r="AY719" i="2"/>
  <c r="AY697" i="2"/>
  <c r="AY317" i="2"/>
  <c r="AY316" i="2"/>
  <c r="AY675" i="2"/>
  <c r="AY992" i="2"/>
  <c r="AY973" i="2"/>
  <c r="AY228" i="2"/>
  <c r="AY315" i="2"/>
  <c r="AY946" i="2"/>
  <c r="AY927" i="2"/>
  <c r="AY293" i="2"/>
  <c r="AY668" i="2"/>
  <c r="AY985" i="2"/>
  <c r="AY991" i="2"/>
  <c r="AY246" i="2"/>
  <c r="AY685" i="2"/>
  <c r="AY687" i="2"/>
  <c r="AY251" i="2"/>
  <c r="AY932" i="2"/>
  <c r="AY448" i="2"/>
  <c r="AY495" i="2"/>
  <c r="AY944" i="2"/>
  <c r="AY254" i="2"/>
  <c r="AY692" i="2"/>
  <c r="AY436" i="2"/>
  <c r="AY299" i="2"/>
  <c r="AY948" i="2"/>
  <c r="AY941" i="2"/>
  <c r="AY479" i="2"/>
  <c r="AY984" i="2"/>
  <c r="AY507" i="2"/>
  <c r="AY698" i="2"/>
  <c r="AY664" i="2"/>
  <c r="AY896" i="2"/>
  <c r="AY306" i="2"/>
  <c r="AY691" i="2"/>
  <c r="AY673" i="2"/>
  <c r="AY490" i="2"/>
  <c r="AY483" i="2"/>
  <c r="AY199" i="2"/>
  <c r="AY253" i="2"/>
  <c r="AY934" i="2"/>
  <c r="AY958" i="2"/>
  <c r="AY491" i="2"/>
  <c r="AY990" i="2"/>
  <c r="AY268" i="2"/>
  <c r="AY689" i="2"/>
  <c r="AY908" i="2"/>
  <c r="AY886" i="2"/>
  <c r="AY662" i="2"/>
  <c r="AY270" i="2"/>
  <c r="AY866" i="2"/>
  <c r="AY923" i="2"/>
  <c r="AY239" i="2"/>
  <c r="AY937" i="2"/>
  <c r="AY926" i="2"/>
  <c r="AY895" i="2"/>
  <c r="AY258" i="2"/>
  <c r="AY280" i="2"/>
  <c r="AY292" i="2"/>
  <c r="AY657" i="2"/>
  <c r="AY678" i="2"/>
  <c r="AY485" i="2"/>
  <c r="AY1035" i="2"/>
  <c r="AY679" i="2"/>
  <c r="AY462" i="2"/>
  <c r="AY968" i="2"/>
  <c r="AY726" i="2"/>
  <c r="AY951" i="2"/>
  <c r="AY871" i="2"/>
  <c r="AY920" i="2"/>
  <c r="AY708" i="2"/>
  <c r="AY883" i="2"/>
  <c r="AY1026" i="2"/>
  <c r="AY459" i="2"/>
  <c r="AY651" i="2"/>
  <c r="AY683" i="2"/>
  <c r="AY236" i="2"/>
  <c r="AY645" i="2"/>
  <c r="AY305" i="2"/>
  <c r="AY653" i="2"/>
  <c r="AY245" i="2"/>
  <c r="AY255" i="2"/>
  <c r="AY933" i="2"/>
  <c r="AY929" i="2"/>
  <c r="AY460" i="2"/>
  <c r="AY463" i="2"/>
  <c r="AY220" i="2"/>
  <c r="AY472" i="2"/>
  <c r="AY919" i="2"/>
  <c r="AY820" i="2"/>
  <c r="AY696" i="2"/>
  <c r="AY205" i="2"/>
  <c r="AY275" i="2"/>
  <c r="AY506" i="2"/>
  <c r="AY921" i="2"/>
  <c r="AY688" i="2"/>
  <c r="AY612" i="2"/>
  <c r="AY634" i="2"/>
  <c r="AY496" i="2"/>
  <c r="AY454" i="2"/>
  <c r="AY924" i="2"/>
  <c r="AY202" i="2"/>
  <c r="AY237" i="2"/>
  <c r="AY1037" i="2"/>
  <c r="AY470" i="2"/>
  <c r="AY917" i="2"/>
  <c r="AY690" i="2"/>
  <c r="AY231" i="2"/>
  <c r="AY659" i="2"/>
  <c r="AY441" i="2"/>
  <c r="AY916" i="2"/>
  <c r="AY672" i="2"/>
  <c r="AY616" i="2"/>
  <c r="AY630" i="2"/>
  <c r="AY265" i="2"/>
  <c r="AY478" i="2"/>
  <c r="AY854" i="2"/>
  <c r="AY249" i="2"/>
  <c r="AY655" i="2"/>
  <c r="AY229" i="2"/>
  <c r="AY899" i="2"/>
  <c r="AY977" i="2"/>
  <c r="AY271" i="2"/>
  <c r="AY915" i="2"/>
  <c r="AY240" i="2"/>
  <c r="AY244" i="2"/>
  <c r="AY465" i="2"/>
  <c r="AY198" i="2"/>
  <c r="AY897" i="2"/>
  <c r="AY666" i="2"/>
  <c r="AY473" i="2"/>
  <c r="AY889" i="2"/>
  <c r="AY647" i="2"/>
  <c r="AY667" i="2"/>
  <c r="AY443" i="2"/>
  <c r="AY1040" i="2"/>
  <c r="AY505" i="2"/>
  <c r="AY209" i="2"/>
  <c r="AY455" i="2"/>
  <c r="AY629" i="2"/>
  <c r="AY211" i="2"/>
  <c r="AY264" i="2"/>
  <c r="AY212" i="2"/>
  <c r="AY469" i="2"/>
  <c r="AY623" i="2"/>
  <c r="AY631" i="2"/>
  <c r="AY900" i="2"/>
  <c r="AY654" i="2"/>
  <c r="AY230" i="2"/>
  <c r="AY674" i="2"/>
  <c r="AY648" i="2"/>
  <c r="AY856" i="2"/>
  <c r="AY620" i="2"/>
  <c r="AY221" i="2"/>
  <c r="AY635" i="2"/>
  <c r="AY872" i="2"/>
  <c r="AY458" i="2"/>
  <c r="AY213" i="2"/>
  <c r="AY440" i="2"/>
  <c r="AY632" i="2"/>
  <c r="AY950" i="2"/>
  <c r="AY709" i="2"/>
  <c r="AY890" i="2"/>
  <c r="AY639" i="2"/>
  <c r="AY875" i="2"/>
  <c r="AY907" i="2"/>
  <c r="AY487" i="2"/>
  <c r="AY210" i="2"/>
  <c r="AY853" i="2"/>
  <c r="AY665" i="2"/>
  <c r="AY234" i="2"/>
  <c r="AY610" i="2"/>
  <c r="AY640" i="2"/>
  <c r="AY931" i="2"/>
  <c r="AY881" i="2"/>
  <c r="AY188" i="2"/>
  <c r="AY836" i="2"/>
  <c r="AY175" i="2"/>
  <c r="AY274" i="2"/>
  <c r="AY905" i="2"/>
  <c r="AY442" i="2"/>
  <c r="AY898" i="2"/>
  <c r="AY456" i="2"/>
  <c r="AY876" i="2"/>
  <c r="AY873" i="2"/>
  <c r="AY911" i="2"/>
  <c r="AY880" i="2"/>
  <c r="AY223" i="2"/>
  <c r="AY217" i="2"/>
  <c r="AY860" i="2"/>
  <c r="AY181" i="2"/>
  <c r="AY224" i="2"/>
  <c r="AY1039" i="2"/>
  <c r="AY430" i="2"/>
  <c r="AY219" i="2"/>
  <c r="AY182" i="2"/>
  <c r="AY432" i="2"/>
  <c r="AY422" i="2"/>
  <c r="AY909" i="2"/>
  <c r="AY445" i="2"/>
  <c r="AY846" i="2"/>
  <c r="AY614" i="2"/>
  <c r="AY835" i="2"/>
  <c r="AY983" i="2"/>
  <c r="AY625" i="2"/>
  <c r="AY641" i="2"/>
  <c r="AY865" i="2"/>
  <c r="AY857" i="2"/>
  <c r="AY452" i="2"/>
  <c r="AY619" i="2"/>
  <c r="AY878" i="2"/>
  <c r="AY197" i="2"/>
  <c r="AY888" i="2"/>
  <c r="AY903" i="2"/>
  <c r="AY868" i="2"/>
  <c r="AY814" i="2"/>
  <c r="AY437" i="2"/>
  <c r="AY504" i="2"/>
  <c r="AY615" i="2"/>
  <c r="AY184" i="2"/>
  <c r="AY877" i="2"/>
  <c r="AY882" i="2"/>
  <c r="AY446" i="2"/>
  <c r="AY178" i="2"/>
  <c r="AY870" i="2"/>
  <c r="AY725" i="2"/>
  <c r="AY879" i="2"/>
  <c r="AY617" i="2"/>
  <c r="AY203" i="2"/>
  <c r="AY119" i="2"/>
  <c r="AY189" i="2"/>
  <c r="AY172" i="2"/>
  <c r="AY839" i="2"/>
  <c r="AY503" i="2"/>
  <c r="AY176" i="2"/>
  <c r="AY622" i="2"/>
  <c r="AY837" i="2"/>
  <c r="AY624" i="2"/>
  <c r="AY191" i="2"/>
  <c r="AY200" i="2"/>
  <c r="AY874" i="2"/>
  <c r="AY859" i="2"/>
  <c r="AY607" i="2"/>
  <c r="AY195" i="2"/>
  <c r="AY885" i="2"/>
  <c r="AY851" i="2"/>
  <c r="AY201" i="2"/>
  <c r="AY431" i="2"/>
  <c r="AY852" i="2"/>
  <c r="AY849" i="2"/>
  <c r="AY1038" i="2"/>
  <c r="AY424" i="2"/>
  <c r="AY418" i="2"/>
  <c r="AY423" i="2"/>
  <c r="AY193" i="2"/>
  <c r="AY449" i="2"/>
  <c r="AY598" i="2"/>
  <c r="AY847" i="2"/>
  <c r="AY602" i="2"/>
  <c r="AY621" i="2"/>
  <c r="AY832" i="2"/>
  <c r="AY867" i="2"/>
  <c r="AY183" i="2"/>
  <c r="AY822" i="2"/>
  <c r="AY848" i="2"/>
  <c r="AY830" i="2"/>
  <c r="AY414" i="2"/>
  <c r="AY194" i="2"/>
  <c r="AY603" i="2"/>
  <c r="AY855" i="2"/>
  <c r="AY989" i="2"/>
  <c r="AY438" i="2"/>
  <c r="AY811" i="2"/>
  <c r="AY164" i="2"/>
  <c r="AY433" i="2"/>
  <c r="AY599" i="2"/>
  <c r="AY862" i="2"/>
  <c r="AY444" i="2"/>
  <c r="AY834" i="2"/>
  <c r="AY179" i="2"/>
  <c r="AY419" i="2"/>
  <c r="AY215" i="2"/>
  <c r="AY833" i="2"/>
  <c r="AY843" i="2"/>
  <c r="AY633" i="2"/>
  <c r="AY420" i="2"/>
  <c r="AY187" i="2"/>
  <c r="AY826" i="2"/>
  <c r="AY842" i="2"/>
  <c r="AY840" i="2"/>
  <c r="AY594" i="2"/>
  <c r="AY429" i="2"/>
  <c r="AY447" i="2"/>
  <c r="AY170" i="2"/>
  <c r="AY587" i="2"/>
  <c r="AY831" i="2"/>
  <c r="AY850" i="2"/>
  <c r="AY180" i="2"/>
  <c r="AY174" i="2"/>
  <c r="AY192" i="2"/>
  <c r="AY838" i="2"/>
  <c r="AY601" i="2"/>
  <c r="AY608" i="2"/>
  <c r="AY186" i="2"/>
  <c r="AY427" i="2"/>
  <c r="AY609" i="2"/>
  <c r="AY606" i="2"/>
  <c r="AY592" i="2"/>
  <c r="AY605" i="2"/>
  <c r="AY173" i="2"/>
  <c r="AY111" i="2"/>
  <c r="AY159" i="2"/>
  <c r="AY161" i="2"/>
  <c r="AY829" i="2"/>
  <c r="AY597" i="2"/>
  <c r="AY131" i="2"/>
  <c r="AY604" i="2"/>
  <c r="AY819" i="2"/>
  <c r="AY413" i="2"/>
  <c r="AY1019" i="2"/>
  <c r="AY595" i="2"/>
  <c r="AY1018" i="2"/>
  <c r="AY591" i="2"/>
  <c r="AY825" i="2"/>
  <c r="AY115" i="2"/>
  <c r="AY590" i="2"/>
  <c r="AY821" i="2"/>
  <c r="AY169" i="2"/>
  <c r="AY177" i="2"/>
  <c r="AY139" i="2"/>
  <c r="AY434" i="2"/>
  <c r="AY162" i="2"/>
  <c r="AY844" i="2"/>
  <c r="AY154" i="2"/>
  <c r="AY600" i="2"/>
  <c r="AY596" i="2"/>
  <c r="AY314" i="2"/>
  <c r="AY858" i="2"/>
  <c r="AY827" i="2"/>
  <c r="AY415" i="2"/>
  <c r="AY812" i="2"/>
  <c r="AY817" i="2"/>
  <c r="AY160" i="2"/>
  <c r="AY813" i="2"/>
  <c r="AY138" i="2"/>
  <c r="AY828" i="2"/>
  <c r="AY411" i="2"/>
  <c r="AY145" i="2"/>
  <c r="AY168" i="2"/>
  <c r="AY165" i="2"/>
  <c r="AY157" i="2"/>
  <c r="AY150" i="2"/>
  <c r="AY158" i="2"/>
  <c r="AY166" i="2"/>
  <c r="AY136" i="2"/>
  <c r="AY578" i="2"/>
  <c r="AY417" i="2"/>
  <c r="AY613" i="2"/>
  <c r="AY149" i="2"/>
  <c r="AY134" i="2"/>
  <c r="AY583" i="2"/>
  <c r="AY1036" i="2"/>
  <c r="AY412" i="2"/>
  <c r="AY818" i="2"/>
  <c r="AY809" i="2"/>
  <c r="AY406" i="2"/>
  <c r="AY576" i="2"/>
  <c r="AY803" i="2"/>
  <c r="AY151" i="2"/>
  <c r="AY153" i="2"/>
  <c r="AY141" i="2"/>
  <c r="AY147" i="2"/>
  <c r="AY1033" i="2"/>
  <c r="AY135" i="2"/>
  <c r="AY399" i="2"/>
  <c r="AY156" i="2"/>
  <c r="AY137" i="2"/>
  <c r="AY1034" i="2"/>
  <c r="AY142" i="2"/>
  <c r="AY391" i="2"/>
  <c r="AY146" i="2"/>
  <c r="AY588" i="2"/>
  <c r="AY407" i="2"/>
  <c r="AY808" i="2"/>
  <c r="AY404" i="2"/>
  <c r="AY585" i="2"/>
  <c r="AY144" i="2"/>
  <c r="AY148" i="2"/>
  <c r="AY122" i="2"/>
  <c r="AY128" i="2"/>
  <c r="AY816" i="2"/>
  <c r="AY143" i="2"/>
  <c r="AY133" i="2"/>
  <c r="AY129" i="2"/>
  <c r="AY112" i="2"/>
  <c r="AY1024" i="2"/>
  <c r="AY807" i="2"/>
  <c r="AY384" i="2"/>
  <c r="AY408" i="2"/>
  <c r="AY810" i="2"/>
  <c r="AY806" i="2"/>
  <c r="AY581" i="2"/>
  <c r="AY575" i="2"/>
  <c r="AY405" i="2"/>
  <c r="AY120" i="2"/>
  <c r="AY107" i="2"/>
  <c r="AY579" i="2"/>
  <c r="AY1025" i="2"/>
  <c r="AY132" i="2"/>
  <c r="AY116" i="2"/>
  <c r="AY593" i="2"/>
  <c r="AY126" i="2"/>
  <c r="AY118" i="2"/>
  <c r="AY402" i="2"/>
  <c r="AY394" i="2"/>
  <c r="AY121" i="2"/>
  <c r="AY124" i="2"/>
  <c r="AY393" i="2"/>
  <c r="AY109" i="2"/>
  <c r="AY400" i="2"/>
  <c r="AY403" i="2"/>
  <c r="AY799" i="2"/>
  <c r="AY125" i="2"/>
  <c r="AY577" i="2"/>
  <c r="AY130" i="2"/>
  <c r="AY113" i="2"/>
  <c r="AY573" i="2"/>
  <c r="AY580" i="2"/>
  <c r="AY559" i="2"/>
  <c r="AY123" i="2"/>
  <c r="AY108" i="2"/>
  <c r="AY568" i="2"/>
  <c r="AY114" i="2"/>
  <c r="AY800" i="2"/>
  <c r="AY99" i="2"/>
  <c r="AY804" i="2"/>
  <c r="AY98" i="2"/>
  <c r="AY110" i="2"/>
  <c r="AY117" i="2"/>
  <c r="AY1015" i="2"/>
  <c r="AY802" i="2"/>
  <c r="AY127" i="2"/>
  <c r="AY801" i="2"/>
  <c r="AY104" i="2"/>
  <c r="AY798" i="2"/>
  <c r="AY401" i="2"/>
  <c r="AY92" i="2"/>
  <c r="AY1030" i="2"/>
  <c r="AY796" i="2"/>
  <c r="AY397" i="2"/>
  <c r="AY574" i="2"/>
  <c r="AY1017" i="2"/>
  <c r="AY805" i="2"/>
  <c r="AY398" i="2"/>
  <c r="AY102" i="2"/>
  <c r="AY1032" i="2"/>
  <c r="AY106" i="2"/>
  <c r="AY724" i="2"/>
  <c r="AY103" i="2"/>
  <c r="AY105" i="2"/>
  <c r="AY571" i="2"/>
  <c r="AY392" i="2"/>
  <c r="AY789" i="2"/>
  <c r="AY388" i="2"/>
  <c r="AY86" i="2"/>
  <c r="AY390" i="2"/>
  <c r="AY101" i="2"/>
  <c r="AY1023" i="2"/>
  <c r="AY569" i="2"/>
  <c r="AY97" i="2"/>
  <c r="AY567" i="2"/>
  <c r="AY96" i="2"/>
  <c r="AY794" i="2"/>
  <c r="AY788" i="2"/>
  <c r="AY93" i="2"/>
  <c r="AY570" i="2"/>
  <c r="AY91" i="2"/>
  <c r="AY572" i="2"/>
  <c r="AY1031" i="2"/>
  <c r="AY797" i="2"/>
  <c r="AY566" i="2"/>
  <c r="AY1016" i="2"/>
  <c r="AY795" i="2"/>
  <c r="AY790" i="2"/>
  <c r="AY791" i="2"/>
  <c r="AY557" i="2"/>
  <c r="AY1029" i="2"/>
  <c r="AY380" i="2"/>
  <c r="AY564" i="2"/>
  <c r="AY565" i="2"/>
  <c r="AY784" i="2"/>
  <c r="AY389" i="2"/>
  <c r="AY85" i="2"/>
  <c r="AY786" i="2"/>
  <c r="AY94" i="2"/>
  <c r="AY82" i="2"/>
  <c r="AY387" i="2"/>
  <c r="AY560" i="2"/>
  <c r="AY386" i="2"/>
  <c r="AY385" i="2"/>
  <c r="AY382" i="2"/>
  <c r="AY781" i="2"/>
  <c r="AY787" i="2"/>
  <c r="AY558" i="2"/>
  <c r="AY87" i="2"/>
  <c r="AY83" i="2"/>
  <c r="AY556" i="2"/>
  <c r="AY80" i="2"/>
  <c r="AY88" i="2"/>
  <c r="AY89" i="2"/>
  <c r="AY304" i="2"/>
  <c r="AY90" i="2"/>
  <c r="AY1022" i="2"/>
  <c r="AY81" i="2"/>
  <c r="AY77" i="2"/>
  <c r="AY785" i="2"/>
  <c r="AY555" i="2"/>
  <c r="AY75" i="2"/>
  <c r="AY396" i="2"/>
  <c r="AY554" i="2"/>
  <c r="AY379" i="2"/>
  <c r="AY69" i="2"/>
  <c r="AY68" i="2"/>
  <c r="AY779" i="2"/>
  <c r="AY782" i="2"/>
  <c r="AY76" i="2"/>
  <c r="AY561" i="2"/>
  <c r="AY783" i="2"/>
  <c r="AY552" i="2"/>
  <c r="AY553" i="2"/>
  <c r="AY78" i="2"/>
  <c r="AY73" i="2"/>
  <c r="AY551" i="2"/>
  <c r="AY67" i="2"/>
  <c r="AY70" i="2"/>
  <c r="AY375" i="2"/>
  <c r="AY1027" i="2"/>
  <c r="AY381" i="2"/>
  <c r="AY780" i="2"/>
  <c r="AY71" i="2"/>
  <c r="AY64" i="2"/>
  <c r="AY374" i="2"/>
  <c r="AY59" i="2"/>
  <c r="AY383" i="2"/>
  <c r="AY378" i="2"/>
  <c r="AY776" i="2"/>
  <c r="AY74" i="2"/>
  <c r="AY376" i="2"/>
  <c r="AY60" i="2"/>
  <c r="AY65" i="2"/>
  <c r="AY777" i="2"/>
  <c r="AY549" i="2"/>
  <c r="AY550" i="2"/>
  <c r="AY546" i="2"/>
  <c r="AY63" i="2"/>
  <c r="AY1013" i="2"/>
  <c r="AY774" i="2"/>
  <c r="AY775" i="2"/>
  <c r="AY772" i="2"/>
  <c r="AY773" i="2"/>
  <c r="AY62" i="2"/>
  <c r="AY61" i="2"/>
  <c r="AY377" i="2"/>
  <c r="AY770" i="2"/>
  <c r="AY547" i="2"/>
  <c r="AY66" i="2"/>
  <c r="AY373" i="2"/>
  <c r="AY313" i="2"/>
  <c r="AY771" i="2"/>
  <c r="AY368" i="2"/>
  <c r="AY54" i="2"/>
  <c r="AY372" i="2"/>
  <c r="AY56" i="2"/>
  <c r="AY369" i="2"/>
  <c r="AY58" i="2"/>
  <c r="AY370" i="2"/>
  <c r="AY545" i="2"/>
  <c r="AY50" i="2"/>
  <c r="AY1014" i="2"/>
  <c r="AY768" i="2"/>
  <c r="AY371" i="2"/>
  <c r="AY47" i="2"/>
  <c r="AY53" i="2"/>
  <c r="AY767" i="2"/>
  <c r="AY766" i="2"/>
  <c r="AY765" i="2"/>
  <c r="AY543" i="2"/>
  <c r="AY51" i="2"/>
  <c r="AY57" i="2"/>
  <c r="AY48" i="2"/>
  <c r="AY764" i="2"/>
  <c r="AY1020" i="2"/>
  <c r="AY755" i="2"/>
  <c r="AY43" i="2"/>
  <c r="AY52" i="2"/>
  <c r="AY757" i="2"/>
  <c r="AY46" i="2"/>
  <c r="AY367" i="2"/>
  <c r="AY758" i="2"/>
  <c r="AY366" i="2"/>
  <c r="AY365" i="2"/>
  <c r="AY45" i="2"/>
  <c r="AY44" i="2"/>
  <c r="AY41" i="2"/>
  <c r="AY761" i="2"/>
  <c r="AY49" i="2"/>
  <c r="AY762" i="2"/>
  <c r="AY539" i="2"/>
  <c r="AY759" i="2"/>
  <c r="AY538" i="2"/>
  <c r="AY542" i="2"/>
  <c r="AY38" i="2"/>
  <c r="AY540" i="2"/>
  <c r="AY756" i="2"/>
  <c r="AY763" i="2"/>
  <c r="AY39" i="2"/>
  <c r="AY753" i="2"/>
  <c r="AY360" i="2"/>
  <c r="AY55" i="2"/>
  <c r="AY358" i="2"/>
  <c r="AY364" i="2"/>
  <c r="AY363" i="2"/>
  <c r="AY750" i="2"/>
  <c r="AY35" i="2"/>
  <c r="AY362" i="2"/>
  <c r="AY752" i="2"/>
  <c r="AY361" i="2"/>
  <c r="AY534" i="2"/>
  <c r="AY355" i="2"/>
  <c r="AY754" i="2"/>
  <c r="AY769" i="2"/>
  <c r="AY536" i="2"/>
  <c r="AY359" i="2"/>
  <c r="AY42" i="2"/>
  <c r="AY749" i="2"/>
  <c r="AY533" i="2"/>
  <c r="AY34" i="2"/>
  <c r="AY723" i="2"/>
  <c r="AY531" i="2"/>
  <c r="AY37" i="2"/>
  <c r="AY532" i="2"/>
  <c r="AY36" i="2"/>
  <c r="AY356" i="2"/>
  <c r="AY751" i="2"/>
  <c r="AY32" i="2"/>
  <c r="AY40" i="2"/>
  <c r="AY33" i="2"/>
  <c r="AY30" i="2"/>
  <c r="AY535" i="2"/>
  <c r="AY26" i="2"/>
  <c r="AY29" i="2"/>
  <c r="AY544" i="2"/>
  <c r="AY31" i="2"/>
  <c r="AY28" i="2"/>
  <c r="AY529" i="2"/>
  <c r="AY748" i="2"/>
  <c r="AY27" i="2"/>
  <c r="AY747" i="2"/>
  <c r="AY528" i="2"/>
  <c r="AY354" i="2"/>
  <c r="AY25" i="2"/>
  <c r="AY530" i="2"/>
  <c r="AY353" i="2"/>
  <c r="AY24" i="2"/>
  <c r="AY743" i="2"/>
  <c r="AY22" i="2"/>
  <c r="AY20" i="2"/>
  <c r="AY527" i="2"/>
  <c r="AY23" i="2"/>
  <c r="AY21" i="2"/>
  <c r="AY357" i="2"/>
  <c r="AY351" i="2"/>
  <c r="AY745" i="2"/>
  <c r="AY352" i="2"/>
  <c r="AY19" i="2"/>
  <c r="AY526" i="2"/>
  <c r="AY742" i="2"/>
  <c r="AY746" i="2"/>
  <c r="AY525" i="2"/>
  <c r="AY744" i="2"/>
  <c r="AY13" i="2"/>
  <c r="AY15" i="2"/>
  <c r="AY16" i="2"/>
  <c r="AY18" i="2"/>
  <c r="AY17" i="2"/>
  <c r="AY14" i="2"/>
  <c r="AY12" i="2"/>
  <c r="AY11" i="2"/>
  <c r="W659" i="2"/>
  <c r="U659" i="2"/>
  <c r="S659" i="2"/>
  <c r="G654" i="2"/>
  <c r="W937" i="2"/>
  <c r="U937" i="2"/>
  <c r="S937" i="2"/>
  <c r="Q937" i="2"/>
  <c r="O937" i="2"/>
  <c r="M937" i="2"/>
  <c r="K937" i="2"/>
  <c r="I937" i="2"/>
  <c r="G937" i="2"/>
  <c r="E937" i="2"/>
  <c r="B29" i="4"/>
  <c r="B30" i="4"/>
  <c r="B31" i="4"/>
  <c r="B32" i="4"/>
  <c r="B33" i="4"/>
  <c r="B34" i="4"/>
  <c r="B35" i="4"/>
  <c r="B36" i="4"/>
  <c r="B37" i="4"/>
  <c r="B28" i="4"/>
  <c r="J10" i="4" l="1"/>
  <c r="M10" i="4"/>
  <c r="L10" i="4"/>
  <c r="O12" i="3"/>
  <c r="P12" i="3" s="1"/>
  <c r="O10" i="3"/>
  <c r="P10" i="3" s="1"/>
  <c r="O11" i="3"/>
  <c r="P11" i="3" s="1"/>
  <c r="O9" i="3"/>
  <c r="P9" i="3" s="1"/>
  <c r="O13" i="3"/>
  <c r="P13" i="3" s="1"/>
  <c r="AW598" i="2"/>
  <c r="AW755" i="2"/>
  <c r="AW747" i="2"/>
  <c r="AW134" i="2"/>
  <c r="AW56" i="2"/>
  <c r="AW169" i="2"/>
  <c r="AW255" i="2"/>
  <c r="AW562" i="2"/>
  <c r="AW800" i="2"/>
  <c r="AW766" i="2"/>
  <c r="AW225" i="2"/>
  <c r="AW690" i="2"/>
  <c r="AW828" i="2"/>
  <c r="AW895" i="2"/>
  <c r="AW440" i="2"/>
  <c r="AW927" i="2"/>
  <c r="AW199" i="2"/>
  <c r="AW659" i="2"/>
  <c r="AW946" i="2"/>
  <c r="AW561" i="2"/>
  <c r="AW462" i="2"/>
  <c r="AW135" i="2"/>
  <c r="AW406" i="2"/>
  <c r="AW446" i="2"/>
  <c r="AW573" i="2"/>
  <c r="AW144" i="2"/>
  <c r="AW624" i="2"/>
  <c r="AW986" i="2"/>
  <c r="AW215" i="2"/>
  <c r="AW158" i="2"/>
  <c r="AW205" i="2"/>
  <c r="AW814" i="2"/>
  <c r="AW809" i="2"/>
  <c r="AW817" i="2"/>
  <c r="AW540" i="2"/>
  <c r="AW527" i="2"/>
  <c r="AW264" i="2"/>
  <c r="AW46" i="2"/>
  <c r="AW612" i="2"/>
  <c r="AW358" i="2"/>
  <c r="AW810" i="2"/>
  <c r="AW875" i="2"/>
  <c r="AW26" i="2"/>
  <c r="AW629" i="2"/>
  <c r="AW143" i="2"/>
  <c r="AW32" i="2"/>
  <c r="AW274" i="2"/>
  <c r="AW47" i="2"/>
  <c r="AW369" i="2"/>
  <c r="AW926" i="2"/>
  <c r="AW1037" i="2"/>
  <c r="AW1035" i="2"/>
  <c r="AW1040" i="2"/>
  <c r="AW1034" i="2"/>
  <c r="AW885" i="2"/>
  <c r="AW1020" i="2"/>
  <c r="AW1025" i="2"/>
  <c r="AW1024" i="2"/>
  <c r="AW1026" i="2"/>
  <c r="AW1022" i="2"/>
  <c r="AW381" i="2"/>
  <c r="AW657" i="2"/>
  <c r="AW591" i="2"/>
  <c r="AW692" i="2"/>
  <c r="AW590" i="2"/>
  <c r="AW683" i="2"/>
  <c r="AW666" i="2"/>
  <c r="AW685" i="2"/>
  <c r="AW610" i="2"/>
  <c r="AW556" i="2"/>
  <c r="AW14" i="2"/>
  <c r="AW601" i="2"/>
  <c r="AW632" i="2"/>
  <c r="AW725" i="2"/>
  <c r="AW188" i="2"/>
  <c r="AW111" i="2"/>
  <c r="AW13" i="2"/>
  <c r="AW771" i="2"/>
  <c r="AW39" i="2"/>
  <c r="AW355" i="2"/>
  <c r="AW141" i="2"/>
  <c r="AW186" i="2"/>
  <c r="AW33" i="2"/>
  <c r="AW83" i="2"/>
  <c r="AW211" i="2"/>
  <c r="AW51" i="2"/>
  <c r="AW24" i="2"/>
  <c r="AW49" i="2"/>
  <c r="AW41" i="2"/>
  <c r="AW75" i="2"/>
  <c r="AW68" i="2"/>
  <c r="AW27" i="2"/>
  <c r="AW77" i="2"/>
  <c r="AW109" i="2"/>
  <c r="AW552" i="2"/>
  <c r="AW55" i="2"/>
  <c r="AW90" i="2"/>
  <c r="AW805" i="2"/>
  <c r="AW354" i="2"/>
  <c r="AW35" i="2"/>
  <c r="AW93" i="2"/>
  <c r="AW570" i="2"/>
  <c r="AW968" i="2"/>
  <c r="AW48" i="2"/>
  <c r="AW432" i="2"/>
  <c r="AW423" i="2"/>
  <c r="AW751" i="2"/>
  <c r="AW170" i="2"/>
  <c r="AW776" i="2"/>
  <c r="AW452" i="2"/>
  <c r="AW483" i="2"/>
  <c r="AW1031" i="2"/>
  <c r="AW1029" i="2"/>
  <c r="AW1030" i="2"/>
  <c r="AW1038" i="2"/>
  <c r="AW1039" i="2"/>
  <c r="AW458" i="2"/>
  <c r="AW20" i="2"/>
  <c r="AW742" i="2"/>
  <c r="AW375" i="2"/>
  <c r="AW52" i="2"/>
  <c r="AW1032" i="2"/>
  <c r="AW839" i="2"/>
  <c r="AW417" i="2"/>
  <c r="AW631" i="2"/>
  <c r="AW546" i="2"/>
  <c r="AW762" i="2"/>
  <c r="AW377" i="2"/>
  <c r="AW386" i="2"/>
  <c r="AW602" i="2"/>
  <c r="AW438" i="2"/>
  <c r="AW91" i="2"/>
  <c r="AW92" i="2"/>
  <c r="AW138" i="2"/>
  <c r="AW367" i="2"/>
  <c r="AW770" i="2"/>
  <c r="AW832" i="2"/>
  <c r="AW723" i="2"/>
  <c r="AW551" i="2"/>
  <c r="AW110" i="2"/>
  <c r="AW228" i="2"/>
  <c r="AW107" i="2"/>
  <c r="AW105" i="2"/>
  <c r="AW21" i="2"/>
  <c r="AW180" i="2"/>
  <c r="AW379" i="2"/>
  <c r="AW60" i="2"/>
  <c r="AW577" i="2"/>
  <c r="AW565" i="2"/>
  <c r="AW567" i="2"/>
  <c r="AW542" i="2"/>
  <c r="AW525" i="2"/>
  <c r="AW38" i="2"/>
  <c r="AW12" i="2"/>
  <c r="AW89" i="2"/>
  <c r="AW774" i="2"/>
  <c r="AW142" i="2"/>
  <c r="AW87" i="2"/>
  <c r="AW30" i="2"/>
  <c r="AW304" i="2"/>
  <c r="AW70" i="2"/>
  <c r="AW34" i="2"/>
  <c r="AW758" i="2"/>
  <c r="AW785" i="2"/>
  <c r="AW798" i="2"/>
  <c r="AW786" i="2"/>
  <c r="AW767" i="2"/>
  <c r="AW50" i="2"/>
  <c r="AW160" i="2"/>
  <c r="AW78" i="2"/>
  <c r="AW37" i="2"/>
  <c r="AW538" i="2"/>
  <c r="AW530" i="2"/>
  <c r="AW614" i="2"/>
  <c r="AW536" i="2"/>
  <c r="AW376" i="2"/>
  <c r="AW534" i="2"/>
  <c r="AW220" i="2"/>
  <c r="AW209" i="2"/>
  <c r="AW63" i="2"/>
  <c r="AW364" i="2"/>
  <c r="AW384" i="2"/>
  <c r="AW858" i="2"/>
  <c r="AW1036" i="2"/>
  <c r="AW42" i="2"/>
  <c r="AW22" i="2"/>
  <c r="AW400" i="2"/>
  <c r="AW54" i="2"/>
  <c r="AW1019" i="2"/>
  <c r="AW549" i="2"/>
  <c r="AW759" i="2"/>
  <c r="AW357" i="2"/>
  <c r="AW533" i="2"/>
  <c r="AW532" i="2"/>
  <c r="AW213" i="2"/>
  <c r="AW66" i="2"/>
  <c r="AW184" i="2"/>
  <c r="AW370" i="2"/>
  <c r="AW365" i="2"/>
  <c r="AW17" i="2"/>
  <c r="AW16" i="2"/>
  <c r="AW372" i="2"/>
  <c r="AW398" i="2"/>
  <c r="AW18" i="2"/>
  <c r="AW361" i="2"/>
  <c r="AW352" i="2"/>
  <c r="AW351" i="2"/>
  <c r="AW378" i="2"/>
  <c r="AW157" i="2"/>
  <c r="AW353" i="2"/>
  <c r="AW137" i="2"/>
  <c r="AW62" i="2"/>
  <c r="AW129" i="2"/>
  <c r="AW61" i="2"/>
  <c r="AW85" i="2"/>
  <c r="AW73" i="2"/>
  <c r="AW29" i="2"/>
  <c r="AW557" i="2"/>
  <c r="AW504" i="2"/>
  <c r="AW368" i="2"/>
  <c r="AW399" i="2"/>
  <c r="AW183" i="2"/>
  <c r="AW82" i="2"/>
  <c r="AW59" i="2"/>
  <c r="AW98" i="2"/>
  <c r="AW154" i="2"/>
  <c r="AW314" i="2"/>
  <c r="AW74" i="2"/>
  <c r="AW114" i="2"/>
  <c r="AW113" i="2"/>
  <c r="AW193" i="2"/>
  <c r="AW23" i="2"/>
  <c r="AW181" i="2"/>
  <c r="AW117" i="2"/>
  <c r="AW53" i="2"/>
  <c r="AW768" i="2"/>
  <c r="AW667" i="2"/>
  <c r="AW219" i="2"/>
  <c r="AW872" i="2"/>
  <c r="AW177" i="2"/>
  <c r="AW187" i="2"/>
  <c r="AW123" i="2"/>
  <c r="AW121" i="2"/>
  <c r="AW775" i="2"/>
  <c r="AW772" i="2"/>
  <c r="AW802" i="2"/>
  <c r="AW132" i="2"/>
  <c r="AW781" i="2"/>
  <c r="AW848" i="2"/>
  <c r="AW790" i="2"/>
  <c r="AW763" i="2"/>
  <c r="AW985" i="2"/>
  <c r="AW788" i="2"/>
  <c r="AW944" i="2"/>
  <c r="AW903" i="2"/>
  <c r="AW907" i="2"/>
  <c r="AW958" i="2"/>
  <c r="AW898" i="2"/>
  <c r="AW834" i="2"/>
  <c r="AW796" i="2"/>
  <c r="AW852" i="2"/>
  <c r="AW908" i="2"/>
  <c r="AW855" i="2"/>
  <c r="AW899" i="2"/>
  <c r="AW754" i="2"/>
  <c r="AW783" i="2"/>
  <c r="AW769" i="2"/>
  <c r="AW179" i="2"/>
  <c r="AW789" i="2"/>
  <c r="AW156" i="2"/>
  <c r="AW19" i="2"/>
  <c r="AW640" i="2"/>
  <c r="AW253" i="2"/>
  <c r="AW268" i="2"/>
  <c r="AW560" i="2"/>
  <c r="AW847" i="2"/>
  <c r="AW877" i="2"/>
  <c r="AW850" i="2"/>
  <c r="AW606" i="2"/>
  <c r="AW192" i="2"/>
  <c r="AW245" i="2"/>
  <c r="AW151" i="2"/>
  <c r="AW231" i="2"/>
  <c r="AW454" i="2"/>
  <c r="AW108" i="2"/>
  <c r="AW566" i="2"/>
  <c r="AW553" i="2"/>
  <c r="AW830" i="2"/>
  <c r="AW263" i="2"/>
  <c r="AW203" i="2"/>
  <c r="AW472" i="2"/>
  <c r="AW827" i="2"/>
  <c r="AW865" i="2"/>
  <c r="AW655" i="2"/>
  <c r="AW924" i="2"/>
  <c r="AW881" i="2"/>
  <c r="AW194" i="2"/>
  <c r="AW816" i="2"/>
  <c r="AW456" i="2"/>
  <c r="AW555" i="2"/>
  <c r="AW568" i="2"/>
  <c r="AW356" i="2"/>
  <c r="AW148" i="2"/>
  <c r="AW189" i="2"/>
  <c r="AW991" i="2"/>
  <c r="AW434" i="2"/>
  <c r="AW385" i="2"/>
  <c r="AW392" i="2"/>
  <c r="AW374" i="2"/>
  <c r="AW159" i="2"/>
  <c r="AW634" i="2"/>
  <c r="AW749" i="2"/>
  <c r="AW550" i="2"/>
  <c r="AW844" i="2"/>
  <c r="AW633" i="2"/>
  <c r="AW580" i="2"/>
  <c r="AW854" i="2"/>
  <c r="AW756" i="2"/>
  <c r="AW794" i="2"/>
  <c r="AW265" i="2"/>
  <c r="AW882" i="2"/>
  <c r="AW64" i="2"/>
  <c r="AW237" i="2"/>
  <c r="AW780" i="2"/>
  <c r="AW442" i="2"/>
  <c r="AW239" i="2"/>
  <c r="AW529" i="2"/>
  <c r="AW915" i="2"/>
  <c r="AW757" i="2"/>
  <c r="AW118" i="2"/>
  <c r="AW380" i="2"/>
  <c r="AW1033" i="2"/>
  <c r="AW420" i="2"/>
  <c r="AW1041" i="2"/>
  <c r="AW807" i="2"/>
  <c r="AW520" i="2"/>
  <c r="AW495" i="2"/>
  <c r="AW621" i="2"/>
  <c r="AW889" i="2"/>
  <c r="AW860" i="2"/>
  <c r="AW441" i="2"/>
  <c r="AW463" i="2"/>
  <c r="AW487" i="2"/>
  <c r="AW835" i="2"/>
  <c r="AW744" i="2"/>
  <c r="AW983" i="2"/>
  <c r="AW366" i="2"/>
  <c r="AW497" i="2"/>
  <c r="AW362" i="2"/>
  <c r="AW67" i="2"/>
  <c r="AW313" i="2"/>
  <c r="AW664" i="2"/>
  <c r="AW558" i="2"/>
  <c r="AW526" i="2"/>
  <c r="AW700" i="2"/>
  <c r="AW444" i="2"/>
  <c r="AW620" i="2"/>
  <c r="AW305" i="2"/>
  <c r="AW579" i="2"/>
  <c r="AW750" i="2"/>
  <c r="AW797" i="2"/>
  <c r="AW867" i="2"/>
  <c r="AW128" i="2"/>
  <c r="AW528" i="2"/>
  <c r="AW224" i="2"/>
  <c r="AW619" i="2"/>
  <c r="AW654" i="2"/>
  <c r="AW191" i="2"/>
  <c r="AW574" i="2"/>
  <c r="AW390" i="2"/>
  <c r="AW779" i="2"/>
  <c r="AW249" i="2"/>
  <c r="AW581" i="2"/>
  <c r="AW674" i="2"/>
  <c r="AW153" i="2"/>
  <c r="AW371" i="2"/>
  <c r="AW383" i="2"/>
  <c r="AW449" i="2"/>
  <c r="AW777" i="2"/>
  <c r="AW178" i="2"/>
  <c r="AW822" i="2"/>
  <c r="AW879" i="2"/>
  <c r="AW547" i="2"/>
  <c r="AW36" i="2"/>
  <c r="AW136" i="2"/>
  <c r="AW96" i="2"/>
  <c r="AW1027" i="2"/>
  <c r="AW679" i="2"/>
  <c r="AW176" i="2"/>
  <c r="AW921" i="2"/>
  <c r="AW506" i="2"/>
  <c r="AW752" i="2"/>
  <c r="AW843" i="2"/>
  <c r="AW412" i="2"/>
  <c r="AW373" i="2"/>
  <c r="AW478" i="2"/>
  <c r="AW234" i="2"/>
  <c r="AW44" i="2"/>
  <c r="AW124" i="2"/>
  <c r="AW97" i="2"/>
  <c r="AW147" i="2"/>
  <c r="AW200" i="2"/>
  <c r="AW837" i="2"/>
  <c r="AW870" i="2"/>
  <c r="AW609" i="2"/>
  <c r="AW600" i="2"/>
  <c r="AW271" i="2"/>
  <c r="AW436" i="2"/>
  <c r="AW311" i="2"/>
  <c r="AW604" i="2"/>
  <c r="AW859" i="2"/>
  <c r="AW164" i="2"/>
  <c r="AW572" i="2"/>
  <c r="AW554" i="2"/>
  <c r="AW531" i="2"/>
  <c r="AW900" i="2"/>
  <c r="AW951" i="2"/>
  <c r="AW102" i="2"/>
  <c r="AW101" i="2"/>
  <c r="AW45" i="2"/>
  <c r="AW543" i="2"/>
  <c r="AW76" i="2"/>
  <c r="AW212" i="2"/>
  <c r="AW687" i="2"/>
  <c r="AW106" i="2"/>
  <c r="AW575" i="2"/>
  <c r="AW950" i="2"/>
  <c r="AW923" i="2"/>
  <c r="AW599" i="2"/>
  <c r="AW746" i="2"/>
  <c r="AW990" i="2"/>
  <c r="AW240" i="2"/>
  <c r="AW564" i="2"/>
  <c r="AW414" i="2"/>
  <c r="AW238" i="2"/>
  <c r="AW838" i="2"/>
  <c r="AW387" i="2"/>
  <c r="AW897" i="2"/>
  <c r="AW588" i="2"/>
  <c r="AW430" i="2"/>
  <c r="AW236" i="2"/>
  <c r="AW795" i="2"/>
  <c r="AW708" i="2"/>
  <c r="AW607" i="2"/>
  <c r="AW162" i="2"/>
  <c r="AW166" i="2"/>
  <c r="AW673" i="2"/>
  <c r="AW857" i="2"/>
  <c r="AW104" i="2"/>
  <c r="AW40" i="2"/>
  <c r="AW989" i="2"/>
  <c r="AW168" i="2"/>
  <c r="AW545" i="2"/>
  <c r="AW596" i="2"/>
  <c r="AW571" i="2"/>
  <c r="AW202" i="2"/>
  <c r="AW709" i="2"/>
  <c r="AW678" i="2"/>
  <c r="AW933" i="2"/>
  <c r="AW11" i="2"/>
  <c r="AW662" i="2"/>
  <c r="AW150" i="2"/>
  <c r="AW280" i="2"/>
  <c r="AW88" i="2"/>
  <c r="AW905" i="2"/>
  <c r="AW880" i="2"/>
  <c r="AW544" i="2"/>
  <c r="AW615" i="2"/>
  <c r="AW645" i="2"/>
  <c r="AW578" i="2"/>
  <c r="AW724" i="2"/>
  <c r="AW397" i="2"/>
  <c r="AW539" i="2"/>
  <c r="AW405" i="2"/>
  <c r="AW1016" i="2"/>
  <c r="AW603" i="2"/>
  <c r="AW856" i="2"/>
  <c r="AW888" i="2"/>
  <c r="AW229" i="2"/>
  <c r="AW851" i="2"/>
  <c r="AW419" i="2"/>
  <c r="AW748" i="2"/>
  <c r="AW125" i="2"/>
  <c r="AW890" i="2"/>
  <c r="AW846" i="2"/>
  <c r="AW697" i="2"/>
  <c r="AW630" i="2"/>
  <c r="AW595" i="2"/>
  <c r="AW198" i="2"/>
  <c r="AW641" i="2"/>
  <c r="AW299" i="2"/>
  <c r="AW443" i="2"/>
  <c r="AW919" i="2"/>
  <c r="AW1014" i="2"/>
  <c r="AW1013" i="2"/>
  <c r="AW71" i="2"/>
  <c r="AW1018" i="2"/>
  <c r="AW69" i="2"/>
  <c r="AW172" i="2"/>
  <c r="AW25" i="2"/>
  <c r="AW195" i="2"/>
  <c r="AW470" i="2"/>
  <c r="AW173" i="2"/>
  <c r="AW479" i="2"/>
  <c r="AW842" i="2"/>
  <c r="AW803" i="2"/>
  <c r="AW43" i="2"/>
  <c r="AW65" i="2"/>
  <c r="AW120" i="2"/>
  <c r="AW115" i="2"/>
  <c r="AW80" i="2"/>
  <c r="AW86" i="2"/>
  <c r="AW165" i="2"/>
  <c r="AW119" i="2"/>
  <c r="AW306" i="2"/>
  <c r="AW993" i="2"/>
  <c r="AW811" i="2"/>
  <c r="AW465" i="2"/>
  <c r="AW28" i="2"/>
  <c r="AW116" i="2"/>
  <c r="AW131" i="2"/>
  <c r="AW275" i="2"/>
  <c r="AW418" i="2"/>
  <c r="AW94" i="2"/>
  <c r="AW496" i="2"/>
  <c r="AW583" i="2"/>
  <c r="AW175" i="2"/>
  <c r="AW665" i="2"/>
  <c r="AW133" i="2"/>
  <c r="AW103" i="2"/>
  <c r="AW806" i="2"/>
  <c r="AW15" i="2"/>
  <c r="AW773" i="2"/>
  <c r="AW647" i="2"/>
  <c r="AW977" i="2"/>
  <c r="AW139" i="2"/>
  <c r="AW868" i="2"/>
  <c r="AW389" i="2"/>
  <c r="AW648" i="2"/>
  <c r="AW688" i="2"/>
  <c r="AW592" i="2"/>
  <c r="AW726" i="2"/>
  <c r="AW112" i="2"/>
  <c r="AW201" i="2"/>
  <c r="AW764" i="2"/>
  <c r="AW886" i="2"/>
  <c r="AW864" i="2"/>
  <c r="AW784" i="2"/>
  <c r="AW799" i="2"/>
  <c r="AW866" i="2"/>
  <c r="AW819" i="2"/>
  <c r="AW791" i="2"/>
  <c r="AW833" i="2"/>
  <c r="AW808" i="2"/>
  <c r="AW829" i="2"/>
  <c r="AW812" i="2"/>
  <c r="AW853" i="2"/>
  <c r="AW876" i="2"/>
  <c r="AW569" i="2"/>
  <c r="AW745" i="2"/>
  <c r="AW941" i="2"/>
  <c r="AW743" i="2"/>
  <c r="AW862" i="2"/>
  <c r="AW878" i="2"/>
  <c r="AW698" i="2"/>
  <c r="AW197" i="2"/>
  <c r="AW491" i="2"/>
  <c r="AW363" i="2"/>
  <c r="AW382" i="2"/>
  <c r="AW459" i="2"/>
  <c r="AW559" i="2"/>
  <c r="AW57" i="2"/>
  <c r="AW804" i="2"/>
  <c r="AW818" i="2"/>
  <c r="AW146" i="2"/>
  <c r="AW505" i="2"/>
  <c r="AW413" i="2"/>
  <c r="AW161" i="2"/>
  <c r="AW210" i="2"/>
  <c r="AW613" i="2"/>
  <c r="AW820" i="2"/>
  <c r="AW396" i="2"/>
  <c r="AW422" i="2"/>
  <c r="AW427" i="2"/>
  <c r="AW605" i="2"/>
  <c r="AW587" i="2"/>
  <c r="AW896" i="2"/>
  <c r="AW1017" i="2"/>
  <c r="AW535" i="2"/>
  <c r="AW761" i="2"/>
  <c r="AW1043" i="2"/>
  <c r="AW594" i="2"/>
  <c r="AW973" i="2"/>
  <c r="AW608" i="2"/>
  <c r="AW404" i="2"/>
  <c r="AW402" i="2"/>
  <c r="AW393" i="2"/>
  <c r="AW411" i="2"/>
  <c r="AW407" i="2"/>
  <c r="AW403" i="2"/>
  <c r="AW391" i="2"/>
  <c r="AW408" i="2"/>
  <c r="AW447" i="2"/>
  <c r="AW429" i="2"/>
  <c r="AW431" i="2"/>
  <c r="AW424" i="2"/>
  <c r="AW401" i="2"/>
  <c r="AW503" i="2"/>
  <c r="AW359" i="2"/>
  <c r="AW635" i="2"/>
  <c r="AW81" i="2"/>
  <c r="AW909" i="2"/>
  <c r="AW931" i="2"/>
  <c r="AW145" i="2"/>
  <c r="AW825" i="2"/>
  <c r="AW813" i="2"/>
  <c r="AW765" i="2"/>
  <c r="AW388" i="2"/>
  <c r="AW929" i="2"/>
  <c r="AW782" i="2"/>
  <c r="AW617" i="2"/>
  <c r="AW585" i="2"/>
  <c r="AW849" i="2"/>
  <c r="AW753" i="2"/>
  <c r="AW787" i="2"/>
  <c r="AW394" i="2"/>
  <c r="AW622" i="2"/>
  <c r="AW675" i="2"/>
  <c r="AW182" i="2"/>
  <c r="AW126" i="2"/>
  <c r="AW31" i="2"/>
  <c r="AW873" i="2"/>
  <c r="AW831" i="2"/>
  <c r="AW576" i="2"/>
  <c r="AW360" i="2"/>
  <c r="AW623" i="2"/>
  <c r="AW638" i="2"/>
  <c r="AW58" i="2"/>
  <c r="AW874" i="2"/>
  <c r="AW270" i="2"/>
  <c r="AW122" i="2"/>
  <c r="AW174" i="2"/>
  <c r="AW223" i="2"/>
  <c r="AW653" i="2"/>
  <c r="AW826" i="2"/>
  <c r="AW1015" i="2"/>
  <c r="AW917" i="2"/>
  <c r="AW821" i="2"/>
  <c r="AW130" i="2"/>
  <c r="AW217" i="2"/>
  <c r="AW801" i="2"/>
  <c r="AW840" i="2"/>
  <c r="AW127" i="2"/>
  <c r="AW99" i="2"/>
  <c r="AW485" i="2"/>
  <c r="AW1023" i="2"/>
  <c r="AW937" i="2"/>
  <c r="AW258" i="2"/>
  <c r="AW616" i="2"/>
  <c r="AW163" i="2"/>
  <c r="AW524" i="2"/>
  <c r="AW523" i="2"/>
  <c r="AW1010" i="2"/>
  <c r="AW1009" i="2"/>
  <c r="AW522" i="2"/>
  <c r="AW350" i="2"/>
  <c r="AW349" i="2"/>
  <c r="AW1021" i="2"/>
  <c r="AW1028" i="2"/>
  <c r="AW1008" i="2"/>
  <c r="AW348" i="2"/>
  <c r="AW1048" i="2"/>
  <c r="AW548" i="2"/>
  <c r="AW741" i="2"/>
  <c r="AW584" i="2"/>
  <c r="AW541" i="2"/>
  <c r="AW611" i="2"/>
  <c r="AW740" i="2"/>
  <c r="AW347" i="2"/>
  <c r="AW739" i="2"/>
  <c r="AW738" i="2"/>
  <c r="AW737" i="2"/>
  <c r="AW346" i="2"/>
  <c r="AW345" i="2"/>
  <c r="AW736" i="2"/>
  <c r="AW521" i="2"/>
  <c r="AW227" i="2"/>
  <c r="AW869" i="2"/>
  <c r="AW625" i="2"/>
  <c r="AW315" i="2"/>
  <c r="AW344" i="2"/>
  <c r="AW343" i="2"/>
  <c r="AW342" i="2"/>
  <c r="AW276" i="2"/>
  <c r="AW216" i="2"/>
  <c r="AW988" i="2"/>
  <c r="AW942" i="2"/>
  <c r="AW1007" i="2"/>
  <c r="AW341" i="2"/>
  <c r="AW871" i="2"/>
  <c r="AW340" i="2"/>
  <c r="AW254" i="2"/>
  <c r="AW339" i="2"/>
  <c r="AW722" i="2"/>
  <c r="AW715" i="2"/>
  <c r="AW1006" i="2"/>
  <c r="AW338" i="2"/>
  <c r="AW448" i="2"/>
  <c r="AW337" i="2"/>
  <c r="AW336" i="2"/>
  <c r="AW273" i="2"/>
  <c r="AW499" i="2"/>
  <c r="AW1005" i="2"/>
  <c r="AW1004" i="2"/>
  <c r="AW501" i="2"/>
  <c r="AW1047" i="2"/>
  <c r="AW256" i="2"/>
  <c r="AW1003" i="2"/>
  <c r="AW519" i="2"/>
  <c r="AW335" i="2"/>
  <c r="AW712" i="2"/>
  <c r="AW735" i="2"/>
  <c r="AW334" i="2"/>
  <c r="AW984" i="2"/>
  <c r="AW333" i="2"/>
  <c r="AW332" i="2"/>
  <c r="AW331" i="2"/>
  <c r="AW920" i="2"/>
  <c r="AW310" i="2"/>
  <c r="AW721" i="2"/>
  <c r="AW987" i="2"/>
  <c r="AW330" i="2"/>
  <c r="AW1002" i="2"/>
  <c r="AW720" i="2"/>
  <c r="AW734" i="2"/>
  <c r="AW502" i="2"/>
  <c r="AW292" i="2"/>
  <c r="AW1001" i="2"/>
  <c r="AW329" i="2"/>
  <c r="AW733" i="2"/>
  <c r="AW732" i="2"/>
  <c r="AW1000" i="2"/>
  <c r="AW328" i="2"/>
  <c r="AW293" i="2"/>
  <c r="AW251" i="2"/>
  <c r="AW999" i="2"/>
  <c r="AW327" i="2"/>
  <c r="AW326" i="2"/>
  <c r="AW518" i="2"/>
  <c r="AW325" i="2"/>
  <c r="AW998" i="2"/>
  <c r="AW517" i="2"/>
  <c r="AW997" i="2"/>
  <c r="AW731" i="2"/>
  <c r="AW992" i="2"/>
  <c r="AW730" i="2"/>
  <c r="AW729" i="2"/>
  <c r="AW677" i="2"/>
  <c r="AW996" i="2"/>
  <c r="AW309" i="2"/>
  <c r="AW930" i="2"/>
  <c r="AW492" i="2"/>
  <c r="AW324" i="2"/>
  <c r="AW995" i="2"/>
  <c r="AW323" i="2"/>
  <c r="AW322" i="2"/>
  <c r="AW994" i="2"/>
  <c r="AW728" i="2"/>
  <c r="AW1045" i="2"/>
  <c r="AW516" i="2"/>
  <c r="AW450" i="2"/>
  <c r="AW515" i="2"/>
  <c r="AW514" i="2"/>
  <c r="AW513" i="2"/>
  <c r="AW512" i="2"/>
  <c r="AW511" i="2"/>
  <c r="AW510" i="2"/>
  <c r="AW509" i="2"/>
  <c r="AW321" i="2"/>
  <c r="AW300" i="2"/>
  <c r="AW508" i="2"/>
  <c r="AW320" i="2"/>
  <c r="AW307" i="2"/>
  <c r="AW319" i="2"/>
  <c r="AW711" i="2"/>
  <c r="AW727" i="2"/>
  <c r="AW318" i="2"/>
  <c r="AW978" i="2"/>
  <c r="AW421" i="2"/>
  <c r="AW289" i="2"/>
  <c r="AW668" i="2"/>
  <c r="AW1044" i="2"/>
  <c r="AW464" i="2"/>
  <c r="AW230" i="2"/>
  <c r="AW469" i="2"/>
  <c r="AW911" i="2"/>
  <c r="AW490" i="2"/>
  <c r="AW149" i="2"/>
  <c r="AW651" i="2"/>
  <c r="AW460" i="2"/>
  <c r="AW836" i="2"/>
  <c r="AW597" i="2"/>
  <c r="AW312" i="2"/>
  <c r="AW593" i="2"/>
  <c r="AW473" i="2"/>
  <c r="AW691" i="2"/>
  <c r="AW689" i="2"/>
  <c r="AW1046" i="2"/>
  <c r="AW639" i="2"/>
  <c r="AW945" i="2"/>
  <c r="AW696" i="2"/>
  <c r="AW415" i="2"/>
  <c r="AW308" i="2"/>
  <c r="AW221" i="2"/>
  <c r="AU221" i="2"/>
  <c r="AU308" i="2"/>
  <c r="AU415" i="2"/>
  <c r="AU696" i="2"/>
  <c r="AU945" i="2"/>
  <c r="AU639" i="2"/>
  <c r="AU1046" i="2"/>
  <c r="AU689" i="2"/>
  <c r="AU691" i="2"/>
  <c r="AU473" i="2"/>
  <c r="AU593" i="2"/>
  <c r="AU312" i="2"/>
  <c r="AU597" i="2"/>
  <c r="AU836" i="2"/>
  <c r="AU460" i="2"/>
  <c r="AU651" i="2"/>
  <c r="AU149" i="2"/>
  <c r="AU490" i="2"/>
  <c r="AU911" i="2"/>
  <c r="AU469" i="2"/>
  <c r="AU230" i="2"/>
  <c r="AU464" i="2"/>
  <c r="AS221" i="2"/>
  <c r="AS308" i="2"/>
  <c r="AS415" i="2"/>
  <c r="AS696" i="2"/>
  <c r="AS945" i="2"/>
  <c r="AS639" i="2"/>
  <c r="AS1046" i="2"/>
  <c r="AS689" i="2"/>
  <c r="AS691" i="2"/>
  <c r="AS473" i="2"/>
  <c r="AS593" i="2"/>
  <c r="AS312" i="2"/>
  <c r="AS597" i="2"/>
  <c r="AS836" i="2"/>
  <c r="AS460" i="2"/>
  <c r="AS651" i="2"/>
  <c r="AS149" i="2"/>
  <c r="AS490" i="2"/>
  <c r="AS911" i="2"/>
  <c r="AS469" i="2"/>
  <c r="AS230" i="2"/>
  <c r="AQ221" i="2"/>
  <c r="AQ308" i="2"/>
  <c r="AQ415" i="2"/>
  <c r="AQ696" i="2"/>
  <c r="AQ945" i="2"/>
  <c r="AQ639" i="2"/>
  <c r="AQ1046" i="2"/>
  <c r="AQ689" i="2"/>
  <c r="AQ691" i="2"/>
  <c r="AQ473" i="2"/>
  <c r="AQ593" i="2"/>
  <c r="AQ312" i="2"/>
  <c r="AQ597" i="2"/>
  <c r="AQ836" i="2"/>
  <c r="AQ460" i="2"/>
  <c r="AQ651" i="2"/>
  <c r="AQ149" i="2"/>
  <c r="AQ490" i="2"/>
  <c r="AQ911" i="2"/>
  <c r="AQ469" i="2"/>
  <c r="AQ230" i="2"/>
  <c r="AQ464" i="2"/>
  <c r="AO221" i="2"/>
  <c r="AO308" i="2"/>
  <c r="AO415" i="2"/>
  <c r="AO696" i="2"/>
  <c r="AO945" i="2"/>
  <c r="AO639" i="2"/>
  <c r="AO1046" i="2"/>
  <c r="AO689" i="2"/>
  <c r="AO691" i="2"/>
  <c r="AO473" i="2"/>
  <c r="AO593" i="2"/>
  <c r="AO312" i="2"/>
  <c r="AO597" i="2"/>
  <c r="AO836" i="2"/>
  <c r="AO460" i="2"/>
  <c r="AO651" i="2"/>
  <c r="AO149" i="2"/>
  <c r="AO490" i="2"/>
  <c r="AO911" i="2"/>
  <c r="AO469" i="2"/>
  <c r="AO230" i="2"/>
  <c r="AM221" i="2"/>
  <c r="AM308" i="2"/>
  <c r="AM415" i="2"/>
  <c r="AM696" i="2"/>
  <c r="AM945" i="2"/>
  <c r="AM639" i="2"/>
  <c r="AM1046" i="2"/>
  <c r="AM689" i="2"/>
  <c r="AM691" i="2"/>
  <c r="AM473" i="2"/>
  <c r="AM593" i="2"/>
  <c r="AM312" i="2"/>
  <c r="AM597" i="2"/>
  <c r="AM836" i="2"/>
  <c r="AM460" i="2"/>
  <c r="AM651" i="2"/>
  <c r="AM149" i="2"/>
  <c r="AM490" i="2"/>
  <c r="AM911" i="2"/>
  <c r="AM469" i="2"/>
  <c r="AM230" i="2"/>
  <c r="AK221" i="2"/>
  <c r="AK308" i="2"/>
  <c r="AK415" i="2"/>
  <c r="AK696" i="2"/>
  <c r="AK945" i="2"/>
  <c r="AK639" i="2"/>
  <c r="AK1046" i="2"/>
  <c r="AK689" i="2"/>
  <c r="AK691" i="2"/>
  <c r="AK473" i="2"/>
  <c r="AK593" i="2"/>
  <c r="AK312" i="2"/>
  <c r="AK597" i="2"/>
  <c r="AK836" i="2"/>
  <c r="AK460" i="2"/>
  <c r="AK651" i="2"/>
  <c r="AK149" i="2"/>
  <c r="AK490" i="2"/>
  <c r="AK911" i="2"/>
  <c r="AK469" i="2"/>
  <c r="AK230" i="2"/>
  <c r="AK464" i="2"/>
  <c r="AI221" i="2"/>
  <c r="AI308" i="2"/>
  <c r="AI415" i="2"/>
  <c r="AI696" i="2"/>
  <c r="AI945" i="2"/>
  <c r="AI639" i="2"/>
  <c r="AI1046" i="2"/>
  <c r="AI689" i="2"/>
  <c r="AI691" i="2"/>
  <c r="AI473" i="2"/>
  <c r="AI593" i="2"/>
  <c r="AI312" i="2"/>
  <c r="AI597" i="2"/>
  <c r="AI836" i="2"/>
  <c r="AI460" i="2"/>
  <c r="AI651" i="2"/>
  <c r="AI149" i="2"/>
  <c r="AI490" i="2"/>
  <c r="AI911" i="2"/>
  <c r="AI469" i="2"/>
  <c r="AI230" i="2"/>
  <c r="AI464" i="2"/>
  <c r="AU421" i="2"/>
  <c r="AS421" i="2"/>
  <c r="AQ421" i="2"/>
  <c r="AO421" i="2"/>
  <c r="AM421" i="2"/>
  <c r="AK421" i="2"/>
  <c r="AU289" i="2"/>
  <c r="AS289" i="2"/>
  <c r="AQ289" i="2"/>
  <c r="AO289" i="2"/>
  <c r="AM289" i="2"/>
  <c r="AK289" i="2"/>
  <c r="AU668" i="2"/>
  <c r="AS668" i="2"/>
  <c r="AQ668" i="2"/>
  <c r="AO668" i="2"/>
  <c r="AM668" i="2"/>
  <c r="AK668" i="2"/>
  <c r="AU1044" i="2"/>
  <c r="AS1044" i="2"/>
  <c r="AQ1044" i="2"/>
  <c r="AO1044" i="2"/>
  <c r="AM1044" i="2"/>
  <c r="AK1044" i="2"/>
  <c r="AS464" i="2"/>
  <c r="AO464" i="2"/>
  <c r="AM464" i="2"/>
  <c r="AC424" i="2"/>
  <c r="AA424" i="2"/>
  <c r="X341" i="2"/>
  <c r="Y587" i="2" s="1"/>
  <c r="W424" i="2"/>
  <c r="U424" i="2"/>
  <c r="S424" i="2"/>
  <c r="Q424" i="2"/>
  <c r="O424" i="2"/>
  <c r="M424" i="2"/>
  <c r="K424" i="2"/>
  <c r="I424" i="2"/>
  <c r="G424" i="2"/>
  <c r="E424" i="2"/>
  <c r="AU359" i="2"/>
  <c r="AA33" i="2"/>
  <c r="AA638" i="2"/>
  <c r="AA58" i="2"/>
  <c r="AA515" i="2"/>
  <c r="AA289" i="2"/>
  <c r="AA357" i="2"/>
  <c r="AA32" i="2"/>
  <c r="AU33" i="2"/>
  <c r="AU638" i="2"/>
  <c r="AU58" i="2"/>
  <c r="AU515" i="2"/>
  <c r="AU357" i="2"/>
  <c r="AU32" i="2"/>
  <c r="AA36" i="2"/>
  <c r="AA623" i="2"/>
  <c r="AA668" i="2"/>
  <c r="AA516" i="2"/>
  <c r="AA978" i="2"/>
  <c r="AA25" i="2"/>
  <c r="AA42" i="2"/>
  <c r="AU36" i="2"/>
  <c r="AU623" i="2"/>
  <c r="AU516" i="2"/>
  <c r="AU978" i="2"/>
  <c r="AU25" i="2"/>
  <c r="AU42" i="2"/>
  <c r="AA37" i="2"/>
  <c r="AA318" i="2"/>
  <c r="AA354" i="2"/>
  <c r="AU37" i="2"/>
  <c r="AU318" i="2"/>
  <c r="AU354" i="2"/>
  <c r="AA35" i="2"/>
  <c r="AA360" i="2"/>
  <c r="AA1045" i="2"/>
  <c r="AA727" i="2"/>
  <c r="AA530" i="2"/>
  <c r="AU35" i="2"/>
  <c r="AU360" i="2"/>
  <c r="AU1045" i="2"/>
  <c r="AU727" i="2"/>
  <c r="AU530" i="2"/>
  <c r="AA55" i="2"/>
  <c r="AA421" i="2"/>
  <c r="AA728" i="2"/>
  <c r="AA711" i="2"/>
  <c r="AA27" i="2"/>
  <c r="AA39" i="2"/>
  <c r="AU55" i="2"/>
  <c r="AU728" i="2"/>
  <c r="AU711" i="2"/>
  <c r="AU27" i="2"/>
  <c r="AU39" i="2"/>
  <c r="AA576" i="2"/>
  <c r="AA994" i="2"/>
  <c r="AA319" i="2"/>
  <c r="AA747" i="2"/>
  <c r="AU576" i="2"/>
  <c r="AU994" i="2"/>
  <c r="AU319" i="2"/>
  <c r="AU747" i="2"/>
  <c r="AA57" i="2"/>
  <c r="AA322" i="2"/>
  <c r="AA307" i="2"/>
  <c r="AA528" i="2"/>
  <c r="AA38" i="2"/>
  <c r="AU57" i="2"/>
  <c r="AU322" i="2"/>
  <c r="AU307" i="2"/>
  <c r="AU528" i="2"/>
  <c r="AU38" i="2"/>
  <c r="AA831" i="2"/>
  <c r="AA320" i="2"/>
  <c r="AA748" i="2"/>
  <c r="AA44" i="2"/>
  <c r="AU831" i="2"/>
  <c r="AU320" i="2"/>
  <c r="AU748" i="2"/>
  <c r="AU44" i="2"/>
  <c r="AA873" i="2"/>
  <c r="AA508" i="2"/>
  <c r="AA31" i="2"/>
  <c r="AA49" i="2"/>
  <c r="AU873" i="2"/>
  <c r="AU508" i="2"/>
  <c r="AU31" i="2"/>
  <c r="AU49" i="2"/>
  <c r="AA41" i="2"/>
  <c r="AA995" i="2"/>
  <c r="AA321" i="2"/>
  <c r="AA529" i="2"/>
  <c r="AU41" i="2"/>
  <c r="AU995" i="2"/>
  <c r="AU321" i="2"/>
  <c r="AU529" i="2"/>
  <c r="AA43" i="2"/>
  <c r="AA324" i="2"/>
  <c r="AA509" i="2"/>
  <c r="AA26" i="2"/>
  <c r="AU43" i="2"/>
  <c r="AU324" i="2"/>
  <c r="AU509" i="2"/>
  <c r="AU26" i="2"/>
  <c r="AA46" i="2"/>
  <c r="AA126" i="2"/>
  <c r="AA492" i="2"/>
  <c r="AA510" i="2"/>
  <c r="AA535" i="2"/>
  <c r="AA52" i="2"/>
  <c r="AU46" i="2"/>
  <c r="AU126" i="2"/>
  <c r="AU492" i="2"/>
  <c r="AU510" i="2"/>
  <c r="AU535" i="2"/>
  <c r="AU52" i="2"/>
  <c r="AA45" i="2"/>
  <c r="AA930" i="2"/>
  <c r="AA511" i="2"/>
  <c r="AA544" i="2"/>
  <c r="AU45" i="2"/>
  <c r="AU930" i="2"/>
  <c r="AU511" i="2"/>
  <c r="AU544" i="2"/>
  <c r="AA51" i="2"/>
  <c r="AA309" i="2"/>
  <c r="AA512" i="2"/>
  <c r="AA29" i="2"/>
  <c r="AU51" i="2"/>
  <c r="AU309" i="2"/>
  <c r="AU512" i="2"/>
  <c r="AU29" i="2"/>
  <c r="AA182" i="2"/>
  <c r="AA996" i="2"/>
  <c r="AA513" i="2"/>
  <c r="AA30" i="2"/>
  <c r="AU182" i="2"/>
  <c r="AU996" i="2"/>
  <c r="AU513" i="2"/>
  <c r="AU30" i="2"/>
  <c r="AA675" i="2"/>
  <c r="AA677" i="2"/>
  <c r="AA514" i="2"/>
  <c r="AA40" i="2"/>
  <c r="AA48" i="2"/>
  <c r="AU675" i="2"/>
  <c r="AU677" i="2"/>
  <c r="AU514" i="2"/>
  <c r="AU40" i="2"/>
  <c r="AU48" i="2"/>
  <c r="AA729" i="2"/>
  <c r="AA53" i="2"/>
  <c r="AU729" i="2"/>
  <c r="AU53" i="2"/>
  <c r="AU450" i="2"/>
  <c r="AU21" i="2"/>
  <c r="AA450" i="2"/>
  <c r="AA21" i="2"/>
  <c r="AA23" i="2"/>
  <c r="AA821" i="2"/>
  <c r="AA130" i="2"/>
  <c r="AA19" i="2"/>
  <c r="AU23" i="2"/>
  <c r="AU821" i="2"/>
  <c r="AU130" i="2"/>
  <c r="AU19" i="2"/>
  <c r="AA24" i="2"/>
  <c r="AA917" i="2"/>
  <c r="AA525" i="2"/>
  <c r="AU24" i="2"/>
  <c r="AU917" i="2"/>
  <c r="AU525" i="2"/>
  <c r="AA464" i="2"/>
  <c r="AA746" i="2"/>
  <c r="AU746" i="2"/>
  <c r="AA1015" i="2"/>
  <c r="AA745" i="2"/>
  <c r="AU1015" i="2"/>
  <c r="AU745" i="2"/>
  <c r="AA826" i="2"/>
  <c r="AA352" i="2"/>
  <c r="AU826" i="2"/>
  <c r="AU352" i="2"/>
  <c r="AA653" i="2"/>
  <c r="AA300" i="2"/>
  <c r="AA20" i="2"/>
  <c r="AU653" i="2"/>
  <c r="AU300" i="2"/>
  <c r="AU20" i="2"/>
  <c r="AA223" i="2"/>
  <c r="AA351" i="2"/>
  <c r="AA28" i="2"/>
  <c r="AU223" i="2"/>
  <c r="AU351" i="2"/>
  <c r="AU28" i="2"/>
  <c r="AA1044" i="2"/>
  <c r="AA22" i="2"/>
  <c r="AU22" i="2"/>
  <c r="AA174" i="2"/>
  <c r="AA469" i="2"/>
  <c r="AU174" i="2"/>
  <c r="AA122" i="2"/>
  <c r="AA230" i="2"/>
  <c r="AA527" i="2"/>
  <c r="AU122" i="2"/>
  <c r="AU527" i="2"/>
  <c r="AA270" i="2"/>
  <c r="AU270" i="2"/>
  <c r="AA34" i="2"/>
  <c r="AA874" i="2"/>
  <c r="AA743" i="2"/>
  <c r="AU34" i="2"/>
  <c r="AU874" i="2"/>
  <c r="AU743" i="2"/>
  <c r="AA353" i="2"/>
  <c r="AU353" i="2"/>
  <c r="AU217" i="2"/>
  <c r="AU744" i="2"/>
  <c r="AA217" i="2"/>
  <c r="AA744" i="2"/>
  <c r="AA17" i="2"/>
  <c r="AA937" i="2"/>
  <c r="AA258" i="2"/>
  <c r="AU17" i="2"/>
  <c r="AU937" i="2"/>
  <c r="AU258" i="2"/>
  <c r="AA14" i="2"/>
  <c r="AU14" i="2"/>
  <c r="AA18" i="2"/>
  <c r="AA1023" i="2"/>
  <c r="AA12" i="2"/>
  <c r="AU18" i="2"/>
  <c r="AU1023" i="2"/>
  <c r="AU12" i="2"/>
  <c r="AA485" i="2"/>
  <c r="AU485" i="2"/>
  <c r="AA16" i="2"/>
  <c r="AA99" i="2"/>
  <c r="AU16" i="2"/>
  <c r="AU99" i="2"/>
  <c r="AA15" i="2"/>
  <c r="AA127" i="2"/>
  <c r="AU15" i="2"/>
  <c r="AU127" i="2"/>
  <c r="AA13" i="2"/>
  <c r="AA840" i="2"/>
  <c r="AU13" i="2"/>
  <c r="AU840" i="2"/>
  <c r="AA526" i="2"/>
  <c r="AA801" i="2"/>
  <c r="AA742" i="2"/>
  <c r="AU526" i="2"/>
  <c r="AU801" i="2"/>
  <c r="AU742" i="2"/>
  <c r="AU11" i="2"/>
  <c r="AU616" i="2"/>
  <c r="AA11" i="2"/>
  <c r="AA616" i="2"/>
  <c r="B13" i="4"/>
  <c r="B14" i="4"/>
  <c r="B15" i="4"/>
  <c r="B16" i="4"/>
  <c r="B17" i="4"/>
  <c r="B18" i="4"/>
  <c r="B19" i="4"/>
  <c r="B20" i="4"/>
  <c r="B12" i="4"/>
  <c r="E1028" i="2"/>
  <c r="E1021" i="2"/>
  <c r="E1026" i="2"/>
  <c r="E1025" i="2"/>
  <c r="E1022" i="2"/>
  <c r="E1023" i="2"/>
  <c r="E1045" i="2"/>
  <c r="E1047" i="2"/>
  <c r="E1037" i="2"/>
  <c r="E1040" i="2"/>
  <c r="E1035" i="2"/>
  <c r="E1043" i="2"/>
  <c r="E1036" i="2"/>
  <c r="E1033" i="2"/>
  <c r="E1034" i="2"/>
  <c r="E1032" i="2"/>
  <c r="E1030" i="2"/>
  <c r="E1031" i="2"/>
  <c r="E1029" i="2"/>
  <c r="AU163" i="2"/>
  <c r="AU946" i="2"/>
  <c r="AU523" i="2"/>
  <c r="AU1010" i="2"/>
  <c r="AU1009" i="2"/>
  <c r="AU522" i="2"/>
  <c r="AU349" i="2"/>
  <c r="AU1021" i="2"/>
  <c r="AU1028" i="2"/>
  <c r="AU1008" i="2"/>
  <c r="AU348" i="2"/>
  <c r="AU1048" i="2"/>
  <c r="AU548" i="2"/>
  <c r="AU741" i="2"/>
  <c r="AU584" i="2"/>
  <c r="AU541" i="2"/>
  <c r="AU611" i="2"/>
  <c r="AU740" i="2"/>
  <c r="AU347" i="2"/>
  <c r="AU739" i="2"/>
  <c r="AU738" i="2"/>
  <c r="AU737" i="2"/>
  <c r="AU346" i="2"/>
  <c r="AU345" i="2"/>
  <c r="AU736" i="2"/>
  <c r="AU521" i="2"/>
  <c r="AU344" i="2"/>
  <c r="AU343" i="2"/>
  <c r="AU342" i="2"/>
  <c r="AU216" i="2"/>
  <c r="AU988" i="2"/>
  <c r="AU942" i="2"/>
  <c r="AU1007" i="2"/>
  <c r="AU958" i="2"/>
  <c r="AU985" i="2"/>
  <c r="AU871" i="2"/>
  <c r="AU340" i="2"/>
  <c r="AU339" i="2"/>
  <c r="AU1006" i="2"/>
  <c r="AU338" i="2"/>
  <c r="AU337" i="2"/>
  <c r="AU336" i="2"/>
  <c r="AU273" i="2"/>
  <c r="AU1005" i="2"/>
  <c r="AU1004" i="2"/>
  <c r="AU1047" i="2"/>
  <c r="AU256" i="2"/>
  <c r="AU1003" i="2"/>
  <c r="AU441" i="2"/>
  <c r="AU519" i="2"/>
  <c r="AU335" i="2"/>
  <c r="AU712" i="2"/>
  <c r="AU735" i="2"/>
  <c r="AU334" i="2"/>
  <c r="AU332" i="2"/>
  <c r="AU310" i="2"/>
  <c r="AU987" i="2"/>
  <c r="AU330" i="2"/>
  <c r="AU1002" i="2"/>
  <c r="AU734" i="2"/>
  <c r="AU502" i="2"/>
  <c r="AU1001" i="2"/>
  <c r="AU329" i="2"/>
  <c r="AU733" i="2"/>
  <c r="AU732" i="2"/>
  <c r="AU999" i="2"/>
  <c r="AU327" i="2"/>
  <c r="AU326" i="2"/>
  <c r="AU325" i="2"/>
  <c r="AU998" i="2"/>
  <c r="AU443" i="2"/>
  <c r="AU517" i="2"/>
  <c r="AU997" i="2"/>
  <c r="AU731" i="2"/>
  <c r="AU730" i="2"/>
  <c r="AU306" i="2"/>
  <c r="AU323" i="2"/>
  <c r="AU199" i="2"/>
  <c r="AU524" i="2"/>
  <c r="AU350" i="2"/>
  <c r="AU181" i="2"/>
  <c r="AU341" i="2"/>
  <c r="AU715" i="2"/>
  <c r="AU499" i="2"/>
  <c r="AU239" i="2"/>
  <c r="AU501" i="2"/>
  <c r="AU305" i="2"/>
  <c r="AU984" i="2"/>
  <c r="AU333" i="2"/>
  <c r="AU331" i="2"/>
  <c r="AU721" i="2"/>
  <c r="AU950" i="2"/>
  <c r="AU292" i="2"/>
  <c r="AU1000" i="2"/>
  <c r="AU328" i="2"/>
  <c r="AU293" i="2"/>
  <c r="AU992" i="2"/>
  <c r="AU275" i="2"/>
  <c r="AU459" i="2"/>
  <c r="AU895" i="2"/>
  <c r="AU448" i="2"/>
  <c r="AU993" i="2"/>
  <c r="AU491" i="2"/>
  <c r="AU245" i="2"/>
  <c r="AU973" i="2"/>
  <c r="AU941" i="2"/>
  <c r="AU697" i="2"/>
  <c r="AU220" i="2"/>
  <c r="AU402" i="2"/>
  <c r="AU227" i="2"/>
  <c r="AU311" i="2"/>
  <c r="AU518" i="2"/>
  <c r="AU299" i="2"/>
  <c r="AU685" i="2"/>
  <c r="AU688" i="2"/>
  <c r="AU657" i="2"/>
  <c r="AU687" i="2"/>
  <c r="AU678" i="2"/>
  <c r="AU479" i="2"/>
  <c r="AU315" i="2"/>
  <c r="AU1037" i="2"/>
  <c r="AU254" i="2"/>
  <c r="AU495" i="2"/>
  <c r="AU820" i="2"/>
  <c r="AU720" i="2"/>
  <c r="AU683" i="2"/>
  <c r="AU662" i="2"/>
  <c r="AU462" i="2"/>
  <c r="AU927" i="2"/>
  <c r="AU231" i="2"/>
  <c r="AU708" i="2"/>
  <c r="AU212" i="2"/>
  <c r="AU944" i="2"/>
  <c r="AU726" i="2"/>
  <c r="AU986" i="2"/>
  <c r="AU264" i="2"/>
  <c r="AU228" i="2"/>
  <c r="AU933" i="2"/>
  <c r="AU255" i="2"/>
  <c r="AU869" i="2"/>
  <c r="AU520" i="2"/>
  <c r="AU692" i="2"/>
  <c r="AU263" i="2"/>
  <c r="AU224" i="2"/>
  <c r="AU229" i="2"/>
  <c r="AU664" i="2"/>
  <c r="AU440" i="2"/>
  <c r="AU673" i="2"/>
  <c r="AU951" i="2"/>
  <c r="AU265" i="2"/>
  <c r="AU236" i="2"/>
  <c r="AU213" i="2"/>
  <c r="AU1040" i="2"/>
  <c r="AU472" i="2"/>
  <c r="AU240" i="2"/>
  <c r="AU880" i="2"/>
  <c r="AU1039" i="2"/>
  <c r="AU268" i="2"/>
  <c r="AU1035" i="2"/>
  <c r="AU1043" i="2"/>
  <c r="AU919" i="2"/>
  <c r="AU276" i="2"/>
  <c r="AU198" i="2"/>
  <c r="AU237" i="2"/>
  <c r="AU612" i="2"/>
  <c r="AU698" i="2"/>
  <c r="AU881" i="2"/>
  <c r="AU897" i="2"/>
  <c r="AU483" i="2"/>
  <c r="AU280" i="2"/>
  <c r="AU926" i="2"/>
  <c r="AU625" i="2"/>
  <c r="AU908" i="2"/>
  <c r="AU654" i="2"/>
  <c r="AU921" i="2"/>
  <c r="AU866" i="2"/>
  <c r="AU506" i="2"/>
  <c r="AU251" i="2"/>
  <c r="AU896" i="2"/>
  <c r="AU923" i="2"/>
  <c r="AU886" i="2"/>
  <c r="AU631" i="2"/>
  <c r="AU666" i="2"/>
  <c r="AU487" i="2"/>
  <c r="AU202" i="2"/>
  <c r="AU924" i="2"/>
  <c r="AU249" i="2"/>
  <c r="AU915" i="2"/>
  <c r="AU991" i="2"/>
  <c r="AU436" i="2"/>
  <c r="AU205" i="2"/>
  <c r="AU679" i="2"/>
  <c r="AU990" i="2"/>
  <c r="AU271" i="2"/>
  <c r="AU667" i="2"/>
  <c r="AU875" i="2"/>
  <c r="AU968" i="2"/>
  <c r="AU598" i="2"/>
  <c r="AU175" i="2"/>
  <c r="AU647" i="2"/>
  <c r="AU253" i="2"/>
  <c r="AU496" i="2"/>
  <c r="AU929" i="2"/>
  <c r="AU274" i="2"/>
  <c r="AU423" i="2"/>
  <c r="AU505" i="2"/>
  <c r="AU634" i="2"/>
  <c r="AU888" i="2"/>
  <c r="AU856" i="2"/>
  <c r="AU931" i="2"/>
  <c r="AU422" i="2"/>
  <c r="AU210" i="2"/>
  <c r="AU835" i="2"/>
  <c r="AU865" i="2"/>
  <c r="AU465" i="2"/>
  <c r="AU920" i="2"/>
  <c r="AU814" i="2"/>
  <c r="AU629" i="2"/>
  <c r="AU900" i="2"/>
  <c r="AU620" i="2"/>
  <c r="AU470" i="2"/>
  <c r="AU630" i="2"/>
  <c r="AU463" i="2"/>
  <c r="AU648" i="2"/>
  <c r="AU456" i="2"/>
  <c r="AU234" i="2"/>
  <c r="AU478" i="2"/>
  <c r="AU889" i="2"/>
  <c r="AU209" i="2"/>
  <c r="AU201" i="2"/>
  <c r="AU645" i="2"/>
  <c r="AU854" i="2"/>
  <c r="AU454" i="2"/>
  <c r="AU665" i="2"/>
  <c r="AU458" i="2"/>
  <c r="AU446" i="2"/>
  <c r="AU655" i="2"/>
  <c r="AU178" i="2"/>
  <c r="AU161" i="2"/>
  <c r="AU635" i="2"/>
  <c r="AU872" i="2"/>
  <c r="AU609" i="2"/>
  <c r="AU909" i="2"/>
  <c r="AU211" i="2"/>
  <c r="AU674" i="2"/>
  <c r="AU1026" i="2"/>
  <c r="AU876" i="2"/>
  <c r="AU899" i="2"/>
  <c r="AU853" i="2"/>
  <c r="AU632" i="2"/>
  <c r="AU195" i="2"/>
  <c r="AU430" i="2"/>
  <c r="AU610" i="2"/>
  <c r="AU640" i="2"/>
  <c r="AU868" i="2"/>
  <c r="AU449" i="2"/>
  <c r="AU504" i="2"/>
  <c r="AU907" i="2"/>
  <c r="AU197" i="2"/>
  <c r="AU432" i="2"/>
  <c r="AU177" i="2"/>
  <c r="AU890" i="2"/>
  <c r="AU1041" i="2"/>
  <c r="AU878" i="2"/>
  <c r="AU157" i="2"/>
  <c r="AU188" i="2"/>
  <c r="AU851" i="2"/>
  <c r="AU903" i="2"/>
  <c r="AU452" i="2"/>
  <c r="AU690" i="2"/>
  <c r="AU442" i="2"/>
  <c r="AU219" i="2"/>
  <c r="AU709" i="2"/>
  <c r="AU619" i="2"/>
  <c r="AU855" i="2"/>
  <c r="AU614" i="2"/>
  <c r="AU725" i="2"/>
  <c r="AU882" i="2"/>
  <c r="AU641" i="2"/>
  <c r="AU837" i="2"/>
  <c r="AU879" i="2"/>
  <c r="AU238" i="2"/>
  <c r="AU186" i="2"/>
  <c r="AU659" i="2"/>
  <c r="AU905" i="2"/>
  <c r="AU839" i="2"/>
  <c r="AU848" i="2"/>
  <c r="AU857" i="2"/>
  <c r="AU624" i="2"/>
  <c r="AU977" i="2"/>
  <c r="AU191" i="2"/>
  <c r="AU983" i="2"/>
  <c r="AU414" i="2"/>
  <c r="AU193" i="2"/>
  <c r="AU203" i="2"/>
  <c r="AU444" i="2"/>
  <c r="AU187" i="2"/>
  <c r="AU898" i="2"/>
  <c r="AU615" i="2"/>
  <c r="AU434" i="2"/>
  <c r="AU852" i="2"/>
  <c r="AU119" i="2"/>
  <c r="AU825" i="2"/>
  <c r="AU860" i="2"/>
  <c r="AU200" i="2"/>
  <c r="AU870" i="2"/>
  <c r="AU877" i="2"/>
  <c r="AU172" i="2"/>
  <c r="AU438" i="2"/>
  <c r="AU194" i="2"/>
  <c r="AU859" i="2"/>
  <c r="AU424" i="2"/>
  <c r="AU594" i="2"/>
  <c r="AU617" i="2"/>
  <c r="AU131" i="2"/>
  <c r="AU700" i="2"/>
  <c r="AU846" i="2"/>
  <c r="AU830" i="2"/>
  <c r="AU858" i="2"/>
  <c r="AU170" i="2"/>
  <c r="AU842" i="2"/>
  <c r="AU607" i="2"/>
  <c r="AU183" i="2"/>
  <c r="AU608" i="2"/>
  <c r="AU225" i="2"/>
  <c r="AU885" i="2"/>
  <c r="AU613" i="2"/>
  <c r="AU164" i="2"/>
  <c r="AU418" i="2"/>
  <c r="AU811" i="2"/>
  <c r="AU832" i="2"/>
  <c r="AU849" i="2"/>
  <c r="AU596" i="2"/>
  <c r="AU862" i="2"/>
  <c r="AU834" i="2"/>
  <c r="AU819" i="2"/>
  <c r="AU189" i="2"/>
  <c r="AU605" i="2"/>
  <c r="AU599" i="2"/>
  <c r="AU604" i="2"/>
  <c r="AU427" i="2"/>
  <c r="AU503" i="2"/>
  <c r="AU159" i="2"/>
  <c r="AU591" i="2"/>
  <c r="AU621" i="2"/>
  <c r="AU864" i="2"/>
  <c r="AU176" i="2"/>
  <c r="AU215" i="2"/>
  <c r="AU603" i="2"/>
  <c r="AU173" i="2"/>
  <c r="AU606" i="2"/>
  <c r="AU816" i="2"/>
  <c r="AU867" i="2"/>
  <c r="AU419" i="2"/>
  <c r="AU989" i="2"/>
  <c r="AU169" i="2"/>
  <c r="AU431" i="2"/>
  <c r="AU592" i="2"/>
  <c r="AU139" i="2"/>
  <c r="AU847" i="2"/>
  <c r="AU622" i="2"/>
  <c r="AU838" i="2"/>
  <c r="AU583" i="2"/>
  <c r="AU179" i="2"/>
  <c r="AU590" i="2"/>
  <c r="AU420" i="2"/>
  <c r="AU413" i="2"/>
  <c r="AU843" i="2"/>
  <c r="AU633" i="2"/>
  <c r="AU142" i="2"/>
  <c r="AU601" i="2"/>
  <c r="AU602" i="2"/>
  <c r="AU115" i="2"/>
  <c r="AU829" i="2"/>
  <c r="AU827" i="2"/>
  <c r="AU447" i="2"/>
  <c r="AU1018" i="2"/>
  <c r="AU168" i="2"/>
  <c r="AU850" i="2"/>
  <c r="AU154" i="2"/>
  <c r="AU166" i="2"/>
  <c r="AU600" i="2"/>
  <c r="AU192" i="2"/>
  <c r="AU148" i="2"/>
  <c r="AU138" i="2"/>
  <c r="AU813" i="2"/>
  <c r="AU314" i="2"/>
  <c r="AU828" i="2"/>
  <c r="AU417" i="2"/>
  <c r="AU497" i="2"/>
  <c r="AU391" i="2"/>
  <c r="AU136" i="2"/>
  <c r="AU808" i="2"/>
  <c r="AU134" i="2"/>
  <c r="AU162" i="2"/>
  <c r="AU595" i="2"/>
  <c r="AU587" i="2"/>
  <c r="AU817" i="2"/>
  <c r="AU158" i="2"/>
  <c r="AU160" i="2"/>
  <c r="AU844" i="2"/>
  <c r="AU578" i="2"/>
  <c r="AU111" i="2"/>
  <c r="AU833" i="2"/>
  <c r="AU818" i="2"/>
  <c r="AU812" i="2"/>
  <c r="AU581" i="2"/>
  <c r="AU1019" i="2"/>
  <c r="AU180" i="2"/>
  <c r="AU141" i="2"/>
  <c r="AU1038" i="2"/>
  <c r="AU408" i="2"/>
  <c r="AU145" i="2"/>
  <c r="AU147" i="2"/>
  <c r="AU150" i="2"/>
  <c r="AU412" i="2"/>
  <c r="AU588" i="2"/>
  <c r="AU151" i="2"/>
  <c r="AU137" i="2"/>
  <c r="AU803" i="2"/>
  <c r="AU165" i="2"/>
  <c r="AU429" i="2"/>
  <c r="AU107" i="2"/>
  <c r="AU406" i="2"/>
  <c r="AU153" i="2"/>
  <c r="AU128" i="2"/>
  <c r="AU156" i="2"/>
  <c r="AU120" i="2"/>
  <c r="AU135" i="2"/>
  <c r="AU411" i="2"/>
  <c r="AU184" i="2"/>
  <c r="AU1036" i="2"/>
  <c r="AU405" i="2"/>
  <c r="AU399" i="2"/>
  <c r="AU112" i="2"/>
  <c r="AU822" i="2"/>
  <c r="AU809" i="2"/>
  <c r="AU98" i="2"/>
  <c r="AU384" i="2"/>
  <c r="AU116" i="2"/>
  <c r="AU1025" i="2"/>
  <c r="AU133" i="2"/>
  <c r="AU1024" i="2"/>
  <c r="AU143" i="2"/>
  <c r="AU404" i="2"/>
  <c r="AU146" i="2"/>
  <c r="AU806" i="2"/>
  <c r="AU579" i="2"/>
  <c r="AU1033" i="2"/>
  <c r="AU585" i="2"/>
  <c r="AU132" i="2"/>
  <c r="AU799" i="2"/>
  <c r="AU722" i="2"/>
  <c r="AU1034" i="2"/>
  <c r="AU129" i="2"/>
  <c r="AU575" i="2"/>
  <c r="AU400" i="2"/>
  <c r="AU407" i="2"/>
  <c r="AU144" i="2"/>
  <c r="AU810" i="2"/>
  <c r="AU577" i="2"/>
  <c r="AU398" i="2"/>
  <c r="AU394" i="2"/>
  <c r="AU124" i="2"/>
  <c r="AU113" i="2"/>
  <c r="AU118" i="2"/>
  <c r="AU580" i="2"/>
  <c r="AU123" i="2"/>
  <c r="AU393" i="2"/>
  <c r="AU121" i="2"/>
  <c r="AU802" i="2"/>
  <c r="AU108" i="2"/>
  <c r="AU800" i="2"/>
  <c r="AU114" i="2"/>
  <c r="AU403" i="2"/>
  <c r="AU104" i="2"/>
  <c r="AU92" i="2"/>
  <c r="AU807" i="2"/>
  <c r="AU117" i="2"/>
  <c r="AU568" i="2"/>
  <c r="AU1022" i="2"/>
  <c r="AU401" i="2"/>
  <c r="AU109" i="2"/>
  <c r="AU559" i="2"/>
  <c r="AU103" i="2"/>
  <c r="AU86" i="2"/>
  <c r="AU574" i="2"/>
  <c r="AU804" i="2"/>
  <c r="AU110" i="2"/>
  <c r="AU573" i="2"/>
  <c r="AU1032" i="2"/>
  <c r="AU102" i="2"/>
  <c r="AU571" i="2"/>
  <c r="AU798" i="2"/>
  <c r="AU1030" i="2"/>
  <c r="AU397" i="2"/>
  <c r="AU1017" i="2"/>
  <c r="AU392" i="2"/>
  <c r="AU794" i="2"/>
  <c r="AU82" i="2"/>
  <c r="AU1031" i="2"/>
  <c r="AU570" i="2"/>
  <c r="AU105" i="2"/>
  <c r="AU106" i="2"/>
  <c r="AU724" i="2"/>
  <c r="AU572" i="2"/>
  <c r="AU796" i="2"/>
  <c r="AU125" i="2"/>
  <c r="AU96" i="2"/>
  <c r="AU789" i="2"/>
  <c r="AU93" i="2"/>
  <c r="AU786" i="2"/>
  <c r="AU380" i="2"/>
  <c r="AU390" i="2"/>
  <c r="AU388" i="2"/>
  <c r="AU80" i="2"/>
  <c r="AU567" i="2"/>
  <c r="AU566" i="2"/>
  <c r="AU791" i="2"/>
  <c r="AU557" i="2"/>
  <c r="AU97" i="2"/>
  <c r="AU387" i="2"/>
  <c r="AU91" i="2"/>
  <c r="AU569" i="2"/>
  <c r="AU788" i="2"/>
  <c r="AU382" i="2"/>
  <c r="AU565" i="2"/>
  <c r="AU83" i="2"/>
  <c r="AU94" i="2"/>
  <c r="AU77" i="2"/>
  <c r="AU784" i="2"/>
  <c r="AU101" i="2"/>
  <c r="AU385" i="2"/>
  <c r="AU797" i="2"/>
  <c r="AU805" i="2"/>
  <c r="AU785" i="2"/>
  <c r="AU564" i="2"/>
  <c r="AU783" i="2"/>
  <c r="AU85" i="2"/>
  <c r="AU781" i="2"/>
  <c r="AU795" i="2"/>
  <c r="AU88" i="2"/>
  <c r="AU1016" i="2"/>
  <c r="AU558" i="2"/>
  <c r="AU1029" i="2"/>
  <c r="AU555" i="2"/>
  <c r="AU787" i="2"/>
  <c r="AU790" i="2"/>
  <c r="AU75" i="2"/>
  <c r="AU556" i="2"/>
  <c r="AU389" i="2"/>
  <c r="AU87" i="2"/>
  <c r="AU89" i="2"/>
  <c r="AU68" i="2"/>
  <c r="AU90" i="2"/>
  <c r="AU561" i="2"/>
  <c r="AU562" i="2"/>
  <c r="AU81" i="2"/>
  <c r="AU69" i="2"/>
  <c r="AU78" i="2"/>
  <c r="AU396" i="2"/>
  <c r="AU67" i="2"/>
  <c r="AU552" i="2"/>
  <c r="AU386" i="2"/>
  <c r="AU560" i="2"/>
  <c r="AU554" i="2"/>
  <c r="AU379" i="2"/>
  <c r="AU782" i="2"/>
  <c r="AU59" i="2"/>
  <c r="AU71" i="2"/>
  <c r="AU76" i="2"/>
  <c r="AU375" i="2"/>
  <c r="AU304" i="2"/>
  <c r="AU551" i="2"/>
  <c r="AU1027" i="2"/>
  <c r="AU553" i="2"/>
  <c r="AU374" i="2"/>
  <c r="AU70" i="2"/>
  <c r="AU64" i="2"/>
  <c r="AU73" i="2"/>
  <c r="AU1020" i="2"/>
  <c r="AU779" i="2"/>
  <c r="AU63" i="2"/>
  <c r="AU549" i="2"/>
  <c r="AU776" i="2"/>
  <c r="AU780" i="2"/>
  <c r="AU546" i="2"/>
  <c r="AU74" i="2"/>
  <c r="AU381" i="2"/>
  <c r="AU376" i="2"/>
  <c r="AU383" i="2"/>
  <c r="AU550" i="2"/>
  <c r="AU772" i="2"/>
  <c r="AU777" i="2"/>
  <c r="AU65" i="2"/>
  <c r="AU377" i="2"/>
  <c r="AU774" i="2"/>
  <c r="AU773" i="2"/>
  <c r="AU62" i="2"/>
  <c r="AU313" i="2"/>
  <c r="AU547" i="2"/>
  <c r="AU775" i="2"/>
  <c r="AU60" i="2"/>
  <c r="AU61" i="2"/>
  <c r="AU66" i="2"/>
  <c r="AU771" i="2"/>
  <c r="AU770" i="2"/>
  <c r="AU373" i="2"/>
  <c r="AU54" i="2"/>
  <c r="AU378" i="2"/>
  <c r="AU545" i="2"/>
  <c r="AU370" i="2"/>
  <c r="AU1013" i="2"/>
  <c r="AU372" i="2"/>
  <c r="AU768" i="2"/>
  <c r="AU1014" i="2"/>
  <c r="AU56" i="2"/>
  <c r="AU47" i="2"/>
  <c r="AU766" i="2"/>
  <c r="AU369" i="2"/>
  <c r="AU767" i="2"/>
  <c r="AU371" i="2"/>
  <c r="AU50" i="2"/>
  <c r="AU368" i="2"/>
  <c r="AU765" i="2"/>
  <c r="AU758" i="2"/>
  <c r="AU543" i="2"/>
  <c r="AU367" i="2"/>
  <c r="AU757" i="2"/>
  <c r="AU366" i="2"/>
  <c r="AU365" i="2"/>
  <c r="AU755" i="2"/>
  <c r="AU764" i="2"/>
  <c r="AU761" i="2"/>
  <c r="AU538" i="2"/>
  <c r="AU358" i="2"/>
  <c r="AU539" i="2"/>
  <c r="AU759" i="2"/>
  <c r="AU542" i="2"/>
  <c r="AU756" i="2"/>
  <c r="AU540" i="2"/>
  <c r="AU762" i="2"/>
  <c r="AU355" i="2"/>
  <c r="AU753" i="2"/>
  <c r="AU364" i="2"/>
  <c r="AU763" i="2"/>
  <c r="AU752" i="2"/>
  <c r="AU362" i="2"/>
  <c r="AU363" i="2"/>
  <c r="AU750" i="2"/>
  <c r="AU769" i="2"/>
  <c r="AU361" i="2"/>
  <c r="AU749" i="2"/>
  <c r="AU754" i="2"/>
  <c r="AU532" i="2"/>
  <c r="AU723" i="2"/>
  <c r="AU536" i="2"/>
  <c r="AU356" i="2"/>
  <c r="AU531" i="2"/>
  <c r="AU534" i="2"/>
  <c r="AU751" i="2"/>
  <c r="AU533" i="2"/>
  <c r="AS163" i="2"/>
  <c r="AS946" i="2"/>
  <c r="AS523" i="2"/>
  <c r="AS1010" i="2"/>
  <c r="AS1009" i="2"/>
  <c r="AS522" i="2"/>
  <c r="AS349" i="2"/>
  <c r="AS1021" i="2"/>
  <c r="AS1028" i="2"/>
  <c r="AS1008" i="2"/>
  <c r="AS348" i="2"/>
  <c r="AS1048" i="2"/>
  <c r="AS548" i="2"/>
  <c r="AS741" i="2"/>
  <c r="AS584" i="2"/>
  <c r="AS541" i="2"/>
  <c r="AS611" i="2"/>
  <c r="AS740" i="2"/>
  <c r="AS347" i="2"/>
  <c r="AS739" i="2"/>
  <c r="AS738" i="2"/>
  <c r="AS737" i="2"/>
  <c r="AS346" i="2"/>
  <c r="AS345" i="2"/>
  <c r="AS736" i="2"/>
  <c r="AS521" i="2"/>
  <c r="AS344" i="2"/>
  <c r="AS343" i="2"/>
  <c r="AS342" i="2"/>
  <c r="AS216" i="2"/>
  <c r="AS988" i="2"/>
  <c r="AS942" i="2"/>
  <c r="AS1007" i="2"/>
  <c r="AS958" i="2"/>
  <c r="AS985" i="2"/>
  <c r="AS871" i="2"/>
  <c r="AS340" i="2"/>
  <c r="AS339" i="2"/>
  <c r="AS1006" i="2"/>
  <c r="AS338" i="2"/>
  <c r="AS337" i="2"/>
  <c r="AS336" i="2"/>
  <c r="AS273" i="2"/>
  <c r="AS1005" i="2"/>
  <c r="AS1004" i="2"/>
  <c r="AS1047" i="2"/>
  <c r="AS256" i="2"/>
  <c r="AS1003" i="2"/>
  <c r="AS441" i="2"/>
  <c r="AS519" i="2"/>
  <c r="AS335" i="2"/>
  <c r="AS712" i="2"/>
  <c r="AS735" i="2"/>
  <c r="AS334" i="2"/>
  <c r="AS332" i="2"/>
  <c r="AS310" i="2"/>
  <c r="AS987" i="2"/>
  <c r="AS330" i="2"/>
  <c r="AS1002" i="2"/>
  <c r="AS734" i="2"/>
  <c r="AS502" i="2"/>
  <c r="AS1001" i="2"/>
  <c r="AS329" i="2"/>
  <c r="AS733" i="2"/>
  <c r="AS732" i="2"/>
  <c r="AS999" i="2"/>
  <c r="AS327" i="2"/>
  <c r="AS326" i="2"/>
  <c r="AS325" i="2"/>
  <c r="AS998" i="2"/>
  <c r="AS443" i="2"/>
  <c r="AS517" i="2"/>
  <c r="AS997" i="2"/>
  <c r="AS731" i="2"/>
  <c r="AS730" i="2"/>
  <c r="AS729" i="2"/>
  <c r="AS306" i="2"/>
  <c r="AS677" i="2"/>
  <c r="AS996" i="2"/>
  <c r="AS930" i="2"/>
  <c r="AS492" i="2"/>
  <c r="AS324" i="2"/>
  <c r="AS995" i="2"/>
  <c r="AS323" i="2"/>
  <c r="AS322" i="2"/>
  <c r="AS994" i="2"/>
  <c r="AS728" i="2"/>
  <c r="AS1045" i="2"/>
  <c r="AS516" i="2"/>
  <c r="AS450" i="2"/>
  <c r="AS515" i="2"/>
  <c r="AS514" i="2"/>
  <c r="AS513" i="2"/>
  <c r="AS512" i="2"/>
  <c r="AS511" i="2"/>
  <c r="AS510" i="2"/>
  <c r="AS509" i="2"/>
  <c r="AS359" i="2"/>
  <c r="AS508" i="2"/>
  <c r="AS320" i="2"/>
  <c r="AS319" i="2"/>
  <c r="AS675" i="2"/>
  <c r="AS711" i="2"/>
  <c r="AS727" i="2"/>
  <c r="AS318" i="2"/>
  <c r="AS485" i="2"/>
  <c r="AS199" i="2"/>
  <c r="AS524" i="2"/>
  <c r="AS350" i="2"/>
  <c r="AS181" i="2"/>
  <c r="AS341" i="2"/>
  <c r="AS715" i="2"/>
  <c r="AS499" i="2"/>
  <c r="AS239" i="2"/>
  <c r="AS501" i="2"/>
  <c r="AS305" i="2"/>
  <c r="AS984" i="2"/>
  <c r="AS333" i="2"/>
  <c r="AS331" i="2"/>
  <c r="AS721" i="2"/>
  <c r="AS950" i="2"/>
  <c r="AS292" i="2"/>
  <c r="AS1000" i="2"/>
  <c r="AS328" i="2"/>
  <c r="AS293" i="2"/>
  <c r="AS992" i="2"/>
  <c r="AS275" i="2"/>
  <c r="AS459" i="2"/>
  <c r="AS895" i="2"/>
  <c r="AS448" i="2"/>
  <c r="AS993" i="2"/>
  <c r="AS309" i="2"/>
  <c r="AS491" i="2"/>
  <c r="AS245" i="2"/>
  <c r="AS973" i="2"/>
  <c r="AS941" i="2"/>
  <c r="AS697" i="2"/>
  <c r="AS220" i="2"/>
  <c r="AS402" i="2"/>
  <c r="AS227" i="2"/>
  <c r="AS311" i="2"/>
  <c r="AS518" i="2"/>
  <c r="AS299" i="2"/>
  <c r="AS685" i="2"/>
  <c r="AS688" i="2"/>
  <c r="AS657" i="2"/>
  <c r="AS687" i="2"/>
  <c r="AS678" i="2"/>
  <c r="AS307" i="2"/>
  <c r="AS479" i="2"/>
  <c r="AS315" i="2"/>
  <c r="AS1037" i="2"/>
  <c r="AS254" i="2"/>
  <c r="AS495" i="2"/>
  <c r="AS258" i="2"/>
  <c r="AS820" i="2"/>
  <c r="AS978" i="2"/>
  <c r="AS720" i="2"/>
  <c r="AS683" i="2"/>
  <c r="AS662" i="2"/>
  <c r="AS462" i="2"/>
  <c r="AS927" i="2"/>
  <c r="AS231" i="2"/>
  <c r="AS708" i="2"/>
  <c r="AS212" i="2"/>
  <c r="AS944" i="2"/>
  <c r="AS726" i="2"/>
  <c r="AS986" i="2"/>
  <c r="AS270" i="2"/>
  <c r="AS264" i="2"/>
  <c r="AS228" i="2"/>
  <c r="AS933" i="2"/>
  <c r="AS255" i="2"/>
  <c r="AS869" i="2"/>
  <c r="AS520" i="2"/>
  <c r="AS692" i="2"/>
  <c r="AS263" i="2"/>
  <c r="AS224" i="2"/>
  <c r="AS229" i="2"/>
  <c r="AS664" i="2"/>
  <c r="AS440" i="2"/>
  <c r="AS673" i="2"/>
  <c r="AS951" i="2"/>
  <c r="AS300" i="2"/>
  <c r="AS265" i="2"/>
  <c r="AS236" i="2"/>
  <c r="AS213" i="2"/>
  <c r="AS1040" i="2"/>
  <c r="AS472" i="2"/>
  <c r="AS240" i="2"/>
  <c r="AS880" i="2"/>
  <c r="AS1039" i="2"/>
  <c r="AS268" i="2"/>
  <c r="AS1035" i="2"/>
  <c r="AS1043" i="2"/>
  <c r="AS919" i="2"/>
  <c r="AS276" i="2"/>
  <c r="AS198" i="2"/>
  <c r="AS237" i="2"/>
  <c r="AS612" i="2"/>
  <c r="AS698" i="2"/>
  <c r="AS881" i="2"/>
  <c r="AS897" i="2"/>
  <c r="AS483" i="2"/>
  <c r="AS280" i="2"/>
  <c r="AS926" i="2"/>
  <c r="AS625" i="2"/>
  <c r="AS908" i="2"/>
  <c r="AS654" i="2"/>
  <c r="AS921" i="2"/>
  <c r="AS866" i="2"/>
  <c r="AS506" i="2"/>
  <c r="AS251" i="2"/>
  <c r="AS896" i="2"/>
  <c r="AS923" i="2"/>
  <c r="AS886" i="2"/>
  <c r="AS631" i="2"/>
  <c r="AS666" i="2"/>
  <c r="AS487" i="2"/>
  <c r="AS202" i="2"/>
  <c r="AS924" i="2"/>
  <c r="AS249" i="2"/>
  <c r="AS915" i="2"/>
  <c r="AS991" i="2"/>
  <c r="AS436" i="2"/>
  <c r="AS205" i="2"/>
  <c r="AS679" i="2"/>
  <c r="AS990" i="2"/>
  <c r="AS271" i="2"/>
  <c r="AS667" i="2"/>
  <c r="AS937" i="2"/>
  <c r="AS875" i="2"/>
  <c r="AS968" i="2"/>
  <c r="AS598" i="2"/>
  <c r="AS175" i="2"/>
  <c r="AS647" i="2"/>
  <c r="AS253" i="2"/>
  <c r="AS496" i="2"/>
  <c r="AS929" i="2"/>
  <c r="AS274" i="2"/>
  <c r="AS423" i="2"/>
  <c r="AS638" i="2"/>
  <c r="AS505" i="2"/>
  <c r="AS223" i="2"/>
  <c r="AS634" i="2"/>
  <c r="AS888" i="2"/>
  <c r="AS856" i="2"/>
  <c r="AS931" i="2"/>
  <c r="AS422" i="2"/>
  <c r="AS210" i="2"/>
  <c r="AS835" i="2"/>
  <c r="AS865" i="2"/>
  <c r="AS465" i="2"/>
  <c r="AS920" i="2"/>
  <c r="AS814" i="2"/>
  <c r="AS629" i="2"/>
  <c r="AS900" i="2"/>
  <c r="AS620" i="2"/>
  <c r="AS470" i="2"/>
  <c r="AS630" i="2"/>
  <c r="AS917" i="2"/>
  <c r="AS463" i="2"/>
  <c r="AS648" i="2"/>
  <c r="AS623" i="2"/>
  <c r="AS616" i="2"/>
  <c r="AS456" i="2"/>
  <c r="AS234" i="2"/>
  <c r="AS478" i="2"/>
  <c r="AS889" i="2"/>
  <c r="AS209" i="2"/>
  <c r="AS201" i="2"/>
  <c r="AS645" i="2"/>
  <c r="AS854" i="2"/>
  <c r="AS454" i="2"/>
  <c r="AS665" i="2"/>
  <c r="AS458" i="2"/>
  <c r="AS446" i="2"/>
  <c r="AS655" i="2"/>
  <c r="AS178" i="2"/>
  <c r="AS161" i="2"/>
  <c r="AS635" i="2"/>
  <c r="AS872" i="2"/>
  <c r="AS609" i="2"/>
  <c r="AS909" i="2"/>
  <c r="AS211" i="2"/>
  <c r="AS674" i="2"/>
  <c r="AS1026" i="2"/>
  <c r="AS876" i="2"/>
  <c r="AS873" i="2"/>
  <c r="AS899" i="2"/>
  <c r="AS853" i="2"/>
  <c r="AS632" i="2"/>
  <c r="AS195" i="2"/>
  <c r="AS430" i="2"/>
  <c r="AS610" i="2"/>
  <c r="AS640" i="2"/>
  <c r="AS868" i="2"/>
  <c r="AS449" i="2"/>
  <c r="AS504" i="2"/>
  <c r="AS907" i="2"/>
  <c r="AS197" i="2"/>
  <c r="AS432" i="2"/>
  <c r="AS177" i="2"/>
  <c r="AS653" i="2"/>
  <c r="AS890" i="2"/>
  <c r="AS1041" i="2"/>
  <c r="AS878" i="2"/>
  <c r="AS157" i="2"/>
  <c r="AS188" i="2"/>
  <c r="AS851" i="2"/>
  <c r="AS903" i="2"/>
  <c r="AS452" i="2"/>
  <c r="AS690" i="2"/>
  <c r="AS442" i="2"/>
  <c r="AS219" i="2"/>
  <c r="AS709" i="2"/>
  <c r="AS619" i="2"/>
  <c r="AS855" i="2"/>
  <c r="AS614" i="2"/>
  <c r="AS725" i="2"/>
  <c r="AS882" i="2"/>
  <c r="AS217" i="2"/>
  <c r="AS641" i="2"/>
  <c r="AS837" i="2"/>
  <c r="AS879" i="2"/>
  <c r="AS238" i="2"/>
  <c r="AS186" i="2"/>
  <c r="AS659" i="2"/>
  <c r="AS905" i="2"/>
  <c r="AS839" i="2"/>
  <c r="AS848" i="2"/>
  <c r="AS857" i="2"/>
  <c r="AS624" i="2"/>
  <c r="AS977" i="2"/>
  <c r="AS191" i="2"/>
  <c r="AS983" i="2"/>
  <c r="AS414" i="2"/>
  <c r="AS182" i="2"/>
  <c r="AS193" i="2"/>
  <c r="AS203" i="2"/>
  <c r="AS444" i="2"/>
  <c r="AS187" i="2"/>
  <c r="AS898" i="2"/>
  <c r="AS615" i="2"/>
  <c r="AS434" i="2"/>
  <c r="AS852" i="2"/>
  <c r="AS119" i="2"/>
  <c r="AS825" i="2"/>
  <c r="AS860" i="2"/>
  <c r="AS200" i="2"/>
  <c r="AS870" i="2"/>
  <c r="AS877" i="2"/>
  <c r="AS172" i="2"/>
  <c r="AS438" i="2"/>
  <c r="AS194" i="2"/>
  <c r="AS859" i="2"/>
  <c r="AS424" i="2"/>
  <c r="AS594" i="2"/>
  <c r="AS617" i="2"/>
  <c r="AS131" i="2"/>
  <c r="AS127" i="2"/>
  <c r="AS700" i="2"/>
  <c r="AS846" i="2"/>
  <c r="AS830" i="2"/>
  <c r="AS858" i="2"/>
  <c r="AS170" i="2"/>
  <c r="AS321" i="2"/>
  <c r="AS842" i="2"/>
  <c r="AS607" i="2"/>
  <c r="AS183" i="2"/>
  <c r="AS608" i="2"/>
  <c r="AS225" i="2"/>
  <c r="AS885" i="2"/>
  <c r="AS613" i="2"/>
  <c r="AS164" i="2"/>
  <c r="AS418" i="2"/>
  <c r="AS811" i="2"/>
  <c r="AS832" i="2"/>
  <c r="AS849" i="2"/>
  <c r="AS596" i="2"/>
  <c r="AS862" i="2"/>
  <c r="AS834" i="2"/>
  <c r="AS819" i="2"/>
  <c r="AS189" i="2"/>
  <c r="AS605" i="2"/>
  <c r="AS599" i="2"/>
  <c r="AS604" i="2"/>
  <c r="AS427" i="2"/>
  <c r="AS874" i="2"/>
  <c r="AS503" i="2"/>
  <c r="AS159" i="2"/>
  <c r="AS591" i="2"/>
  <c r="AS621" i="2"/>
  <c r="AS864" i="2"/>
  <c r="AS176" i="2"/>
  <c r="AS215" i="2"/>
  <c r="AS603" i="2"/>
  <c r="AS173" i="2"/>
  <c r="AS606" i="2"/>
  <c r="AS816" i="2"/>
  <c r="AS867" i="2"/>
  <c r="AS1015" i="2"/>
  <c r="AS419" i="2"/>
  <c r="AS989" i="2"/>
  <c r="AS831" i="2"/>
  <c r="AS169" i="2"/>
  <c r="AS431" i="2"/>
  <c r="AS592" i="2"/>
  <c r="AS139" i="2"/>
  <c r="AS174" i="2"/>
  <c r="AS826" i="2"/>
  <c r="AS847" i="2"/>
  <c r="AS622" i="2"/>
  <c r="AS838" i="2"/>
  <c r="AS583" i="2"/>
  <c r="AS179" i="2"/>
  <c r="AS590" i="2"/>
  <c r="AS420" i="2"/>
  <c r="AS413" i="2"/>
  <c r="AS843" i="2"/>
  <c r="AS840" i="2"/>
  <c r="AS633" i="2"/>
  <c r="AS142" i="2"/>
  <c r="AS601" i="2"/>
  <c r="AS602" i="2"/>
  <c r="AS115" i="2"/>
  <c r="AS829" i="2"/>
  <c r="AS827" i="2"/>
  <c r="AS447" i="2"/>
  <c r="AS1018" i="2"/>
  <c r="AS168" i="2"/>
  <c r="AS850" i="2"/>
  <c r="AS154" i="2"/>
  <c r="AS166" i="2"/>
  <c r="AS600" i="2"/>
  <c r="AS192" i="2"/>
  <c r="AS148" i="2"/>
  <c r="AS138" i="2"/>
  <c r="AS813" i="2"/>
  <c r="AS314" i="2"/>
  <c r="AS828" i="2"/>
  <c r="AS417" i="2"/>
  <c r="AS497" i="2"/>
  <c r="AS391" i="2"/>
  <c r="AS136" i="2"/>
  <c r="AS808" i="2"/>
  <c r="AS134" i="2"/>
  <c r="AS162" i="2"/>
  <c r="AS595" i="2"/>
  <c r="AS587" i="2"/>
  <c r="AS817" i="2"/>
  <c r="AS158" i="2"/>
  <c r="AS160" i="2"/>
  <c r="AS844" i="2"/>
  <c r="AS578" i="2"/>
  <c r="AS111" i="2"/>
  <c r="AS833" i="2"/>
  <c r="AS818" i="2"/>
  <c r="AS812" i="2"/>
  <c r="AS581" i="2"/>
  <c r="AS1019" i="2"/>
  <c r="AS180" i="2"/>
  <c r="AS141" i="2"/>
  <c r="AS1038" i="2"/>
  <c r="AS408" i="2"/>
  <c r="AS145" i="2"/>
  <c r="AS147" i="2"/>
  <c r="AS150" i="2"/>
  <c r="AS821" i="2"/>
  <c r="AS412" i="2"/>
  <c r="AS588" i="2"/>
  <c r="AS151" i="2"/>
  <c r="AS137" i="2"/>
  <c r="AS803" i="2"/>
  <c r="AS165" i="2"/>
  <c r="AS429" i="2"/>
  <c r="AS107" i="2"/>
  <c r="AS406" i="2"/>
  <c r="AS153" i="2"/>
  <c r="AS128" i="2"/>
  <c r="AS156" i="2"/>
  <c r="AS120" i="2"/>
  <c r="AS135" i="2"/>
  <c r="AS411" i="2"/>
  <c r="AS184" i="2"/>
  <c r="AS1036" i="2"/>
  <c r="AS405" i="2"/>
  <c r="AS399" i="2"/>
  <c r="AS112" i="2"/>
  <c r="AS122" i="2"/>
  <c r="AS822" i="2"/>
  <c r="AS809" i="2"/>
  <c r="AS98" i="2"/>
  <c r="AS576" i="2"/>
  <c r="AS384" i="2"/>
  <c r="AS116" i="2"/>
  <c r="AS1025" i="2"/>
  <c r="AS133" i="2"/>
  <c r="AS1024" i="2"/>
  <c r="AS143" i="2"/>
  <c r="AS404" i="2"/>
  <c r="AS146" i="2"/>
  <c r="AS806" i="2"/>
  <c r="AS579" i="2"/>
  <c r="AS126" i="2"/>
  <c r="AS130" i="2"/>
  <c r="AS1033" i="2"/>
  <c r="AS585" i="2"/>
  <c r="AS132" i="2"/>
  <c r="AS799" i="2"/>
  <c r="AS722" i="2"/>
  <c r="AS1034" i="2"/>
  <c r="AS129" i="2"/>
  <c r="AS575" i="2"/>
  <c r="AS400" i="2"/>
  <c r="AS407" i="2"/>
  <c r="AS144" i="2"/>
  <c r="AS810" i="2"/>
  <c r="AS577" i="2"/>
  <c r="AS398" i="2"/>
  <c r="AS394" i="2"/>
  <c r="AS124" i="2"/>
  <c r="AS113" i="2"/>
  <c r="AS118" i="2"/>
  <c r="AS580" i="2"/>
  <c r="AS123" i="2"/>
  <c r="AS393" i="2"/>
  <c r="AS121" i="2"/>
  <c r="AS802" i="2"/>
  <c r="AS108" i="2"/>
  <c r="AS800" i="2"/>
  <c r="AS99" i="2"/>
  <c r="AS114" i="2"/>
  <c r="AS403" i="2"/>
  <c r="AS104" i="2"/>
  <c r="AS92" i="2"/>
  <c r="AS807" i="2"/>
  <c r="AS117" i="2"/>
  <c r="AS568" i="2"/>
  <c r="AS1022" i="2"/>
  <c r="AS401" i="2"/>
  <c r="AS109" i="2"/>
  <c r="AS801" i="2"/>
  <c r="AS559" i="2"/>
  <c r="AS103" i="2"/>
  <c r="AS86" i="2"/>
  <c r="AS574" i="2"/>
  <c r="AS1023" i="2"/>
  <c r="AS804" i="2"/>
  <c r="AS110" i="2"/>
  <c r="AS573" i="2"/>
  <c r="AS1032" i="2"/>
  <c r="AS102" i="2"/>
  <c r="AS571" i="2"/>
  <c r="AS798" i="2"/>
  <c r="AS1030" i="2"/>
  <c r="AS397" i="2"/>
  <c r="AS1017" i="2"/>
  <c r="AS392" i="2"/>
  <c r="AS794" i="2"/>
  <c r="AS82" i="2"/>
  <c r="AS1031" i="2"/>
  <c r="AS570" i="2"/>
  <c r="AS105" i="2"/>
  <c r="AS106" i="2"/>
  <c r="AS724" i="2"/>
  <c r="AS572" i="2"/>
  <c r="AS796" i="2"/>
  <c r="AS125" i="2"/>
  <c r="AS96" i="2"/>
  <c r="AS789" i="2"/>
  <c r="AS93" i="2"/>
  <c r="AS786" i="2"/>
  <c r="AS380" i="2"/>
  <c r="AS390" i="2"/>
  <c r="AS388" i="2"/>
  <c r="AS80" i="2"/>
  <c r="AS567" i="2"/>
  <c r="AS566" i="2"/>
  <c r="AS791" i="2"/>
  <c r="AS557" i="2"/>
  <c r="AS97" i="2"/>
  <c r="AS387" i="2"/>
  <c r="AS91" i="2"/>
  <c r="AS569" i="2"/>
  <c r="AS788" i="2"/>
  <c r="AS382" i="2"/>
  <c r="AS565" i="2"/>
  <c r="AS83" i="2"/>
  <c r="AS94" i="2"/>
  <c r="AS77" i="2"/>
  <c r="AS784" i="2"/>
  <c r="AS101" i="2"/>
  <c r="AS385" i="2"/>
  <c r="AS797" i="2"/>
  <c r="AS805" i="2"/>
  <c r="AS785" i="2"/>
  <c r="AS564" i="2"/>
  <c r="AS783" i="2"/>
  <c r="AS85" i="2"/>
  <c r="AS781" i="2"/>
  <c r="AS795" i="2"/>
  <c r="AS88" i="2"/>
  <c r="AS1016" i="2"/>
  <c r="AS558" i="2"/>
  <c r="AS1029" i="2"/>
  <c r="AS555" i="2"/>
  <c r="AS787" i="2"/>
  <c r="AS790" i="2"/>
  <c r="AS75" i="2"/>
  <c r="AS556" i="2"/>
  <c r="AS389" i="2"/>
  <c r="AS87" i="2"/>
  <c r="AS89" i="2"/>
  <c r="AS68" i="2"/>
  <c r="AS90" i="2"/>
  <c r="AS561" i="2"/>
  <c r="AS562" i="2"/>
  <c r="AS81" i="2"/>
  <c r="AS69" i="2"/>
  <c r="AS78" i="2"/>
  <c r="AS396" i="2"/>
  <c r="AS67" i="2"/>
  <c r="AS552" i="2"/>
  <c r="AS386" i="2"/>
  <c r="AS560" i="2"/>
  <c r="AS554" i="2"/>
  <c r="AS379" i="2"/>
  <c r="AS782" i="2"/>
  <c r="AS59" i="2"/>
  <c r="AS71" i="2"/>
  <c r="AS76" i="2"/>
  <c r="AS375" i="2"/>
  <c r="AS304" i="2"/>
  <c r="AS551" i="2"/>
  <c r="AS1027" i="2"/>
  <c r="AS553" i="2"/>
  <c r="AS374" i="2"/>
  <c r="AS70" i="2"/>
  <c r="AS64" i="2"/>
  <c r="AS73" i="2"/>
  <c r="AS1020" i="2"/>
  <c r="AS779" i="2"/>
  <c r="AS63" i="2"/>
  <c r="AS549" i="2"/>
  <c r="AS776" i="2"/>
  <c r="AS780" i="2"/>
  <c r="AS546" i="2"/>
  <c r="AS74" i="2"/>
  <c r="AS381" i="2"/>
  <c r="AS376" i="2"/>
  <c r="AS383" i="2"/>
  <c r="AS550" i="2"/>
  <c r="AS772" i="2"/>
  <c r="AS777" i="2"/>
  <c r="AS65" i="2"/>
  <c r="AS377" i="2"/>
  <c r="AS774" i="2"/>
  <c r="AS773" i="2"/>
  <c r="AS62" i="2"/>
  <c r="AS313" i="2"/>
  <c r="AS547" i="2"/>
  <c r="AS775" i="2"/>
  <c r="AS60" i="2"/>
  <c r="AS61" i="2"/>
  <c r="AS66" i="2"/>
  <c r="AS771" i="2"/>
  <c r="AS770" i="2"/>
  <c r="AS373" i="2"/>
  <c r="AS54" i="2"/>
  <c r="AS378" i="2"/>
  <c r="AS545" i="2"/>
  <c r="AS370" i="2"/>
  <c r="AS1013" i="2"/>
  <c r="AS372" i="2"/>
  <c r="AS768" i="2"/>
  <c r="AS1014" i="2"/>
  <c r="AS56" i="2"/>
  <c r="AS47" i="2"/>
  <c r="E54" i="4" s="1"/>
  <c r="AS53" i="2"/>
  <c r="AS766" i="2"/>
  <c r="AS369" i="2"/>
  <c r="AS58" i="2"/>
  <c r="AS767" i="2"/>
  <c r="AS371" i="2"/>
  <c r="AS50" i="2"/>
  <c r="E57" i="4" s="1"/>
  <c r="AS368" i="2"/>
  <c r="AS765" i="2"/>
  <c r="AS758" i="2"/>
  <c r="AS543" i="2"/>
  <c r="AS48" i="2"/>
  <c r="E55" i="4" s="1"/>
  <c r="AS49" i="2"/>
  <c r="E56" i="4" s="1"/>
  <c r="AS52" i="2"/>
  <c r="E59" i="4" s="1"/>
  <c r="AS367" i="2"/>
  <c r="AS51" i="2"/>
  <c r="E58" i="4" s="1"/>
  <c r="AS45" i="2"/>
  <c r="E52" i="4" s="1"/>
  <c r="AS46" i="2"/>
  <c r="E53" i="4" s="1"/>
  <c r="AS757" i="2"/>
  <c r="AS366" i="2"/>
  <c r="AS43" i="2"/>
  <c r="E50" i="4" s="1"/>
  <c r="AS365" i="2"/>
  <c r="AS41" i="2"/>
  <c r="E48" i="4" s="1"/>
  <c r="AS755" i="2"/>
  <c r="AS764" i="2"/>
  <c r="AS761" i="2"/>
  <c r="AS538" i="2"/>
  <c r="AS44" i="2"/>
  <c r="E51" i="4" s="1"/>
  <c r="AS358" i="2"/>
  <c r="AS38" i="2"/>
  <c r="E45" i="4" s="1"/>
  <c r="AS57" i="2"/>
  <c r="AS539" i="2"/>
  <c r="AS360" i="2"/>
  <c r="AS759" i="2"/>
  <c r="AS542" i="2"/>
  <c r="AS39" i="2"/>
  <c r="E46" i="4" s="1"/>
  <c r="AS756" i="2"/>
  <c r="AS540" i="2"/>
  <c r="AS762" i="2"/>
  <c r="AS55" i="2"/>
  <c r="AS355" i="2"/>
  <c r="AS753" i="2"/>
  <c r="AS364" i="2"/>
  <c r="AS763" i="2"/>
  <c r="AS752" i="2"/>
  <c r="AS35" i="2"/>
  <c r="E42" i="4" s="1"/>
  <c r="AS362" i="2"/>
  <c r="AS363" i="2"/>
  <c r="AS544" i="2"/>
  <c r="AS750" i="2"/>
  <c r="AS769" i="2"/>
  <c r="AS361" i="2"/>
  <c r="AS749" i="2"/>
  <c r="AS754" i="2"/>
  <c r="AS532" i="2"/>
  <c r="AS37" i="2"/>
  <c r="E44" i="4" s="1"/>
  <c r="AS36" i="2"/>
  <c r="E43" i="4" s="1"/>
  <c r="AS42" i="2"/>
  <c r="E49" i="4" s="1"/>
  <c r="AS723" i="2"/>
  <c r="AS33" i="2"/>
  <c r="E40" i="4" s="1"/>
  <c r="AS536" i="2"/>
  <c r="AS29" i="2"/>
  <c r="E36" i="4" s="1"/>
  <c r="AS34" i="2"/>
  <c r="E41" i="4" s="1"/>
  <c r="AS30" i="2"/>
  <c r="E37" i="4" s="1"/>
  <c r="AS356" i="2"/>
  <c r="AS531" i="2"/>
  <c r="AS534" i="2"/>
  <c r="AS32" i="2"/>
  <c r="E39" i="4" s="1"/>
  <c r="AS535" i="2"/>
  <c r="AS40" i="2"/>
  <c r="E47" i="4" s="1"/>
  <c r="AS751" i="2"/>
  <c r="AS533" i="2"/>
  <c r="AS28" i="2"/>
  <c r="E35" i="4" s="1"/>
  <c r="AS26" i="2"/>
  <c r="E33" i="4" s="1"/>
  <c r="AS529" i="2"/>
  <c r="AS31" i="2"/>
  <c r="E38" i="4" s="1"/>
  <c r="AS528" i="2"/>
  <c r="AS27" i="2"/>
  <c r="E34" i="4" s="1"/>
  <c r="AS747" i="2"/>
  <c r="AS748" i="2"/>
  <c r="AS25" i="2"/>
  <c r="E32" i="4" s="1"/>
  <c r="AS530" i="2"/>
  <c r="AS21" i="2"/>
  <c r="E28" i="4" s="1"/>
  <c r="AS24" i="2"/>
  <c r="E31" i="4" s="1"/>
  <c r="AS354" i="2"/>
  <c r="AS357" i="2"/>
  <c r="AS353" i="2"/>
  <c r="AS23" i="2"/>
  <c r="E30" i="4" s="1"/>
  <c r="AS743" i="2"/>
  <c r="AS351" i="2"/>
  <c r="AS20" i="2"/>
  <c r="E20" i="4" s="1"/>
  <c r="AS527" i="2"/>
  <c r="AS22" i="2"/>
  <c r="E29" i="4" s="1"/>
  <c r="AS352" i="2"/>
  <c r="AS746" i="2"/>
  <c r="AS525" i="2"/>
  <c r="AS745" i="2"/>
  <c r="AS742" i="2"/>
  <c r="AS744" i="2"/>
  <c r="AS19" i="2"/>
  <c r="E19" i="4" s="1"/>
  <c r="AS526" i="2"/>
  <c r="AS13" i="2"/>
  <c r="E13" i="4" s="1"/>
  <c r="AS15" i="2"/>
  <c r="E15" i="4" s="1"/>
  <c r="AS16" i="2"/>
  <c r="E16" i="4" s="1"/>
  <c r="AS12" i="2"/>
  <c r="E12" i="4" s="1"/>
  <c r="AS18" i="2"/>
  <c r="E18" i="4" s="1"/>
  <c r="AS14" i="2"/>
  <c r="E14" i="4" s="1"/>
  <c r="AS17" i="2"/>
  <c r="E17" i="4" s="1"/>
  <c r="AS11" i="2"/>
  <c r="E11" i="4" s="1"/>
  <c r="AQ163" i="2"/>
  <c r="AQ946" i="2"/>
  <c r="AQ523" i="2"/>
  <c r="AQ1010" i="2"/>
  <c r="AQ1009" i="2"/>
  <c r="AQ522" i="2"/>
  <c r="AQ349" i="2"/>
  <c r="AQ1021" i="2"/>
  <c r="AQ1028" i="2"/>
  <c r="AQ1008" i="2"/>
  <c r="AQ348" i="2"/>
  <c r="AQ1048" i="2"/>
  <c r="AQ548" i="2"/>
  <c r="AQ741" i="2"/>
  <c r="AQ584" i="2"/>
  <c r="AQ541" i="2"/>
  <c r="AQ611" i="2"/>
  <c r="AQ740" i="2"/>
  <c r="AQ347" i="2"/>
  <c r="AQ739" i="2"/>
  <c r="AQ738" i="2"/>
  <c r="AQ737" i="2"/>
  <c r="AQ346" i="2"/>
  <c r="AQ345" i="2"/>
  <c r="AQ736" i="2"/>
  <c r="AQ521" i="2"/>
  <c r="AQ344" i="2"/>
  <c r="AQ343" i="2"/>
  <c r="AQ342" i="2"/>
  <c r="AQ216" i="2"/>
  <c r="AQ988" i="2"/>
  <c r="AQ942" i="2"/>
  <c r="AQ1007" i="2"/>
  <c r="AQ958" i="2"/>
  <c r="AQ985" i="2"/>
  <c r="AQ871" i="2"/>
  <c r="AQ340" i="2"/>
  <c r="AQ339" i="2"/>
  <c r="AQ1006" i="2"/>
  <c r="AQ338" i="2"/>
  <c r="AQ337" i="2"/>
  <c r="AQ336" i="2"/>
  <c r="AQ273" i="2"/>
  <c r="AQ1005" i="2"/>
  <c r="AQ1004" i="2"/>
  <c r="AQ1047" i="2"/>
  <c r="AQ256" i="2"/>
  <c r="AQ1003" i="2"/>
  <c r="AQ441" i="2"/>
  <c r="AQ519" i="2"/>
  <c r="AQ335" i="2"/>
  <c r="AQ712" i="2"/>
  <c r="AQ735" i="2"/>
  <c r="AQ334" i="2"/>
  <c r="AQ332" i="2"/>
  <c r="AQ310" i="2"/>
  <c r="AQ987" i="2"/>
  <c r="AQ330" i="2"/>
  <c r="AQ1002" i="2"/>
  <c r="AQ734" i="2"/>
  <c r="AQ502" i="2"/>
  <c r="AQ1001" i="2"/>
  <c r="AQ329" i="2"/>
  <c r="AQ733" i="2"/>
  <c r="AQ732" i="2"/>
  <c r="AQ999" i="2"/>
  <c r="AQ327" i="2"/>
  <c r="AQ326" i="2"/>
  <c r="AQ325" i="2"/>
  <c r="AQ998" i="2"/>
  <c r="AQ443" i="2"/>
  <c r="AQ517" i="2"/>
  <c r="AQ997" i="2"/>
  <c r="AQ731" i="2"/>
  <c r="AQ730" i="2"/>
  <c r="AQ729" i="2"/>
  <c r="AQ306" i="2"/>
  <c r="AQ677" i="2"/>
  <c r="AQ996" i="2"/>
  <c r="AQ930" i="2"/>
  <c r="AQ492" i="2"/>
  <c r="AQ324" i="2"/>
  <c r="AQ995" i="2"/>
  <c r="AQ323" i="2"/>
  <c r="AQ322" i="2"/>
  <c r="AQ994" i="2"/>
  <c r="AQ728" i="2"/>
  <c r="AQ1045" i="2"/>
  <c r="AQ516" i="2"/>
  <c r="AQ450" i="2"/>
  <c r="AQ515" i="2"/>
  <c r="AQ514" i="2"/>
  <c r="AQ513" i="2"/>
  <c r="AQ512" i="2"/>
  <c r="AQ511" i="2"/>
  <c r="AQ510" i="2"/>
  <c r="AQ509" i="2"/>
  <c r="AQ359" i="2"/>
  <c r="AQ508" i="2"/>
  <c r="AQ320" i="2"/>
  <c r="AQ319" i="2"/>
  <c r="AQ675" i="2"/>
  <c r="AQ711" i="2"/>
  <c r="AQ727" i="2"/>
  <c r="AQ318" i="2"/>
  <c r="AQ485" i="2"/>
  <c r="AQ199" i="2"/>
  <c r="AQ524" i="2"/>
  <c r="AQ350" i="2"/>
  <c r="AQ181" i="2"/>
  <c r="AQ341" i="2"/>
  <c r="AQ715" i="2"/>
  <c r="AQ499" i="2"/>
  <c r="AQ239" i="2"/>
  <c r="AQ501" i="2"/>
  <c r="AQ305" i="2"/>
  <c r="AQ984" i="2"/>
  <c r="AQ333" i="2"/>
  <c r="AQ331" i="2"/>
  <c r="AQ721" i="2"/>
  <c r="AQ950" i="2"/>
  <c r="AQ292" i="2"/>
  <c r="AQ1000" i="2"/>
  <c r="AQ328" i="2"/>
  <c r="AQ293" i="2"/>
  <c r="AQ992" i="2"/>
  <c r="AQ275" i="2"/>
  <c r="AQ459" i="2"/>
  <c r="AQ895" i="2"/>
  <c r="AQ448" i="2"/>
  <c r="AQ993" i="2"/>
  <c r="AQ309" i="2"/>
  <c r="AQ491" i="2"/>
  <c r="AQ245" i="2"/>
  <c r="AQ973" i="2"/>
  <c r="AQ941" i="2"/>
  <c r="AQ697" i="2"/>
  <c r="AQ220" i="2"/>
  <c r="AQ402" i="2"/>
  <c r="AQ227" i="2"/>
  <c r="AQ311" i="2"/>
  <c r="AQ518" i="2"/>
  <c r="AQ299" i="2"/>
  <c r="AQ685" i="2"/>
  <c r="AQ688" i="2"/>
  <c r="AQ657" i="2"/>
  <c r="AQ687" i="2"/>
  <c r="AQ678" i="2"/>
  <c r="AQ307" i="2"/>
  <c r="AQ479" i="2"/>
  <c r="AQ315" i="2"/>
  <c r="AQ1037" i="2"/>
  <c r="AQ254" i="2"/>
  <c r="AQ495" i="2"/>
  <c r="AQ258" i="2"/>
  <c r="AQ820" i="2"/>
  <c r="AQ978" i="2"/>
  <c r="AQ720" i="2"/>
  <c r="AQ683" i="2"/>
  <c r="AQ662" i="2"/>
  <c r="AQ462" i="2"/>
  <c r="AQ927" i="2"/>
  <c r="AQ231" i="2"/>
  <c r="AQ708" i="2"/>
  <c r="AQ212" i="2"/>
  <c r="AQ944" i="2"/>
  <c r="AQ726" i="2"/>
  <c r="AQ986" i="2"/>
  <c r="AQ270" i="2"/>
  <c r="AQ264" i="2"/>
  <c r="AQ228" i="2"/>
  <c r="AQ933" i="2"/>
  <c r="AQ255" i="2"/>
  <c r="AQ869" i="2"/>
  <c r="AQ520" i="2"/>
  <c r="AQ692" i="2"/>
  <c r="AQ263" i="2"/>
  <c r="AQ224" i="2"/>
  <c r="AQ229" i="2"/>
  <c r="AQ664" i="2"/>
  <c r="AQ440" i="2"/>
  <c r="AQ673" i="2"/>
  <c r="AQ951" i="2"/>
  <c r="AQ300" i="2"/>
  <c r="AQ265" i="2"/>
  <c r="AQ236" i="2"/>
  <c r="AQ213" i="2"/>
  <c r="AQ1040" i="2"/>
  <c r="AQ472" i="2"/>
  <c r="AQ240" i="2"/>
  <c r="AQ880" i="2"/>
  <c r="AQ1039" i="2"/>
  <c r="AQ268" i="2"/>
  <c r="AQ1035" i="2"/>
  <c r="AQ1043" i="2"/>
  <c r="AQ919" i="2"/>
  <c r="AQ276" i="2"/>
  <c r="AQ198" i="2"/>
  <c r="AQ237" i="2"/>
  <c r="AQ612" i="2"/>
  <c r="AQ698" i="2"/>
  <c r="AQ881" i="2"/>
  <c r="AQ897" i="2"/>
  <c r="AQ483" i="2"/>
  <c r="AQ280" i="2"/>
  <c r="AQ926" i="2"/>
  <c r="AQ625" i="2"/>
  <c r="AQ908" i="2"/>
  <c r="AQ654" i="2"/>
  <c r="AQ921" i="2"/>
  <c r="AQ866" i="2"/>
  <c r="AQ506" i="2"/>
  <c r="AQ251" i="2"/>
  <c r="AQ896" i="2"/>
  <c r="AQ923" i="2"/>
  <c r="AQ886" i="2"/>
  <c r="AQ631" i="2"/>
  <c r="AQ666" i="2"/>
  <c r="AQ487" i="2"/>
  <c r="AQ202" i="2"/>
  <c r="AQ924" i="2"/>
  <c r="AQ249" i="2"/>
  <c r="AQ915" i="2"/>
  <c r="AQ991" i="2"/>
  <c r="AQ436" i="2"/>
  <c r="AQ205" i="2"/>
  <c r="AQ679" i="2"/>
  <c r="AQ990" i="2"/>
  <c r="AQ271" i="2"/>
  <c r="AQ667" i="2"/>
  <c r="AQ937" i="2"/>
  <c r="AQ875" i="2"/>
  <c r="AQ968" i="2"/>
  <c r="AQ598" i="2"/>
  <c r="AQ175" i="2"/>
  <c r="AQ647" i="2"/>
  <c r="AQ253" i="2"/>
  <c r="AQ496" i="2"/>
  <c r="AQ929" i="2"/>
  <c r="AQ274" i="2"/>
  <c r="AQ423" i="2"/>
  <c r="AQ638" i="2"/>
  <c r="AQ505" i="2"/>
  <c r="AQ223" i="2"/>
  <c r="AQ634" i="2"/>
  <c r="AQ888" i="2"/>
  <c r="AQ856" i="2"/>
  <c r="AQ931" i="2"/>
  <c r="AQ422" i="2"/>
  <c r="AQ210" i="2"/>
  <c r="AQ835" i="2"/>
  <c r="AQ865" i="2"/>
  <c r="AQ465" i="2"/>
  <c r="AQ920" i="2"/>
  <c r="AQ814" i="2"/>
  <c r="AQ629" i="2"/>
  <c r="AQ900" i="2"/>
  <c r="AQ620" i="2"/>
  <c r="AQ470" i="2"/>
  <c r="AQ630" i="2"/>
  <c r="AQ917" i="2"/>
  <c r="AQ463" i="2"/>
  <c r="AQ648" i="2"/>
  <c r="AQ623" i="2"/>
  <c r="AQ616" i="2"/>
  <c r="AQ456" i="2"/>
  <c r="AQ234" i="2"/>
  <c r="AQ478" i="2"/>
  <c r="AQ889" i="2"/>
  <c r="AQ209" i="2"/>
  <c r="AQ201" i="2"/>
  <c r="AQ645" i="2"/>
  <c r="AQ854" i="2"/>
  <c r="AQ454" i="2"/>
  <c r="AQ665" i="2"/>
  <c r="AQ458" i="2"/>
  <c r="AQ446" i="2"/>
  <c r="AQ655" i="2"/>
  <c r="AQ178" i="2"/>
  <c r="AQ161" i="2"/>
  <c r="AQ635" i="2"/>
  <c r="AQ872" i="2"/>
  <c r="AQ609" i="2"/>
  <c r="AQ909" i="2"/>
  <c r="AQ211" i="2"/>
  <c r="AQ674" i="2"/>
  <c r="AQ1026" i="2"/>
  <c r="AQ876" i="2"/>
  <c r="AQ873" i="2"/>
  <c r="AQ899" i="2"/>
  <c r="AQ853" i="2"/>
  <c r="AQ632" i="2"/>
  <c r="AQ195" i="2"/>
  <c r="AQ430" i="2"/>
  <c r="AQ610" i="2"/>
  <c r="AQ640" i="2"/>
  <c r="AQ868" i="2"/>
  <c r="AQ449" i="2"/>
  <c r="AQ504" i="2"/>
  <c r="AQ907" i="2"/>
  <c r="AQ197" i="2"/>
  <c r="AQ432" i="2"/>
  <c r="AQ177" i="2"/>
  <c r="AQ653" i="2"/>
  <c r="AQ890" i="2"/>
  <c r="AQ1041" i="2"/>
  <c r="AQ878" i="2"/>
  <c r="AQ157" i="2"/>
  <c r="AQ188" i="2"/>
  <c r="AQ851" i="2"/>
  <c r="AQ903" i="2"/>
  <c r="AQ452" i="2"/>
  <c r="AQ690" i="2"/>
  <c r="AQ442" i="2"/>
  <c r="AQ219" i="2"/>
  <c r="AQ709" i="2"/>
  <c r="AQ619" i="2"/>
  <c r="AQ855" i="2"/>
  <c r="AQ614" i="2"/>
  <c r="AQ725" i="2"/>
  <c r="AQ882" i="2"/>
  <c r="AQ217" i="2"/>
  <c r="AQ641" i="2"/>
  <c r="AQ837" i="2"/>
  <c r="AQ879" i="2"/>
  <c r="AQ238" i="2"/>
  <c r="AQ186" i="2"/>
  <c r="AQ659" i="2"/>
  <c r="AQ905" i="2"/>
  <c r="AQ839" i="2"/>
  <c r="AQ848" i="2"/>
  <c r="AQ857" i="2"/>
  <c r="AQ624" i="2"/>
  <c r="AQ977" i="2"/>
  <c r="AQ191" i="2"/>
  <c r="AQ983" i="2"/>
  <c r="AQ414" i="2"/>
  <c r="AQ182" i="2"/>
  <c r="AQ193" i="2"/>
  <c r="AQ203" i="2"/>
  <c r="AQ444" i="2"/>
  <c r="AQ187" i="2"/>
  <c r="AQ898" i="2"/>
  <c r="AQ615" i="2"/>
  <c r="AQ434" i="2"/>
  <c r="AQ852" i="2"/>
  <c r="AQ119" i="2"/>
  <c r="AQ825" i="2"/>
  <c r="AQ860" i="2"/>
  <c r="AQ200" i="2"/>
  <c r="AQ870" i="2"/>
  <c r="AQ877" i="2"/>
  <c r="AQ172" i="2"/>
  <c r="AQ438" i="2"/>
  <c r="AQ194" i="2"/>
  <c r="AQ859" i="2"/>
  <c r="AQ424" i="2"/>
  <c r="AQ594" i="2"/>
  <c r="AQ617" i="2"/>
  <c r="AQ131" i="2"/>
  <c r="AQ127" i="2"/>
  <c r="AQ700" i="2"/>
  <c r="AQ846" i="2"/>
  <c r="AQ830" i="2"/>
  <c r="AQ858" i="2"/>
  <c r="AQ170" i="2"/>
  <c r="AQ321" i="2"/>
  <c r="AQ842" i="2"/>
  <c r="AQ607" i="2"/>
  <c r="AQ183" i="2"/>
  <c r="AQ608" i="2"/>
  <c r="AQ225" i="2"/>
  <c r="AQ885" i="2"/>
  <c r="AQ613" i="2"/>
  <c r="AQ164" i="2"/>
  <c r="AQ418" i="2"/>
  <c r="AQ811" i="2"/>
  <c r="AQ832" i="2"/>
  <c r="AQ849" i="2"/>
  <c r="AQ596" i="2"/>
  <c r="AQ862" i="2"/>
  <c r="AQ834" i="2"/>
  <c r="AQ819" i="2"/>
  <c r="AQ189" i="2"/>
  <c r="AQ605" i="2"/>
  <c r="AQ599" i="2"/>
  <c r="AQ604" i="2"/>
  <c r="AQ427" i="2"/>
  <c r="AQ874" i="2"/>
  <c r="AQ503" i="2"/>
  <c r="AQ159" i="2"/>
  <c r="AQ591" i="2"/>
  <c r="AQ621" i="2"/>
  <c r="AQ864" i="2"/>
  <c r="AQ176" i="2"/>
  <c r="AQ215" i="2"/>
  <c r="AQ603" i="2"/>
  <c r="AQ173" i="2"/>
  <c r="AQ606" i="2"/>
  <c r="AQ816" i="2"/>
  <c r="AQ867" i="2"/>
  <c r="AQ1015" i="2"/>
  <c r="AQ419" i="2"/>
  <c r="AQ989" i="2"/>
  <c r="AQ831" i="2"/>
  <c r="AQ169" i="2"/>
  <c r="AQ431" i="2"/>
  <c r="AQ592" i="2"/>
  <c r="AQ139" i="2"/>
  <c r="AQ174" i="2"/>
  <c r="AQ826" i="2"/>
  <c r="AQ847" i="2"/>
  <c r="AQ622" i="2"/>
  <c r="AQ838" i="2"/>
  <c r="AQ583" i="2"/>
  <c r="AQ179" i="2"/>
  <c r="AQ590" i="2"/>
  <c r="AQ420" i="2"/>
  <c r="AQ413" i="2"/>
  <c r="AQ843" i="2"/>
  <c r="AQ840" i="2"/>
  <c r="AQ633" i="2"/>
  <c r="AQ142" i="2"/>
  <c r="AQ601" i="2"/>
  <c r="AQ602" i="2"/>
  <c r="AQ115" i="2"/>
  <c r="AQ829" i="2"/>
  <c r="AQ827" i="2"/>
  <c r="AQ447" i="2"/>
  <c r="AQ1018" i="2"/>
  <c r="AQ168" i="2"/>
  <c r="AQ850" i="2"/>
  <c r="AQ154" i="2"/>
  <c r="AQ166" i="2"/>
  <c r="AQ600" i="2"/>
  <c r="AQ192" i="2"/>
  <c r="AQ148" i="2"/>
  <c r="AQ138" i="2"/>
  <c r="AQ813" i="2"/>
  <c r="AQ314" i="2"/>
  <c r="AQ828" i="2"/>
  <c r="AQ417" i="2"/>
  <c r="AQ497" i="2"/>
  <c r="AQ391" i="2"/>
  <c r="AQ136" i="2"/>
  <c r="AQ808" i="2"/>
  <c r="AQ134" i="2"/>
  <c r="AQ162" i="2"/>
  <c r="AQ595" i="2"/>
  <c r="AQ587" i="2"/>
  <c r="AQ817" i="2"/>
  <c r="AQ158" i="2"/>
  <c r="AQ160" i="2"/>
  <c r="AQ844" i="2"/>
  <c r="AQ578" i="2"/>
  <c r="AQ111" i="2"/>
  <c r="AQ833" i="2"/>
  <c r="AQ818" i="2"/>
  <c r="AQ812" i="2"/>
  <c r="AQ581" i="2"/>
  <c r="AQ1019" i="2"/>
  <c r="AQ180" i="2"/>
  <c r="AQ141" i="2"/>
  <c r="AQ1038" i="2"/>
  <c r="AQ408" i="2"/>
  <c r="AQ145" i="2"/>
  <c r="AQ147" i="2"/>
  <c r="AQ150" i="2"/>
  <c r="AQ821" i="2"/>
  <c r="AQ412" i="2"/>
  <c r="AQ588" i="2"/>
  <c r="AQ151" i="2"/>
  <c r="AQ137" i="2"/>
  <c r="AQ803" i="2"/>
  <c r="AQ165" i="2"/>
  <c r="AQ429" i="2"/>
  <c r="AQ107" i="2"/>
  <c r="AQ406" i="2"/>
  <c r="AQ153" i="2"/>
  <c r="AQ128" i="2"/>
  <c r="AQ156" i="2"/>
  <c r="AQ120" i="2"/>
  <c r="AQ135" i="2"/>
  <c r="AQ411" i="2"/>
  <c r="AQ184" i="2"/>
  <c r="AQ1036" i="2"/>
  <c r="AQ405" i="2"/>
  <c r="AQ399" i="2"/>
  <c r="AQ112" i="2"/>
  <c r="AQ122" i="2"/>
  <c r="AQ822" i="2"/>
  <c r="AQ809" i="2"/>
  <c r="AQ98" i="2"/>
  <c r="AQ576" i="2"/>
  <c r="AQ384" i="2"/>
  <c r="AQ116" i="2"/>
  <c r="AQ1025" i="2"/>
  <c r="AQ133" i="2"/>
  <c r="AQ1024" i="2"/>
  <c r="AQ143" i="2"/>
  <c r="AQ404" i="2"/>
  <c r="AQ146" i="2"/>
  <c r="AQ806" i="2"/>
  <c r="AQ579" i="2"/>
  <c r="AQ126" i="2"/>
  <c r="AQ130" i="2"/>
  <c r="AQ1033" i="2"/>
  <c r="AQ585" i="2"/>
  <c r="AQ132" i="2"/>
  <c r="AQ799" i="2"/>
  <c r="AQ722" i="2"/>
  <c r="AQ1034" i="2"/>
  <c r="AQ129" i="2"/>
  <c r="AQ575" i="2"/>
  <c r="AQ400" i="2"/>
  <c r="AQ407" i="2"/>
  <c r="AQ144" i="2"/>
  <c r="AQ810" i="2"/>
  <c r="AQ577" i="2"/>
  <c r="AQ398" i="2"/>
  <c r="AQ394" i="2"/>
  <c r="AQ124" i="2"/>
  <c r="AQ113" i="2"/>
  <c r="AQ118" i="2"/>
  <c r="AQ580" i="2"/>
  <c r="AQ123" i="2"/>
  <c r="AQ393" i="2"/>
  <c r="AQ121" i="2"/>
  <c r="AQ802" i="2"/>
  <c r="AQ108" i="2"/>
  <c r="AQ800" i="2"/>
  <c r="AQ99" i="2"/>
  <c r="AQ114" i="2"/>
  <c r="AQ403" i="2"/>
  <c r="AQ104" i="2"/>
  <c r="AQ92" i="2"/>
  <c r="AQ807" i="2"/>
  <c r="AQ117" i="2"/>
  <c r="AQ568" i="2"/>
  <c r="AQ1022" i="2"/>
  <c r="AQ401" i="2"/>
  <c r="AQ109" i="2"/>
  <c r="AQ801" i="2"/>
  <c r="AQ559" i="2"/>
  <c r="AQ103" i="2"/>
  <c r="AQ86" i="2"/>
  <c r="AQ574" i="2"/>
  <c r="AQ1023" i="2"/>
  <c r="AQ804" i="2"/>
  <c r="AQ110" i="2"/>
  <c r="AQ573" i="2"/>
  <c r="AQ1032" i="2"/>
  <c r="AQ102" i="2"/>
  <c r="AQ571" i="2"/>
  <c r="AQ798" i="2"/>
  <c r="AQ1030" i="2"/>
  <c r="AQ397" i="2"/>
  <c r="AQ1017" i="2"/>
  <c r="AQ392" i="2"/>
  <c r="AQ794" i="2"/>
  <c r="AQ82" i="2"/>
  <c r="AQ1031" i="2"/>
  <c r="AQ570" i="2"/>
  <c r="AQ105" i="2"/>
  <c r="AQ106" i="2"/>
  <c r="AQ724" i="2"/>
  <c r="AQ572" i="2"/>
  <c r="AQ796" i="2"/>
  <c r="AQ125" i="2"/>
  <c r="AQ96" i="2"/>
  <c r="AQ789" i="2"/>
  <c r="AQ93" i="2"/>
  <c r="AQ786" i="2"/>
  <c r="AQ380" i="2"/>
  <c r="AQ390" i="2"/>
  <c r="AQ388" i="2"/>
  <c r="AQ80" i="2"/>
  <c r="AQ567" i="2"/>
  <c r="AQ566" i="2"/>
  <c r="AQ791" i="2"/>
  <c r="AQ557" i="2"/>
  <c r="AQ97" i="2"/>
  <c r="AQ387" i="2"/>
  <c r="AQ91" i="2"/>
  <c r="AQ569" i="2"/>
  <c r="AQ788" i="2"/>
  <c r="AQ382" i="2"/>
  <c r="AQ565" i="2"/>
  <c r="AQ83" i="2"/>
  <c r="AQ94" i="2"/>
  <c r="AQ77" i="2"/>
  <c r="AQ784" i="2"/>
  <c r="AQ101" i="2"/>
  <c r="AQ385" i="2"/>
  <c r="AQ797" i="2"/>
  <c r="AQ805" i="2"/>
  <c r="AQ785" i="2"/>
  <c r="AQ564" i="2"/>
  <c r="AQ783" i="2"/>
  <c r="AQ85" i="2"/>
  <c r="AQ781" i="2"/>
  <c r="AQ795" i="2"/>
  <c r="AQ88" i="2"/>
  <c r="AQ1016" i="2"/>
  <c r="AQ558" i="2"/>
  <c r="AQ1029" i="2"/>
  <c r="AQ555" i="2"/>
  <c r="AQ787" i="2"/>
  <c r="AQ790" i="2"/>
  <c r="AQ75" i="2"/>
  <c r="AQ556" i="2"/>
  <c r="AQ389" i="2"/>
  <c r="AQ87" i="2"/>
  <c r="AQ89" i="2"/>
  <c r="AQ68" i="2"/>
  <c r="AQ90" i="2"/>
  <c r="AQ561" i="2"/>
  <c r="AQ562" i="2"/>
  <c r="AQ81" i="2"/>
  <c r="AQ69" i="2"/>
  <c r="AQ78" i="2"/>
  <c r="AQ396" i="2"/>
  <c r="AQ67" i="2"/>
  <c r="AQ552" i="2"/>
  <c r="AQ386" i="2"/>
  <c r="AQ560" i="2"/>
  <c r="AQ554" i="2"/>
  <c r="AQ379" i="2"/>
  <c r="AQ782" i="2"/>
  <c r="AQ59" i="2"/>
  <c r="AQ71" i="2"/>
  <c r="AQ76" i="2"/>
  <c r="AQ375" i="2"/>
  <c r="AQ304" i="2"/>
  <c r="AQ551" i="2"/>
  <c r="AQ1027" i="2"/>
  <c r="AQ553" i="2"/>
  <c r="AQ374" i="2"/>
  <c r="AQ70" i="2"/>
  <c r="AQ64" i="2"/>
  <c r="AQ73" i="2"/>
  <c r="AQ1020" i="2"/>
  <c r="AQ779" i="2"/>
  <c r="AQ63" i="2"/>
  <c r="AQ549" i="2"/>
  <c r="AQ776" i="2"/>
  <c r="AQ780" i="2"/>
  <c r="AQ546" i="2"/>
  <c r="AQ74" i="2"/>
  <c r="AQ381" i="2"/>
  <c r="AQ376" i="2"/>
  <c r="AQ383" i="2"/>
  <c r="AQ550" i="2"/>
  <c r="AQ772" i="2"/>
  <c r="AQ777" i="2"/>
  <c r="AQ65" i="2"/>
  <c r="AQ377" i="2"/>
  <c r="AQ774" i="2"/>
  <c r="AQ773" i="2"/>
  <c r="AQ62" i="2"/>
  <c r="AQ313" i="2"/>
  <c r="AQ547" i="2"/>
  <c r="AQ775" i="2"/>
  <c r="AQ60" i="2"/>
  <c r="AQ61" i="2"/>
  <c r="AQ66" i="2"/>
  <c r="AQ771" i="2"/>
  <c r="AQ770" i="2"/>
  <c r="AQ373" i="2"/>
  <c r="AQ54" i="2"/>
  <c r="AQ378" i="2"/>
  <c r="AQ545" i="2"/>
  <c r="AQ370" i="2"/>
  <c r="AQ1013" i="2"/>
  <c r="AQ372" i="2"/>
  <c r="AQ768" i="2"/>
  <c r="AQ1014" i="2"/>
  <c r="AQ56" i="2"/>
  <c r="AQ47" i="2"/>
  <c r="AQ53" i="2"/>
  <c r="AQ766" i="2"/>
  <c r="AQ369" i="2"/>
  <c r="AQ58" i="2"/>
  <c r="AQ767" i="2"/>
  <c r="AQ371" i="2"/>
  <c r="AQ50" i="2"/>
  <c r="AQ368" i="2"/>
  <c r="AQ765" i="2"/>
  <c r="AQ758" i="2"/>
  <c r="AQ543" i="2"/>
  <c r="AQ48" i="2"/>
  <c r="AQ49" i="2"/>
  <c r="AQ52" i="2"/>
  <c r="AQ367" i="2"/>
  <c r="AQ51" i="2"/>
  <c r="AQ45" i="2"/>
  <c r="AQ46" i="2"/>
  <c r="AQ757" i="2"/>
  <c r="AQ366" i="2"/>
  <c r="AQ43" i="2"/>
  <c r="AQ365" i="2"/>
  <c r="AQ41" i="2"/>
  <c r="AQ755" i="2"/>
  <c r="AQ764" i="2"/>
  <c r="AQ761" i="2"/>
  <c r="AQ538" i="2"/>
  <c r="AQ44" i="2"/>
  <c r="AQ358" i="2"/>
  <c r="AQ38" i="2"/>
  <c r="AQ57" i="2"/>
  <c r="AQ539" i="2"/>
  <c r="AQ360" i="2"/>
  <c r="AQ759" i="2"/>
  <c r="AQ542" i="2"/>
  <c r="AQ39" i="2"/>
  <c r="AQ756" i="2"/>
  <c r="AQ540" i="2"/>
  <c r="AQ762" i="2"/>
  <c r="AQ55" i="2"/>
  <c r="AQ355" i="2"/>
  <c r="AQ753" i="2"/>
  <c r="AQ364" i="2"/>
  <c r="AQ763" i="2"/>
  <c r="AQ752" i="2"/>
  <c r="AQ35" i="2"/>
  <c r="AQ362" i="2"/>
  <c r="AQ363" i="2"/>
  <c r="AQ544" i="2"/>
  <c r="AQ750" i="2"/>
  <c r="AQ769" i="2"/>
  <c r="AQ361" i="2"/>
  <c r="AQ749" i="2"/>
  <c r="AQ754" i="2"/>
  <c r="AQ532" i="2"/>
  <c r="AQ37" i="2"/>
  <c r="AQ36" i="2"/>
  <c r="AQ42" i="2"/>
  <c r="AQ723" i="2"/>
  <c r="AQ33" i="2"/>
  <c r="AQ536" i="2"/>
  <c r="AQ29" i="2"/>
  <c r="AQ34" i="2"/>
  <c r="AQ30" i="2"/>
  <c r="AQ356" i="2"/>
  <c r="AQ531" i="2"/>
  <c r="AQ534" i="2"/>
  <c r="AQ32" i="2"/>
  <c r="AQ535" i="2"/>
  <c r="AQ40" i="2"/>
  <c r="AQ751" i="2"/>
  <c r="AQ533" i="2"/>
  <c r="AQ28" i="2"/>
  <c r="AQ26" i="2"/>
  <c r="AQ529" i="2"/>
  <c r="AQ31" i="2"/>
  <c r="AQ528" i="2"/>
  <c r="AQ27" i="2"/>
  <c r="AQ747" i="2"/>
  <c r="AQ748" i="2"/>
  <c r="AQ25" i="2"/>
  <c r="AQ530" i="2"/>
  <c r="AQ21" i="2"/>
  <c r="AQ24" i="2"/>
  <c r="AQ354" i="2"/>
  <c r="AQ357" i="2"/>
  <c r="AQ353" i="2"/>
  <c r="AQ23" i="2"/>
  <c r="AQ743" i="2"/>
  <c r="AQ351" i="2"/>
  <c r="AQ20" i="2"/>
  <c r="AQ527" i="2"/>
  <c r="AQ22" i="2"/>
  <c r="AQ352" i="2"/>
  <c r="AQ746" i="2"/>
  <c r="AQ525" i="2"/>
  <c r="AQ745" i="2"/>
  <c r="AQ742" i="2"/>
  <c r="AQ744" i="2"/>
  <c r="AQ19" i="2"/>
  <c r="AQ526" i="2"/>
  <c r="AQ13" i="2"/>
  <c r="AQ15" i="2"/>
  <c r="AQ16" i="2"/>
  <c r="AQ12" i="2"/>
  <c r="AQ18" i="2"/>
  <c r="AQ14" i="2"/>
  <c r="AQ17" i="2"/>
  <c r="AQ11" i="2"/>
  <c r="AO163" i="2"/>
  <c r="AO946" i="2"/>
  <c r="AO523" i="2"/>
  <c r="AO1010" i="2"/>
  <c r="AO1009" i="2"/>
  <c r="AO522" i="2"/>
  <c r="AO349" i="2"/>
  <c r="AO1021" i="2"/>
  <c r="AO1028" i="2"/>
  <c r="AO1008" i="2"/>
  <c r="AO348" i="2"/>
  <c r="AO1048" i="2"/>
  <c r="AO548" i="2"/>
  <c r="AO741" i="2"/>
  <c r="AO584" i="2"/>
  <c r="AO541" i="2"/>
  <c r="AO611" i="2"/>
  <c r="AO740" i="2"/>
  <c r="AO347" i="2"/>
  <c r="AO739" i="2"/>
  <c r="AO738" i="2"/>
  <c r="AO737" i="2"/>
  <c r="AO346" i="2"/>
  <c r="AO345" i="2"/>
  <c r="AO736" i="2"/>
  <c r="AO521" i="2"/>
  <c r="AO344" i="2"/>
  <c r="AO343" i="2"/>
  <c r="AO342" i="2"/>
  <c r="AO216" i="2"/>
  <c r="AO988" i="2"/>
  <c r="AO942" i="2"/>
  <c r="AO1007" i="2"/>
  <c r="AO958" i="2"/>
  <c r="AO985" i="2"/>
  <c r="AO871" i="2"/>
  <c r="AO340" i="2"/>
  <c r="AO339" i="2"/>
  <c r="AO1006" i="2"/>
  <c r="AO338" i="2"/>
  <c r="AO337" i="2"/>
  <c r="AO336" i="2"/>
  <c r="AO273" i="2"/>
  <c r="AO1005" i="2"/>
  <c r="AO1004" i="2"/>
  <c r="AO1047" i="2"/>
  <c r="AO256" i="2"/>
  <c r="AO1003" i="2"/>
  <c r="AO441" i="2"/>
  <c r="AO519" i="2"/>
  <c r="AO335" i="2"/>
  <c r="AO712" i="2"/>
  <c r="AO735" i="2"/>
  <c r="AO334" i="2"/>
  <c r="AO332" i="2"/>
  <c r="AO310" i="2"/>
  <c r="AO987" i="2"/>
  <c r="AO330" i="2"/>
  <c r="AO1002" i="2"/>
  <c r="AO734" i="2"/>
  <c r="AO502" i="2"/>
  <c r="AO1001" i="2"/>
  <c r="AO329" i="2"/>
  <c r="AO733" i="2"/>
  <c r="AO732" i="2"/>
  <c r="AO999" i="2"/>
  <c r="AO327" i="2"/>
  <c r="AO326" i="2"/>
  <c r="AO325" i="2"/>
  <c r="AO998" i="2"/>
  <c r="AO443" i="2"/>
  <c r="AO517" i="2"/>
  <c r="AO997" i="2"/>
  <c r="AO731" i="2"/>
  <c r="AO730" i="2"/>
  <c r="AO729" i="2"/>
  <c r="AO306" i="2"/>
  <c r="AO677" i="2"/>
  <c r="AO996" i="2"/>
  <c r="AO930" i="2"/>
  <c r="AO492" i="2"/>
  <c r="AO324" i="2"/>
  <c r="AO995" i="2"/>
  <c r="AO323" i="2"/>
  <c r="AO322" i="2"/>
  <c r="AO994" i="2"/>
  <c r="AO728" i="2"/>
  <c r="AO1045" i="2"/>
  <c r="AO516" i="2"/>
  <c r="AO450" i="2"/>
  <c r="AO515" i="2"/>
  <c r="AO514" i="2"/>
  <c r="AO513" i="2"/>
  <c r="AO512" i="2"/>
  <c r="AO511" i="2"/>
  <c r="AO510" i="2"/>
  <c r="AO509" i="2"/>
  <c r="AO359" i="2"/>
  <c r="AO508" i="2"/>
  <c r="AO320" i="2"/>
  <c r="AO319" i="2"/>
  <c r="AO675" i="2"/>
  <c r="AO711" i="2"/>
  <c r="AO727" i="2"/>
  <c r="AO318" i="2"/>
  <c r="AO485" i="2"/>
  <c r="AO199" i="2"/>
  <c r="AO524" i="2"/>
  <c r="AO350" i="2"/>
  <c r="AO181" i="2"/>
  <c r="AO341" i="2"/>
  <c r="AO715" i="2"/>
  <c r="AO499" i="2"/>
  <c r="AO239" i="2"/>
  <c r="AO501" i="2"/>
  <c r="AO305" i="2"/>
  <c r="AO984" i="2"/>
  <c r="AO333" i="2"/>
  <c r="AO331" i="2"/>
  <c r="AO721" i="2"/>
  <c r="AO950" i="2"/>
  <c r="AO292" i="2"/>
  <c r="AO1000" i="2"/>
  <c r="AO328" i="2"/>
  <c r="AO293" i="2"/>
  <c r="AO992" i="2"/>
  <c r="AO275" i="2"/>
  <c r="AO459" i="2"/>
  <c r="AO895" i="2"/>
  <c r="AO448" i="2"/>
  <c r="AO993" i="2"/>
  <c r="AO309" i="2"/>
  <c r="AO491" i="2"/>
  <c r="AO245" i="2"/>
  <c r="AO973" i="2"/>
  <c r="AO941" i="2"/>
  <c r="AO697" i="2"/>
  <c r="AO220" i="2"/>
  <c r="AO402" i="2"/>
  <c r="AO227" i="2"/>
  <c r="AO311" i="2"/>
  <c r="AO518" i="2"/>
  <c r="AO299" i="2"/>
  <c r="AO685" i="2"/>
  <c r="AO688" i="2"/>
  <c r="AO657" i="2"/>
  <c r="AO687" i="2"/>
  <c r="AO678" i="2"/>
  <c r="AO307" i="2"/>
  <c r="AO479" i="2"/>
  <c r="AO315" i="2"/>
  <c r="AO1037" i="2"/>
  <c r="AO254" i="2"/>
  <c r="AO495" i="2"/>
  <c r="AO258" i="2"/>
  <c r="AO820" i="2"/>
  <c r="AO978" i="2"/>
  <c r="AO720" i="2"/>
  <c r="AO683" i="2"/>
  <c r="AO662" i="2"/>
  <c r="AO462" i="2"/>
  <c r="AO927" i="2"/>
  <c r="AO231" i="2"/>
  <c r="AO708" i="2"/>
  <c r="AO212" i="2"/>
  <c r="AO944" i="2"/>
  <c r="AO726" i="2"/>
  <c r="AO986" i="2"/>
  <c r="AO270" i="2"/>
  <c r="AO264" i="2"/>
  <c r="AO228" i="2"/>
  <c r="AO933" i="2"/>
  <c r="AO255" i="2"/>
  <c r="AO869" i="2"/>
  <c r="AO520" i="2"/>
  <c r="AO692" i="2"/>
  <c r="AO263" i="2"/>
  <c r="AO224" i="2"/>
  <c r="AO229" i="2"/>
  <c r="AO664" i="2"/>
  <c r="AO440" i="2"/>
  <c r="AO673" i="2"/>
  <c r="AO951" i="2"/>
  <c r="AO300" i="2"/>
  <c r="AO265" i="2"/>
  <c r="AO236" i="2"/>
  <c r="AO213" i="2"/>
  <c r="AO1040" i="2"/>
  <c r="AO472" i="2"/>
  <c r="AO240" i="2"/>
  <c r="AO880" i="2"/>
  <c r="AO1039" i="2"/>
  <c r="AO268" i="2"/>
  <c r="AO1035" i="2"/>
  <c r="AO1043" i="2"/>
  <c r="AO919" i="2"/>
  <c r="AO276" i="2"/>
  <c r="AO198" i="2"/>
  <c r="AO237" i="2"/>
  <c r="AO612" i="2"/>
  <c r="AO698" i="2"/>
  <c r="AO881" i="2"/>
  <c r="AO897" i="2"/>
  <c r="AO483" i="2"/>
  <c r="AO280" i="2"/>
  <c r="AO926" i="2"/>
  <c r="AO625" i="2"/>
  <c r="AO908" i="2"/>
  <c r="AO654" i="2"/>
  <c r="AO921" i="2"/>
  <c r="AO866" i="2"/>
  <c r="AO506" i="2"/>
  <c r="AO251" i="2"/>
  <c r="AO896" i="2"/>
  <c r="AO923" i="2"/>
  <c r="AO886" i="2"/>
  <c r="AO631" i="2"/>
  <c r="AO666" i="2"/>
  <c r="AO487" i="2"/>
  <c r="AO202" i="2"/>
  <c r="AO924" i="2"/>
  <c r="AO249" i="2"/>
  <c r="AO915" i="2"/>
  <c r="AO991" i="2"/>
  <c r="AO436" i="2"/>
  <c r="AO205" i="2"/>
  <c r="AO679" i="2"/>
  <c r="AO990" i="2"/>
  <c r="AO271" i="2"/>
  <c r="AO667" i="2"/>
  <c r="AO937" i="2"/>
  <c r="AO875" i="2"/>
  <c r="AO968" i="2"/>
  <c r="AO598" i="2"/>
  <c r="AO175" i="2"/>
  <c r="AO647" i="2"/>
  <c r="AO253" i="2"/>
  <c r="AO496" i="2"/>
  <c r="AO929" i="2"/>
  <c r="AO274" i="2"/>
  <c r="AO423" i="2"/>
  <c r="AO638" i="2"/>
  <c r="AO505" i="2"/>
  <c r="AO223" i="2"/>
  <c r="AO634" i="2"/>
  <c r="AO888" i="2"/>
  <c r="AO856" i="2"/>
  <c r="AO931" i="2"/>
  <c r="AO422" i="2"/>
  <c r="AO210" i="2"/>
  <c r="AO835" i="2"/>
  <c r="AO865" i="2"/>
  <c r="AO465" i="2"/>
  <c r="AO920" i="2"/>
  <c r="AO814" i="2"/>
  <c r="AO629" i="2"/>
  <c r="AO900" i="2"/>
  <c r="AO620" i="2"/>
  <c r="AO470" i="2"/>
  <c r="AO630" i="2"/>
  <c r="AO917" i="2"/>
  <c r="AO463" i="2"/>
  <c r="AO648" i="2"/>
  <c r="AO623" i="2"/>
  <c r="AO616" i="2"/>
  <c r="AO456" i="2"/>
  <c r="AO234" i="2"/>
  <c r="AO478" i="2"/>
  <c r="AO889" i="2"/>
  <c r="AO209" i="2"/>
  <c r="AO201" i="2"/>
  <c r="AO645" i="2"/>
  <c r="AO854" i="2"/>
  <c r="AO454" i="2"/>
  <c r="AO665" i="2"/>
  <c r="AO458" i="2"/>
  <c r="AO446" i="2"/>
  <c r="AO655" i="2"/>
  <c r="AO178" i="2"/>
  <c r="AO161" i="2"/>
  <c r="AO635" i="2"/>
  <c r="AO872" i="2"/>
  <c r="AO609" i="2"/>
  <c r="AO909" i="2"/>
  <c r="AO211" i="2"/>
  <c r="AO674" i="2"/>
  <c r="AO1026" i="2"/>
  <c r="AO876" i="2"/>
  <c r="AO873" i="2"/>
  <c r="AO899" i="2"/>
  <c r="AO853" i="2"/>
  <c r="AO632" i="2"/>
  <c r="AO195" i="2"/>
  <c r="AO430" i="2"/>
  <c r="AO610" i="2"/>
  <c r="AO640" i="2"/>
  <c r="AO868" i="2"/>
  <c r="AO449" i="2"/>
  <c r="AO504" i="2"/>
  <c r="AO907" i="2"/>
  <c r="AO197" i="2"/>
  <c r="AO432" i="2"/>
  <c r="AO177" i="2"/>
  <c r="AO653" i="2"/>
  <c r="AO890" i="2"/>
  <c r="AO1041" i="2"/>
  <c r="AO878" i="2"/>
  <c r="AO157" i="2"/>
  <c r="AO188" i="2"/>
  <c r="AO851" i="2"/>
  <c r="AO903" i="2"/>
  <c r="AO452" i="2"/>
  <c r="AO690" i="2"/>
  <c r="AO442" i="2"/>
  <c r="AO219" i="2"/>
  <c r="AO709" i="2"/>
  <c r="AO619" i="2"/>
  <c r="AO855" i="2"/>
  <c r="AO614" i="2"/>
  <c r="AO725" i="2"/>
  <c r="AO882" i="2"/>
  <c r="AO217" i="2"/>
  <c r="AO641" i="2"/>
  <c r="AO837" i="2"/>
  <c r="AO879" i="2"/>
  <c r="AO238" i="2"/>
  <c r="AO186" i="2"/>
  <c r="AO659" i="2"/>
  <c r="AO905" i="2"/>
  <c r="AO839" i="2"/>
  <c r="AO848" i="2"/>
  <c r="AO857" i="2"/>
  <c r="AO624" i="2"/>
  <c r="AO977" i="2"/>
  <c r="AO191" i="2"/>
  <c r="AO983" i="2"/>
  <c r="AO414" i="2"/>
  <c r="AO182" i="2"/>
  <c r="AO193" i="2"/>
  <c r="AO203" i="2"/>
  <c r="AO444" i="2"/>
  <c r="AO187" i="2"/>
  <c r="AO898" i="2"/>
  <c r="AO615" i="2"/>
  <c r="AO434" i="2"/>
  <c r="AO852" i="2"/>
  <c r="AO119" i="2"/>
  <c r="AO825" i="2"/>
  <c r="AO860" i="2"/>
  <c r="AO200" i="2"/>
  <c r="AO870" i="2"/>
  <c r="AO877" i="2"/>
  <c r="AO172" i="2"/>
  <c r="AO438" i="2"/>
  <c r="AO194" i="2"/>
  <c r="AO859" i="2"/>
  <c r="AO424" i="2"/>
  <c r="AO594" i="2"/>
  <c r="AO617" i="2"/>
  <c r="AO131" i="2"/>
  <c r="AO127" i="2"/>
  <c r="AO700" i="2"/>
  <c r="AO846" i="2"/>
  <c r="AO830" i="2"/>
  <c r="AO858" i="2"/>
  <c r="AO170" i="2"/>
  <c r="AO321" i="2"/>
  <c r="AO842" i="2"/>
  <c r="AO607" i="2"/>
  <c r="AO183" i="2"/>
  <c r="AO608" i="2"/>
  <c r="AO225" i="2"/>
  <c r="AO885" i="2"/>
  <c r="AO613" i="2"/>
  <c r="AO164" i="2"/>
  <c r="AO418" i="2"/>
  <c r="AO811" i="2"/>
  <c r="AO832" i="2"/>
  <c r="AO849" i="2"/>
  <c r="AO596" i="2"/>
  <c r="AO862" i="2"/>
  <c r="AO834" i="2"/>
  <c r="AO819" i="2"/>
  <c r="AO189" i="2"/>
  <c r="AO605" i="2"/>
  <c r="AO599" i="2"/>
  <c r="AO604" i="2"/>
  <c r="AO427" i="2"/>
  <c r="AO874" i="2"/>
  <c r="AO503" i="2"/>
  <c r="AO159" i="2"/>
  <c r="AO591" i="2"/>
  <c r="AO621" i="2"/>
  <c r="AO864" i="2"/>
  <c r="AO176" i="2"/>
  <c r="AO215" i="2"/>
  <c r="AO603" i="2"/>
  <c r="AO173" i="2"/>
  <c r="AO606" i="2"/>
  <c r="AO816" i="2"/>
  <c r="AO867" i="2"/>
  <c r="AO1015" i="2"/>
  <c r="AO419" i="2"/>
  <c r="AO989" i="2"/>
  <c r="AO831" i="2"/>
  <c r="AO169" i="2"/>
  <c r="AO431" i="2"/>
  <c r="AO592" i="2"/>
  <c r="AO139" i="2"/>
  <c r="AO174" i="2"/>
  <c r="AO826" i="2"/>
  <c r="AO847" i="2"/>
  <c r="AO622" i="2"/>
  <c r="AO838" i="2"/>
  <c r="AO583" i="2"/>
  <c r="AO179" i="2"/>
  <c r="AO590" i="2"/>
  <c r="AO420" i="2"/>
  <c r="AO413" i="2"/>
  <c r="AO843" i="2"/>
  <c r="AO840" i="2"/>
  <c r="AO633" i="2"/>
  <c r="AO142" i="2"/>
  <c r="AO601" i="2"/>
  <c r="AO602" i="2"/>
  <c r="AO115" i="2"/>
  <c r="AO829" i="2"/>
  <c r="AO827" i="2"/>
  <c r="AO447" i="2"/>
  <c r="AO1018" i="2"/>
  <c r="AO168" i="2"/>
  <c r="AO850" i="2"/>
  <c r="AO154" i="2"/>
  <c r="AO166" i="2"/>
  <c r="AO600" i="2"/>
  <c r="AO192" i="2"/>
  <c r="AO148" i="2"/>
  <c r="AO138" i="2"/>
  <c r="AO813" i="2"/>
  <c r="AO314" i="2"/>
  <c r="AO828" i="2"/>
  <c r="AO417" i="2"/>
  <c r="AO497" i="2"/>
  <c r="AO391" i="2"/>
  <c r="AO136" i="2"/>
  <c r="AO808" i="2"/>
  <c r="AO134" i="2"/>
  <c r="AO162" i="2"/>
  <c r="AO595" i="2"/>
  <c r="AO587" i="2"/>
  <c r="AO817" i="2"/>
  <c r="AO158" i="2"/>
  <c r="AO160" i="2"/>
  <c r="AO844" i="2"/>
  <c r="AO578" i="2"/>
  <c r="AO111" i="2"/>
  <c r="AO833" i="2"/>
  <c r="AO818" i="2"/>
  <c r="AO812" i="2"/>
  <c r="AO581" i="2"/>
  <c r="AO1019" i="2"/>
  <c r="AO180" i="2"/>
  <c r="AO141" i="2"/>
  <c r="AO1038" i="2"/>
  <c r="AO408" i="2"/>
  <c r="AO145" i="2"/>
  <c r="AO147" i="2"/>
  <c r="AO150" i="2"/>
  <c r="AO821" i="2"/>
  <c r="AO412" i="2"/>
  <c r="AO588" i="2"/>
  <c r="AO151" i="2"/>
  <c r="AO137" i="2"/>
  <c r="AO803" i="2"/>
  <c r="AO165" i="2"/>
  <c r="AO429" i="2"/>
  <c r="AO107" i="2"/>
  <c r="AO406" i="2"/>
  <c r="AO153" i="2"/>
  <c r="AO128" i="2"/>
  <c r="AO156" i="2"/>
  <c r="AO120" i="2"/>
  <c r="AO135" i="2"/>
  <c r="AO411" i="2"/>
  <c r="AO184" i="2"/>
  <c r="AO1036" i="2"/>
  <c r="AO405" i="2"/>
  <c r="AO399" i="2"/>
  <c r="AO112" i="2"/>
  <c r="AO122" i="2"/>
  <c r="AO822" i="2"/>
  <c r="AO809" i="2"/>
  <c r="AO98" i="2"/>
  <c r="AO576" i="2"/>
  <c r="AO384" i="2"/>
  <c r="AO116" i="2"/>
  <c r="AO1025" i="2"/>
  <c r="AO133" i="2"/>
  <c r="AO1024" i="2"/>
  <c r="AO143" i="2"/>
  <c r="AO404" i="2"/>
  <c r="AO146" i="2"/>
  <c r="AO806" i="2"/>
  <c r="AO579" i="2"/>
  <c r="AO126" i="2"/>
  <c r="AO130" i="2"/>
  <c r="AO1033" i="2"/>
  <c r="AO585" i="2"/>
  <c r="AO132" i="2"/>
  <c r="AO799" i="2"/>
  <c r="AO722" i="2"/>
  <c r="AO1034" i="2"/>
  <c r="AO129" i="2"/>
  <c r="AO575" i="2"/>
  <c r="AO400" i="2"/>
  <c r="AO407" i="2"/>
  <c r="AO144" i="2"/>
  <c r="AO810" i="2"/>
  <c r="AO577" i="2"/>
  <c r="AO398" i="2"/>
  <c r="AO394" i="2"/>
  <c r="AO124" i="2"/>
  <c r="AO113" i="2"/>
  <c r="AO118" i="2"/>
  <c r="AO580" i="2"/>
  <c r="AO123" i="2"/>
  <c r="AO393" i="2"/>
  <c r="AO121" i="2"/>
  <c r="AO802" i="2"/>
  <c r="AO108" i="2"/>
  <c r="AO800" i="2"/>
  <c r="AO99" i="2"/>
  <c r="AO114" i="2"/>
  <c r="AO403" i="2"/>
  <c r="AO104" i="2"/>
  <c r="AO92" i="2"/>
  <c r="AO807" i="2"/>
  <c r="AO117" i="2"/>
  <c r="AO568" i="2"/>
  <c r="AO1022" i="2"/>
  <c r="AO401" i="2"/>
  <c r="AO109" i="2"/>
  <c r="AO801" i="2"/>
  <c r="AO559" i="2"/>
  <c r="AO103" i="2"/>
  <c r="AO86" i="2"/>
  <c r="AO574" i="2"/>
  <c r="AO1023" i="2"/>
  <c r="AO804" i="2"/>
  <c r="AO110" i="2"/>
  <c r="AO573" i="2"/>
  <c r="AO1032" i="2"/>
  <c r="AO102" i="2"/>
  <c r="AO571" i="2"/>
  <c r="AO798" i="2"/>
  <c r="AO1030" i="2"/>
  <c r="AO397" i="2"/>
  <c r="AO1017" i="2"/>
  <c r="AO392" i="2"/>
  <c r="AO794" i="2"/>
  <c r="AO82" i="2"/>
  <c r="AO1031" i="2"/>
  <c r="AO570" i="2"/>
  <c r="AO105" i="2"/>
  <c r="AO106" i="2"/>
  <c r="AO724" i="2"/>
  <c r="AO572" i="2"/>
  <c r="AO796" i="2"/>
  <c r="AO125" i="2"/>
  <c r="AO96" i="2"/>
  <c r="AO789" i="2"/>
  <c r="AO93" i="2"/>
  <c r="AO786" i="2"/>
  <c r="AO380" i="2"/>
  <c r="AO390" i="2"/>
  <c r="AO388" i="2"/>
  <c r="AO80" i="2"/>
  <c r="AO567" i="2"/>
  <c r="AO566" i="2"/>
  <c r="AO791" i="2"/>
  <c r="AO557" i="2"/>
  <c r="AO97" i="2"/>
  <c r="AO387" i="2"/>
  <c r="AO91" i="2"/>
  <c r="AO569" i="2"/>
  <c r="AO788" i="2"/>
  <c r="AO382" i="2"/>
  <c r="AO565" i="2"/>
  <c r="AO83" i="2"/>
  <c r="AO94" i="2"/>
  <c r="AO77" i="2"/>
  <c r="AO784" i="2"/>
  <c r="AO101" i="2"/>
  <c r="AO385" i="2"/>
  <c r="AO797" i="2"/>
  <c r="AO805" i="2"/>
  <c r="AO785" i="2"/>
  <c r="AO564" i="2"/>
  <c r="AO783" i="2"/>
  <c r="AO85" i="2"/>
  <c r="AO781" i="2"/>
  <c r="AO795" i="2"/>
  <c r="AO88" i="2"/>
  <c r="AO1016" i="2"/>
  <c r="AO558" i="2"/>
  <c r="AO1029" i="2"/>
  <c r="AO555" i="2"/>
  <c r="AO787" i="2"/>
  <c r="AO790" i="2"/>
  <c r="AO75" i="2"/>
  <c r="AO556" i="2"/>
  <c r="AO389" i="2"/>
  <c r="AO87" i="2"/>
  <c r="AO89" i="2"/>
  <c r="AO68" i="2"/>
  <c r="AO90" i="2"/>
  <c r="AO561" i="2"/>
  <c r="AO562" i="2"/>
  <c r="AO81" i="2"/>
  <c r="AO69" i="2"/>
  <c r="AO78" i="2"/>
  <c r="AO396" i="2"/>
  <c r="AO67" i="2"/>
  <c r="AO552" i="2"/>
  <c r="AO386" i="2"/>
  <c r="AO560" i="2"/>
  <c r="AO554" i="2"/>
  <c r="AO379" i="2"/>
  <c r="AO782" i="2"/>
  <c r="AO59" i="2"/>
  <c r="AO71" i="2"/>
  <c r="AO76" i="2"/>
  <c r="AO375" i="2"/>
  <c r="AO304" i="2"/>
  <c r="AO551" i="2"/>
  <c r="AO1027" i="2"/>
  <c r="AO553" i="2"/>
  <c r="AO374" i="2"/>
  <c r="AO70" i="2"/>
  <c r="AO64" i="2"/>
  <c r="AO73" i="2"/>
  <c r="AO1020" i="2"/>
  <c r="AO779" i="2"/>
  <c r="AO63" i="2"/>
  <c r="AO549" i="2"/>
  <c r="AO776" i="2"/>
  <c r="AO780" i="2"/>
  <c r="AO546" i="2"/>
  <c r="AO74" i="2"/>
  <c r="AO381" i="2"/>
  <c r="AO376" i="2"/>
  <c r="AO383" i="2"/>
  <c r="AO550" i="2"/>
  <c r="AO772" i="2"/>
  <c r="AO777" i="2"/>
  <c r="AO65" i="2"/>
  <c r="AO377" i="2"/>
  <c r="AO774" i="2"/>
  <c r="AO773" i="2"/>
  <c r="AO62" i="2"/>
  <c r="AO313" i="2"/>
  <c r="AO547" i="2"/>
  <c r="AO775" i="2"/>
  <c r="AO60" i="2"/>
  <c r="AO61" i="2"/>
  <c r="AO66" i="2"/>
  <c r="AO771" i="2"/>
  <c r="AO770" i="2"/>
  <c r="AO373" i="2"/>
  <c r="AO54" i="2"/>
  <c r="AO378" i="2"/>
  <c r="AO545" i="2"/>
  <c r="AO370" i="2"/>
  <c r="AO1013" i="2"/>
  <c r="AO372" i="2"/>
  <c r="AO768" i="2"/>
  <c r="AO1014" i="2"/>
  <c r="AO56" i="2"/>
  <c r="AO47" i="2"/>
  <c r="AO53" i="2"/>
  <c r="AO766" i="2"/>
  <c r="AO369" i="2"/>
  <c r="AO58" i="2"/>
  <c r="AO767" i="2"/>
  <c r="AO371" i="2"/>
  <c r="AO50" i="2"/>
  <c r="AO368" i="2"/>
  <c r="AO765" i="2"/>
  <c r="AO758" i="2"/>
  <c r="AO543" i="2"/>
  <c r="AO48" i="2"/>
  <c r="AO49" i="2"/>
  <c r="AO52" i="2"/>
  <c r="AO367" i="2"/>
  <c r="AO51" i="2"/>
  <c r="AO45" i="2"/>
  <c r="AO46" i="2"/>
  <c r="AO757" i="2"/>
  <c r="AO366" i="2"/>
  <c r="AO43" i="2"/>
  <c r="AO365" i="2"/>
  <c r="AO41" i="2"/>
  <c r="AO755" i="2"/>
  <c r="AO764" i="2"/>
  <c r="AO761" i="2"/>
  <c r="AO538" i="2"/>
  <c r="AO44" i="2"/>
  <c r="AO358" i="2"/>
  <c r="AO38" i="2"/>
  <c r="AO57" i="2"/>
  <c r="AO539" i="2"/>
  <c r="AO360" i="2"/>
  <c r="AO759" i="2"/>
  <c r="AO542" i="2"/>
  <c r="AO39" i="2"/>
  <c r="AO756" i="2"/>
  <c r="AO540" i="2"/>
  <c r="AO762" i="2"/>
  <c r="AO55" i="2"/>
  <c r="AO355" i="2"/>
  <c r="AO753" i="2"/>
  <c r="AO364" i="2"/>
  <c r="AO763" i="2"/>
  <c r="AO752" i="2"/>
  <c r="AO35" i="2"/>
  <c r="AO362" i="2"/>
  <c r="AO363" i="2"/>
  <c r="AO544" i="2"/>
  <c r="AO750" i="2"/>
  <c r="AO769" i="2"/>
  <c r="AO361" i="2"/>
  <c r="AO749" i="2"/>
  <c r="AO754" i="2"/>
  <c r="AO532" i="2"/>
  <c r="AO37" i="2"/>
  <c r="AO36" i="2"/>
  <c r="AO42" i="2"/>
  <c r="AO723" i="2"/>
  <c r="AO33" i="2"/>
  <c r="AO536" i="2"/>
  <c r="AO29" i="2"/>
  <c r="AO34" i="2"/>
  <c r="AO30" i="2"/>
  <c r="AO356" i="2"/>
  <c r="AO531" i="2"/>
  <c r="AO534" i="2"/>
  <c r="AO32" i="2"/>
  <c r="AO535" i="2"/>
  <c r="AO40" i="2"/>
  <c r="AO751" i="2"/>
  <c r="AO533" i="2"/>
  <c r="AO28" i="2"/>
  <c r="AO26" i="2"/>
  <c r="AO529" i="2"/>
  <c r="AO31" i="2"/>
  <c r="AO528" i="2"/>
  <c r="AO27" i="2"/>
  <c r="AO747" i="2"/>
  <c r="AO748" i="2"/>
  <c r="AO25" i="2"/>
  <c r="AO530" i="2"/>
  <c r="AO21" i="2"/>
  <c r="AO24" i="2"/>
  <c r="AO354" i="2"/>
  <c r="AO357" i="2"/>
  <c r="AO353" i="2"/>
  <c r="AO23" i="2"/>
  <c r="AO743" i="2"/>
  <c r="AO351" i="2"/>
  <c r="AO20" i="2"/>
  <c r="AO527" i="2"/>
  <c r="AO22" i="2"/>
  <c r="AO352" i="2"/>
  <c r="AO746" i="2"/>
  <c r="AO525" i="2"/>
  <c r="AO745" i="2"/>
  <c r="AO742" i="2"/>
  <c r="AO744" i="2"/>
  <c r="AO19" i="2"/>
  <c r="AO526" i="2"/>
  <c r="AO13" i="2"/>
  <c r="AO15" i="2"/>
  <c r="AO16" i="2"/>
  <c r="AO12" i="2"/>
  <c r="AO18" i="2"/>
  <c r="AO14" i="2"/>
  <c r="AO17" i="2"/>
  <c r="AO11" i="2"/>
  <c r="AM163" i="2"/>
  <c r="AM946" i="2"/>
  <c r="AM523" i="2"/>
  <c r="AM1010" i="2"/>
  <c r="AM1009" i="2"/>
  <c r="AM522" i="2"/>
  <c r="AM349" i="2"/>
  <c r="AM1021" i="2"/>
  <c r="AM1028" i="2"/>
  <c r="AM1008" i="2"/>
  <c r="AM348" i="2"/>
  <c r="AM1048" i="2"/>
  <c r="AM548" i="2"/>
  <c r="AM741" i="2"/>
  <c r="AM584" i="2"/>
  <c r="AM541" i="2"/>
  <c r="AM611" i="2"/>
  <c r="AM740" i="2"/>
  <c r="AM347" i="2"/>
  <c r="AM739" i="2"/>
  <c r="AM738" i="2"/>
  <c r="AM737" i="2"/>
  <c r="AM346" i="2"/>
  <c r="AM345" i="2"/>
  <c r="AM736" i="2"/>
  <c r="AM521" i="2"/>
  <c r="AM344" i="2"/>
  <c r="AM343" i="2"/>
  <c r="AM342" i="2"/>
  <c r="AM216" i="2"/>
  <c r="AM988" i="2"/>
  <c r="AM942" i="2"/>
  <c r="AM1007" i="2"/>
  <c r="AM958" i="2"/>
  <c r="AM985" i="2"/>
  <c r="AM871" i="2"/>
  <c r="AM340" i="2"/>
  <c r="AM339" i="2"/>
  <c r="AM1006" i="2"/>
  <c r="AM338" i="2"/>
  <c r="AM337" i="2"/>
  <c r="AM336" i="2"/>
  <c r="AM273" i="2"/>
  <c r="AM1005" i="2"/>
  <c r="AM1004" i="2"/>
  <c r="AM1047" i="2"/>
  <c r="AM256" i="2"/>
  <c r="AM1003" i="2"/>
  <c r="AM441" i="2"/>
  <c r="AM519" i="2"/>
  <c r="AM335" i="2"/>
  <c r="AM712" i="2"/>
  <c r="AM735" i="2"/>
  <c r="AM334" i="2"/>
  <c r="AM332" i="2"/>
  <c r="AM310" i="2"/>
  <c r="AM987" i="2"/>
  <c r="AM330" i="2"/>
  <c r="AM1002" i="2"/>
  <c r="AM734" i="2"/>
  <c r="AM502" i="2"/>
  <c r="AM1001" i="2"/>
  <c r="AM329" i="2"/>
  <c r="AM733" i="2"/>
  <c r="AM732" i="2"/>
  <c r="AM999" i="2"/>
  <c r="AM327" i="2"/>
  <c r="AM326" i="2"/>
  <c r="AM325" i="2"/>
  <c r="AM998" i="2"/>
  <c r="AM443" i="2"/>
  <c r="AM517" i="2"/>
  <c r="AM997" i="2"/>
  <c r="AM731" i="2"/>
  <c r="AM730" i="2"/>
  <c r="AM729" i="2"/>
  <c r="AM306" i="2"/>
  <c r="AM677" i="2"/>
  <c r="AM996" i="2"/>
  <c r="AM930" i="2"/>
  <c r="AM492" i="2"/>
  <c r="AM324" i="2"/>
  <c r="AM995" i="2"/>
  <c r="AM323" i="2"/>
  <c r="AM322" i="2"/>
  <c r="AM994" i="2"/>
  <c r="AM728" i="2"/>
  <c r="AM1045" i="2"/>
  <c r="AM516" i="2"/>
  <c r="AM450" i="2"/>
  <c r="AM515" i="2"/>
  <c r="AM514" i="2"/>
  <c r="AM513" i="2"/>
  <c r="AM512" i="2"/>
  <c r="AM511" i="2"/>
  <c r="AM510" i="2"/>
  <c r="AM509" i="2"/>
  <c r="AM359" i="2"/>
  <c r="AM508" i="2"/>
  <c r="AM320" i="2"/>
  <c r="AM319" i="2"/>
  <c r="AM675" i="2"/>
  <c r="AM711" i="2"/>
  <c r="AM727" i="2"/>
  <c r="AM318" i="2"/>
  <c r="AM485" i="2"/>
  <c r="AM199" i="2"/>
  <c r="AM524" i="2"/>
  <c r="AM350" i="2"/>
  <c r="AM181" i="2"/>
  <c r="AM341" i="2"/>
  <c r="AM715" i="2"/>
  <c r="AM499" i="2"/>
  <c r="AM239" i="2"/>
  <c r="AM501" i="2"/>
  <c r="AM305" i="2"/>
  <c r="AM984" i="2"/>
  <c r="AM333" i="2"/>
  <c r="AM331" i="2"/>
  <c r="AM721" i="2"/>
  <c r="AM950" i="2"/>
  <c r="AM292" i="2"/>
  <c r="AM1000" i="2"/>
  <c r="AM328" i="2"/>
  <c r="AM293" i="2"/>
  <c r="AM992" i="2"/>
  <c r="AM275" i="2"/>
  <c r="AM459" i="2"/>
  <c r="AM895" i="2"/>
  <c r="AM448" i="2"/>
  <c r="AM993" i="2"/>
  <c r="AM309" i="2"/>
  <c r="AM491" i="2"/>
  <c r="AM245" i="2"/>
  <c r="AM973" i="2"/>
  <c r="AM941" i="2"/>
  <c r="AM697" i="2"/>
  <c r="AM220" i="2"/>
  <c r="AM402" i="2"/>
  <c r="AM227" i="2"/>
  <c r="AM311" i="2"/>
  <c r="AM518" i="2"/>
  <c r="AM299" i="2"/>
  <c r="AM685" i="2"/>
  <c r="AM688" i="2"/>
  <c r="AM657" i="2"/>
  <c r="AM687" i="2"/>
  <c r="AM678" i="2"/>
  <c r="AM307" i="2"/>
  <c r="AM479" i="2"/>
  <c r="AM315" i="2"/>
  <c r="AM1037" i="2"/>
  <c r="AM254" i="2"/>
  <c r="AM495" i="2"/>
  <c r="AM258" i="2"/>
  <c r="AM820" i="2"/>
  <c r="AM978" i="2"/>
  <c r="AM720" i="2"/>
  <c r="AM683" i="2"/>
  <c r="AM662" i="2"/>
  <c r="AM462" i="2"/>
  <c r="AM927" i="2"/>
  <c r="AM231" i="2"/>
  <c r="AM708" i="2"/>
  <c r="AM212" i="2"/>
  <c r="AM944" i="2"/>
  <c r="AM726" i="2"/>
  <c r="AM986" i="2"/>
  <c r="AM270" i="2"/>
  <c r="AM264" i="2"/>
  <c r="AM228" i="2"/>
  <c r="AM933" i="2"/>
  <c r="AM255" i="2"/>
  <c r="AM869" i="2"/>
  <c r="AM520" i="2"/>
  <c r="AM692" i="2"/>
  <c r="AM263" i="2"/>
  <c r="AM224" i="2"/>
  <c r="AM229" i="2"/>
  <c r="AM664" i="2"/>
  <c r="AM440" i="2"/>
  <c r="AM673" i="2"/>
  <c r="AM951" i="2"/>
  <c r="AM300" i="2"/>
  <c r="AM265" i="2"/>
  <c r="AM236" i="2"/>
  <c r="AM213" i="2"/>
  <c r="AM1040" i="2"/>
  <c r="AM472" i="2"/>
  <c r="AM240" i="2"/>
  <c r="AM880" i="2"/>
  <c r="AM1039" i="2"/>
  <c r="AM268" i="2"/>
  <c r="AM1035" i="2"/>
  <c r="AM1043" i="2"/>
  <c r="AM919" i="2"/>
  <c r="AM276" i="2"/>
  <c r="AM198" i="2"/>
  <c r="AM237" i="2"/>
  <c r="AM612" i="2"/>
  <c r="AM698" i="2"/>
  <c r="AM881" i="2"/>
  <c r="AM897" i="2"/>
  <c r="AM483" i="2"/>
  <c r="AM280" i="2"/>
  <c r="AM926" i="2"/>
  <c r="AM625" i="2"/>
  <c r="AM908" i="2"/>
  <c r="AM654" i="2"/>
  <c r="AM921" i="2"/>
  <c r="AM866" i="2"/>
  <c r="AM506" i="2"/>
  <c r="AM251" i="2"/>
  <c r="AM896" i="2"/>
  <c r="AM923" i="2"/>
  <c r="AM886" i="2"/>
  <c r="AM631" i="2"/>
  <c r="AM666" i="2"/>
  <c r="AM487" i="2"/>
  <c r="AM202" i="2"/>
  <c r="AM924" i="2"/>
  <c r="AM249" i="2"/>
  <c r="AM915" i="2"/>
  <c r="AM991" i="2"/>
  <c r="AM436" i="2"/>
  <c r="AM205" i="2"/>
  <c r="AM679" i="2"/>
  <c r="AM990" i="2"/>
  <c r="AM271" i="2"/>
  <c r="AM667" i="2"/>
  <c r="AM937" i="2"/>
  <c r="AM875" i="2"/>
  <c r="AM968" i="2"/>
  <c r="AM598" i="2"/>
  <c r="AM175" i="2"/>
  <c r="AM647" i="2"/>
  <c r="AM253" i="2"/>
  <c r="AM496" i="2"/>
  <c r="AM929" i="2"/>
  <c r="AM274" i="2"/>
  <c r="AM423" i="2"/>
  <c r="AM638" i="2"/>
  <c r="AM505" i="2"/>
  <c r="AM223" i="2"/>
  <c r="AM634" i="2"/>
  <c r="AM888" i="2"/>
  <c r="AM856" i="2"/>
  <c r="AM931" i="2"/>
  <c r="AM422" i="2"/>
  <c r="AM210" i="2"/>
  <c r="AM835" i="2"/>
  <c r="AM865" i="2"/>
  <c r="AM465" i="2"/>
  <c r="AM920" i="2"/>
  <c r="AM814" i="2"/>
  <c r="AM629" i="2"/>
  <c r="AM900" i="2"/>
  <c r="AM620" i="2"/>
  <c r="AM470" i="2"/>
  <c r="AM630" i="2"/>
  <c r="AM917" i="2"/>
  <c r="AM463" i="2"/>
  <c r="AM648" i="2"/>
  <c r="AM623" i="2"/>
  <c r="AM616" i="2"/>
  <c r="AM456" i="2"/>
  <c r="AM234" i="2"/>
  <c r="AM478" i="2"/>
  <c r="AM889" i="2"/>
  <c r="AM209" i="2"/>
  <c r="AM201" i="2"/>
  <c r="AM645" i="2"/>
  <c r="AM854" i="2"/>
  <c r="AM454" i="2"/>
  <c r="AM665" i="2"/>
  <c r="AM458" i="2"/>
  <c r="AM446" i="2"/>
  <c r="AM655" i="2"/>
  <c r="AM178" i="2"/>
  <c r="AM161" i="2"/>
  <c r="AM635" i="2"/>
  <c r="AM872" i="2"/>
  <c r="AM609" i="2"/>
  <c r="AM909" i="2"/>
  <c r="AM211" i="2"/>
  <c r="AM674" i="2"/>
  <c r="AM1026" i="2"/>
  <c r="AM876" i="2"/>
  <c r="AM873" i="2"/>
  <c r="AM899" i="2"/>
  <c r="AM853" i="2"/>
  <c r="AM632" i="2"/>
  <c r="AM195" i="2"/>
  <c r="AM430" i="2"/>
  <c r="AM610" i="2"/>
  <c r="AM640" i="2"/>
  <c r="AM868" i="2"/>
  <c r="AM449" i="2"/>
  <c r="AM504" i="2"/>
  <c r="AM907" i="2"/>
  <c r="AM197" i="2"/>
  <c r="AM432" i="2"/>
  <c r="AM177" i="2"/>
  <c r="AM653" i="2"/>
  <c r="AM890" i="2"/>
  <c r="AM1041" i="2"/>
  <c r="AM878" i="2"/>
  <c r="AM157" i="2"/>
  <c r="AM188" i="2"/>
  <c r="AM851" i="2"/>
  <c r="AM903" i="2"/>
  <c r="AM452" i="2"/>
  <c r="AM690" i="2"/>
  <c r="AM442" i="2"/>
  <c r="AM219" i="2"/>
  <c r="AM709" i="2"/>
  <c r="AM619" i="2"/>
  <c r="AM855" i="2"/>
  <c r="AM614" i="2"/>
  <c r="AM725" i="2"/>
  <c r="AM882" i="2"/>
  <c r="AM217" i="2"/>
  <c r="AM641" i="2"/>
  <c r="AM837" i="2"/>
  <c r="AM879" i="2"/>
  <c r="AM238" i="2"/>
  <c r="AM186" i="2"/>
  <c r="AM659" i="2"/>
  <c r="AM905" i="2"/>
  <c r="AM839" i="2"/>
  <c r="AM848" i="2"/>
  <c r="AM857" i="2"/>
  <c r="AM624" i="2"/>
  <c r="AM977" i="2"/>
  <c r="AM191" i="2"/>
  <c r="AM983" i="2"/>
  <c r="AM414" i="2"/>
  <c r="AM182" i="2"/>
  <c r="AM193" i="2"/>
  <c r="AM203" i="2"/>
  <c r="AM444" i="2"/>
  <c r="AM187" i="2"/>
  <c r="AM898" i="2"/>
  <c r="AM615" i="2"/>
  <c r="AM434" i="2"/>
  <c r="AM852" i="2"/>
  <c r="AM119" i="2"/>
  <c r="AM825" i="2"/>
  <c r="AM860" i="2"/>
  <c r="AM200" i="2"/>
  <c r="AM870" i="2"/>
  <c r="AM877" i="2"/>
  <c r="AM172" i="2"/>
  <c r="AM438" i="2"/>
  <c r="AM194" i="2"/>
  <c r="AM859" i="2"/>
  <c r="AM424" i="2"/>
  <c r="AM594" i="2"/>
  <c r="AM617" i="2"/>
  <c r="AM131" i="2"/>
  <c r="AM127" i="2"/>
  <c r="AM700" i="2"/>
  <c r="AM846" i="2"/>
  <c r="AM830" i="2"/>
  <c r="AM858" i="2"/>
  <c r="AM170" i="2"/>
  <c r="AM321" i="2"/>
  <c r="AM842" i="2"/>
  <c r="AM607" i="2"/>
  <c r="AM183" i="2"/>
  <c r="AM608" i="2"/>
  <c r="AM225" i="2"/>
  <c r="AM885" i="2"/>
  <c r="AM613" i="2"/>
  <c r="AM164" i="2"/>
  <c r="AM418" i="2"/>
  <c r="AM811" i="2"/>
  <c r="AM832" i="2"/>
  <c r="AM849" i="2"/>
  <c r="AM596" i="2"/>
  <c r="AM862" i="2"/>
  <c r="AM834" i="2"/>
  <c r="AM819" i="2"/>
  <c r="AM189" i="2"/>
  <c r="AM605" i="2"/>
  <c r="AM599" i="2"/>
  <c r="AM604" i="2"/>
  <c r="AM427" i="2"/>
  <c r="AM874" i="2"/>
  <c r="AM503" i="2"/>
  <c r="AM159" i="2"/>
  <c r="AM591" i="2"/>
  <c r="AM621" i="2"/>
  <c r="AM864" i="2"/>
  <c r="AM176" i="2"/>
  <c r="AM215" i="2"/>
  <c r="AM603" i="2"/>
  <c r="AM173" i="2"/>
  <c r="AM606" i="2"/>
  <c r="AM816" i="2"/>
  <c r="AM867" i="2"/>
  <c r="AM1015" i="2"/>
  <c r="AM419" i="2"/>
  <c r="AM989" i="2"/>
  <c r="AM831" i="2"/>
  <c r="AM169" i="2"/>
  <c r="AM431" i="2"/>
  <c r="AM592" i="2"/>
  <c r="AM139" i="2"/>
  <c r="AM174" i="2"/>
  <c r="AM826" i="2"/>
  <c r="AM847" i="2"/>
  <c r="AM622" i="2"/>
  <c r="AM838" i="2"/>
  <c r="AM583" i="2"/>
  <c r="AM179" i="2"/>
  <c r="AM590" i="2"/>
  <c r="AM420" i="2"/>
  <c r="AM413" i="2"/>
  <c r="AM843" i="2"/>
  <c r="AM840" i="2"/>
  <c r="AM633" i="2"/>
  <c r="AM142" i="2"/>
  <c r="AM601" i="2"/>
  <c r="AM602" i="2"/>
  <c r="AM115" i="2"/>
  <c r="AM829" i="2"/>
  <c r="AM827" i="2"/>
  <c r="AM447" i="2"/>
  <c r="AM1018" i="2"/>
  <c r="AM168" i="2"/>
  <c r="AM850" i="2"/>
  <c r="AM154" i="2"/>
  <c r="AM166" i="2"/>
  <c r="AM600" i="2"/>
  <c r="AM192" i="2"/>
  <c r="AM148" i="2"/>
  <c r="AM138" i="2"/>
  <c r="AM813" i="2"/>
  <c r="AM314" i="2"/>
  <c r="AM828" i="2"/>
  <c r="AM417" i="2"/>
  <c r="AM497" i="2"/>
  <c r="AM391" i="2"/>
  <c r="AM136" i="2"/>
  <c r="AM808" i="2"/>
  <c r="AM134" i="2"/>
  <c r="AM162" i="2"/>
  <c r="AM595" i="2"/>
  <c r="AM587" i="2"/>
  <c r="AM817" i="2"/>
  <c r="AM158" i="2"/>
  <c r="AM160" i="2"/>
  <c r="AM844" i="2"/>
  <c r="AM578" i="2"/>
  <c r="AM111" i="2"/>
  <c r="AM833" i="2"/>
  <c r="AM818" i="2"/>
  <c r="AM812" i="2"/>
  <c r="AM581" i="2"/>
  <c r="AM1019" i="2"/>
  <c r="AM180" i="2"/>
  <c r="AM141" i="2"/>
  <c r="AM1038" i="2"/>
  <c r="AM408" i="2"/>
  <c r="AM145" i="2"/>
  <c r="AM147" i="2"/>
  <c r="AM150" i="2"/>
  <c r="AM821" i="2"/>
  <c r="AM412" i="2"/>
  <c r="AM588" i="2"/>
  <c r="AM151" i="2"/>
  <c r="AM137" i="2"/>
  <c r="AM803" i="2"/>
  <c r="AM165" i="2"/>
  <c r="AM429" i="2"/>
  <c r="AM107" i="2"/>
  <c r="AM406" i="2"/>
  <c r="AM153" i="2"/>
  <c r="AM128" i="2"/>
  <c r="AM156" i="2"/>
  <c r="AM120" i="2"/>
  <c r="AM135" i="2"/>
  <c r="AM411" i="2"/>
  <c r="AM184" i="2"/>
  <c r="AM1036" i="2"/>
  <c r="AM405" i="2"/>
  <c r="AM399" i="2"/>
  <c r="AM112" i="2"/>
  <c r="AM122" i="2"/>
  <c r="AM822" i="2"/>
  <c r="AM809" i="2"/>
  <c r="AM98" i="2"/>
  <c r="AM576" i="2"/>
  <c r="AM384" i="2"/>
  <c r="AM116" i="2"/>
  <c r="AM1025" i="2"/>
  <c r="AM133" i="2"/>
  <c r="AM1024" i="2"/>
  <c r="AM143" i="2"/>
  <c r="AM404" i="2"/>
  <c r="AM146" i="2"/>
  <c r="AM806" i="2"/>
  <c r="AM579" i="2"/>
  <c r="AM126" i="2"/>
  <c r="AM130" i="2"/>
  <c r="AM1033" i="2"/>
  <c r="AM585" i="2"/>
  <c r="AM132" i="2"/>
  <c r="AM799" i="2"/>
  <c r="AM722" i="2"/>
  <c r="AM1034" i="2"/>
  <c r="AM129" i="2"/>
  <c r="AM575" i="2"/>
  <c r="AM400" i="2"/>
  <c r="AM407" i="2"/>
  <c r="AM144" i="2"/>
  <c r="AM810" i="2"/>
  <c r="AM577" i="2"/>
  <c r="AM398" i="2"/>
  <c r="AM394" i="2"/>
  <c r="AM124" i="2"/>
  <c r="AM113" i="2"/>
  <c r="AM118" i="2"/>
  <c r="AM580" i="2"/>
  <c r="AM123" i="2"/>
  <c r="AM393" i="2"/>
  <c r="AM121" i="2"/>
  <c r="AM802" i="2"/>
  <c r="AM108" i="2"/>
  <c r="AM800" i="2"/>
  <c r="AM99" i="2"/>
  <c r="AM114" i="2"/>
  <c r="AM403" i="2"/>
  <c r="AM104" i="2"/>
  <c r="AM92" i="2"/>
  <c r="AM807" i="2"/>
  <c r="AM117" i="2"/>
  <c r="AM568" i="2"/>
  <c r="AM1022" i="2"/>
  <c r="AM401" i="2"/>
  <c r="AM109" i="2"/>
  <c r="AM801" i="2"/>
  <c r="AM559" i="2"/>
  <c r="AM103" i="2"/>
  <c r="AM86" i="2"/>
  <c r="AM574" i="2"/>
  <c r="AM1023" i="2"/>
  <c r="AM804" i="2"/>
  <c r="AM110" i="2"/>
  <c r="AM573" i="2"/>
  <c r="AM1032" i="2"/>
  <c r="AM102" i="2"/>
  <c r="AM571" i="2"/>
  <c r="AM798" i="2"/>
  <c r="AM1030" i="2"/>
  <c r="AM397" i="2"/>
  <c r="AM1017" i="2"/>
  <c r="AM392" i="2"/>
  <c r="AM794" i="2"/>
  <c r="AM1031" i="2"/>
  <c r="AM570" i="2"/>
  <c r="AM105" i="2"/>
  <c r="AM106" i="2"/>
  <c r="AM724" i="2"/>
  <c r="AM572" i="2"/>
  <c r="AM796" i="2"/>
  <c r="AM125" i="2"/>
  <c r="AM96" i="2"/>
  <c r="AM789" i="2"/>
  <c r="AM93" i="2"/>
  <c r="AM786" i="2"/>
  <c r="AM380" i="2"/>
  <c r="AM390" i="2"/>
  <c r="AM388" i="2"/>
  <c r="AM80" i="2"/>
  <c r="AM567" i="2"/>
  <c r="AM566" i="2"/>
  <c r="AM791" i="2"/>
  <c r="AM557" i="2"/>
  <c r="AM97" i="2"/>
  <c r="AM387" i="2"/>
  <c r="AM91" i="2"/>
  <c r="AM569" i="2"/>
  <c r="AM788" i="2"/>
  <c r="AM382" i="2"/>
  <c r="AM565" i="2"/>
  <c r="AM83" i="2"/>
  <c r="AM94" i="2"/>
  <c r="AM77" i="2"/>
  <c r="AM784" i="2"/>
  <c r="AM101" i="2"/>
  <c r="AM385" i="2"/>
  <c r="AM797" i="2"/>
  <c r="AM805" i="2"/>
  <c r="AM785" i="2"/>
  <c r="AM564" i="2"/>
  <c r="AM783" i="2"/>
  <c r="AM85" i="2"/>
  <c r="AM781" i="2"/>
  <c r="AM795" i="2"/>
  <c r="AM88" i="2"/>
  <c r="AM1016" i="2"/>
  <c r="AM558" i="2"/>
  <c r="AM1029" i="2"/>
  <c r="AM555" i="2"/>
  <c r="AM787" i="2"/>
  <c r="AM790" i="2"/>
  <c r="AM75" i="2"/>
  <c r="AM556" i="2"/>
  <c r="AM389" i="2"/>
  <c r="AM87" i="2"/>
  <c r="AM89" i="2"/>
  <c r="AM68" i="2"/>
  <c r="AM90" i="2"/>
  <c r="AM561" i="2"/>
  <c r="AM562" i="2"/>
  <c r="AM81" i="2"/>
  <c r="AM69" i="2"/>
  <c r="AM78" i="2"/>
  <c r="AM396" i="2"/>
  <c r="AM67" i="2"/>
  <c r="AM552" i="2"/>
  <c r="AM386" i="2"/>
  <c r="AM560" i="2"/>
  <c r="AM554" i="2"/>
  <c r="AM379" i="2"/>
  <c r="AM782" i="2"/>
  <c r="AM59" i="2"/>
  <c r="AM71" i="2"/>
  <c r="AM76" i="2"/>
  <c r="AM375" i="2"/>
  <c r="AM304" i="2"/>
  <c r="AM551" i="2"/>
  <c r="AM1027" i="2"/>
  <c r="AM553" i="2"/>
  <c r="AM374" i="2"/>
  <c r="AM70" i="2"/>
  <c r="AM64" i="2"/>
  <c r="AM73" i="2"/>
  <c r="AM1020" i="2"/>
  <c r="AM779" i="2"/>
  <c r="AM63" i="2"/>
  <c r="AM549" i="2"/>
  <c r="AM776" i="2"/>
  <c r="AM780" i="2"/>
  <c r="AM546" i="2"/>
  <c r="AM74" i="2"/>
  <c r="AM381" i="2"/>
  <c r="AM376" i="2"/>
  <c r="AM383" i="2"/>
  <c r="AM550" i="2"/>
  <c r="AM772" i="2"/>
  <c r="AM777" i="2"/>
  <c r="AM65" i="2"/>
  <c r="AM377" i="2"/>
  <c r="AM774" i="2"/>
  <c r="AM773" i="2"/>
  <c r="AM62" i="2"/>
  <c r="AM313" i="2"/>
  <c r="AM547" i="2"/>
  <c r="AM775" i="2"/>
  <c r="AM60" i="2"/>
  <c r="AM61" i="2"/>
  <c r="AM66" i="2"/>
  <c r="AM771" i="2"/>
  <c r="AM770" i="2"/>
  <c r="AM373" i="2"/>
  <c r="AM54" i="2"/>
  <c r="AM378" i="2"/>
  <c r="AM545" i="2"/>
  <c r="AM370" i="2"/>
  <c r="AM1013" i="2"/>
  <c r="AM372" i="2"/>
  <c r="AM768" i="2"/>
  <c r="AM1014" i="2"/>
  <c r="AM56" i="2"/>
  <c r="AM47" i="2"/>
  <c r="AM53" i="2"/>
  <c r="AM766" i="2"/>
  <c r="AM369" i="2"/>
  <c r="AM58" i="2"/>
  <c r="AM767" i="2"/>
  <c r="AM371" i="2"/>
  <c r="AM50" i="2"/>
  <c r="AM368" i="2"/>
  <c r="AM765" i="2"/>
  <c r="AM758" i="2"/>
  <c r="AM543" i="2"/>
  <c r="AM48" i="2"/>
  <c r="AM49" i="2"/>
  <c r="AM52" i="2"/>
  <c r="AM367" i="2"/>
  <c r="AM51" i="2"/>
  <c r="AM45" i="2"/>
  <c r="AM46" i="2"/>
  <c r="AM757" i="2"/>
  <c r="AM366" i="2"/>
  <c r="AM43" i="2"/>
  <c r="AM365" i="2"/>
  <c r="AM41" i="2"/>
  <c r="AM755" i="2"/>
  <c r="AM764" i="2"/>
  <c r="AM761" i="2"/>
  <c r="AM538" i="2"/>
  <c r="AM44" i="2"/>
  <c r="AM358" i="2"/>
  <c r="AM38" i="2"/>
  <c r="AM57" i="2"/>
  <c r="AM539" i="2"/>
  <c r="AM360" i="2"/>
  <c r="AM759" i="2"/>
  <c r="AM542" i="2"/>
  <c r="AM39" i="2"/>
  <c r="AM756" i="2"/>
  <c r="AM540" i="2"/>
  <c r="AM762" i="2"/>
  <c r="AM55" i="2"/>
  <c r="AM355" i="2"/>
  <c r="AM753" i="2"/>
  <c r="AM364" i="2"/>
  <c r="AM763" i="2"/>
  <c r="AM752" i="2"/>
  <c r="AM35" i="2"/>
  <c r="AM362" i="2"/>
  <c r="AM363" i="2"/>
  <c r="AM544" i="2"/>
  <c r="AM750" i="2"/>
  <c r="AM769" i="2"/>
  <c r="AM361" i="2"/>
  <c r="AM749" i="2"/>
  <c r="AM754" i="2"/>
  <c r="AM532" i="2"/>
  <c r="AM37" i="2"/>
  <c r="AM36" i="2"/>
  <c r="AM42" i="2"/>
  <c r="AM723" i="2"/>
  <c r="AM33" i="2"/>
  <c r="AM536" i="2"/>
  <c r="AM29" i="2"/>
  <c r="AM34" i="2"/>
  <c r="AM30" i="2"/>
  <c r="AM356" i="2"/>
  <c r="AM531" i="2"/>
  <c r="AM534" i="2"/>
  <c r="AM32" i="2"/>
  <c r="AM535" i="2"/>
  <c r="AM40" i="2"/>
  <c r="AM751" i="2"/>
  <c r="AM533" i="2"/>
  <c r="AM28" i="2"/>
  <c r="AM26" i="2"/>
  <c r="AM529" i="2"/>
  <c r="AM31" i="2"/>
  <c r="AM528" i="2"/>
  <c r="AM27" i="2"/>
  <c r="AM747" i="2"/>
  <c r="AM748" i="2"/>
  <c r="AM25" i="2"/>
  <c r="AM530" i="2"/>
  <c r="AM21" i="2"/>
  <c r="AM24" i="2"/>
  <c r="AM354" i="2"/>
  <c r="AM357" i="2"/>
  <c r="AM353" i="2"/>
  <c r="AM23" i="2"/>
  <c r="AM743" i="2"/>
  <c r="AM351" i="2"/>
  <c r="AM20" i="2"/>
  <c r="AM527" i="2"/>
  <c r="AM22" i="2"/>
  <c r="AM352" i="2"/>
  <c r="AM746" i="2"/>
  <c r="AM525" i="2"/>
  <c r="AM745" i="2"/>
  <c r="AM742" i="2"/>
  <c r="AM744" i="2"/>
  <c r="AM19" i="2"/>
  <c r="AM526" i="2"/>
  <c r="AM13" i="2"/>
  <c r="AM15" i="2"/>
  <c r="AM16" i="2"/>
  <c r="AM12" i="2"/>
  <c r="AM18" i="2"/>
  <c r="AM14" i="2"/>
  <c r="AM17" i="2"/>
  <c r="AM11" i="2"/>
  <c r="AK163" i="2"/>
  <c r="AK946" i="2"/>
  <c r="AK523" i="2"/>
  <c r="AK1010" i="2"/>
  <c r="AK1009" i="2"/>
  <c r="AK522" i="2"/>
  <c r="AK349" i="2"/>
  <c r="AK1021" i="2"/>
  <c r="AK1028" i="2"/>
  <c r="AK1008" i="2"/>
  <c r="AK348" i="2"/>
  <c r="AK1048" i="2"/>
  <c r="AK548" i="2"/>
  <c r="AK741" i="2"/>
  <c r="AK584" i="2"/>
  <c r="AK541" i="2"/>
  <c r="AK611" i="2"/>
  <c r="AK740" i="2"/>
  <c r="AK347" i="2"/>
  <c r="AK739" i="2"/>
  <c r="AK738" i="2"/>
  <c r="AK737" i="2"/>
  <c r="AK346" i="2"/>
  <c r="AK345" i="2"/>
  <c r="AK736" i="2"/>
  <c r="AK521" i="2"/>
  <c r="AK344" i="2"/>
  <c r="AK343" i="2"/>
  <c r="AK342" i="2"/>
  <c r="AK216" i="2"/>
  <c r="AK988" i="2"/>
  <c r="AK942" i="2"/>
  <c r="AK1007" i="2"/>
  <c r="AK958" i="2"/>
  <c r="AK985" i="2"/>
  <c r="AK871" i="2"/>
  <c r="AK340" i="2"/>
  <c r="AK339" i="2"/>
  <c r="AK1006" i="2"/>
  <c r="AK338" i="2"/>
  <c r="AK337" i="2"/>
  <c r="AK336" i="2"/>
  <c r="AK273" i="2"/>
  <c r="AK1005" i="2"/>
  <c r="AK1004" i="2"/>
  <c r="AK1047" i="2"/>
  <c r="AK256" i="2"/>
  <c r="AK1003" i="2"/>
  <c r="AK441" i="2"/>
  <c r="AK519" i="2"/>
  <c r="AK335" i="2"/>
  <c r="AK712" i="2"/>
  <c r="AK735" i="2"/>
  <c r="AK334" i="2"/>
  <c r="AK332" i="2"/>
  <c r="AK310" i="2"/>
  <c r="AK987" i="2"/>
  <c r="AK330" i="2"/>
  <c r="AK1002" i="2"/>
  <c r="AK734" i="2"/>
  <c r="AK502" i="2"/>
  <c r="AK1001" i="2"/>
  <c r="AK329" i="2"/>
  <c r="AK733" i="2"/>
  <c r="AK732" i="2"/>
  <c r="AK999" i="2"/>
  <c r="AK327" i="2"/>
  <c r="AK326" i="2"/>
  <c r="AK325" i="2"/>
  <c r="AK998" i="2"/>
  <c r="AK443" i="2"/>
  <c r="AK517" i="2"/>
  <c r="AK997" i="2"/>
  <c r="AK731" i="2"/>
  <c r="AK730" i="2"/>
  <c r="AK729" i="2"/>
  <c r="AK306" i="2"/>
  <c r="AK677" i="2"/>
  <c r="AK996" i="2"/>
  <c r="AK930" i="2"/>
  <c r="AK492" i="2"/>
  <c r="AK324" i="2"/>
  <c r="AK995" i="2"/>
  <c r="AK323" i="2"/>
  <c r="AK322" i="2"/>
  <c r="AK994" i="2"/>
  <c r="AK728" i="2"/>
  <c r="AK1045" i="2"/>
  <c r="AK516" i="2"/>
  <c r="AK450" i="2"/>
  <c r="AK515" i="2"/>
  <c r="AK514" i="2"/>
  <c r="AK513" i="2"/>
  <c r="AK512" i="2"/>
  <c r="AK511" i="2"/>
  <c r="AK510" i="2"/>
  <c r="AK509" i="2"/>
  <c r="AK359" i="2"/>
  <c r="AK508" i="2"/>
  <c r="AK320" i="2"/>
  <c r="AK319" i="2"/>
  <c r="AK675" i="2"/>
  <c r="AK711" i="2"/>
  <c r="AK727" i="2"/>
  <c r="AK318" i="2"/>
  <c r="AK485" i="2"/>
  <c r="AK199" i="2"/>
  <c r="AK524" i="2"/>
  <c r="AK350" i="2"/>
  <c r="AK181" i="2"/>
  <c r="AK341" i="2"/>
  <c r="AK715" i="2"/>
  <c r="AK499" i="2"/>
  <c r="AK239" i="2"/>
  <c r="AK501" i="2"/>
  <c r="AK305" i="2"/>
  <c r="AK984" i="2"/>
  <c r="AK333" i="2"/>
  <c r="AK331" i="2"/>
  <c r="AK721" i="2"/>
  <c r="AK950" i="2"/>
  <c r="AK292" i="2"/>
  <c r="AK1000" i="2"/>
  <c r="AK328" i="2"/>
  <c r="AK293" i="2"/>
  <c r="AK992" i="2"/>
  <c r="AK275" i="2"/>
  <c r="AK459" i="2"/>
  <c r="AK895" i="2"/>
  <c r="AK448" i="2"/>
  <c r="AK993" i="2"/>
  <c r="AK309" i="2"/>
  <c r="AK491" i="2"/>
  <c r="AK245" i="2"/>
  <c r="AK973" i="2"/>
  <c r="AK941" i="2"/>
  <c r="AK697" i="2"/>
  <c r="AK220" i="2"/>
  <c r="AK402" i="2"/>
  <c r="AK227" i="2"/>
  <c r="AK311" i="2"/>
  <c r="AK518" i="2"/>
  <c r="AK299" i="2"/>
  <c r="AK685" i="2"/>
  <c r="AK688" i="2"/>
  <c r="AK657" i="2"/>
  <c r="AK687" i="2"/>
  <c r="AK678" i="2"/>
  <c r="AK307" i="2"/>
  <c r="AK479" i="2"/>
  <c r="AK315" i="2"/>
  <c r="AK1037" i="2"/>
  <c r="AK254" i="2"/>
  <c r="AK495" i="2"/>
  <c r="AK258" i="2"/>
  <c r="AK820" i="2"/>
  <c r="AK978" i="2"/>
  <c r="AK720" i="2"/>
  <c r="AK683" i="2"/>
  <c r="AK662" i="2"/>
  <c r="AK462" i="2"/>
  <c r="AK927" i="2"/>
  <c r="AK231" i="2"/>
  <c r="AK708" i="2"/>
  <c r="AK212" i="2"/>
  <c r="AK944" i="2"/>
  <c r="AK726" i="2"/>
  <c r="AK986" i="2"/>
  <c r="AK270" i="2"/>
  <c r="AK264" i="2"/>
  <c r="AK228" i="2"/>
  <c r="AK933" i="2"/>
  <c r="AK255" i="2"/>
  <c r="AK869" i="2"/>
  <c r="AK520" i="2"/>
  <c r="AK692" i="2"/>
  <c r="AK263" i="2"/>
  <c r="AK224" i="2"/>
  <c r="AK229" i="2"/>
  <c r="AK664" i="2"/>
  <c r="AK440" i="2"/>
  <c r="AK673" i="2"/>
  <c r="AK951" i="2"/>
  <c r="AK300" i="2"/>
  <c r="AK265" i="2"/>
  <c r="AK236" i="2"/>
  <c r="AK213" i="2"/>
  <c r="AK1040" i="2"/>
  <c r="AK472" i="2"/>
  <c r="AK240" i="2"/>
  <c r="AK880" i="2"/>
  <c r="AK1039" i="2"/>
  <c r="AK268" i="2"/>
  <c r="AK1035" i="2"/>
  <c r="AK1043" i="2"/>
  <c r="AK919" i="2"/>
  <c r="AK276" i="2"/>
  <c r="AK198" i="2"/>
  <c r="AK237" i="2"/>
  <c r="AK612" i="2"/>
  <c r="AK698" i="2"/>
  <c r="AK881" i="2"/>
  <c r="AK897" i="2"/>
  <c r="AK483" i="2"/>
  <c r="AK280" i="2"/>
  <c r="AK926" i="2"/>
  <c r="AK625" i="2"/>
  <c r="AK908" i="2"/>
  <c r="AK654" i="2"/>
  <c r="AK921" i="2"/>
  <c r="AK866" i="2"/>
  <c r="AK506" i="2"/>
  <c r="AK251" i="2"/>
  <c r="AK896" i="2"/>
  <c r="AK923" i="2"/>
  <c r="AK886" i="2"/>
  <c r="AK631" i="2"/>
  <c r="AK666" i="2"/>
  <c r="AK487" i="2"/>
  <c r="AK202" i="2"/>
  <c r="AK924" i="2"/>
  <c r="AK249" i="2"/>
  <c r="AK915" i="2"/>
  <c r="AK991" i="2"/>
  <c r="AK436" i="2"/>
  <c r="AK205" i="2"/>
  <c r="AK679" i="2"/>
  <c r="AK990" i="2"/>
  <c r="AK271" i="2"/>
  <c r="AK667" i="2"/>
  <c r="AK937" i="2"/>
  <c r="AK875" i="2"/>
  <c r="AK968" i="2"/>
  <c r="AK598" i="2"/>
  <c r="AK175" i="2"/>
  <c r="AK647" i="2"/>
  <c r="AK253" i="2"/>
  <c r="AK496" i="2"/>
  <c r="AK929" i="2"/>
  <c r="AK274" i="2"/>
  <c r="AK423" i="2"/>
  <c r="AK638" i="2"/>
  <c r="AK505" i="2"/>
  <c r="AK223" i="2"/>
  <c r="AK634" i="2"/>
  <c r="AK888" i="2"/>
  <c r="AK856" i="2"/>
  <c r="AK931" i="2"/>
  <c r="AK422" i="2"/>
  <c r="AK210" i="2"/>
  <c r="AK835" i="2"/>
  <c r="AK865" i="2"/>
  <c r="AK465" i="2"/>
  <c r="AK920" i="2"/>
  <c r="AK814" i="2"/>
  <c r="AK629" i="2"/>
  <c r="AK900" i="2"/>
  <c r="AK620" i="2"/>
  <c r="AK470" i="2"/>
  <c r="AK630" i="2"/>
  <c r="AK917" i="2"/>
  <c r="AK463" i="2"/>
  <c r="AK648" i="2"/>
  <c r="AK623" i="2"/>
  <c r="AK616" i="2"/>
  <c r="AK456" i="2"/>
  <c r="AK234" i="2"/>
  <c r="AK478" i="2"/>
  <c r="AK889" i="2"/>
  <c r="AK209" i="2"/>
  <c r="AK201" i="2"/>
  <c r="AK645" i="2"/>
  <c r="AK854" i="2"/>
  <c r="AK454" i="2"/>
  <c r="AK665" i="2"/>
  <c r="AK458" i="2"/>
  <c r="AK446" i="2"/>
  <c r="AK655" i="2"/>
  <c r="AK178" i="2"/>
  <c r="AK161" i="2"/>
  <c r="AK635" i="2"/>
  <c r="AK872" i="2"/>
  <c r="AK609" i="2"/>
  <c r="AK909" i="2"/>
  <c r="AK211" i="2"/>
  <c r="AK674" i="2"/>
  <c r="AK1026" i="2"/>
  <c r="AK876" i="2"/>
  <c r="AK873" i="2"/>
  <c r="AK899" i="2"/>
  <c r="AK853" i="2"/>
  <c r="AK632" i="2"/>
  <c r="AK195" i="2"/>
  <c r="AK430" i="2"/>
  <c r="AK610" i="2"/>
  <c r="AK640" i="2"/>
  <c r="AK868" i="2"/>
  <c r="AK449" i="2"/>
  <c r="AK504" i="2"/>
  <c r="AK907" i="2"/>
  <c r="AK197" i="2"/>
  <c r="AK432" i="2"/>
  <c r="AK177" i="2"/>
  <c r="AK653" i="2"/>
  <c r="AK890" i="2"/>
  <c r="AK1041" i="2"/>
  <c r="AK878" i="2"/>
  <c r="AK157" i="2"/>
  <c r="AK188" i="2"/>
  <c r="AK851" i="2"/>
  <c r="AK903" i="2"/>
  <c r="AK452" i="2"/>
  <c r="AK690" i="2"/>
  <c r="AK442" i="2"/>
  <c r="AK219" i="2"/>
  <c r="AK709" i="2"/>
  <c r="AK619" i="2"/>
  <c r="AK855" i="2"/>
  <c r="AK614" i="2"/>
  <c r="AK725" i="2"/>
  <c r="AK882" i="2"/>
  <c r="AK217" i="2"/>
  <c r="AK641" i="2"/>
  <c r="AK837" i="2"/>
  <c r="AK879" i="2"/>
  <c r="AK238" i="2"/>
  <c r="AK186" i="2"/>
  <c r="AK659" i="2"/>
  <c r="AK905" i="2"/>
  <c r="AK839" i="2"/>
  <c r="AK848" i="2"/>
  <c r="AK857" i="2"/>
  <c r="AK624" i="2"/>
  <c r="AK977" i="2"/>
  <c r="AK191" i="2"/>
  <c r="AK983" i="2"/>
  <c r="AK414" i="2"/>
  <c r="AK182" i="2"/>
  <c r="AK193" i="2"/>
  <c r="AK203" i="2"/>
  <c r="AK444" i="2"/>
  <c r="AK187" i="2"/>
  <c r="AK898" i="2"/>
  <c r="AK615" i="2"/>
  <c r="AK434" i="2"/>
  <c r="AK852" i="2"/>
  <c r="AK119" i="2"/>
  <c r="AK825" i="2"/>
  <c r="AK860" i="2"/>
  <c r="AK200" i="2"/>
  <c r="AK870" i="2"/>
  <c r="AK877" i="2"/>
  <c r="AK172" i="2"/>
  <c r="AK438" i="2"/>
  <c r="AK194" i="2"/>
  <c r="AK859" i="2"/>
  <c r="AK424" i="2"/>
  <c r="AK594" i="2"/>
  <c r="AK617" i="2"/>
  <c r="AK131" i="2"/>
  <c r="AK127" i="2"/>
  <c r="AK700" i="2"/>
  <c r="AK846" i="2"/>
  <c r="AK830" i="2"/>
  <c r="AK858" i="2"/>
  <c r="AK170" i="2"/>
  <c r="AK321" i="2"/>
  <c r="AK842" i="2"/>
  <c r="AK607" i="2"/>
  <c r="AK183" i="2"/>
  <c r="AK608" i="2"/>
  <c r="AK225" i="2"/>
  <c r="AK885" i="2"/>
  <c r="AK613" i="2"/>
  <c r="AK164" i="2"/>
  <c r="AK418" i="2"/>
  <c r="AK811" i="2"/>
  <c r="AK832" i="2"/>
  <c r="AK849" i="2"/>
  <c r="AK596" i="2"/>
  <c r="AK862" i="2"/>
  <c r="AK834" i="2"/>
  <c r="AK819" i="2"/>
  <c r="AK189" i="2"/>
  <c r="AK605" i="2"/>
  <c r="AK599" i="2"/>
  <c r="AK604" i="2"/>
  <c r="AK427" i="2"/>
  <c r="AK874" i="2"/>
  <c r="AK503" i="2"/>
  <c r="AK159" i="2"/>
  <c r="AK591" i="2"/>
  <c r="AK621" i="2"/>
  <c r="AK864" i="2"/>
  <c r="AK176" i="2"/>
  <c r="AK215" i="2"/>
  <c r="AK603" i="2"/>
  <c r="AK173" i="2"/>
  <c r="AK606" i="2"/>
  <c r="AK816" i="2"/>
  <c r="AK867" i="2"/>
  <c r="AK1015" i="2"/>
  <c r="AK419" i="2"/>
  <c r="AK989" i="2"/>
  <c r="AK831" i="2"/>
  <c r="AK169" i="2"/>
  <c r="AK431" i="2"/>
  <c r="AK592" i="2"/>
  <c r="AK139" i="2"/>
  <c r="AK174" i="2"/>
  <c r="AK826" i="2"/>
  <c r="AK847" i="2"/>
  <c r="AK622" i="2"/>
  <c r="AK838" i="2"/>
  <c r="AK583" i="2"/>
  <c r="AK179" i="2"/>
  <c r="AK590" i="2"/>
  <c r="AK420" i="2"/>
  <c r="AK413" i="2"/>
  <c r="AK843" i="2"/>
  <c r="AK840" i="2"/>
  <c r="AK633" i="2"/>
  <c r="AK142" i="2"/>
  <c r="AK601" i="2"/>
  <c r="AK602" i="2"/>
  <c r="AK115" i="2"/>
  <c r="AK829" i="2"/>
  <c r="AK827" i="2"/>
  <c r="AK447" i="2"/>
  <c r="AK1018" i="2"/>
  <c r="AK168" i="2"/>
  <c r="AK850" i="2"/>
  <c r="AK154" i="2"/>
  <c r="AK166" i="2"/>
  <c r="AK600" i="2"/>
  <c r="AK192" i="2"/>
  <c r="AK148" i="2"/>
  <c r="AK138" i="2"/>
  <c r="AK813" i="2"/>
  <c r="AK314" i="2"/>
  <c r="AK828" i="2"/>
  <c r="AK417" i="2"/>
  <c r="AK497" i="2"/>
  <c r="AK391" i="2"/>
  <c r="AK136" i="2"/>
  <c r="AK808" i="2"/>
  <c r="AK134" i="2"/>
  <c r="AK162" i="2"/>
  <c r="AK595" i="2"/>
  <c r="AK587" i="2"/>
  <c r="AK817" i="2"/>
  <c r="AK158" i="2"/>
  <c r="AK160" i="2"/>
  <c r="AK844" i="2"/>
  <c r="AK578" i="2"/>
  <c r="AK111" i="2"/>
  <c r="AK833" i="2"/>
  <c r="AK818" i="2"/>
  <c r="AK812" i="2"/>
  <c r="AK581" i="2"/>
  <c r="AK1019" i="2"/>
  <c r="AK180" i="2"/>
  <c r="AK141" i="2"/>
  <c r="AK1038" i="2"/>
  <c r="AK408" i="2"/>
  <c r="AK145" i="2"/>
  <c r="AK147" i="2"/>
  <c r="AK150" i="2"/>
  <c r="AK821" i="2"/>
  <c r="AK412" i="2"/>
  <c r="AK588" i="2"/>
  <c r="AK151" i="2"/>
  <c r="AK137" i="2"/>
  <c r="AK803" i="2"/>
  <c r="AK165" i="2"/>
  <c r="AK429" i="2"/>
  <c r="AK107" i="2"/>
  <c r="AK406" i="2"/>
  <c r="AK153" i="2"/>
  <c r="AK128" i="2"/>
  <c r="AK156" i="2"/>
  <c r="AK120" i="2"/>
  <c r="AK135" i="2"/>
  <c r="AK411" i="2"/>
  <c r="AK184" i="2"/>
  <c r="AK1036" i="2"/>
  <c r="AK405" i="2"/>
  <c r="AK399" i="2"/>
  <c r="AK112" i="2"/>
  <c r="AK122" i="2"/>
  <c r="AK822" i="2"/>
  <c r="AK809" i="2"/>
  <c r="AK98" i="2"/>
  <c r="AK576" i="2"/>
  <c r="AK384" i="2"/>
  <c r="AK116" i="2"/>
  <c r="AK1025" i="2"/>
  <c r="AK133" i="2"/>
  <c r="AK1024" i="2"/>
  <c r="AK143" i="2"/>
  <c r="AK404" i="2"/>
  <c r="AK146" i="2"/>
  <c r="AK806" i="2"/>
  <c r="AK579" i="2"/>
  <c r="AK126" i="2"/>
  <c r="AK130" i="2"/>
  <c r="AK1033" i="2"/>
  <c r="AK585" i="2"/>
  <c r="AK132" i="2"/>
  <c r="AK799" i="2"/>
  <c r="AK722" i="2"/>
  <c r="AK1034" i="2"/>
  <c r="AK129" i="2"/>
  <c r="AK575" i="2"/>
  <c r="AK400" i="2"/>
  <c r="AK407" i="2"/>
  <c r="AK144" i="2"/>
  <c r="AK810" i="2"/>
  <c r="AK577" i="2"/>
  <c r="AK398" i="2"/>
  <c r="AK394" i="2"/>
  <c r="AK124" i="2"/>
  <c r="AK113" i="2"/>
  <c r="AK118" i="2"/>
  <c r="AK580" i="2"/>
  <c r="AK123" i="2"/>
  <c r="AK393" i="2"/>
  <c r="AK121" i="2"/>
  <c r="AK802" i="2"/>
  <c r="AK108" i="2"/>
  <c r="AK800" i="2"/>
  <c r="AK99" i="2"/>
  <c r="AK114" i="2"/>
  <c r="AK403" i="2"/>
  <c r="AK104" i="2"/>
  <c r="AK92" i="2"/>
  <c r="AK807" i="2"/>
  <c r="AK117" i="2"/>
  <c r="AK568" i="2"/>
  <c r="AK1022" i="2"/>
  <c r="AK401" i="2"/>
  <c r="AK109" i="2"/>
  <c r="AK801" i="2"/>
  <c r="AK559" i="2"/>
  <c r="AK103" i="2"/>
  <c r="AK86" i="2"/>
  <c r="AK574" i="2"/>
  <c r="AK1023" i="2"/>
  <c r="AK804" i="2"/>
  <c r="AK110" i="2"/>
  <c r="AK573" i="2"/>
  <c r="AK1032" i="2"/>
  <c r="AK102" i="2"/>
  <c r="AK571" i="2"/>
  <c r="AK798" i="2"/>
  <c r="AK1030" i="2"/>
  <c r="AK397" i="2"/>
  <c r="AK1017" i="2"/>
  <c r="AK392" i="2"/>
  <c r="AK794" i="2"/>
  <c r="AK82" i="2"/>
  <c r="AK1031" i="2"/>
  <c r="AK570" i="2"/>
  <c r="AK105" i="2"/>
  <c r="AK106" i="2"/>
  <c r="AK724" i="2"/>
  <c r="AK572" i="2"/>
  <c r="AK796" i="2"/>
  <c r="AK125" i="2"/>
  <c r="AK96" i="2"/>
  <c r="AK789" i="2"/>
  <c r="AK93" i="2"/>
  <c r="AK786" i="2"/>
  <c r="AK380" i="2"/>
  <c r="AK390" i="2"/>
  <c r="AK388" i="2"/>
  <c r="AK80" i="2"/>
  <c r="AK567" i="2"/>
  <c r="AK566" i="2"/>
  <c r="AK791" i="2"/>
  <c r="AK557" i="2"/>
  <c r="AK97" i="2"/>
  <c r="AK387" i="2"/>
  <c r="AK91" i="2"/>
  <c r="AK569" i="2"/>
  <c r="AK788" i="2"/>
  <c r="AK382" i="2"/>
  <c r="AK565" i="2"/>
  <c r="AK83" i="2"/>
  <c r="AK94" i="2"/>
  <c r="AK77" i="2"/>
  <c r="AK784" i="2"/>
  <c r="AK101" i="2"/>
  <c r="AK385" i="2"/>
  <c r="AK797" i="2"/>
  <c r="AK805" i="2"/>
  <c r="AK785" i="2"/>
  <c r="AK564" i="2"/>
  <c r="AK783" i="2"/>
  <c r="AK85" i="2"/>
  <c r="AK781" i="2"/>
  <c r="AK795" i="2"/>
  <c r="AK88" i="2"/>
  <c r="AK1016" i="2"/>
  <c r="AK558" i="2"/>
  <c r="AK1029" i="2"/>
  <c r="AK555" i="2"/>
  <c r="AK787" i="2"/>
  <c r="AK790" i="2"/>
  <c r="AK75" i="2"/>
  <c r="AK556" i="2"/>
  <c r="AK389" i="2"/>
  <c r="AK87" i="2"/>
  <c r="AK89" i="2"/>
  <c r="AK68" i="2"/>
  <c r="AK90" i="2"/>
  <c r="AK561" i="2"/>
  <c r="AK562" i="2"/>
  <c r="AK81" i="2"/>
  <c r="AK69" i="2"/>
  <c r="AK78" i="2"/>
  <c r="AK396" i="2"/>
  <c r="AK67" i="2"/>
  <c r="AK552" i="2"/>
  <c r="AK386" i="2"/>
  <c r="AK560" i="2"/>
  <c r="AK554" i="2"/>
  <c r="AK379" i="2"/>
  <c r="AK782" i="2"/>
  <c r="AK59" i="2"/>
  <c r="AK71" i="2"/>
  <c r="AK76" i="2"/>
  <c r="AK375" i="2"/>
  <c r="AK304" i="2"/>
  <c r="AK551" i="2"/>
  <c r="AK1027" i="2"/>
  <c r="AK553" i="2"/>
  <c r="AK374" i="2"/>
  <c r="AK70" i="2"/>
  <c r="AK64" i="2"/>
  <c r="AK73" i="2"/>
  <c r="AK1020" i="2"/>
  <c r="AK779" i="2"/>
  <c r="AK63" i="2"/>
  <c r="AK549" i="2"/>
  <c r="AK776" i="2"/>
  <c r="AK780" i="2"/>
  <c r="AK546" i="2"/>
  <c r="AK74" i="2"/>
  <c r="AK381" i="2"/>
  <c r="AK376" i="2"/>
  <c r="AK383" i="2"/>
  <c r="AK550" i="2"/>
  <c r="AK772" i="2"/>
  <c r="AK777" i="2"/>
  <c r="AK65" i="2"/>
  <c r="AK377" i="2"/>
  <c r="AK774" i="2"/>
  <c r="AK773" i="2"/>
  <c r="AK62" i="2"/>
  <c r="AK313" i="2"/>
  <c r="AK547" i="2"/>
  <c r="AK775" i="2"/>
  <c r="AK60" i="2"/>
  <c r="AK61" i="2"/>
  <c r="AK66" i="2"/>
  <c r="AK771" i="2"/>
  <c r="AK770" i="2"/>
  <c r="AK373" i="2"/>
  <c r="AK54" i="2"/>
  <c r="AK378" i="2"/>
  <c r="AK545" i="2"/>
  <c r="AK370" i="2"/>
  <c r="AK1013" i="2"/>
  <c r="AK372" i="2"/>
  <c r="AK768" i="2"/>
  <c r="AK1014" i="2"/>
  <c r="AK56" i="2"/>
  <c r="AK47" i="2"/>
  <c r="AK53" i="2"/>
  <c r="AK766" i="2"/>
  <c r="AK369" i="2"/>
  <c r="AK58" i="2"/>
  <c r="AK767" i="2"/>
  <c r="AK371" i="2"/>
  <c r="AK50" i="2"/>
  <c r="AK368" i="2"/>
  <c r="AK765" i="2"/>
  <c r="AK758" i="2"/>
  <c r="AK543" i="2"/>
  <c r="AK48" i="2"/>
  <c r="AK49" i="2"/>
  <c r="AK52" i="2"/>
  <c r="AK367" i="2"/>
  <c r="AK51" i="2"/>
  <c r="AK45" i="2"/>
  <c r="AK46" i="2"/>
  <c r="AK757" i="2"/>
  <c r="AK366" i="2"/>
  <c r="AK43" i="2"/>
  <c r="AK365" i="2"/>
  <c r="AK41" i="2"/>
  <c r="AK755" i="2"/>
  <c r="AK764" i="2"/>
  <c r="AK761" i="2"/>
  <c r="AK538" i="2"/>
  <c r="AK44" i="2"/>
  <c r="AK358" i="2"/>
  <c r="AK38" i="2"/>
  <c r="AK57" i="2"/>
  <c r="AK539" i="2"/>
  <c r="AK360" i="2"/>
  <c r="AK759" i="2"/>
  <c r="AK542" i="2"/>
  <c r="AK39" i="2"/>
  <c r="AK756" i="2"/>
  <c r="AK540" i="2"/>
  <c r="AK762" i="2"/>
  <c r="AK55" i="2"/>
  <c r="AK355" i="2"/>
  <c r="AK753" i="2"/>
  <c r="AK364" i="2"/>
  <c r="AK763" i="2"/>
  <c r="AK752" i="2"/>
  <c r="AK35" i="2"/>
  <c r="AK362" i="2"/>
  <c r="AK363" i="2"/>
  <c r="AK544" i="2"/>
  <c r="AK750" i="2"/>
  <c r="AK769" i="2"/>
  <c r="AK361" i="2"/>
  <c r="AK749" i="2"/>
  <c r="AK754" i="2"/>
  <c r="AK532" i="2"/>
  <c r="AK37" i="2"/>
  <c r="AK36" i="2"/>
  <c r="AK42" i="2"/>
  <c r="AK723" i="2"/>
  <c r="AK33" i="2"/>
  <c r="AK536" i="2"/>
  <c r="AK29" i="2"/>
  <c r="AK34" i="2"/>
  <c r="AK30" i="2"/>
  <c r="AK356" i="2"/>
  <c r="AK531" i="2"/>
  <c r="AK534" i="2"/>
  <c r="AK32" i="2"/>
  <c r="AK535" i="2"/>
  <c r="AK40" i="2"/>
  <c r="AK751" i="2"/>
  <c r="AK533" i="2"/>
  <c r="AK28" i="2"/>
  <c r="AK26" i="2"/>
  <c r="AK529" i="2"/>
  <c r="AK31" i="2"/>
  <c r="AK528" i="2"/>
  <c r="AK27" i="2"/>
  <c r="AK747" i="2"/>
  <c r="AK748" i="2"/>
  <c r="AK25" i="2"/>
  <c r="AK530" i="2"/>
  <c r="AK21" i="2"/>
  <c r="AK24" i="2"/>
  <c r="AK354" i="2"/>
  <c r="AK357" i="2"/>
  <c r="AK353" i="2"/>
  <c r="AK23" i="2"/>
  <c r="AK743" i="2"/>
  <c r="AK351" i="2"/>
  <c r="AK20" i="2"/>
  <c r="AK527" i="2"/>
  <c r="AK22" i="2"/>
  <c r="AK352" i="2"/>
  <c r="AK746" i="2"/>
  <c r="AK525" i="2"/>
  <c r="AK745" i="2"/>
  <c r="AK742" i="2"/>
  <c r="AK744" i="2"/>
  <c r="AK19" i="2"/>
  <c r="AK526" i="2"/>
  <c r="AK13" i="2"/>
  <c r="AK15" i="2"/>
  <c r="AK16" i="2"/>
  <c r="AK12" i="2"/>
  <c r="AK18" i="2"/>
  <c r="AK14" i="2"/>
  <c r="AK17" i="2"/>
  <c r="AK11" i="2"/>
  <c r="AI163" i="2"/>
  <c r="AI946" i="2"/>
  <c r="AI523" i="2"/>
  <c r="AI1010" i="2"/>
  <c r="AI1009" i="2"/>
  <c r="AI522" i="2"/>
  <c r="AI349" i="2"/>
  <c r="AI1021" i="2"/>
  <c r="AI1028" i="2"/>
  <c r="AI1008" i="2"/>
  <c r="AI348" i="2"/>
  <c r="AI1048" i="2"/>
  <c r="AI548" i="2"/>
  <c r="AI741" i="2"/>
  <c r="AI584" i="2"/>
  <c r="AI541" i="2"/>
  <c r="AI611" i="2"/>
  <c r="AI740" i="2"/>
  <c r="AI347" i="2"/>
  <c r="AI739" i="2"/>
  <c r="AI738" i="2"/>
  <c r="AI737" i="2"/>
  <c r="AI346" i="2"/>
  <c r="AI345" i="2"/>
  <c r="AI736" i="2"/>
  <c r="AI521" i="2"/>
  <c r="AI344" i="2"/>
  <c r="AI343" i="2"/>
  <c r="AI342" i="2"/>
  <c r="AI216" i="2"/>
  <c r="AI988" i="2"/>
  <c r="AI942" i="2"/>
  <c r="AI1007" i="2"/>
  <c r="AI958" i="2"/>
  <c r="AI985" i="2"/>
  <c r="AI871" i="2"/>
  <c r="AI340" i="2"/>
  <c r="AI339" i="2"/>
  <c r="AI1006" i="2"/>
  <c r="AI338" i="2"/>
  <c r="AI337" i="2"/>
  <c r="AI336" i="2"/>
  <c r="AI273" i="2"/>
  <c r="AI1005" i="2"/>
  <c r="AI1004" i="2"/>
  <c r="AI1047" i="2"/>
  <c r="AI256" i="2"/>
  <c r="AI1003" i="2"/>
  <c r="AI441" i="2"/>
  <c r="AI519" i="2"/>
  <c r="AI335" i="2"/>
  <c r="AI712" i="2"/>
  <c r="AI735" i="2"/>
  <c r="AI334" i="2"/>
  <c r="AI332" i="2"/>
  <c r="AI310" i="2"/>
  <c r="AI987" i="2"/>
  <c r="AI330" i="2"/>
  <c r="AI1002" i="2"/>
  <c r="AI734" i="2"/>
  <c r="AI502" i="2"/>
  <c r="AI1001" i="2"/>
  <c r="AI329" i="2"/>
  <c r="AI733" i="2"/>
  <c r="AI732" i="2"/>
  <c r="AI999" i="2"/>
  <c r="AI327" i="2"/>
  <c r="AI326" i="2"/>
  <c r="AI325" i="2"/>
  <c r="AI998" i="2"/>
  <c r="AI443" i="2"/>
  <c r="AI517" i="2"/>
  <c r="AI997" i="2"/>
  <c r="AI731" i="2"/>
  <c r="AI730" i="2"/>
  <c r="AI729" i="2"/>
  <c r="AI306" i="2"/>
  <c r="AI677" i="2"/>
  <c r="AI996" i="2"/>
  <c r="AI930" i="2"/>
  <c r="AI492" i="2"/>
  <c r="AI324" i="2"/>
  <c r="AI995" i="2"/>
  <c r="AI323" i="2"/>
  <c r="AI322" i="2"/>
  <c r="AI994" i="2"/>
  <c r="AI728" i="2"/>
  <c r="AI1045" i="2"/>
  <c r="AI516" i="2"/>
  <c r="AI450" i="2"/>
  <c r="AI515" i="2"/>
  <c r="AI514" i="2"/>
  <c r="AI513" i="2"/>
  <c r="AI512" i="2"/>
  <c r="AI511" i="2"/>
  <c r="AI510" i="2"/>
  <c r="AI509" i="2"/>
  <c r="AI359" i="2"/>
  <c r="AI508" i="2"/>
  <c r="AI320" i="2"/>
  <c r="AI319" i="2"/>
  <c r="AI675" i="2"/>
  <c r="AI711" i="2"/>
  <c r="AI727" i="2"/>
  <c r="AI318" i="2"/>
  <c r="AI421" i="2"/>
  <c r="AI289" i="2"/>
  <c r="AI1044" i="2"/>
  <c r="AI485" i="2"/>
  <c r="AI199" i="2"/>
  <c r="AI524" i="2"/>
  <c r="AI350" i="2"/>
  <c r="AI181" i="2"/>
  <c r="AI341" i="2"/>
  <c r="AI715" i="2"/>
  <c r="AI499" i="2"/>
  <c r="AI239" i="2"/>
  <c r="AI501" i="2"/>
  <c r="AI305" i="2"/>
  <c r="AI984" i="2"/>
  <c r="AI333" i="2"/>
  <c r="AI331" i="2"/>
  <c r="AI721" i="2"/>
  <c r="AI950" i="2"/>
  <c r="AI292" i="2"/>
  <c r="AI1000" i="2"/>
  <c r="AI328" i="2"/>
  <c r="AI293" i="2"/>
  <c r="AI992" i="2"/>
  <c r="AI275" i="2"/>
  <c r="AI459" i="2"/>
  <c r="AI895" i="2"/>
  <c r="AI448" i="2"/>
  <c r="AI993" i="2"/>
  <c r="AI309" i="2"/>
  <c r="AI491" i="2"/>
  <c r="AI245" i="2"/>
  <c r="AI973" i="2"/>
  <c r="AI941" i="2"/>
  <c r="AI697" i="2"/>
  <c r="AI220" i="2"/>
  <c r="AI402" i="2"/>
  <c r="AI227" i="2"/>
  <c r="AI311" i="2"/>
  <c r="AI518" i="2"/>
  <c r="AI668" i="2"/>
  <c r="AI299" i="2"/>
  <c r="AI685" i="2"/>
  <c r="AI688" i="2"/>
  <c r="AI657" i="2"/>
  <c r="AI687" i="2"/>
  <c r="AI678" i="2"/>
  <c r="AI307" i="2"/>
  <c r="AI479" i="2"/>
  <c r="AI315" i="2"/>
  <c r="AI1037" i="2"/>
  <c r="AI254" i="2"/>
  <c r="AI495" i="2"/>
  <c r="AI258" i="2"/>
  <c r="AI820" i="2"/>
  <c r="AI978" i="2"/>
  <c r="AI720" i="2"/>
  <c r="AI683" i="2"/>
  <c r="AI662" i="2"/>
  <c r="AI462" i="2"/>
  <c r="AI927" i="2"/>
  <c r="AI231" i="2"/>
  <c r="AI708" i="2"/>
  <c r="AI212" i="2"/>
  <c r="AI944" i="2"/>
  <c r="AI726" i="2"/>
  <c r="AI986" i="2"/>
  <c r="AI270" i="2"/>
  <c r="AI264" i="2"/>
  <c r="AI228" i="2"/>
  <c r="AI933" i="2"/>
  <c r="AI255" i="2"/>
  <c r="AI869" i="2"/>
  <c r="AI520" i="2"/>
  <c r="AI692" i="2"/>
  <c r="AI263" i="2"/>
  <c r="AI224" i="2"/>
  <c r="AI229" i="2"/>
  <c r="AI664" i="2"/>
  <c r="AI440" i="2"/>
  <c r="AI673" i="2"/>
  <c r="AI951" i="2"/>
  <c r="AI300" i="2"/>
  <c r="AI265" i="2"/>
  <c r="AI236" i="2"/>
  <c r="AI213" i="2"/>
  <c r="AI1040" i="2"/>
  <c r="AI472" i="2"/>
  <c r="AI240" i="2"/>
  <c r="AI880" i="2"/>
  <c r="AI1039" i="2"/>
  <c r="AI268" i="2"/>
  <c r="AI1035" i="2"/>
  <c r="AI1043" i="2"/>
  <c r="AI919" i="2"/>
  <c r="AI276" i="2"/>
  <c r="AI198" i="2"/>
  <c r="AI237" i="2"/>
  <c r="AI612" i="2"/>
  <c r="AI698" i="2"/>
  <c r="AI881" i="2"/>
  <c r="AI897" i="2"/>
  <c r="AI483" i="2"/>
  <c r="AI280" i="2"/>
  <c r="AI926" i="2"/>
  <c r="AI625" i="2"/>
  <c r="AI908" i="2"/>
  <c r="AI654" i="2"/>
  <c r="AI921" i="2"/>
  <c r="AI866" i="2"/>
  <c r="AI506" i="2"/>
  <c r="AI251" i="2"/>
  <c r="AI896" i="2"/>
  <c r="AI923" i="2"/>
  <c r="AI886" i="2"/>
  <c r="AI631" i="2"/>
  <c r="AI666" i="2"/>
  <c r="AI487" i="2"/>
  <c r="AI202" i="2"/>
  <c r="AI924" i="2"/>
  <c r="AI249" i="2"/>
  <c r="AI915" i="2"/>
  <c r="AI991" i="2"/>
  <c r="AI436" i="2"/>
  <c r="AI205" i="2"/>
  <c r="AI679" i="2"/>
  <c r="AI990" i="2"/>
  <c r="AI271" i="2"/>
  <c r="AI667" i="2"/>
  <c r="AI937" i="2"/>
  <c r="AI875" i="2"/>
  <c r="AI968" i="2"/>
  <c r="AI598" i="2"/>
  <c r="AI175" i="2"/>
  <c r="AI647" i="2"/>
  <c r="AI253" i="2"/>
  <c r="AI496" i="2"/>
  <c r="AI929" i="2"/>
  <c r="AI274" i="2"/>
  <c r="AI423" i="2"/>
  <c r="AI638" i="2"/>
  <c r="AI505" i="2"/>
  <c r="AI223" i="2"/>
  <c r="AI634" i="2"/>
  <c r="AI888" i="2"/>
  <c r="AI856" i="2"/>
  <c r="AI931" i="2"/>
  <c r="AI422" i="2"/>
  <c r="AI210" i="2"/>
  <c r="AI835" i="2"/>
  <c r="AI865" i="2"/>
  <c r="AI465" i="2"/>
  <c r="AI920" i="2"/>
  <c r="AI814" i="2"/>
  <c r="AI629" i="2"/>
  <c r="AI900" i="2"/>
  <c r="AI620" i="2"/>
  <c r="AI470" i="2"/>
  <c r="AI630" i="2"/>
  <c r="AI917" i="2"/>
  <c r="AI463" i="2"/>
  <c r="AI648" i="2"/>
  <c r="AI623" i="2"/>
  <c r="AI616" i="2"/>
  <c r="AI456" i="2"/>
  <c r="AI234" i="2"/>
  <c r="AI478" i="2"/>
  <c r="AI889" i="2"/>
  <c r="AI209" i="2"/>
  <c r="AI201" i="2"/>
  <c r="AI645" i="2"/>
  <c r="AI854" i="2"/>
  <c r="AI454" i="2"/>
  <c r="AI665" i="2"/>
  <c r="AI458" i="2"/>
  <c r="AI446" i="2"/>
  <c r="AI655" i="2"/>
  <c r="AI178" i="2"/>
  <c r="AI161" i="2"/>
  <c r="AI635" i="2"/>
  <c r="AI872" i="2"/>
  <c r="AI609" i="2"/>
  <c r="AI909" i="2"/>
  <c r="AI211" i="2"/>
  <c r="AI674" i="2"/>
  <c r="AI1026" i="2"/>
  <c r="AI876" i="2"/>
  <c r="AI873" i="2"/>
  <c r="AI899" i="2"/>
  <c r="AI853" i="2"/>
  <c r="AI632" i="2"/>
  <c r="AI195" i="2"/>
  <c r="AI430" i="2"/>
  <c r="AI610" i="2"/>
  <c r="AI640" i="2"/>
  <c r="AI868" i="2"/>
  <c r="AI449" i="2"/>
  <c r="AI504" i="2"/>
  <c r="AI907" i="2"/>
  <c r="AI197" i="2"/>
  <c r="AI432" i="2"/>
  <c r="AI177" i="2"/>
  <c r="AI653" i="2"/>
  <c r="AI890" i="2"/>
  <c r="AI1041" i="2"/>
  <c r="AI878" i="2"/>
  <c r="AI157" i="2"/>
  <c r="AI188" i="2"/>
  <c r="AI851" i="2"/>
  <c r="AI903" i="2"/>
  <c r="AI452" i="2"/>
  <c r="AI690" i="2"/>
  <c r="AI442" i="2"/>
  <c r="AI219" i="2"/>
  <c r="AI709" i="2"/>
  <c r="AI619" i="2"/>
  <c r="AI855" i="2"/>
  <c r="AI614" i="2"/>
  <c r="AI725" i="2"/>
  <c r="AI882" i="2"/>
  <c r="AI217" i="2"/>
  <c r="AI641" i="2"/>
  <c r="AI837" i="2"/>
  <c r="AI879" i="2"/>
  <c r="AI238" i="2"/>
  <c r="AI186" i="2"/>
  <c r="AI659" i="2"/>
  <c r="AI905" i="2"/>
  <c r="AI839" i="2"/>
  <c r="AI848" i="2"/>
  <c r="AI857" i="2"/>
  <c r="AI624" i="2"/>
  <c r="AI977" i="2"/>
  <c r="AI191" i="2"/>
  <c r="AI983" i="2"/>
  <c r="AI414" i="2"/>
  <c r="AI182" i="2"/>
  <c r="AI193" i="2"/>
  <c r="AI203" i="2"/>
  <c r="AI444" i="2"/>
  <c r="AI187" i="2"/>
  <c r="AI898" i="2"/>
  <c r="AI615" i="2"/>
  <c r="AI434" i="2"/>
  <c r="AI852" i="2"/>
  <c r="AI119" i="2"/>
  <c r="AI825" i="2"/>
  <c r="AI860" i="2"/>
  <c r="AI200" i="2"/>
  <c r="AI870" i="2"/>
  <c r="AI877" i="2"/>
  <c r="AI172" i="2"/>
  <c r="AI438" i="2"/>
  <c r="AI194" i="2"/>
  <c r="AI859" i="2"/>
  <c r="AI424" i="2"/>
  <c r="AI594" i="2"/>
  <c r="AI617" i="2"/>
  <c r="AI131" i="2"/>
  <c r="AI127" i="2"/>
  <c r="AI700" i="2"/>
  <c r="AI846" i="2"/>
  <c r="AI830" i="2"/>
  <c r="AI858" i="2"/>
  <c r="AI170" i="2"/>
  <c r="AI321" i="2"/>
  <c r="AI842" i="2"/>
  <c r="AI607" i="2"/>
  <c r="AI183" i="2"/>
  <c r="AI608" i="2"/>
  <c r="AI225" i="2"/>
  <c r="AI885" i="2"/>
  <c r="AI613" i="2"/>
  <c r="AI164" i="2"/>
  <c r="AI418" i="2"/>
  <c r="AI811" i="2"/>
  <c r="AI832" i="2"/>
  <c r="AI849" i="2"/>
  <c r="AI596" i="2"/>
  <c r="AI862" i="2"/>
  <c r="AI834" i="2"/>
  <c r="AI819" i="2"/>
  <c r="AI189" i="2"/>
  <c r="AI605" i="2"/>
  <c r="AI599" i="2"/>
  <c r="AI604" i="2"/>
  <c r="AI427" i="2"/>
  <c r="AI874" i="2"/>
  <c r="AI503" i="2"/>
  <c r="AI159" i="2"/>
  <c r="AI591" i="2"/>
  <c r="AI621" i="2"/>
  <c r="AI864" i="2"/>
  <c r="AI176" i="2"/>
  <c r="AI215" i="2"/>
  <c r="AI603" i="2"/>
  <c r="AI173" i="2"/>
  <c r="AI606" i="2"/>
  <c r="AI816" i="2"/>
  <c r="AI867" i="2"/>
  <c r="AI1015" i="2"/>
  <c r="AI419" i="2"/>
  <c r="AI989" i="2"/>
  <c r="AI831" i="2"/>
  <c r="AI169" i="2"/>
  <c r="AI431" i="2"/>
  <c r="AI592" i="2"/>
  <c r="AI139" i="2"/>
  <c r="AI174" i="2"/>
  <c r="AI826" i="2"/>
  <c r="AI847" i="2"/>
  <c r="AI622" i="2"/>
  <c r="AI838" i="2"/>
  <c r="AI583" i="2"/>
  <c r="AI179" i="2"/>
  <c r="AI590" i="2"/>
  <c r="AI420" i="2"/>
  <c r="AI413" i="2"/>
  <c r="AI843" i="2"/>
  <c r="AI840" i="2"/>
  <c r="AI633" i="2"/>
  <c r="AI142" i="2"/>
  <c r="AI601" i="2"/>
  <c r="AI602" i="2"/>
  <c r="AI115" i="2"/>
  <c r="AI829" i="2"/>
  <c r="AI827" i="2"/>
  <c r="AI447" i="2"/>
  <c r="AI1018" i="2"/>
  <c r="AI168" i="2"/>
  <c r="AI850" i="2"/>
  <c r="AI154" i="2"/>
  <c r="AI166" i="2"/>
  <c r="AI600" i="2"/>
  <c r="AI192" i="2"/>
  <c r="AI148" i="2"/>
  <c r="AI138" i="2"/>
  <c r="AI813" i="2"/>
  <c r="AI314" i="2"/>
  <c r="AI828" i="2"/>
  <c r="AI417" i="2"/>
  <c r="AI497" i="2"/>
  <c r="AI391" i="2"/>
  <c r="AI136" i="2"/>
  <c r="AI808" i="2"/>
  <c r="AI134" i="2"/>
  <c r="AI162" i="2"/>
  <c r="AI595" i="2"/>
  <c r="AI587" i="2"/>
  <c r="AI817" i="2"/>
  <c r="AI158" i="2"/>
  <c r="AI160" i="2"/>
  <c r="AI844" i="2"/>
  <c r="AI578" i="2"/>
  <c r="AI111" i="2"/>
  <c r="AI833" i="2"/>
  <c r="AI818" i="2"/>
  <c r="AI812" i="2"/>
  <c r="AI581" i="2"/>
  <c r="AI1019" i="2"/>
  <c r="AI180" i="2"/>
  <c r="AI141" i="2"/>
  <c r="AI1038" i="2"/>
  <c r="AI408" i="2"/>
  <c r="AI145" i="2"/>
  <c r="AI147" i="2"/>
  <c r="AI150" i="2"/>
  <c r="AI821" i="2"/>
  <c r="AI412" i="2"/>
  <c r="AI588" i="2"/>
  <c r="AI151" i="2"/>
  <c r="AI137" i="2"/>
  <c r="AI803" i="2"/>
  <c r="AI165" i="2"/>
  <c r="AI429" i="2"/>
  <c r="AI107" i="2"/>
  <c r="AI406" i="2"/>
  <c r="AI153" i="2"/>
  <c r="AI128" i="2"/>
  <c r="AI156" i="2"/>
  <c r="AI120" i="2"/>
  <c r="AI135" i="2"/>
  <c r="AI411" i="2"/>
  <c r="AI184" i="2"/>
  <c r="AI1036" i="2"/>
  <c r="AI405" i="2"/>
  <c r="AI399" i="2"/>
  <c r="AI112" i="2"/>
  <c r="AI122" i="2"/>
  <c r="AI822" i="2"/>
  <c r="AI809" i="2"/>
  <c r="AI98" i="2"/>
  <c r="AI576" i="2"/>
  <c r="AI384" i="2"/>
  <c r="AI116" i="2"/>
  <c r="AI1025" i="2"/>
  <c r="AI133" i="2"/>
  <c r="AI1024" i="2"/>
  <c r="AI143" i="2"/>
  <c r="AI404" i="2"/>
  <c r="AI146" i="2"/>
  <c r="AI806" i="2"/>
  <c r="AI579" i="2"/>
  <c r="AI126" i="2"/>
  <c r="AI130" i="2"/>
  <c r="AI1033" i="2"/>
  <c r="AI585" i="2"/>
  <c r="AI132" i="2"/>
  <c r="AI799" i="2"/>
  <c r="AI722" i="2"/>
  <c r="AI1034" i="2"/>
  <c r="AI129" i="2"/>
  <c r="AI575" i="2"/>
  <c r="AI400" i="2"/>
  <c r="AI407" i="2"/>
  <c r="AI144" i="2"/>
  <c r="AI810" i="2"/>
  <c r="AI577" i="2"/>
  <c r="AI398" i="2"/>
  <c r="AI394" i="2"/>
  <c r="AI124" i="2"/>
  <c r="AI113" i="2"/>
  <c r="AI118" i="2"/>
  <c r="AI580" i="2"/>
  <c r="AI123" i="2"/>
  <c r="AI393" i="2"/>
  <c r="AI121" i="2"/>
  <c r="AI802" i="2"/>
  <c r="AI108" i="2"/>
  <c r="AI800" i="2"/>
  <c r="AI99" i="2"/>
  <c r="AI114" i="2"/>
  <c r="AI403" i="2"/>
  <c r="AI104" i="2"/>
  <c r="AI92" i="2"/>
  <c r="AI807" i="2"/>
  <c r="AI117" i="2"/>
  <c r="AI568" i="2"/>
  <c r="AI1022" i="2"/>
  <c r="AI401" i="2"/>
  <c r="AI109" i="2"/>
  <c r="AI801" i="2"/>
  <c r="AI559" i="2"/>
  <c r="AI103" i="2"/>
  <c r="AI86" i="2"/>
  <c r="AI574" i="2"/>
  <c r="AI1023" i="2"/>
  <c r="AI804" i="2"/>
  <c r="AI110" i="2"/>
  <c r="AI573" i="2"/>
  <c r="AI1032" i="2"/>
  <c r="AI102" i="2"/>
  <c r="AI571" i="2"/>
  <c r="AI798" i="2"/>
  <c r="AI1030" i="2"/>
  <c r="AI397" i="2"/>
  <c r="AI1017" i="2"/>
  <c r="AI392" i="2"/>
  <c r="AI794" i="2"/>
  <c r="AI82" i="2"/>
  <c r="AI1031" i="2"/>
  <c r="AI570" i="2"/>
  <c r="AI105" i="2"/>
  <c r="AI106" i="2"/>
  <c r="AI724" i="2"/>
  <c r="AI572" i="2"/>
  <c r="AI796" i="2"/>
  <c r="AI125" i="2"/>
  <c r="AI96" i="2"/>
  <c r="AI789" i="2"/>
  <c r="AI93" i="2"/>
  <c r="AI786" i="2"/>
  <c r="AI380" i="2"/>
  <c r="AI390" i="2"/>
  <c r="AI388" i="2"/>
  <c r="AI80" i="2"/>
  <c r="AI567" i="2"/>
  <c r="AI566" i="2"/>
  <c r="AI791" i="2"/>
  <c r="AI557" i="2"/>
  <c r="AI97" i="2"/>
  <c r="AI387" i="2"/>
  <c r="AI91" i="2"/>
  <c r="AI569" i="2"/>
  <c r="AI788" i="2"/>
  <c r="AI382" i="2"/>
  <c r="AI565" i="2"/>
  <c r="AI83" i="2"/>
  <c r="AI94" i="2"/>
  <c r="AI77" i="2"/>
  <c r="AI784" i="2"/>
  <c r="AI101" i="2"/>
  <c r="AI385" i="2"/>
  <c r="AI797" i="2"/>
  <c r="AI805" i="2"/>
  <c r="AI785" i="2"/>
  <c r="AI564" i="2"/>
  <c r="AI783" i="2"/>
  <c r="AI85" i="2"/>
  <c r="AI781" i="2"/>
  <c r="AI795" i="2"/>
  <c r="AI88" i="2"/>
  <c r="AI1016" i="2"/>
  <c r="AI558" i="2"/>
  <c r="AI1029" i="2"/>
  <c r="AI555" i="2"/>
  <c r="AI787" i="2"/>
  <c r="AI790" i="2"/>
  <c r="AI75" i="2"/>
  <c r="AI556" i="2"/>
  <c r="AI389" i="2"/>
  <c r="AI87" i="2"/>
  <c r="AI89" i="2"/>
  <c r="AI68" i="2"/>
  <c r="AI90" i="2"/>
  <c r="AI561" i="2"/>
  <c r="AI562" i="2"/>
  <c r="AI81" i="2"/>
  <c r="AI69" i="2"/>
  <c r="AI78" i="2"/>
  <c r="AI396" i="2"/>
  <c r="AI67" i="2"/>
  <c r="AI552" i="2"/>
  <c r="AI386" i="2"/>
  <c r="AI560" i="2"/>
  <c r="AI554" i="2"/>
  <c r="AI379" i="2"/>
  <c r="AI782" i="2"/>
  <c r="AI59" i="2"/>
  <c r="AI71" i="2"/>
  <c r="AI76" i="2"/>
  <c r="AI375" i="2"/>
  <c r="AI304" i="2"/>
  <c r="AI551" i="2"/>
  <c r="AI1027" i="2"/>
  <c r="AI553" i="2"/>
  <c r="AI374" i="2"/>
  <c r="AI70" i="2"/>
  <c r="AI64" i="2"/>
  <c r="AI73" i="2"/>
  <c r="AI1020" i="2"/>
  <c r="AI779" i="2"/>
  <c r="AI63" i="2"/>
  <c r="AI549" i="2"/>
  <c r="AI776" i="2"/>
  <c r="AI780" i="2"/>
  <c r="AI546" i="2"/>
  <c r="AI74" i="2"/>
  <c r="AI381" i="2"/>
  <c r="AI376" i="2"/>
  <c r="AI383" i="2"/>
  <c r="AI550" i="2"/>
  <c r="AI772" i="2"/>
  <c r="AI777" i="2"/>
  <c r="AI65" i="2"/>
  <c r="AI377" i="2"/>
  <c r="AI774" i="2"/>
  <c r="AI773" i="2"/>
  <c r="AI62" i="2"/>
  <c r="AI313" i="2"/>
  <c r="AI547" i="2"/>
  <c r="AI775" i="2"/>
  <c r="AI60" i="2"/>
  <c r="AI61" i="2"/>
  <c r="AI66" i="2"/>
  <c r="AI771" i="2"/>
  <c r="AI770" i="2"/>
  <c r="AI373" i="2"/>
  <c r="AI54" i="2"/>
  <c r="AI378" i="2"/>
  <c r="AI545" i="2"/>
  <c r="AI370" i="2"/>
  <c r="AI1013" i="2"/>
  <c r="AI372" i="2"/>
  <c r="AI768" i="2"/>
  <c r="AI1014" i="2"/>
  <c r="AI56" i="2"/>
  <c r="AI47" i="2"/>
  <c r="AI53" i="2"/>
  <c r="AI766" i="2"/>
  <c r="AI369" i="2"/>
  <c r="AI58" i="2"/>
  <c r="AI767" i="2"/>
  <c r="AI371" i="2"/>
  <c r="AI50" i="2"/>
  <c r="AI368" i="2"/>
  <c r="AI765" i="2"/>
  <c r="AI758" i="2"/>
  <c r="AI543" i="2"/>
  <c r="AI48" i="2"/>
  <c r="AI49" i="2"/>
  <c r="AI52" i="2"/>
  <c r="AI367" i="2"/>
  <c r="AI51" i="2"/>
  <c r="AI45" i="2"/>
  <c r="AI46" i="2"/>
  <c r="AI757" i="2"/>
  <c r="AI366" i="2"/>
  <c r="AI43" i="2"/>
  <c r="AI365" i="2"/>
  <c r="AI41" i="2"/>
  <c r="AI755" i="2"/>
  <c r="AI764" i="2"/>
  <c r="AI761" i="2"/>
  <c r="AI538" i="2"/>
  <c r="AI44" i="2"/>
  <c r="AI358" i="2"/>
  <c r="AI38" i="2"/>
  <c r="AI57" i="2"/>
  <c r="AI539" i="2"/>
  <c r="AI360" i="2"/>
  <c r="AI759" i="2"/>
  <c r="AI542" i="2"/>
  <c r="AI39" i="2"/>
  <c r="AI756" i="2"/>
  <c r="AI540" i="2"/>
  <c r="AI762" i="2"/>
  <c r="AI55" i="2"/>
  <c r="AI355" i="2"/>
  <c r="AI753" i="2"/>
  <c r="AI364" i="2"/>
  <c r="AI763" i="2"/>
  <c r="AI752" i="2"/>
  <c r="AI35" i="2"/>
  <c r="AI362" i="2"/>
  <c r="AI363" i="2"/>
  <c r="AI544" i="2"/>
  <c r="AI750" i="2"/>
  <c r="AI769" i="2"/>
  <c r="AI361" i="2"/>
  <c r="AI749" i="2"/>
  <c r="AI754" i="2"/>
  <c r="AI532" i="2"/>
  <c r="AI37" i="2"/>
  <c r="AI36" i="2"/>
  <c r="AI42" i="2"/>
  <c r="AI723" i="2"/>
  <c r="AI33" i="2"/>
  <c r="AI536" i="2"/>
  <c r="AI29" i="2"/>
  <c r="AI34" i="2"/>
  <c r="AI30" i="2"/>
  <c r="AI356" i="2"/>
  <c r="AI531" i="2"/>
  <c r="AI534" i="2"/>
  <c r="AI32" i="2"/>
  <c r="AI535" i="2"/>
  <c r="AI40" i="2"/>
  <c r="AI751" i="2"/>
  <c r="AI533" i="2"/>
  <c r="AI28" i="2"/>
  <c r="AI26" i="2"/>
  <c r="AI529" i="2"/>
  <c r="AI31" i="2"/>
  <c r="AI528" i="2"/>
  <c r="AI27" i="2"/>
  <c r="AI747" i="2"/>
  <c r="AI748" i="2"/>
  <c r="AI25" i="2"/>
  <c r="AI530" i="2"/>
  <c r="AI21" i="2"/>
  <c r="AI24" i="2"/>
  <c r="AI354" i="2"/>
  <c r="AI357" i="2"/>
  <c r="AI353" i="2"/>
  <c r="AI23" i="2"/>
  <c r="AI743" i="2"/>
  <c r="AI351" i="2"/>
  <c r="AI20" i="2"/>
  <c r="AI527" i="2"/>
  <c r="AI22" i="2"/>
  <c r="AI352" i="2"/>
  <c r="AI746" i="2"/>
  <c r="AI525" i="2"/>
  <c r="AI745" i="2"/>
  <c r="AI742" i="2"/>
  <c r="AI744" i="2"/>
  <c r="AI19" i="2"/>
  <c r="AI526" i="2"/>
  <c r="AI13" i="2"/>
  <c r="AI15" i="2"/>
  <c r="AI16" i="2"/>
  <c r="AI12" i="2"/>
  <c r="AI18" i="2"/>
  <c r="AI14" i="2"/>
  <c r="AI17" i="2"/>
  <c r="AI11" i="2"/>
  <c r="AG163" i="2"/>
  <c r="AG946" i="2"/>
  <c r="AG469" i="2"/>
  <c r="AG523" i="2"/>
  <c r="AG1010" i="2"/>
  <c r="AG1009" i="2"/>
  <c r="AG522" i="2"/>
  <c r="AG349" i="2"/>
  <c r="AG1021" i="2"/>
  <c r="AG1028" i="2"/>
  <c r="AG1008" i="2"/>
  <c r="AG348" i="2"/>
  <c r="AG1048" i="2"/>
  <c r="AG548" i="2"/>
  <c r="AG741" i="2"/>
  <c r="AG584" i="2"/>
  <c r="AG541" i="2"/>
  <c r="AG611" i="2"/>
  <c r="AG740" i="2"/>
  <c r="AG347" i="2"/>
  <c r="AG739" i="2"/>
  <c r="AG738" i="2"/>
  <c r="AG737" i="2"/>
  <c r="AG346" i="2"/>
  <c r="AG345" i="2"/>
  <c r="AG736" i="2"/>
  <c r="AG521" i="2"/>
  <c r="AG344" i="2"/>
  <c r="AG343" i="2"/>
  <c r="AG342" i="2"/>
  <c r="AG216" i="2"/>
  <c r="AG988" i="2"/>
  <c r="AG942" i="2"/>
  <c r="AG1007" i="2"/>
  <c r="AG958" i="2"/>
  <c r="AG985" i="2"/>
  <c r="AG871" i="2"/>
  <c r="AG340" i="2"/>
  <c r="AG339" i="2"/>
  <c r="AG1006" i="2"/>
  <c r="AG338" i="2"/>
  <c r="AG337" i="2"/>
  <c r="AG336" i="2"/>
  <c r="AG273" i="2"/>
  <c r="AG1005" i="2"/>
  <c r="AG1004" i="2"/>
  <c r="AG1047" i="2"/>
  <c r="AG256" i="2"/>
  <c r="AG1003" i="2"/>
  <c r="AG441" i="2"/>
  <c r="AG519" i="2"/>
  <c r="AG335" i="2"/>
  <c r="AG712" i="2"/>
  <c r="AG735" i="2"/>
  <c r="AG334" i="2"/>
  <c r="AG332" i="2"/>
  <c r="AG310" i="2"/>
  <c r="AG987" i="2"/>
  <c r="AG330" i="2"/>
  <c r="AG1002" i="2"/>
  <c r="AG734" i="2"/>
  <c r="AG502" i="2"/>
  <c r="AG1001" i="2"/>
  <c r="AG329" i="2"/>
  <c r="AG733" i="2"/>
  <c r="AG732" i="2"/>
  <c r="AG999" i="2"/>
  <c r="AG327" i="2"/>
  <c r="AG326" i="2"/>
  <c r="AG325" i="2"/>
  <c r="AG998" i="2"/>
  <c r="AG443" i="2"/>
  <c r="AG517" i="2"/>
  <c r="AG997" i="2"/>
  <c r="AG731" i="2"/>
  <c r="AG730" i="2"/>
  <c r="AG729" i="2"/>
  <c r="AG306" i="2"/>
  <c r="AG677" i="2"/>
  <c r="AG996" i="2"/>
  <c r="AG930" i="2"/>
  <c r="AG492" i="2"/>
  <c r="AG324" i="2"/>
  <c r="AG995" i="2"/>
  <c r="AG323" i="2"/>
  <c r="AG322" i="2"/>
  <c r="AG994" i="2"/>
  <c r="AG728" i="2"/>
  <c r="AG1045" i="2"/>
  <c r="AG516" i="2"/>
  <c r="AG450" i="2"/>
  <c r="AG515" i="2"/>
  <c r="AG514" i="2"/>
  <c r="AG513" i="2"/>
  <c r="AG512" i="2"/>
  <c r="AG511" i="2"/>
  <c r="AG510" i="2"/>
  <c r="AG509" i="2"/>
  <c r="AG359" i="2"/>
  <c r="AG508" i="2"/>
  <c r="AG320" i="2"/>
  <c r="AG319" i="2"/>
  <c r="AG675" i="2"/>
  <c r="AG711" i="2"/>
  <c r="AG727" i="2"/>
  <c r="AG318" i="2"/>
  <c r="AG421" i="2"/>
  <c r="AG289" i="2"/>
  <c r="AG1044" i="2"/>
  <c r="AG464" i="2"/>
  <c r="AG485" i="2"/>
  <c r="AG230" i="2"/>
  <c r="AG199" i="2"/>
  <c r="AG524" i="2"/>
  <c r="AG350" i="2"/>
  <c r="AG181" i="2"/>
  <c r="AG341" i="2"/>
  <c r="AG715" i="2"/>
  <c r="AG499" i="2"/>
  <c r="AG239" i="2"/>
  <c r="AG501" i="2"/>
  <c r="AG305" i="2"/>
  <c r="AG984" i="2"/>
  <c r="AG333" i="2"/>
  <c r="AG331" i="2"/>
  <c r="AG721" i="2"/>
  <c r="AG950" i="2"/>
  <c r="AG292" i="2"/>
  <c r="AG1000" i="2"/>
  <c r="AG328" i="2"/>
  <c r="AG293" i="2"/>
  <c r="AG992" i="2"/>
  <c r="AG275" i="2"/>
  <c r="AG459" i="2"/>
  <c r="AG895" i="2"/>
  <c r="AG448" i="2"/>
  <c r="AG993" i="2"/>
  <c r="AG309" i="2"/>
  <c r="AG491" i="2"/>
  <c r="AG245" i="2"/>
  <c r="AG973" i="2"/>
  <c r="AG941" i="2"/>
  <c r="AG697" i="2"/>
  <c r="AG220" i="2"/>
  <c r="AG402" i="2"/>
  <c r="AG227" i="2"/>
  <c r="AG311" i="2"/>
  <c r="AG518" i="2"/>
  <c r="AG668" i="2"/>
  <c r="AG299" i="2"/>
  <c r="AG685" i="2"/>
  <c r="AG688" i="2"/>
  <c r="AG657" i="2"/>
  <c r="AG687" i="2"/>
  <c r="AG678" i="2"/>
  <c r="AG307" i="2"/>
  <c r="AG479" i="2"/>
  <c r="AG315" i="2"/>
  <c r="AG1037" i="2"/>
  <c r="AG254" i="2"/>
  <c r="AG495" i="2"/>
  <c r="AG258" i="2"/>
  <c r="AG820" i="2"/>
  <c r="AG978" i="2"/>
  <c r="AG720" i="2"/>
  <c r="AG683" i="2"/>
  <c r="AG662" i="2"/>
  <c r="AG462" i="2"/>
  <c r="AG927" i="2"/>
  <c r="AG231" i="2"/>
  <c r="AG708" i="2"/>
  <c r="AG212" i="2"/>
  <c r="AG944" i="2"/>
  <c r="AG726" i="2"/>
  <c r="AG986" i="2"/>
  <c r="AG270" i="2"/>
  <c r="AG264" i="2"/>
  <c r="AG228" i="2"/>
  <c r="AG933" i="2"/>
  <c r="AG255" i="2"/>
  <c r="AG869" i="2"/>
  <c r="AG520" i="2"/>
  <c r="AG692" i="2"/>
  <c r="AG263" i="2"/>
  <c r="AG224" i="2"/>
  <c r="AG229" i="2"/>
  <c r="AG664" i="2"/>
  <c r="AG440" i="2"/>
  <c r="AG673" i="2"/>
  <c r="AG951" i="2"/>
  <c r="AG300" i="2"/>
  <c r="AG265" i="2"/>
  <c r="AG236" i="2"/>
  <c r="AG213" i="2"/>
  <c r="AG1040" i="2"/>
  <c r="AG472" i="2"/>
  <c r="AG240" i="2"/>
  <c r="AG880" i="2"/>
  <c r="AG1039" i="2"/>
  <c r="AG268" i="2"/>
  <c r="AG1035" i="2"/>
  <c r="AG1043" i="2"/>
  <c r="AG919" i="2"/>
  <c r="AG276" i="2"/>
  <c r="AG198" i="2"/>
  <c r="AG237" i="2"/>
  <c r="AG612" i="2"/>
  <c r="AG698" i="2"/>
  <c r="AG881" i="2"/>
  <c r="AG897" i="2"/>
  <c r="AG483" i="2"/>
  <c r="AG280" i="2"/>
  <c r="AG926" i="2"/>
  <c r="AG625" i="2"/>
  <c r="AG908" i="2"/>
  <c r="AG654" i="2"/>
  <c r="AG921" i="2"/>
  <c r="AG866" i="2"/>
  <c r="AG506" i="2"/>
  <c r="AG251" i="2"/>
  <c r="AG896" i="2"/>
  <c r="AG923" i="2"/>
  <c r="AG886" i="2"/>
  <c r="AG631" i="2"/>
  <c r="AG666" i="2"/>
  <c r="AG487" i="2"/>
  <c r="AG202" i="2"/>
  <c r="AG924" i="2"/>
  <c r="AG249" i="2"/>
  <c r="AG915" i="2"/>
  <c r="AG991" i="2"/>
  <c r="AG436" i="2"/>
  <c r="AG205" i="2"/>
  <c r="AG679" i="2"/>
  <c r="AG990" i="2"/>
  <c r="AG271" i="2"/>
  <c r="AG667" i="2"/>
  <c r="AG937" i="2"/>
  <c r="AG875" i="2"/>
  <c r="AG968" i="2"/>
  <c r="AG598" i="2"/>
  <c r="AG175" i="2"/>
  <c r="AG647" i="2"/>
  <c r="AG253" i="2"/>
  <c r="AG496" i="2"/>
  <c r="AG929" i="2"/>
  <c r="AG274" i="2"/>
  <c r="AG423" i="2"/>
  <c r="AG638" i="2"/>
  <c r="AG505" i="2"/>
  <c r="AG223" i="2"/>
  <c r="AG634" i="2"/>
  <c r="AG888" i="2"/>
  <c r="AG856" i="2"/>
  <c r="AG931" i="2"/>
  <c r="AG422" i="2"/>
  <c r="AG210" i="2"/>
  <c r="AG835" i="2"/>
  <c r="AG865" i="2"/>
  <c r="AG465" i="2"/>
  <c r="AG920" i="2"/>
  <c r="AG814" i="2"/>
  <c r="AG629" i="2"/>
  <c r="AG900" i="2"/>
  <c r="AG620" i="2"/>
  <c r="AG470" i="2"/>
  <c r="AG630" i="2"/>
  <c r="AG917" i="2"/>
  <c r="AG463" i="2"/>
  <c r="AG648" i="2"/>
  <c r="AG623" i="2"/>
  <c r="AG616" i="2"/>
  <c r="AG456" i="2"/>
  <c r="AG234" i="2"/>
  <c r="AG478" i="2"/>
  <c r="AG889" i="2"/>
  <c r="AG209" i="2"/>
  <c r="AG201" i="2"/>
  <c r="AG645" i="2"/>
  <c r="AG854" i="2"/>
  <c r="AG454" i="2"/>
  <c r="AG665" i="2"/>
  <c r="AG458" i="2"/>
  <c r="AG446" i="2"/>
  <c r="AG655" i="2"/>
  <c r="AG178" i="2"/>
  <c r="AG161" i="2"/>
  <c r="AG635" i="2"/>
  <c r="AG872" i="2"/>
  <c r="AG609" i="2"/>
  <c r="AG909" i="2"/>
  <c r="AG211" i="2"/>
  <c r="AG674" i="2"/>
  <c r="AG1026" i="2"/>
  <c r="AG876" i="2"/>
  <c r="AG873" i="2"/>
  <c r="AG899" i="2"/>
  <c r="AG853" i="2"/>
  <c r="AG632" i="2"/>
  <c r="AG195" i="2"/>
  <c r="AG430" i="2"/>
  <c r="AG610" i="2"/>
  <c r="AG640" i="2"/>
  <c r="AG868" i="2"/>
  <c r="AG449" i="2"/>
  <c r="AG504" i="2"/>
  <c r="AG907" i="2"/>
  <c r="AG197" i="2"/>
  <c r="AG432" i="2"/>
  <c r="AG177" i="2"/>
  <c r="AG653" i="2"/>
  <c r="AG890" i="2"/>
  <c r="AG1041" i="2"/>
  <c r="AG878" i="2"/>
  <c r="AG157" i="2"/>
  <c r="AG188" i="2"/>
  <c r="AG851" i="2"/>
  <c r="AG903" i="2"/>
  <c r="AG452" i="2"/>
  <c r="AG690" i="2"/>
  <c r="AG442" i="2"/>
  <c r="AG219" i="2"/>
  <c r="AG709" i="2"/>
  <c r="AG619" i="2"/>
  <c r="AG855" i="2"/>
  <c r="AG614" i="2"/>
  <c r="AG725" i="2"/>
  <c r="AG882" i="2"/>
  <c r="AG217" i="2"/>
  <c r="AG641" i="2"/>
  <c r="AG837" i="2"/>
  <c r="AG879" i="2"/>
  <c r="AG238" i="2"/>
  <c r="AG186" i="2"/>
  <c r="AG659" i="2"/>
  <c r="AG905" i="2"/>
  <c r="AG839" i="2"/>
  <c r="AG848" i="2"/>
  <c r="AG857" i="2"/>
  <c r="AG624" i="2"/>
  <c r="AG977" i="2"/>
  <c r="AG191" i="2"/>
  <c r="AG983" i="2"/>
  <c r="AG414" i="2"/>
  <c r="AG182" i="2"/>
  <c r="AG193" i="2"/>
  <c r="AG203" i="2"/>
  <c r="AG444" i="2"/>
  <c r="AG187" i="2"/>
  <c r="AG898" i="2"/>
  <c r="AG615" i="2"/>
  <c r="AG434" i="2"/>
  <c r="AG852" i="2"/>
  <c r="AG119" i="2"/>
  <c r="AG825" i="2"/>
  <c r="AG860" i="2"/>
  <c r="AG200" i="2"/>
  <c r="AG870" i="2"/>
  <c r="AG877" i="2"/>
  <c r="AG172" i="2"/>
  <c r="AG438" i="2"/>
  <c r="AG194" i="2"/>
  <c r="AG859" i="2"/>
  <c r="AG424" i="2"/>
  <c r="AG594" i="2"/>
  <c r="AG617" i="2"/>
  <c r="AG131" i="2"/>
  <c r="AG127" i="2"/>
  <c r="AG700" i="2"/>
  <c r="AG846" i="2"/>
  <c r="AG830" i="2"/>
  <c r="AG858" i="2"/>
  <c r="AG170" i="2"/>
  <c r="AG321" i="2"/>
  <c r="AG842" i="2"/>
  <c r="AG607" i="2"/>
  <c r="AG183" i="2"/>
  <c r="AG608" i="2"/>
  <c r="AG225" i="2"/>
  <c r="AG885" i="2"/>
  <c r="AG613" i="2"/>
  <c r="AG164" i="2"/>
  <c r="AG418" i="2"/>
  <c r="AG811" i="2"/>
  <c r="AG832" i="2"/>
  <c r="AG849" i="2"/>
  <c r="AG596" i="2"/>
  <c r="AG862" i="2"/>
  <c r="AG834" i="2"/>
  <c r="AG819" i="2"/>
  <c r="AG189" i="2"/>
  <c r="AG605" i="2"/>
  <c r="AG599" i="2"/>
  <c r="AG604" i="2"/>
  <c r="AG427" i="2"/>
  <c r="AG874" i="2"/>
  <c r="AG503" i="2"/>
  <c r="AG159" i="2"/>
  <c r="AG591" i="2"/>
  <c r="AG621" i="2"/>
  <c r="AG864" i="2"/>
  <c r="AG176" i="2"/>
  <c r="AG215" i="2"/>
  <c r="AG603" i="2"/>
  <c r="AG173" i="2"/>
  <c r="AG606" i="2"/>
  <c r="AG816" i="2"/>
  <c r="AG867" i="2"/>
  <c r="AG1015" i="2"/>
  <c r="AG419" i="2"/>
  <c r="AG989" i="2"/>
  <c r="AG831" i="2"/>
  <c r="AG169" i="2"/>
  <c r="AG431" i="2"/>
  <c r="AG592" i="2"/>
  <c r="AG139" i="2"/>
  <c r="AG174" i="2"/>
  <c r="AG826" i="2"/>
  <c r="AG847" i="2"/>
  <c r="AG622" i="2"/>
  <c r="AG838" i="2"/>
  <c r="AG583" i="2"/>
  <c r="AG179" i="2"/>
  <c r="AG590" i="2"/>
  <c r="AG420" i="2"/>
  <c r="AG413" i="2"/>
  <c r="AG843" i="2"/>
  <c r="AG840" i="2"/>
  <c r="AG633" i="2"/>
  <c r="AG142" i="2"/>
  <c r="AG601" i="2"/>
  <c r="AG602" i="2"/>
  <c r="AG115" i="2"/>
  <c r="AG829" i="2"/>
  <c r="AG827" i="2"/>
  <c r="AG447" i="2"/>
  <c r="AG1018" i="2"/>
  <c r="AG168" i="2"/>
  <c r="AG850" i="2"/>
  <c r="AG154" i="2"/>
  <c r="AG166" i="2"/>
  <c r="AG600" i="2"/>
  <c r="AG192" i="2"/>
  <c r="AG148" i="2"/>
  <c r="AG138" i="2"/>
  <c r="AG813" i="2"/>
  <c r="AG314" i="2"/>
  <c r="AG828" i="2"/>
  <c r="AG417" i="2"/>
  <c r="AG497" i="2"/>
  <c r="AG391" i="2"/>
  <c r="AG136" i="2"/>
  <c r="AG808" i="2"/>
  <c r="AG134" i="2"/>
  <c r="AG162" i="2"/>
  <c r="AG595" i="2"/>
  <c r="AG587" i="2"/>
  <c r="AG817" i="2"/>
  <c r="AG158" i="2"/>
  <c r="AG160" i="2"/>
  <c r="AG844" i="2"/>
  <c r="AG578" i="2"/>
  <c r="AG111" i="2"/>
  <c r="AG833" i="2"/>
  <c r="AG818" i="2"/>
  <c r="AG812" i="2"/>
  <c r="AG581" i="2"/>
  <c r="AG1019" i="2"/>
  <c r="AG180" i="2"/>
  <c r="AG141" i="2"/>
  <c r="AG1038" i="2"/>
  <c r="AG408" i="2"/>
  <c r="AG145" i="2"/>
  <c r="AG147" i="2"/>
  <c r="AG150" i="2"/>
  <c r="AG821" i="2"/>
  <c r="AG412" i="2"/>
  <c r="AG588" i="2"/>
  <c r="AG151" i="2"/>
  <c r="AG137" i="2"/>
  <c r="AG803" i="2"/>
  <c r="AG165" i="2"/>
  <c r="AG429" i="2"/>
  <c r="AG107" i="2"/>
  <c r="AG406" i="2"/>
  <c r="AG153" i="2"/>
  <c r="AG128" i="2"/>
  <c r="AG156" i="2"/>
  <c r="AG120" i="2"/>
  <c r="AG135" i="2"/>
  <c r="AG411" i="2"/>
  <c r="AG184" i="2"/>
  <c r="AG1036" i="2"/>
  <c r="AG405" i="2"/>
  <c r="AG399" i="2"/>
  <c r="AG112" i="2"/>
  <c r="AG122" i="2"/>
  <c r="AG822" i="2"/>
  <c r="AG809" i="2"/>
  <c r="AG98" i="2"/>
  <c r="AG576" i="2"/>
  <c r="AG384" i="2"/>
  <c r="AG116" i="2"/>
  <c r="AG1025" i="2"/>
  <c r="AG133" i="2"/>
  <c r="AG1024" i="2"/>
  <c r="AG143" i="2"/>
  <c r="AG404" i="2"/>
  <c r="AG146" i="2"/>
  <c r="AG806" i="2"/>
  <c r="AG579" i="2"/>
  <c r="AG126" i="2"/>
  <c r="AG130" i="2"/>
  <c r="AG1033" i="2"/>
  <c r="AG585" i="2"/>
  <c r="AG132" i="2"/>
  <c r="AG799" i="2"/>
  <c r="AG722" i="2"/>
  <c r="AG1034" i="2"/>
  <c r="AG129" i="2"/>
  <c r="AG575" i="2"/>
  <c r="AG400" i="2"/>
  <c r="AG407" i="2"/>
  <c r="AG144" i="2"/>
  <c r="AG810" i="2"/>
  <c r="AG577" i="2"/>
  <c r="AG398" i="2"/>
  <c r="AG394" i="2"/>
  <c r="AG124" i="2"/>
  <c r="AG113" i="2"/>
  <c r="AG118" i="2"/>
  <c r="AG580" i="2"/>
  <c r="AG123" i="2"/>
  <c r="AG393" i="2"/>
  <c r="AG121" i="2"/>
  <c r="AG802" i="2"/>
  <c r="AG108" i="2"/>
  <c r="AG800" i="2"/>
  <c r="AG99" i="2"/>
  <c r="AG114" i="2"/>
  <c r="AG403" i="2"/>
  <c r="AG104" i="2"/>
  <c r="AG92" i="2"/>
  <c r="AG807" i="2"/>
  <c r="AG117" i="2"/>
  <c r="AG568" i="2"/>
  <c r="AG1022" i="2"/>
  <c r="AG401" i="2"/>
  <c r="AG109" i="2"/>
  <c r="AG801" i="2"/>
  <c r="AG559" i="2"/>
  <c r="AG103" i="2"/>
  <c r="AG86" i="2"/>
  <c r="AG574" i="2"/>
  <c r="AG1023" i="2"/>
  <c r="AG804" i="2"/>
  <c r="AG110" i="2"/>
  <c r="AG573" i="2"/>
  <c r="AG1032" i="2"/>
  <c r="AG102" i="2"/>
  <c r="AG571" i="2"/>
  <c r="AG798" i="2"/>
  <c r="AG1030" i="2"/>
  <c r="AG397" i="2"/>
  <c r="AG1017" i="2"/>
  <c r="AG392" i="2"/>
  <c r="AG794" i="2"/>
  <c r="AG82" i="2"/>
  <c r="AG1031" i="2"/>
  <c r="AG570" i="2"/>
  <c r="AG105" i="2"/>
  <c r="AG106" i="2"/>
  <c r="AG724" i="2"/>
  <c r="AG572" i="2"/>
  <c r="AG796" i="2"/>
  <c r="AG125" i="2"/>
  <c r="AG96" i="2"/>
  <c r="AG789" i="2"/>
  <c r="AG93" i="2"/>
  <c r="AG786" i="2"/>
  <c r="AG380" i="2"/>
  <c r="AG390" i="2"/>
  <c r="AG388" i="2"/>
  <c r="AG80" i="2"/>
  <c r="AG567" i="2"/>
  <c r="AG566" i="2"/>
  <c r="AG791" i="2"/>
  <c r="AG557" i="2"/>
  <c r="AG97" i="2"/>
  <c r="AG387" i="2"/>
  <c r="AG91" i="2"/>
  <c r="AG569" i="2"/>
  <c r="AG788" i="2"/>
  <c r="AG382" i="2"/>
  <c r="AG565" i="2"/>
  <c r="AG83" i="2"/>
  <c r="AG94" i="2"/>
  <c r="AG77" i="2"/>
  <c r="AG784" i="2"/>
  <c r="AG101" i="2"/>
  <c r="AG385" i="2"/>
  <c r="AG797" i="2"/>
  <c r="AG805" i="2"/>
  <c r="AG785" i="2"/>
  <c r="AG564" i="2"/>
  <c r="AG783" i="2"/>
  <c r="AG85" i="2"/>
  <c r="AG781" i="2"/>
  <c r="AG795" i="2"/>
  <c r="AG88" i="2"/>
  <c r="AG1016" i="2"/>
  <c r="AG558" i="2"/>
  <c r="AG1029" i="2"/>
  <c r="AG555" i="2"/>
  <c r="AG787" i="2"/>
  <c r="AG790" i="2"/>
  <c r="AG75" i="2"/>
  <c r="AG556" i="2"/>
  <c r="AG389" i="2"/>
  <c r="AG87" i="2"/>
  <c r="AG89" i="2"/>
  <c r="AG68" i="2"/>
  <c r="AG90" i="2"/>
  <c r="AG561" i="2"/>
  <c r="AG562" i="2"/>
  <c r="AG81" i="2"/>
  <c r="AG69" i="2"/>
  <c r="AG78" i="2"/>
  <c r="AG396" i="2"/>
  <c r="AG67" i="2"/>
  <c r="AG552" i="2"/>
  <c r="AG386" i="2"/>
  <c r="AG560" i="2"/>
  <c r="AG554" i="2"/>
  <c r="AG379" i="2"/>
  <c r="AG782" i="2"/>
  <c r="AG59" i="2"/>
  <c r="AG71" i="2"/>
  <c r="AG76" i="2"/>
  <c r="AG375" i="2"/>
  <c r="AG304" i="2"/>
  <c r="AG551" i="2"/>
  <c r="AG1027" i="2"/>
  <c r="AG553" i="2"/>
  <c r="AG374" i="2"/>
  <c r="AG70" i="2"/>
  <c r="AG64" i="2"/>
  <c r="AG73" i="2"/>
  <c r="AG1020" i="2"/>
  <c r="AG779" i="2"/>
  <c r="AG63" i="2"/>
  <c r="AG549" i="2"/>
  <c r="AG776" i="2"/>
  <c r="AG780" i="2"/>
  <c r="AG546" i="2"/>
  <c r="AG74" i="2"/>
  <c r="AG381" i="2"/>
  <c r="AG376" i="2"/>
  <c r="AG383" i="2"/>
  <c r="AG550" i="2"/>
  <c r="AG772" i="2"/>
  <c r="AG777" i="2"/>
  <c r="AG65" i="2"/>
  <c r="AG377" i="2"/>
  <c r="AG774" i="2"/>
  <c r="AG773" i="2"/>
  <c r="AG62" i="2"/>
  <c r="AG313" i="2"/>
  <c r="AG547" i="2"/>
  <c r="AG775" i="2"/>
  <c r="AG60" i="2"/>
  <c r="AG61" i="2"/>
  <c r="AG66" i="2"/>
  <c r="AG771" i="2"/>
  <c r="AG770" i="2"/>
  <c r="AG373" i="2"/>
  <c r="AG54" i="2"/>
  <c r="AG378" i="2"/>
  <c r="AG545" i="2"/>
  <c r="AG370" i="2"/>
  <c r="AG1013" i="2"/>
  <c r="AG372" i="2"/>
  <c r="AG768" i="2"/>
  <c r="AG1014" i="2"/>
  <c r="AG56" i="2"/>
  <c r="AG47" i="2"/>
  <c r="AG53" i="2"/>
  <c r="AG766" i="2"/>
  <c r="AG369" i="2"/>
  <c r="AG58" i="2"/>
  <c r="AG767" i="2"/>
  <c r="AG371" i="2"/>
  <c r="AG50" i="2"/>
  <c r="AG368" i="2"/>
  <c r="AG765" i="2"/>
  <c r="AG758" i="2"/>
  <c r="AG543" i="2"/>
  <c r="AG48" i="2"/>
  <c r="AG49" i="2"/>
  <c r="AG52" i="2"/>
  <c r="AG367" i="2"/>
  <c r="AG51" i="2"/>
  <c r="AG45" i="2"/>
  <c r="AG46" i="2"/>
  <c r="AG757" i="2"/>
  <c r="AG366" i="2"/>
  <c r="AG43" i="2"/>
  <c r="AG365" i="2"/>
  <c r="AG41" i="2"/>
  <c r="AG755" i="2"/>
  <c r="AG764" i="2"/>
  <c r="AG761" i="2"/>
  <c r="AG538" i="2"/>
  <c r="AG44" i="2"/>
  <c r="AG358" i="2"/>
  <c r="AG38" i="2"/>
  <c r="AG57" i="2"/>
  <c r="AG539" i="2"/>
  <c r="AG360" i="2"/>
  <c r="AG759" i="2"/>
  <c r="AG542" i="2"/>
  <c r="AG39" i="2"/>
  <c r="AG756" i="2"/>
  <c r="AG540" i="2"/>
  <c r="AG762" i="2"/>
  <c r="AG55" i="2"/>
  <c r="AG355" i="2"/>
  <c r="AG753" i="2"/>
  <c r="AG364" i="2"/>
  <c r="AG763" i="2"/>
  <c r="AG752" i="2"/>
  <c r="AG35" i="2"/>
  <c r="AG362" i="2"/>
  <c r="AG363" i="2"/>
  <c r="AG544" i="2"/>
  <c r="AG750" i="2"/>
  <c r="AG769" i="2"/>
  <c r="AG361" i="2"/>
  <c r="AG749" i="2"/>
  <c r="AG754" i="2"/>
  <c r="AG532" i="2"/>
  <c r="AG37" i="2"/>
  <c r="AG36" i="2"/>
  <c r="AG42" i="2"/>
  <c r="AG723" i="2"/>
  <c r="AG33" i="2"/>
  <c r="AG536" i="2"/>
  <c r="AG29" i="2"/>
  <c r="AG34" i="2"/>
  <c r="AG30" i="2"/>
  <c r="AG356" i="2"/>
  <c r="AG531" i="2"/>
  <c r="AG534" i="2"/>
  <c r="AG32" i="2"/>
  <c r="AG535" i="2"/>
  <c r="AG40" i="2"/>
  <c r="AG751" i="2"/>
  <c r="AG533" i="2"/>
  <c r="AG28" i="2"/>
  <c r="AG26" i="2"/>
  <c r="AG529" i="2"/>
  <c r="AG31" i="2"/>
  <c r="AG528" i="2"/>
  <c r="AG27" i="2"/>
  <c r="AG747" i="2"/>
  <c r="AG748" i="2"/>
  <c r="AG25" i="2"/>
  <c r="AG530" i="2"/>
  <c r="AG21" i="2"/>
  <c r="AG24" i="2"/>
  <c r="AG354" i="2"/>
  <c r="AG357" i="2"/>
  <c r="AG353" i="2"/>
  <c r="AG23" i="2"/>
  <c r="AG743" i="2"/>
  <c r="AG351" i="2"/>
  <c r="AG20" i="2"/>
  <c r="AG527" i="2"/>
  <c r="AG22" i="2"/>
  <c r="AG352" i="2"/>
  <c r="AG746" i="2"/>
  <c r="AG525" i="2"/>
  <c r="AG745" i="2"/>
  <c r="AG742" i="2"/>
  <c r="AG744" i="2"/>
  <c r="AG19" i="2"/>
  <c r="AG526" i="2"/>
  <c r="AG13" i="2"/>
  <c r="AG15" i="2"/>
  <c r="AG16" i="2"/>
  <c r="AG12" i="2"/>
  <c r="AG18" i="2"/>
  <c r="AG14" i="2"/>
  <c r="AG17" i="2"/>
  <c r="AG11" i="2"/>
  <c r="AE163" i="2"/>
  <c r="AE946" i="2"/>
  <c r="AE469" i="2"/>
  <c r="AE523" i="2"/>
  <c r="AE1010" i="2"/>
  <c r="AE1009" i="2"/>
  <c r="AE522" i="2"/>
  <c r="AE349" i="2"/>
  <c r="AE1021" i="2"/>
  <c r="AE1028" i="2"/>
  <c r="AE1008" i="2"/>
  <c r="AE348" i="2"/>
  <c r="AE1048" i="2"/>
  <c r="AE548" i="2"/>
  <c r="AE741" i="2"/>
  <c r="AE584" i="2"/>
  <c r="AE541" i="2"/>
  <c r="AE611" i="2"/>
  <c r="AE740" i="2"/>
  <c r="AE347" i="2"/>
  <c r="AE739" i="2"/>
  <c r="AE738" i="2"/>
  <c r="AE737" i="2"/>
  <c r="AE346" i="2"/>
  <c r="AE345" i="2"/>
  <c r="AE736" i="2"/>
  <c r="AE521" i="2"/>
  <c r="AE344" i="2"/>
  <c r="AE343" i="2"/>
  <c r="AE342" i="2"/>
  <c r="AE216" i="2"/>
  <c r="AE988" i="2"/>
  <c r="AE942" i="2"/>
  <c r="AE1007" i="2"/>
  <c r="AE958" i="2"/>
  <c r="AE985" i="2"/>
  <c r="AE871" i="2"/>
  <c r="AE340" i="2"/>
  <c r="AE339" i="2"/>
  <c r="AE1006" i="2"/>
  <c r="AE338" i="2"/>
  <c r="AE337" i="2"/>
  <c r="AE336" i="2"/>
  <c r="AE273" i="2"/>
  <c r="AE1005" i="2"/>
  <c r="AE1004" i="2"/>
  <c r="AE1047" i="2"/>
  <c r="AE256" i="2"/>
  <c r="AE1003" i="2"/>
  <c r="AE441" i="2"/>
  <c r="AE487" i="2"/>
  <c r="AE519" i="2"/>
  <c r="AE335" i="2"/>
  <c r="AE712" i="2"/>
  <c r="AE735" i="2"/>
  <c r="AE334" i="2"/>
  <c r="AE332" i="2"/>
  <c r="AE310" i="2"/>
  <c r="AE987" i="2"/>
  <c r="AE330" i="2"/>
  <c r="AE1002" i="2"/>
  <c r="AE734" i="2"/>
  <c r="AE502" i="2"/>
  <c r="AE1001" i="2"/>
  <c r="AE329" i="2"/>
  <c r="AE733" i="2"/>
  <c r="AE732" i="2"/>
  <c r="AE999" i="2"/>
  <c r="AE327" i="2"/>
  <c r="AE326" i="2"/>
  <c r="AE325" i="2"/>
  <c r="AE998" i="2"/>
  <c r="AE443" i="2"/>
  <c r="AE517" i="2"/>
  <c r="AE997" i="2"/>
  <c r="AE731" i="2"/>
  <c r="AE730" i="2"/>
  <c r="AE729" i="2"/>
  <c r="AE306" i="2"/>
  <c r="AE677" i="2"/>
  <c r="AE996" i="2"/>
  <c r="AE930" i="2"/>
  <c r="AE492" i="2"/>
  <c r="AE324" i="2"/>
  <c r="AE995" i="2"/>
  <c r="AE323" i="2"/>
  <c r="AE322" i="2"/>
  <c r="AE994" i="2"/>
  <c r="AE728" i="2"/>
  <c r="AE1045" i="2"/>
  <c r="AE516" i="2"/>
  <c r="AE450" i="2"/>
  <c r="AE515" i="2"/>
  <c r="AE514" i="2"/>
  <c r="AE513" i="2"/>
  <c r="AE512" i="2"/>
  <c r="AE511" i="2"/>
  <c r="AE510" i="2"/>
  <c r="AE509" i="2"/>
  <c r="AE359" i="2"/>
  <c r="AE508" i="2"/>
  <c r="AE320" i="2"/>
  <c r="AE319" i="2"/>
  <c r="AE675" i="2"/>
  <c r="AE711" i="2"/>
  <c r="AE727" i="2"/>
  <c r="AE318" i="2"/>
  <c r="AE421" i="2"/>
  <c r="AE289" i="2"/>
  <c r="AE1044" i="2"/>
  <c r="AE464" i="2"/>
  <c r="AE485" i="2"/>
  <c r="AE230" i="2"/>
  <c r="AE199" i="2"/>
  <c r="AE524" i="2"/>
  <c r="AE350" i="2"/>
  <c r="AE181" i="2"/>
  <c r="AE341" i="2"/>
  <c r="AE715" i="2"/>
  <c r="AE499" i="2"/>
  <c r="AE239" i="2"/>
  <c r="AE501" i="2"/>
  <c r="AE305" i="2"/>
  <c r="AE984" i="2"/>
  <c r="AE333" i="2"/>
  <c r="AE331" i="2"/>
  <c r="AE721" i="2"/>
  <c r="AE950" i="2"/>
  <c r="AE292" i="2"/>
  <c r="AE1000" i="2"/>
  <c r="AE328" i="2"/>
  <c r="AE293" i="2"/>
  <c r="AE992" i="2"/>
  <c r="AE275" i="2"/>
  <c r="AE459" i="2"/>
  <c r="AE895" i="2"/>
  <c r="AE448" i="2"/>
  <c r="AE993" i="2"/>
  <c r="AE309" i="2"/>
  <c r="AE491" i="2"/>
  <c r="AE245" i="2"/>
  <c r="AE973" i="2"/>
  <c r="AE941" i="2"/>
  <c r="AE697" i="2"/>
  <c r="AE220" i="2"/>
  <c r="AE402" i="2"/>
  <c r="AE227" i="2"/>
  <c r="AE311" i="2"/>
  <c r="AE518" i="2"/>
  <c r="AE668" i="2"/>
  <c r="AE299" i="2"/>
  <c r="AE685" i="2"/>
  <c r="AE688" i="2"/>
  <c r="AE657" i="2"/>
  <c r="AE687" i="2"/>
  <c r="AE678" i="2"/>
  <c r="AE307" i="2"/>
  <c r="AE479" i="2"/>
  <c r="AE315" i="2"/>
  <c r="AE1037" i="2"/>
  <c r="AE254" i="2"/>
  <c r="AE495" i="2"/>
  <c r="AE258" i="2"/>
  <c r="AE820" i="2"/>
  <c r="AE978" i="2"/>
  <c r="AE720" i="2"/>
  <c r="AE683" i="2"/>
  <c r="AE662" i="2"/>
  <c r="AE462" i="2"/>
  <c r="AE927" i="2"/>
  <c r="AE231" i="2"/>
  <c r="AE708" i="2"/>
  <c r="AE212" i="2"/>
  <c r="AE944" i="2"/>
  <c r="AE726" i="2"/>
  <c r="AE986" i="2"/>
  <c r="AE270" i="2"/>
  <c r="AE264" i="2"/>
  <c r="AE228" i="2"/>
  <c r="AE933" i="2"/>
  <c r="AE255" i="2"/>
  <c r="AE869" i="2"/>
  <c r="AE520" i="2"/>
  <c r="AE692" i="2"/>
  <c r="AE263" i="2"/>
  <c r="AE224" i="2"/>
  <c r="AE229" i="2"/>
  <c r="AE664" i="2"/>
  <c r="AE440" i="2"/>
  <c r="AE673" i="2"/>
  <c r="AE951" i="2"/>
  <c r="AE300" i="2"/>
  <c r="AE265" i="2"/>
  <c r="AE236" i="2"/>
  <c r="AE213" i="2"/>
  <c r="AE1040" i="2"/>
  <c r="AE472" i="2"/>
  <c r="AE240" i="2"/>
  <c r="AE880" i="2"/>
  <c r="AE1039" i="2"/>
  <c r="AE268" i="2"/>
  <c r="AE1035" i="2"/>
  <c r="AE1043" i="2"/>
  <c r="AE919" i="2"/>
  <c r="AE276" i="2"/>
  <c r="AE198" i="2"/>
  <c r="AE237" i="2"/>
  <c r="AE612" i="2"/>
  <c r="AE698" i="2"/>
  <c r="AE881" i="2"/>
  <c r="AE897" i="2"/>
  <c r="AE483" i="2"/>
  <c r="AE280" i="2"/>
  <c r="AE926" i="2"/>
  <c r="AE625" i="2"/>
  <c r="AE908" i="2"/>
  <c r="AE654" i="2"/>
  <c r="AE921" i="2"/>
  <c r="AE866" i="2"/>
  <c r="AE506" i="2"/>
  <c r="AE251" i="2"/>
  <c r="AE896" i="2"/>
  <c r="AE923" i="2"/>
  <c r="AE886" i="2"/>
  <c r="AE631" i="2"/>
  <c r="AE666" i="2"/>
  <c r="AE202" i="2"/>
  <c r="AE924" i="2"/>
  <c r="AE249" i="2"/>
  <c r="AE915" i="2"/>
  <c r="AE991" i="2"/>
  <c r="AE436" i="2"/>
  <c r="AE205" i="2"/>
  <c r="AE679" i="2"/>
  <c r="AE990" i="2"/>
  <c r="AE271" i="2"/>
  <c r="AE667" i="2"/>
  <c r="AE937" i="2"/>
  <c r="AE875" i="2"/>
  <c r="AE968" i="2"/>
  <c r="AE598" i="2"/>
  <c r="AE175" i="2"/>
  <c r="AE647" i="2"/>
  <c r="AE253" i="2"/>
  <c r="AE496" i="2"/>
  <c r="AE929" i="2"/>
  <c r="AE274" i="2"/>
  <c r="AE423" i="2"/>
  <c r="AE638" i="2"/>
  <c r="AE505" i="2"/>
  <c r="AE223" i="2"/>
  <c r="AE634" i="2"/>
  <c r="AE888" i="2"/>
  <c r="AE856" i="2"/>
  <c r="AE931" i="2"/>
  <c r="AE422" i="2"/>
  <c r="AE210" i="2"/>
  <c r="AE835" i="2"/>
  <c r="AE865" i="2"/>
  <c r="AE465" i="2"/>
  <c r="AE920" i="2"/>
  <c r="AE814" i="2"/>
  <c r="AE629" i="2"/>
  <c r="AE900" i="2"/>
  <c r="AE620" i="2"/>
  <c r="AE470" i="2"/>
  <c r="AE630" i="2"/>
  <c r="AE917" i="2"/>
  <c r="AE463" i="2"/>
  <c r="AE648" i="2"/>
  <c r="AE623" i="2"/>
  <c r="AE616" i="2"/>
  <c r="AE456" i="2"/>
  <c r="AE234" i="2"/>
  <c r="AE478" i="2"/>
  <c r="AE889" i="2"/>
  <c r="AE209" i="2"/>
  <c r="AE201" i="2"/>
  <c r="AE645" i="2"/>
  <c r="AE854" i="2"/>
  <c r="AE454" i="2"/>
  <c r="AE665" i="2"/>
  <c r="AE458" i="2"/>
  <c r="AE446" i="2"/>
  <c r="AE655" i="2"/>
  <c r="AE178" i="2"/>
  <c r="AE161" i="2"/>
  <c r="AE635" i="2"/>
  <c r="AE872" i="2"/>
  <c r="AE609" i="2"/>
  <c r="AE909" i="2"/>
  <c r="AE211" i="2"/>
  <c r="AE674" i="2"/>
  <c r="AE1026" i="2"/>
  <c r="AE876" i="2"/>
  <c r="AE873" i="2"/>
  <c r="AE899" i="2"/>
  <c r="AE853" i="2"/>
  <c r="AE632" i="2"/>
  <c r="AE195" i="2"/>
  <c r="AE430" i="2"/>
  <c r="AE610" i="2"/>
  <c r="AE640" i="2"/>
  <c r="AE868" i="2"/>
  <c r="AE449" i="2"/>
  <c r="AE504" i="2"/>
  <c r="AE907" i="2"/>
  <c r="AE197" i="2"/>
  <c r="AE432" i="2"/>
  <c r="AE177" i="2"/>
  <c r="AE653" i="2"/>
  <c r="AE890" i="2"/>
  <c r="AE1041" i="2"/>
  <c r="AE878" i="2"/>
  <c r="AE157" i="2"/>
  <c r="AE188" i="2"/>
  <c r="AE851" i="2"/>
  <c r="AE903" i="2"/>
  <c r="AE452" i="2"/>
  <c r="AE690" i="2"/>
  <c r="AE442" i="2"/>
  <c r="AE219" i="2"/>
  <c r="AE709" i="2"/>
  <c r="AE619" i="2"/>
  <c r="AE855" i="2"/>
  <c r="AE614" i="2"/>
  <c r="AE725" i="2"/>
  <c r="AE882" i="2"/>
  <c r="AE217" i="2"/>
  <c r="AE641" i="2"/>
  <c r="AE837" i="2"/>
  <c r="AE879" i="2"/>
  <c r="AE238" i="2"/>
  <c r="AE186" i="2"/>
  <c r="AE659" i="2"/>
  <c r="AE905" i="2"/>
  <c r="AE839" i="2"/>
  <c r="AE848" i="2"/>
  <c r="AE857" i="2"/>
  <c r="AE624" i="2"/>
  <c r="AE977" i="2"/>
  <c r="AE191" i="2"/>
  <c r="AE983" i="2"/>
  <c r="AE414" i="2"/>
  <c r="AE182" i="2"/>
  <c r="AE193" i="2"/>
  <c r="AE203" i="2"/>
  <c r="AE444" i="2"/>
  <c r="AE187" i="2"/>
  <c r="AE898" i="2"/>
  <c r="AE615" i="2"/>
  <c r="AE434" i="2"/>
  <c r="AE852" i="2"/>
  <c r="AE119" i="2"/>
  <c r="AE825" i="2"/>
  <c r="AE860" i="2"/>
  <c r="AE200" i="2"/>
  <c r="AE870" i="2"/>
  <c r="AE877" i="2"/>
  <c r="AE172" i="2"/>
  <c r="AE438" i="2"/>
  <c r="AE194" i="2"/>
  <c r="AE859" i="2"/>
  <c r="AE424" i="2"/>
  <c r="AE594" i="2"/>
  <c r="AE617" i="2"/>
  <c r="AE131" i="2"/>
  <c r="AE127" i="2"/>
  <c r="AE700" i="2"/>
  <c r="AE846" i="2"/>
  <c r="AE830" i="2"/>
  <c r="AE858" i="2"/>
  <c r="AE170" i="2"/>
  <c r="AE321" i="2"/>
  <c r="AE842" i="2"/>
  <c r="AE607" i="2"/>
  <c r="AE183" i="2"/>
  <c r="AE608" i="2"/>
  <c r="AE225" i="2"/>
  <c r="AE885" i="2"/>
  <c r="AE613" i="2"/>
  <c r="AE164" i="2"/>
  <c r="AE418" i="2"/>
  <c r="AE811" i="2"/>
  <c r="AE832" i="2"/>
  <c r="AE849" i="2"/>
  <c r="AE596" i="2"/>
  <c r="AE862" i="2"/>
  <c r="AE834" i="2"/>
  <c r="AE819" i="2"/>
  <c r="AE189" i="2"/>
  <c r="AE605" i="2"/>
  <c r="AE599" i="2"/>
  <c r="AE604" i="2"/>
  <c r="AE427" i="2"/>
  <c r="AE874" i="2"/>
  <c r="AE503" i="2"/>
  <c r="AE159" i="2"/>
  <c r="AE591" i="2"/>
  <c r="AE621" i="2"/>
  <c r="AE864" i="2"/>
  <c r="AE176" i="2"/>
  <c r="AE215" i="2"/>
  <c r="AE603" i="2"/>
  <c r="AE173" i="2"/>
  <c r="AE606" i="2"/>
  <c r="AE816" i="2"/>
  <c r="AE867" i="2"/>
  <c r="AE1015" i="2"/>
  <c r="AE419" i="2"/>
  <c r="AE989" i="2"/>
  <c r="AE831" i="2"/>
  <c r="AE169" i="2"/>
  <c r="AE431" i="2"/>
  <c r="AE592" i="2"/>
  <c r="AE139" i="2"/>
  <c r="AE174" i="2"/>
  <c r="AE826" i="2"/>
  <c r="AE847" i="2"/>
  <c r="AE622" i="2"/>
  <c r="AE838" i="2"/>
  <c r="AE583" i="2"/>
  <c r="AE179" i="2"/>
  <c r="AE590" i="2"/>
  <c r="AE420" i="2"/>
  <c r="AE413" i="2"/>
  <c r="AE843" i="2"/>
  <c r="AE840" i="2"/>
  <c r="AE633" i="2"/>
  <c r="AE142" i="2"/>
  <c r="AE601" i="2"/>
  <c r="AE602" i="2"/>
  <c r="AE115" i="2"/>
  <c r="AE829" i="2"/>
  <c r="AE827" i="2"/>
  <c r="AE447" i="2"/>
  <c r="AE1018" i="2"/>
  <c r="AE168" i="2"/>
  <c r="AE850" i="2"/>
  <c r="AE154" i="2"/>
  <c r="AE166" i="2"/>
  <c r="AE600" i="2"/>
  <c r="AE192" i="2"/>
  <c r="AE148" i="2"/>
  <c r="AE138" i="2"/>
  <c r="AE813" i="2"/>
  <c r="AE314" i="2"/>
  <c r="AE828" i="2"/>
  <c r="AE417" i="2"/>
  <c r="AE497" i="2"/>
  <c r="AE391" i="2"/>
  <c r="AE136" i="2"/>
  <c r="AE808" i="2"/>
  <c r="AE134" i="2"/>
  <c r="AE162" i="2"/>
  <c r="AE595" i="2"/>
  <c r="AE587" i="2"/>
  <c r="AE817" i="2"/>
  <c r="AE158" i="2"/>
  <c r="AE160" i="2"/>
  <c r="AE844" i="2"/>
  <c r="AE578" i="2"/>
  <c r="AE111" i="2"/>
  <c r="AE833" i="2"/>
  <c r="AE818" i="2"/>
  <c r="AE812" i="2"/>
  <c r="AE581" i="2"/>
  <c r="AE1019" i="2"/>
  <c r="AE180" i="2"/>
  <c r="AE141" i="2"/>
  <c r="AE1038" i="2"/>
  <c r="AE408" i="2"/>
  <c r="AE145" i="2"/>
  <c r="AE147" i="2"/>
  <c r="AE150" i="2"/>
  <c r="AE821" i="2"/>
  <c r="AE412" i="2"/>
  <c r="AE588" i="2"/>
  <c r="AE151" i="2"/>
  <c r="AE137" i="2"/>
  <c r="AE803" i="2"/>
  <c r="AE165" i="2"/>
  <c r="AE429" i="2"/>
  <c r="AE107" i="2"/>
  <c r="AE406" i="2"/>
  <c r="AE153" i="2"/>
  <c r="AE128" i="2"/>
  <c r="AE156" i="2"/>
  <c r="AE120" i="2"/>
  <c r="AE135" i="2"/>
  <c r="AE411" i="2"/>
  <c r="AE184" i="2"/>
  <c r="AE1036" i="2"/>
  <c r="AE405" i="2"/>
  <c r="AE399" i="2"/>
  <c r="AE112" i="2"/>
  <c r="AE122" i="2"/>
  <c r="AE822" i="2"/>
  <c r="AE809" i="2"/>
  <c r="AE98" i="2"/>
  <c r="AE576" i="2"/>
  <c r="AE384" i="2"/>
  <c r="AE116" i="2"/>
  <c r="AE1025" i="2"/>
  <c r="AE133" i="2"/>
  <c r="AE1024" i="2"/>
  <c r="AE143" i="2"/>
  <c r="AE404" i="2"/>
  <c r="AE146" i="2"/>
  <c r="AE806" i="2"/>
  <c r="AE579" i="2"/>
  <c r="AE126" i="2"/>
  <c r="AE130" i="2"/>
  <c r="AE1033" i="2"/>
  <c r="AE585" i="2"/>
  <c r="AE132" i="2"/>
  <c r="AE799" i="2"/>
  <c r="AE722" i="2"/>
  <c r="AE1034" i="2"/>
  <c r="AE129" i="2"/>
  <c r="AE575" i="2"/>
  <c r="AE400" i="2"/>
  <c r="AE407" i="2"/>
  <c r="AE144" i="2"/>
  <c r="AE810" i="2"/>
  <c r="AE577" i="2"/>
  <c r="AE398" i="2"/>
  <c r="AE394" i="2"/>
  <c r="AE124" i="2"/>
  <c r="AE113" i="2"/>
  <c r="AE118" i="2"/>
  <c r="AE580" i="2"/>
  <c r="AE123" i="2"/>
  <c r="AE393" i="2"/>
  <c r="AE121" i="2"/>
  <c r="AE802" i="2"/>
  <c r="AE108" i="2"/>
  <c r="AE800" i="2"/>
  <c r="AE99" i="2"/>
  <c r="AE114" i="2"/>
  <c r="AE403" i="2"/>
  <c r="AE104" i="2"/>
  <c r="AE92" i="2"/>
  <c r="AE807" i="2"/>
  <c r="AE117" i="2"/>
  <c r="AE568" i="2"/>
  <c r="AE1022" i="2"/>
  <c r="AE401" i="2"/>
  <c r="AE109" i="2"/>
  <c r="AE801" i="2"/>
  <c r="AE559" i="2"/>
  <c r="AE103" i="2"/>
  <c r="AE86" i="2"/>
  <c r="AE574" i="2"/>
  <c r="AE1023" i="2"/>
  <c r="AE804" i="2"/>
  <c r="AE110" i="2"/>
  <c r="AE573" i="2"/>
  <c r="AE1032" i="2"/>
  <c r="AE102" i="2"/>
  <c r="AE571" i="2"/>
  <c r="AE798" i="2"/>
  <c r="AE1030" i="2"/>
  <c r="AE397" i="2"/>
  <c r="AE1017" i="2"/>
  <c r="AE392" i="2"/>
  <c r="AE794" i="2"/>
  <c r="AE82" i="2"/>
  <c r="AE1031" i="2"/>
  <c r="AE570" i="2"/>
  <c r="AE105" i="2"/>
  <c r="AE106" i="2"/>
  <c r="AE724" i="2"/>
  <c r="AE572" i="2"/>
  <c r="AE796" i="2"/>
  <c r="AE125" i="2"/>
  <c r="AE96" i="2"/>
  <c r="AE789" i="2"/>
  <c r="AE93" i="2"/>
  <c r="AE786" i="2"/>
  <c r="AE380" i="2"/>
  <c r="AE390" i="2"/>
  <c r="AE388" i="2"/>
  <c r="AE80" i="2"/>
  <c r="AE567" i="2"/>
  <c r="AE566" i="2"/>
  <c r="AE791" i="2"/>
  <c r="AE557" i="2"/>
  <c r="AE97" i="2"/>
  <c r="AE387" i="2"/>
  <c r="AE91" i="2"/>
  <c r="AE569" i="2"/>
  <c r="AE788" i="2"/>
  <c r="AE382" i="2"/>
  <c r="AE565" i="2"/>
  <c r="AE83" i="2"/>
  <c r="AE94" i="2"/>
  <c r="AE77" i="2"/>
  <c r="AE784" i="2"/>
  <c r="AE101" i="2"/>
  <c r="AE385" i="2"/>
  <c r="AE797" i="2"/>
  <c r="AE805" i="2"/>
  <c r="AE785" i="2"/>
  <c r="AE564" i="2"/>
  <c r="AE783" i="2"/>
  <c r="AE85" i="2"/>
  <c r="AE781" i="2"/>
  <c r="AE795" i="2"/>
  <c r="AE88" i="2"/>
  <c r="AE1016" i="2"/>
  <c r="AE558" i="2"/>
  <c r="AE1029" i="2"/>
  <c r="AE555" i="2"/>
  <c r="AE787" i="2"/>
  <c r="AE790" i="2"/>
  <c r="AE75" i="2"/>
  <c r="AE556" i="2"/>
  <c r="AE389" i="2"/>
  <c r="AE87" i="2"/>
  <c r="AE89" i="2"/>
  <c r="AE68" i="2"/>
  <c r="AE90" i="2"/>
  <c r="AE561" i="2"/>
  <c r="AE562" i="2"/>
  <c r="AE81" i="2"/>
  <c r="AE69" i="2"/>
  <c r="AE78" i="2"/>
  <c r="AE396" i="2"/>
  <c r="AE67" i="2"/>
  <c r="AE552" i="2"/>
  <c r="AE386" i="2"/>
  <c r="AE560" i="2"/>
  <c r="AE554" i="2"/>
  <c r="AE379" i="2"/>
  <c r="AE782" i="2"/>
  <c r="AE59" i="2"/>
  <c r="AE71" i="2"/>
  <c r="AE76" i="2"/>
  <c r="AE375" i="2"/>
  <c r="AE304" i="2"/>
  <c r="AE551" i="2"/>
  <c r="AE1027" i="2"/>
  <c r="AE553" i="2"/>
  <c r="AE374" i="2"/>
  <c r="AE70" i="2"/>
  <c r="AE64" i="2"/>
  <c r="AE73" i="2"/>
  <c r="AE1020" i="2"/>
  <c r="AE779" i="2"/>
  <c r="AE63" i="2"/>
  <c r="AE549" i="2"/>
  <c r="AE776" i="2"/>
  <c r="AE780" i="2"/>
  <c r="AE546" i="2"/>
  <c r="AE74" i="2"/>
  <c r="AE381" i="2"/>
  <c r="AE376" i="2"/>
  <c r="AE383" i="2"/>
  <c r="AE550" i="2"/>
  <c r="AE772" i="2"/>
  <c r="AE777" i="2"/>
  <c r="AE65" i="2"/>
  <c r="AE377" i="2"/>
  <c r="AE774" i="2"/>
  <c r="AE773" i="2"/>
  <c r="AE62" i="2"/>
  <c r="AE313" i="2"/>
  <c r="AE547" i="2"/>
  <c r="AE775" i="2"/>
  <c r="AE60" i="2"/>
  <c r="AE61" i="2"/>
  <c r="AE66" i="2"/>
  <c r="AE771" i="2"/>
  <c r="AE770" i="2"/>
  <c r="AE373" i="2"/>
  <c r="AE54" i="2"/>
  <c r="AE378" i="2"/>
  <c r="AE545" i="2"/>
  <c r="AE370" i="2"/>
  <c r="AE1013" i="2"/>
  <c r="AE372" i="2"/>
  <c r="AE768" i="2"/>
  <c r="AE1014" i="2"/>
  <c r="AE56" i="2"/>
  <c r="AE47" i="2"/>
  <c r="AE53" i="2"/>
  <c r="AE766" i="2"/>
  <c r="AE369" i="2"/>
  <c r="AE58" i="2"/>
  <c r="AE767" i="2"/>
  <c r="AE371" i="2"/>
  <c r="AE50" i="2"/>
  <c r="AE368" i="2"/>
  <c r="AE765" i="2"/>
  <c r="AE758" i="2"/>
  <c r="AE543" i="2"/>
  <c r="AE48" i="2"/>
  <c r="AE49" i="2"/>
  <c r="AE52" i="2"/>
  <c r="AE367" i="2"/>
  <c r="AE51" i="2"/>
  <c r="AE45" i="2"/>
  <c r="AE46" i="2"/>
  <c r="AE757" i="2"/>
  <c r="AE366" i="2"/>
  <c r="AE43" i="2"/>
  <c r="AE365" i="2"/>
  <c r="AE41" i="2"/>
  <c r="AE755" i="2"/>
  <c r="AE764" i="2"/>
  <c r="AE761" i="2"/>
  <c r="AE538" i="2"/>
  <c r="AE44" i="2"/>
  <c r="AE358" i="2"/>
  <c r="AE38" i="2"/>
  <c r="AE57" i="2"/>
  <c r="AE539" i="2"/>
  <c r="AE360" i="2"/>
  <c r="AE759" i="2"/>
  <c r="AE542" i="2"/>
  <c r="AE39" i="2"/>
  <c r="AE756" i="2"/>
  <c r="AE540" i="2"/>
  <c r="AE762" i="2"/>
  <c r="AE55" i="2"/>
  <c r="AE355" i="2"/>
  <c r="AE753" i="2"/>
  <c r="AE364" i="2"/>
  <c r="AE763" i="2"/>
  <c r="AE752" i="2"/>
  <c r="AE35" i="2"/>
  <c r="AE362" i="2"/>
  <c r="AE363" i="2"/>
  <c r="AE544" i="2"/>
  <c r="AE750" i="2"/>
  <c r="AE769" i="2"/>
  <c r="AE361" i="2"/>
  <c r="AE749" i="2"/>
  <c r="AE754" i="2"/>
  <c r="AE532" i="2"/>
  <c r="AE37" i="2"/>
  <c r="AE36" i="2"/>
  <c r="AE42" i="2"/>
  <c r="AE723" i="2"/>
  <c r="AE33" i="2"/>
  <c r="AE536" i="2"/>
  <c r="AE29" i="2"/>
  <c r="AE34" i="2"/>
  <c r="AE30" i="2"/>
  <c r="AE356" i="2"/>
  <c r="AE531" i="2"/>
  <c r="AE534" i="2"/>
  <c r="AE32" i="2"/>
  <c r="AE535" i="2"/>
  <c r="AE40" i="2"/>
  <c r="AE751" i="2"/>
  <c r="AE533" i="2"/>
  <c r="AE28" i="2"/>
  <c r="AE26" i="2"/>
  <c r="AE529" i="2"/>
  <c r="AE31" i="2"/>
  <c r="AE528" i="2"/>
  <c r="AE27" i="2"/>
  <c r="AE747" i="2"/>
  <c r="AE748" i="2"/>
  <c r="AE25" i="2"/>
  <c r="AE530" i="2"/>
  <c r="AE21" i="2"/>
  <c r="AE24" i="2"/>
  <c r="AE354" i="2"/>
  <c r="AE357" i="2"/>
  <c r="AE353" i="2"/>
  <c r="AE23" i="2"/>
  <c r="AE743" i="2"/>
  <c r="AE351" i="2"/>
  <c r="AE20" i="2"/>
  <c r="AE527" i="2"/>
  <c r="AE22" i="2"/>
  <c r="AE352" i="2"/>
  <c r="AE746" i="2"/>
  <c r="AE525" i="2"/>
  <c r="AE745" i="2"/>
  <c r="AE742" i="2"/>
  <c r="AE744" i="2"/>
  <c r="AE19" i="2"/>
  <c r="AE526" i="2"/>
  <c r="AE13" i="2"/>
  <c r="AE15" i="2"/>
  <c r="AE16" i="2"/>
  <c r="AE12" i="2"/>
  <c r="AE18" i="2"/>
  <c r="AE14" i="2"/>
  <c r="AE17" i="2"/>
  <c r="AE11" i="2"/>
  <c r="AC163" i="2"/>
  <c r="AC946" i="2"/>
  <c r="AC469" i="2"/>
  <c r="AC523" i="2"/>
  <c r="AC1010" i="2"/>
  <c r="AC1009" i="2"/>
  <c r="AC522" i="2"/>
  <c r="AC349" i="2"/>
  <c r="AC1021" i="2"/>
  <c r="AC1028" i="2"/>
  <c r="AC1008" i="2"/>
  <c r="AC348" i="2"/>
  <c r="AC1048" i="2"/>
  <c r="AC548" i="2"/>
  <c r="AC741" i="2"/>
  <c r="AC584" i="2"/>
  <c r="AC541" i="2"/>
  <c r="AC611" i="2"/>
  <c r="AC740" i="2"/>
  <c r="AC347" i="2"/>
  <c r="AC739" i="2"/>
  <c r="AC738" i="2"/>
  <c r="AC737" i="2"/>
  <c r="AC346" i="2"/>
  <c r="AC345" i="2"/>
  <c r="AC736" i="2"/>
  <c r="AC521" i="2"/>
  <c r="AC344" i="2"/>
  <c r="AC343" i="2"/>
  <c r="AC342" i="2"/>
  <c r="AC216" i="2"/>
  <c r="AC988" i="2"/>
  <c r="AC942" i="2"/>
  <c r="AC1007" i="2"/>
  <c r="AC958" i="2"/>
  <c r="AC985" i="2"/>
  <c r="AC871" i="2"/>
  <c r="AC340" i="2"/>
  <c r="AC339" i="2"/>
  <c r="AC1006" i="2"/>
  <c r="AC338" i="2"/>
  <c r="AC337" i="2"/>
  <c r="AC336" i="2"/>
  <c r="AC273" i="2"/>
  <c r="AC1005" i="2"/>
  <c r="AC1004" i="2"/>
  <c r="AC1047" i="2"/>
  <c r="AC256" i="2"/>
  <c r="AC1003" i="2"/>
  <c r="AC441" i="2"/>
  <c r="AC487" i="2"/>
  <c r="AC519" i="2"/>
  <c r="AC335" i="2"/>
  <c r="AC712" i="2"/>
  <c r="AC735" i="2"/>
  <c r="AC334" i="2"/>
  <c r="AC332" i="2"/>
  <c r="AC310" i="2"/>
  <c r="AC987" i="2"/>
  <c r="AC330" i="2"/>
  <c r="AC1002" i="2"/>
  <c r="AC734" i="2"/>
  <c r="AC502" i="2"/>
  <c r="AC1001" i="2"/>
  <c r="AC329" i="2"/>
  <c r="AC733" i="2"/>
  <c r="AC732" i="2"/>
  <c r="AC999" i="2"/>
  <c r="AC327" i="2"/>
  <c r="AC326" i="2"/>
  <c r="AC325" i="2"/>
  <c r="AC998" i="2"/>
  <c r="AC443" i="2"/>
  <c r="AC517" i="2"/>
  <c r="AC997" i="2"/>
  <c r="AC731" i="2"/>
  <c r="AC730" i="2"/>
  <c r="AC729" i="2"/>
  <c r="AC306" i="2"/>
  <c r="AC677" i="2"/>
  <c r="AC996" i="2"/>
  <c r="AC930" i="2"/>
  <c r="AC492" i="2"/>
  <c r="AC324" i="2"/>
  <c r="AC995" i="2"/>
  <c r="AC323" i="2"/>
  <c r="AC322" i="2"/>
  <c r="AC994" i="2"/>
  <c r="AC728" i="2"/>
  <c r="AC1045" i="2"/>
  <c r="AC516" i="2"/>
  <c r="AC450" i="2"/>
  <c r="AC515" i="2"/>
  <c r="AC514" i="2"/>
  <c r="AC513" i="2"/>
  <c r="AC512" i="2"/>
  <c r="AC511" i="2"/>
  <c r="AC510" i="2"/>
  <c r="AC509" i="2"/>
  <c r="AC359" i="2"/>
  <c r="AC508" i="2"/>
  <c r="AC320" i="2"/>
  <c r="AC319" i="2"/>
  <c r="AC675" i="2"/>
  <c r="AC711" i="2"/>
  <c r="AC727" i="2"/>
  <c r="AC318" i="2"/>
  <c r="AC421" i="2"/>
  <c r="AC289" i="2"/>
  <c r="AC1044" i="2"/>
  <c r="AC464" i="2"/>
  <c r="AC485" i="2"/>
  <c r="AC230" i="2"/>
  <c r="AC199" i="2"/>
  <c r="AC524" i="2"/>
  <c r="AC350" i="2"/>
  <c r="AC181" i="2"/>
  <c r="AC341" i="2"/>
  <c r="AC715" i="2"/>
  <c r="AC499" i="2"/>
  <c r="AC239" i="2"/>
  <c r="AC501" i="2"/>
  <c r="AC305" i="2"/>
  <c r="AC984" i="2"/>
  <c r="AC333" i="2"/>
  <c r="AC331" i="2"/>
  <c r="AC721" i="2"/>
  <c r="AC950" i="2"/>
  <c r="AC292" i="2"/>
  <c r="AC1000" i="2"/>
  <c r="AC328" i="2"/>
  <c r="AC293" i="2"/>
  <c r="AC992" i="2"/>
  <c r="AC275" i="2"/>
  <c r="AC459" i="2"/>
  <c r="AC895" i="2"/>
  <c r="AC448" i="2"/>
  <c r="AC993" i="2"/>
  <c r="AC309" i="2"/>
  <c r="AC491" i="2"/>
  <c r="AC245" i="2"/>
  <c r="AC973" i="2"/>
  <c r="AC941" i="2"/>
  <c r="AC697" i="2"/>
  <c r="AC220" i="2"/>
  <c r="AC402" i="2"/>
  <c r="AC227" i="2"/>
  <c r="AC311" i="2"/>
  <c r="AC518" i="2"/>
  <c r="AC668" i="2"/>
  <c r="AC299" i="2"/>
  <c r="AC685" i="2"/>
  <c r="AC688" i="2"/>
  <c r="AC657" i="2"/>
  <c r="AC687" i="2"/>
  <c r="AC678" i="2"/>
  <c r="AC307" i="2"/>
  <c r="AC479" i="2"/>
  <c r="AC315" i="2"/>
  <c r="AC1037" i="2"/>
  <c r="AC254" i="2"/>
  <c r="AC495" i="2"/>
  <c r="AC258" i="2"/>
  <c r="AC820" i="2"/>
  <c r="AC978" i="2"/>
  <c r="AC720" i="2"/>
  <c r="AC683" i="2"/>
  <c r="AC662" i="2"/>
  <c r="AC462" i="2"/>
  <c r="AC927" i="2"/>
  <c r="AC231" i="2"/>
  <c r="AC708" i="2"/>
  <c r="AC212" i="2"/>
  <c r="AC944" i="2"/>
  <c r="AC726" i="2"/>
  <c r="AC986" i="2"/>
  <c r="AC270" i="2"/>
  <c r="AC264" i="2"/>
  <c r="AC228" i="2"/>
  <c r="AC933" i="2"/>
  <c r="AC255" i="2"/>
  <c r="AC869" i="2"/>
  <c r="AC520" i="2"/>
  <c r="AC692" i="2"/>
  <c r="AC263" i="2"/>
  <c r="AC224" i="2"/>
  <c r="AC229" i="2"/>
  <c r="AC664" i="2"/>
  <c r="AC440" i="2"/>
  <c r="AC673" i="2"/>
  <c r="AC951" i="2"/>
  <c r="AC300" i="2"/>
  <c r="AC265" i="2"/>
  <c r="AC236" i="2"/>
  <c r="AC213" i="2"/>
  <c r="AC1040" i="2"/>
  <c r="AC472" i="2"/>
  <c r="AC240" i="2"/>
  <c r="AC880" i="2"/>
  <c r="AC1039" i="2"/>
  <c r="AC268" i="2"/>
  <c r="AC1035" i="2"/>
  <c r="AC1043" i="2"/>
  <c r="AC919" i="2"/>
  <c r="AC276" i="2"/>
  <c r="AC198" i="2"/>
  <c r="AC237" i="2"/>
  <c r="AC612" i="2"/>
  <c r="AC698" i="2"/>
  <c r="AC881" i="2"/>
  <c r="AC897" i="2"/>
  <c r="AC483" i="2"/>
  <c r="AC280" i="2"/>
  <c r="AC926" i="2"/>
  <c r="AC625" i="2"/>
  <c r="AC908" i="2"/>
  <c r="AC654" i="2"/>
  <c r="AC921" i="2"/>
  <c r="AC866" i="2"/>
  <c r="AC506" i="2"/>
  <c r="AC251" i="2"/>
  <c r="AC896" i="2"/>
  <c r="AC923" i="2"/>
  <c r="AC886" i="2"/>
  <c r="AC631" i="2"/>
  <c r="AC666" i="2"/>
  <c r="AC202" i="2"/>
  <c r="AC924" i="2"/>
  <c r="AC249" i="2"/>
  <c r="AC915" i="2"/>
  <c r="AC991" i="2"/>
  <c r="AC436" i="2"/>
  <c r="AC205" i="2"/>
  <c r="AC679" i="2"/>
  <c r="AC990" i="2"/>
  <c r="AC271" i="2"/>
  <c r="AC667" i="2"/>
  <c r="AC937" i="2"/>
  <c r="AC875" i="2"/>
  <c r="AC968" i="2"/>
  <c r="AC598" i="2"/>
  <c r="AC175" i="2"/>
  <c r="AC647" i="2"/>
  <c r="AC253" i="2"/>
  <c r="AC496" i="2"/>
  <c r="AC929" i="2"/>
  <c r="AC274" i="2"/>
  <c r="AC423" i="2"/>
  <c r="AC638" i="2"/>
  <c r="AC505" i="2"/>
  <c r="AC223" i="2"/>
  <c r="AC634" i="2"/>
  <c r="AC888" i="2"/>
  <c r="AC856" i="2"/>
  <c r="AC931" i="2"/>
  <c r="AC422" i="2"/>
  <c r="AC210" i="2"/>
  <c r="AC835" i="2"/>
  <c r="AC865" i="2"/>
  <c r="AC465" i="2"/>
  <c r="AC920" i="2"/>
  <c r="AC814" i="2"/>
  <c r="AC629" i="2"/>
  <c r="AC900" i="2"/>
  <c r="AC620" i="2"/>
  <c r="AC470" i="2"/>
  <c r="AC630" i="2"/>
  <c r="AC917" i="2"/>
  <c r="AC463" i="2"/>
  <c r="AC648" i="2"/>
  <c r="AC623" i="2"/>
  <c r="AC616" i="2"/>
  <c r="AC456" i="2"/>
  <c r="AC234" i="2"/>
  <c r="AC478" i="2"/>
  <c r="AC889" i="2"/>
  <c r="AC209" i="2"/>
  <c r="AC201" i="2"/>
  <c r="AC645" i="2"/>
  <c r="AC854" i="2"/>
  <c r="AC454" i="2"/>
  <c r="AC665" i="2"/>
  <c r="AC458" i="2"/>
  <c r="AC446" i="2"/>
  <c r="AC655" i="2"/>
  <c r="AC178" i="2"/>
  <c r="AC161" i="2"/>
  <c r="AC635" i="2"/>
  <c r="AC872" i="2"/>
  <c r="AC609" i="2"/>
  <c r="AC909" i="2"/>
  <c r="AC211" i="2"/>
  <c r="AC674" i="2"/>
  <c r="AC1026" i="2"/>
  <c r="AC876" i="2"/>
  <c r="AC873" i="2"/>
  <c r="AC899" i="2"/>
  <c r="AC853" i="2"/>
  <c r="AC632" i="2"/>
  <c r="AC195" i="2"/>
  <c r="AC430" i="2"/>
  <c r="AC610" i="2"/>
  <c r="AC640" i="2"/>
  <c r="AC868" i="2"/>
  <c r="AC449" i="2"/>
  <c r="AC504" i="2"/>
  <c r="AC907" i="2"/>
  <c r="AC197" i="2"/>
  <c r="AC432" i="2"/>
  <c r="AC177" i="2"/>
  <c r="AC653" i="2"/>
  <c r="AC890" i="2"/>
  <c r="AC1041" i="2"/>
  <c r="AC878" i="2"/>
  <c r="AC157" i="2"/>
  <c r="AC188" i="2"/>
  <c r="AC851" i="2"/>
  <c r="AC903" i="2"/>
  <c r="AC452" i="2"/>
  <c r="AC690" i="2"/>
  <c r="AC442" i="2"/>
  <c r="AC219" i="2"/>
  <c r="AC709" i="2"/>
  <c r="AC619" i="2"/>
  <c r="AC855" i="2"/>
  <c r="AC614" i="2"/>
  <c r="AC725" i="2"/>
  <c r="AC882" i="2"/>
  <c r="AC217" i="2"/>
  <c r="AC641" i="2"/>
  <c r="AC837" i="2"/>
  <c r="AC879" i="2"/>
  <c r="AC238" i="2"/>
  <c r="AC186" i="2"/>
  <c r="AC659" i="2"/>
  <c r="AC905" i="2"/>
  <c r="AC839" i="2"/>
  <c r="AC848" i="2"/>
  <c r="AC857" i="2"/>
  <c r="AC624" i="2"/>
  <c r="AC977" i="2"/>
  <c r="AC191" i="2"/>
  <c r="AC983" i="2"/>
  <c r="AC414" i="2"/>
  <c r="AC182" i="2"/>
  <c r="AC193" i="2"/>
  <c r="AC203" i="2"/>
  <c r="AC444" i="2"/>
  <c r="AC187" i="2"/>
  <c r="AC898" i="2"/>
  <c r="AC615" i="2"/>
  <c r="AC434" i="2"/>
  <c r="AC852" i="2"/>
  <c r="AC119" i="2"/>
  <c r="AC825" i="2"/>
  <c r="AC860" i="2"/>
  <c r="AC200" i="2"/>
  <c r="AC870" i="2"/>
  <c r="AC877" i="2"/>
  <c r="AC172" i="2"/>
  <c r="AC438" i="2"/>
  <c r="AC194" i="2"/>
  <c r="AC859" i="2"/>
  <c r="AC594" i="2"/>
  <c r="AC617" i="2"/>
  <c r="AC131" i="2"/>
  <c r="AC127" i="2"/>
  <c r="AC700" i="2"/>
  <c r="AC846" i="2"/>
  <c r="AC830" i="2"/>
  <c r="AC858" i="2"/>
  <c r="AC170" i="2"/>
  <c r="AC321" i="2"/>
  <c r="AC842" i="2"/>
  <c r="AC607" i="2"/>
  <c r="AC183" i="2"/>
  <c r="AC608" i="2"/>
  <c r="AC225" i="2"/>
  <c r="AC885" i="2"/>
  <c r="AC613" i="2"/>
  <c r="AC164" i="2"/>
  <c r="AC418" i="2"/>
  <c r="AC811" i="2"/>
  <c r="AC832" i="2"/>
  <c r="AC849" i="2"/>
  <c r="AC596" i="2"/>
  <c r="AC862" i="2"/>
  <c r="AC834" i="2"/>
  <c r="AC819" i="2"/>
  <c r="AC189" i="2"/>
  <c r="AC605" i="2"/>
  <c r="AC599" i="2"/>
  <c r="AC604" i="2"/>
  <c r="AC427" i="2"/>
  <c r="AC874" i="2"/>
  <c r="AC503" i="2"/>
  <c r="AC159" i="2"/>
  <c r="AC591" i="2"/>
  <c r="AC621" i="2"/>
  <c r="AC864" i="2"/>
  <c r="AC176" i="2"/>
  <c r="AC215" i="2"/>
  <c r="AC603" i="2"/>
  <c r="AC173" i="2"/>
  <c r="AC606" i="2"/>
  <c r="AC816" i="2"/>
  <c r="AC867" i="2"/>
  <c r="AC1015" i="2"/>
  <c r="AC419" i="2"/>
  <c r="AC989" i="2"/>
  <c r="AC831" i="2"/>
  <c r="AC169" i="2"/>
  <c r="AC431" i="2"/>
  <c r="AC592" i="2"/>
  <c r="AC139" i="2"/>
  <c r="AC174" i="2"/>
  <c r="AC826" i="2"/>
  <c r="AC847" i="2"/>
  <c r="AC622" i="2"/>
  <c r="AC838" i="2"/>
  <c r="AC583" i="2"/>
  <c r="AC179" i="2"/>
  <c r="AC590" i="2"/>
  <c r="AC420" i="2"/>
  <c r="AC413" i="2"/>
  <c r="AC843" i="2"/>
  <c r="AC840" i="2"/>
  <c r="AC633" i="2"/>
  <c r="AC142" i="2"/>
  <c r="AC601" i="2"/>
  <c r="AC602" i="2"/>
  <c r="AC115" i="2"/>
  <c r="AC829" i="2"/>
  <c r="AC827" i="2"/>
  <c r="AC447" i="2"/>
  <c r="AC1018" i="2"/>
  <c r="AC168" i="2"/>
  <c r="AC850" i="2"/>
  <c r="AC154" i="2"/>
  <c r="AC166" i="2"/>
  <c r="AC600" i="2"/>
  <c r="AC192" i="2"/>
  <c r="AC148" i="2"/>
  <c r="AC138" i="2"/>
  <c r="AC813" i="2"/>
  <c r="AC314" i="2"/>
  <c r="AC828" i="2"/>
  <c r="AC417" i="2"/>
  <c r="AC497" i="2"/>
  <c r="AC391" i="2"/>
  <c r="AC136" i="2"/>
  <c r="AC808" i="2"/>
  <c r="AC134" i="2"/>
  <c r="AC162" i="2"/>
  <c r="AC595" i="2"/>
  <c r="AC587" i="2"/>
  <c r="AC817" i="2"/>
  <c r="AC158" i="2"/>
  <c r="AC160" i="2"/>
  <c r="AC844" i="2"/>
  <c r="AC578" i="2"/>
  <c r="AC111" i="2"/>
  <c r="AC833" i="2"/>
  <c r="AC818" i="2"/>
  <c r="AC812" i="2"/>
  <c r="AC581" i="2"/>
  <c r="AC1019" i="2"/>
  <c r="AC180" i="2"/>
  <c r="AC141" i="2"/>
  <c r="AC1038" i="2"/>
  <c r="AC408" i="2"/>
  <c r="AC145" i="2"/>
  <c r="AC147" i="2"/>
  <c r="AC150" i="2"/>
  <c r="AC821" i="2"/>
  <c r="AC412" i="2"/>
  <c r="AC588" i="2"/>
  <c r="AC151" i="2"/>
  <c r="AC137" i="2"/>
  <c r="AC803" i="2"/>
  <c r="AC165" i="2"/>
  <c r="AC429" i="2"/>
  <c r="AC107" i="2"/>
  <c r="AC406" i="2"/>
  <c r="AC153" i="2"/>
  <c r="AC128" i="2"/>
  <c r="AC156" i="2"/>
  <c r="AC120" i="2"/>
  <c r="AC135" i="2"/>
  <c r="AC411" i="2"/>
  <c r="AC184" i="2"/>
  <c r="AC1036" i="2"/>
  <c r="AC405" i="2"/>
  <c r="AC399" i="2"/>
  <c r="AC112" i="2"/>
  <c r="AC122" i="2"/>
  <c r="AC822" i="2"/>
  <c r="AC809" i="2"/>
  <c r="AC98" i="2"/>
  <c r="AC576" i="2"/>
  <c r="AC384" i="2"/>
  <c r="AC116" i="2"/>
  <c r="AC1025" i="2"/>
  <c r="AC133" i="2"/>
  <c r="AC1024" i="2"/>
  <c r="AC143" i="2"/>
  <c r="AC404" i="2"/>
  <c r="AC146" i="2"/>
  <c r="AC806" i="2"/>
  <c r="AC579" i="2"/>
  <c r="AC126" i="2"/>
  <c r="AC130" i="2"/>
  <c r="AC1033" i="2"/>
  <c r="AC585" i="2"/>
  <c r="AC132" i="2"/>
  <c r="AC799" i="2"/>
  <c r="AC722" i="2"/>
  <c r="AC1034" i="2"/>
  <c r="AC129" i="2"/>
  <c r="AC575" i="2"/>
  <c r="AC400" i="2"/>
  <c r="AC407" i="2"/>
  <c r="AC144" i="2"/>
  <c r="AC810" i="2"/>
  <c r="AC577" i="2"/>
  <c r="AC398" i="2"/>
  <c r="AC394" i="2"/>
  <c r="AC124" i="2"/>
  <c r="AC113" i="2"/>
  <c r="AC118" i="2"/>
  <c r="AC580" i="2"/>
  <c r="AC123" i="2"/>
  <c r="AC393" i="2"/>
  <c r="AC121" i="2"/>
  <c r="AC802" i="2"/>
  <c r="AC108" i="2"/>
  <c r="AC800" i="2"/>
  <c r="AC99" i="2"/>
  <c r="AC114" i="2"/>
  <c r="AC403" i="2"/>
  <c r="AC104" i="2"/>
  <c r="AC92" i="2"/>
  <c r="AC807" i="2"/>
  <c r="AC117" i="2"/>
  <c r="AC568" i="2"/>
  <c r="AC1022" i="2"/>
  <c r="AC401" i="2"/>
  <c r="AC109" i="2"/>
  <c r="AC801" i="2"/>
  <c r="AC559" i="2"/>
  <c r="AC103" i="2"/>
  <c r="AC86" i="2"/>
  <c r="AC574" i="2"/>
  <c r="AC1023" i="2"/>
  <c r="AC804" i="2"/>
  <c r="AC110" i="2"/>
  <c r="AC573" i="2"/>
  <c r="AC1032" i="2"/>
  <c r="AC102" i="2"/>
  <c r="AC571" i="2"/>
  <c r="AC798" i="2"/>
  <c r="AC1030" i="2"/>
  <c r="AC397" i="2"/>
  <c r="AC1017" i="2"/>
  <c r="AC392" i="2"/>
  <c r="AC794" i="2"/>
  <c r="AC82" i="2"/>
  <c r="AC1031" i="2"/>
  <c r="AC570" i="2"/>
  <c r="AC105" i="2"/>
  <c r="AC106" i="2"/>
  <c r="AC724" i="2"/>
  <c r="AC572" i="2"/>
  <c r="AC796" i="2"/>
  <c r="AC125" i="2"/>
  <c r="AC96" i="2"/>
  <c r="AC789" i="2"/>
  <c r="AC93" i="2"/>
  <c r="AC786" i="2"/>
  <c r="AC380" i="2"/>
  <c r="AC390" i="2"/>
  <c r="AC388" i="2"/>
  <c r="AC80" i="2"/>
  <c r="AC567" i="2"/>
  <c r="AC566" i="2"/>
  <c r="AC791" i="2"/>
  <c r="AC557" i="2"/>
  <c r="AC97" i="2"/>
  <c r="AC387" i="2"/>
  <c r="AC91" i="2"/>
  <c r="AC569" i="2"/>
  <c r="AC788" i="2"/>
  <c r="AC382" i="2"/>
  <c r="AC565" i="2"/>
  <c r="AC83" i="2"/>
  <c r="AC94" i="2"/>
  <c r="AC77" i="2"/>
  <c r="AC784" i="2"/>
  <c r="AC101" i="2"/>
  <c r="AC385" i="2"/>
  <c r="AC797" i="2"/>
  <c r="AC805" i="2"/>
  <c r="AC785" i="2"/>
  <c r="AC564" i="2"/>
  <c r="AC783" i="2"/>
  <c r="AC85" i="2"/>
  <c r="AC781" i="2"/>
  <c r="AC795" i="2"/>
  <c r="AC88" i="2"/>
  <c r="AC1016" i="2"/>
  <c r="AC558" i="2"/>
  <c r="AC1029" i="2"/>
  <c r="AC555" i="2"/>
  <c r="AC787" i="2"/>
  <c r="AC790" i="2"/>
  <c r="AC75" i="2"/>
  <c r="AC556" i="2"/>
  <c r="AC389" i="2"/>
  <c r="AC87" i="2"/>
  <c r="AC89" i="2"/>
  <c r="AC68" i="2"/>
  <c r="AC90" i="2"/>
  <c r="AC561" i="2"/>
  <c r="AC562" i="2"/>
  <c r="AC81" i="2"/>
  <c r="AC69" i="2"/>
  <c r="AC78" i="2"/>
  <c r="AC396" i="2"/>
  <c r="AC67" i="2"/>
  <c r="AC552" i="2"/>
  <c r="AC386" i="2"/>
  <c r="AC560" i="2"/>
  <c r="AC554" i="2"/>
  <c r="AC379" i="2"/>
  <c r="AC782" i="2"/>
  <c r="AC59" i="2"/>
  <c r="AC71" i="2"/>
  <c r="AC76" i="2"/>
  <c r="AC375" i="2"/>
  <c r="AC304" i="2"/>
  <c r="AC551" i="2"/>
  <c r="AC1027" i="2"/>
  <c r="AC553" i="2"/>
  <c r="AC374" i="2"/>
  <c r="AC70" i="2"/>
  <c r="AC64" i="2"/>
  <c r="AC73" i="2"/>
  <c r="AC1020" i="2"/>
  <c r="AC779" i="2"/>
  <c r="AC63" i="2"/>
  <c r="AC549" i="2"/>
  <c r="AC776" i="2"/>
  <c r="AC780" i="2"/>
  <c r="AC546" i="2"/>
  <c r="AC74" i="2"/>
  <c r="AC381" i="2"/>
  <c r="AC376" i="2"/>
  <c r="AC383" i="2"/>
  <c r="AC550" i="2"/>
  <c r="AC772" i="2"/>
  <c r="AC777" i="2"/>
  <c r="AC65" i="2"/>
  <c r="AC377" i="2"/>
  <c r="AC774" i="2"/>
  <c r="AC773" i="2"/>
  <c r="AC62" i="2"/>
  <c r="AC313" i="2"/>
  <c r="AC547" i="2"/>
  <c r="AC775" i="2"/>
  <c r="AC60" i="2"/>
  <c r="AC61" i="2"/>
  <c r="AC66" i="2"/>
  <c r="AC771" i="2"/>
  <c r="AC770" i="2"/>
  <c r="AC373" i="2"/>
  <c r="AC54" i="2"/>
  <c r="AC378" i="2"/>
  <c r="AC545" i="2"/>
  <c r="AC370" i="2"/>
  <c r="AC1013" i="2"/>
  <c r="AC372" i="2"/>
  <c r="AC768" i="2"/>
  <c r="AC1014" i="2"/>
  <c r="AC56" i="2"/>
  <c r="AC47" i="2"/>
  <c r="AC53" i="2"/>
  <c r="AC766" i="2"/>
  <c r="AC369" i="2"/>
  <c r="AC58" i="2"/>
  <c r="AC767" i="2"/>
  <c r="AC371" i="2"/>
  <c r="AC50" i="2"/>
  <c r="AC368" i="2"/>
  <c r="AC765" i="2"/>
  <c r="AC758" i="2"/>
  <c r="AC543" i="2"/>
  <c r="AC48" i="2"/>
  <c r="AC49" i="2"/>
  <c r="AC52" i="2"/>
  <c r="AC367" i="2"/>
  <c r="AC51" i="2"/>
  <c r="AC45" i="2"/>
  <c r="AC46" i="2"/>
  <c r="AC757" i="2"/>
  <c r="AC366" i="2"/>
  <c r="AC43" i="2"/>
  <c r="AC365" i="2"/>
  <c r="AC41" i="2"/>
  <c r="AC755" i="2"/>
  <c r="AC764" i="2"/>
  <c r="AC761" i="2"/>
  <c r="AC538" i="2"/>
  <c r="AC44" i="2"/>
  <c r="AC358" i="2"/>
  <c r="AC38" i="2"/>
  <c r="AC57" i="2"/>
  <c r="AC539" i="2"/>
  <c r="AC360" i="2"/>
  <c r="AC759" i="2"/>
  <c r="AC542" i="2"/>
  <c r="AC39" i="2"/>
  <c r="AC756" i="2"/>
  <c r="AC540" i="2"/>
  <c r="AC762" i="2"/>
  <c r="AC55" i="2"/>
  <c r="AC355" i="2"/>
  <c r="AC753" i="2"/>
  <c r="AC364" i="2"/>
  <c r="AC763" i="2"/>
  <c r="AC752" i="2"/>
  <c r="AC35" i="2"/>
  <c r="AC362" i="2"/>
  <c r="AC363" i="2"/>
  <c r="AC544" i="2"/>
  <c r="AC750" i="2"/>
  <c r="AC769" i="2"/>
  <c r="AC361" i="2"/>
  <c r="AC749" i="2"/>
  <c r="AC754" i="2"/>
  <c r="AC532" i="2"/>
  <c r="AC37" i="2"/>
  <c r="AC36" i="2"/>
  <c r="AC42" i="2"/>
  <c r="AC723" i="2"/>
  <c r="AC33" i="2"/>
  <c r="AC536" i="2"/>
  <c r="AC29" i="2"/>
  <c r="AC34" i="2"/>
  <c r="AC30" i="2"/>
  <c r="AC356" i="2"/>
  <c r="AC531" i="2"/>
  <c r="AC534" i="2"/>
  <c r="AC32" i="2"/>
  <c r="AC535" i="2"/>
  <c r="AC40" i="2"/>
  <c r="AC751" i="2"/>
  <c r="AC533" i="2"/>
  <c r="AC28" i="2"/>
  <c r="AC26" i="2"/>
  <c r="AC529" i="2"/>
  <c r="AC31" i="2"/>
  <c r="AC528" i="2"/>
  <c r="AC27" i="2"/>
  <c r="AC747" i="2"/>
  <c r="AC748" i="2"/>
  <c r="AC25" i="2"/>
  <c r="AC530" i="2"/>
  <c r="AC21" i="2"/>
  <c r="AC24" i="2"/>
  <c r="AC354" i="2"/>
  <c r="AC357" i="2"/>
  <c r="AC353" i="2"/>
  <c r="AC23" i="2"/>
  <c r="AC743" i="2"/>
  <c r="AC351" i="2"/>
  <c r="AC20" i="2"/>
  <c r="AC527" i="2"/>
  <c r="AC22" i="2"/>
  <c r="AC352" i="2"/>
  <c r="AC746" i="2"/>
  <c r="AC525" i="2"/>
  <c r="AC745" i="2"/>
  <c r="AC742" i="2"/>
  <c r="AC744" i="2"/>
  <c r="AC19" i="2"/>
  <c r="AC526" i="2"/>
  <c r="AC13" i="2"/>
  <c r="AC15" i="2"/>
  <c r="AC16" i="2"/>
  <c r="AC12" i="2"/>
  <c r="AC18" i="2"/>
  <c r="AC14" i="2"/>
  <c r="AC17" i="2"/>
  <c r="AC11" i="2"/>
  <c r="AA163" i="2"/>
  <c r="AA946" i="2"/>
  <c r="AA523" i="2"/>
  <c r="AA1010" i="2"/>
  <c r="AA1009" i="2"/>
  <c r="AA522" i="2"/>
  <c r="AA349" i="2"/>
  <c r="AA1021" i="2"/>
  <c r="AA1028" i="2"/>
  <c r="AA1008" i="2"/>
  <c r="AA348" i="2"/>
  <c r="AA1048" i="2"/>
  <c r="AA548" i="2"/>
  <c r="AA741" i="2"/>
  <c r="AA584" i="2"/>
  <c r="AA541" i="2"/>
  <c r="AA611" i="2"/>
  <c r="AA740" i="2"/>
  <c r="AA347" i="2"/>
  <c r="AA739" i="2"/>
  <c r="AA738" i="2"/>
  <c r="AA737" i="2"/>
  <c r="AA346" i="2"/>
  <c r="AA345" i="2"/>
  <c r="AA736" i="2"/>
  <c r="AA521" i="2"/>
  <c r="AA344" i="2"/>
  <c r="AA343" i="2"/>
  <c r="AA342" i="2"/>
  <c r="AA216" i="2"/>
  <c r="AA988" i="2"/>
  <c r="AA942" i="2"/>
  <c r="AA1007" i="2"/>
  <c r="AA958" i="2"/>
  <c r="AA985" i="2"/>
  <c r="AA871" i="2"/>
  <c r="AA340" i="2"/>
  <c r="AA339" i="2"/>
  <c r="AA1006" i="2"/>
  <c r="AA338" i="2"/>
  <c r="AA337" i="2"/>
  <c r="AA336" i="2"/>
  <c r="AA273" i="2"/>
  <c r="AA1005" i="2"/>
  <c r="AA1004" i="2"/>
  <c r="AA1047" i="2"/>
  <c r="AA256" i="2"/>
  <c r="AA1003" i="2"/>
  <c r="AA441" i="2"/>
  <c r="AA487" i="2"/>
  <c r="AA519" i="2"/>
  <c r="AA335" i="2"/>
  <c r="AA712" i="2"/>
  <c r="AA735" i="2"/>
  <c r="AA334" i="2"/>
  <c r="AA332" i="2"/>
  <c r="AA310" i="2"/>
  <c r="AA987" i="2"/>
  <c r="AA330" i="2"/>
  <c r="AA1002" i="2"/>
  <c r="AA734" i="2"/>
  <c r="AA502" i="2"/>
  <c r="AA1001" i="2"/>
  <c r="AA329" i="2"/>
  <c r="AA733" i="2"/>
  <c r="AA732" i="2"/>
  <c r="AA999" i="2"/>
  <c r="AA327" i="2"/>
  <c r="AA326" i="2"/>
  <c r="AA325" i="2"/>
  <c r="AA998" i="2"/>
  <c r="AA443" i="2"/>
  <c r="AA517" i="2"/>
  <c r="AA997" i="2"/>
  <c r="AA731" i="2"/>
  <c r="AA730" i="2"/>
  <c r="AA306" i="2"/>
  <c r="AA323" i="2"/>
  <c r="AA359" i="2"/>
  <c r="AA199" i="2"/>
  <c r="AA524" i="2"/>
  <c r="AA350" i="2"/>
  <c r="AA181" i="2"/>
  <c r="AA341" i="2"/>
  <c r="AA715" i="2"/>
  <c r="AA499" i="2"/>
  <c r="AA239" i="2"/>
  <c r="AA501" i="2"/>
  <c r="AA305" i="2"/>
  <c r="AA984" i="2"/>
  <c r="AA333" i="2"/>
  <c r="AA331" i="2"/>
  <c r="AA721" i="2"/>
  <c r="AA950" i="2"/>
  <c r="AA292" i="2"/>
  <c r="AA1000" i="2"/>
  <c r="AA328" i="2"/>
  <c r="AA293" i="2"/>
  <c r="AA992" i="2"/>
  <c r="AA275" i="2"/>
  <c r="AA459" i="2"/>
  <c r="AA895" i="2"/>
  <c r="AA448" i="2"/>
  <c r="AA993" i="2"/>
  <c r="AA491" i="2"/>
  <c r="AA245" i="2"/>
  <c r="AA973" i="2"/>
  <c r="AA941" i="2"/>
  <c r="AA697" i="2"/>
  <c r="AA220" i="2"/>
  <c r="AA402" i="2"/>
  <c r="AA227" i="2"/>
  <c r="AA311" i="2"/>
  <c r="AA518" i="2"/>
  <c r="AA299" i="2"/>
  <c r="AA685" i="2"/>
  <c r="AA688" i="2"/>
  <c r="AA657" i="2"/>
  <c r="AA687" i="2"/>
  <c r="AA678" i="2"/>
  <c r="AA479" i="2"/>
  <c r="AA315" i="2"/>
  <c r="AA1037" i="2"/>
  <c r="AA254" i="2"/>
  <c r="AA495" i="2"/>
  <c r="AA820" i="2"/>
  <c r="AA720" i="2"/>
  <c r="AA683" i="2"/>
  <c r="AA662" i="2"/>
  <c r="AA462" i="2"/>
  <c r="AA927" i="2"/>
  <c r="AA231" i="2"/>
  <c r="AA708" i="2"/>
  <c r="AA212" i="2"/>
  <c r="AA944" i="2"/>
  <c r="AA726" i="2"/>
  <c r="AA986" i="2"/>
  <c r="AA264" i="2"/>
  <c r="AA228" i="2"/>
  <c r="AA933" i="2"/>
  <c r="AA255" i="2"/>
  <c r="AA869" i="2"/>
  <c r="AA520" i="2"/>
  <c r="AA692" i="2"/>
  <c r="AA263" i="2"/>
  <c r="AA224" i="2"/>
  <c r="AA229" i="2"/>
  <c r="AA664" i="2"/>
  <c r="AA440" i="2"/>
  <c r="AA673" i="2"/>
  <c r="AA951" i="2"/>
  <c r="AA265" i="2"/>
  <c r="AA236" i="2"/>
  <c r="AA213" i="2"/>
  <c r="AA1040" i="2"/>
  <c r="AA472" i="2"/>
  <c r="AA240" i="2"/>
  <c r="AA880" i="2"/>
  <c r="AA1039" i="2"/>
  <c r="AA268" i="2"/>
  <c r="AA1035" i="2"/>
  <c r="AA1043" i="2"/>
  <c r="AA919" i="2"/>
  <c r="AA276" i="2"/>
  <c r="AA198" i="2"/>
  <c r="AA237" i="2"/>
  <c r="AA612" i="2"/>
  <c r="AA698" i="2"/>
  <c r="AA881" i="2"/>
  <c r="AA897" i="2"/>
  <c r="AA483" i="2"/>
  <c r="AA280" i="2"/>
  <c r="AA926" i="2"/>
  <c r="AA625" i="2"/>
  <c r="AA908" i="2"/>
  <c r="AA654" i="2"/>
  <c r="AA921" i="2"/>
  <c r="AA866" i="2"/>
  <c r="AA506" i="2"/>
  <c r="AA251" i="2"/>
  <c r="AA896" i="2"/>
  <c r="AA923" i="2"/>
  <c r="AA886" i="2"/>
  <c r="AA631" i="2"/>
  <c r="AA666" i="2"/>
  <c r="AA202" i="2"/>
  <c r="AA924" i="2"/>
  <c r="AA249" i="2"/>
  <c r="AA915" i="2"/>
  <c r="AA991" i="2"/>
  <c r="AA436" i="2"/>
  <c r="AA205" i="2"/>
  <c r="AA679" i="2"/>
  <c r="AA990" i="2"/>
  <c r="AA271" i="2"/>
  <c r="AA667" i="2"/>
  <c r="AA875" i="2"/>
  <c r="AA968" i="2"/>
  <c r="AA598" i="2"/>
  <c r="AA175" i="2"/>
  <c r="AA647" i="2"/>
  <c r="AA253" i="2"/>
  <c r="AA496" i="2"/>
  <c r="AA929" i="2"/>
  <c r="AA274" i="2"/>
  <c r="AA423" i="2"/>
  <c r="AA505" i="2"/>
  <c r="AA634" i="2"/>
  <c r="AA888" i="2"/>
  <c r="AA856" i="2"/>
  <c r="AA931" i="2"/>
  <c r="AA422" i="2"/>
  <c r="AA210" i="2"/>
  <c r="AA835" i="2"/>
  <c r="AA865" i="2"/>
  <c r="AA465" i="2"/>
  <c r="AA920" i="2"/>
  <c r="AA814" i="2"/>
  <c r="AA629" i="2"/>
  <c r="AA900" i="2"/>
  <c r="AA620" i="2"/>
  <c r="AA470" i="2"/>
  <c r="AA630" i="2"/>
  <c r="AA463" i="2"/>
  <c r="AA648" i="2"/>
  <c r="AA456" i="2"/>
  <c r="AA234" i="2"/>
  <c r="AA478" i="2"/>
  <c r="AA889" i="2"/>
  <c r="AA209" i="2"/>
  <c r="AA201" i="2"/>
  <c r="AA645" i="2"/>
  <c r="AA854" i="2"/>
  <c r="AA454" i="2"/>
  <c r="AA665" i="2"/>
  <c r="AA458" i="2"/>
  <c r="AA446" i="2"/>
  <c r="AA655" i="2"/>
  <c r="AA178" i="2"/>
  <c r="AA161" i="2"/>
  <c r="AA635" i="2"/>
  <c r="AA872" i="2"/>
  <c r="AA609" i="2"/>
  <c r="AA909" i="2"/>
  <c r="AA211" i="2"/>
  <c r="AA674" i="2"/>
  <c r="AA1026" i="2"/>
  <c r="AA876" i="2"/>
  <c r="AA899" i="2"/>
  <c r="AA853" i="2"/>
  <c r="AA632" i="2"/>
  <c r="AA195" i="2"/>
  <c r="AA430" i="2"/>
  <c r="AA610" i="2"/>
  <c r="AA640" i="2"/>
  <c r="AA868" i="2"/>
  <c r="AA449" i="2"/>
  <c r="AA504" i="2"/>
  <c r="AA907" i="2"/>
  <c r="AA197" i="2"/>
  <c r="AA432" i="2"/>
  <c r="AA177" i="2"/>
  <c r="AA890" i="2"/>
  <c r="AA1041" i="2"/>
  <c r="AA878" i="2"/>
  <c r="AA157" i="2"/>
  <c r="AA188" i="2"/>
  <c r="AA851" i="2"/>
  <c r="AA903" i="2"/>
  <c r="AA452" i="2"/>
  <c r="AA690" i="2"/>
  <c r="AA442" i="2"/>
  <c r="AA219" i="2"/>
  <c r="AA709" i="2"/>
  <c r="AA619" i="2"/>
  <c r="AA855" i="2"/>
  <c r="AA614" i="2"/>
  <c r="AA725" i="2"/>
  <c r="AA882" i="2"/>
  <c r="AA641" i="2"/>
  <c r="AA837" i="2"/>
  <c r="AA879" i="2"/>
  <c r="AA238" i="2"/>
  <c r="AA186" i="2"/>
  <c r="AA659" i="2"/>
  <c r="AA905" i="2"/>
  <c r="AA839" i="2"/>
  <c r="AA848" i="2"/>
  <c r="AA857" i="2"/>
  <c r="AA624" i="2"/>
  <c r="AA977" i="2"/>
  <c r="AA191" i="2"/>
  <c r="AA983" i="2"/>
  <c r="AA414" i="2"/>
  <c r="AA193" i="2"/>
  <c r="AA203" i="2"/>
  <c r="AA444" i="2"/>
  <c r="AA187" i="2"/>
  <c r="AA898" i="2"/>
  <c r="AA615" i="2"/>
  <c r="AA434" i="2"/>
  <c r="AA852" i="2"/>
  <c r="AA119" i="2"/>
  <c r="AA825" i="2"/>
  <c r="AA860" i="2"/>
  <c r="AA200" i="2"/>
  <c r="AA870" i="2"/>
  <c r="AA877" i="2"/>
  <c r="AA172" i="2"/>
  <c r="AA438" i="2"/>
  <c r="AA194" i="2"/>
  <c r="AA859" i="2"/>
  <c r="AA594" i="2"/>
  <c r="AA617" i="2"/>
  <c r="AA131" i="2"/>
  <c r="AA700" i="2"/>
  <c r="AA846" i="2"/>
  <c r="AA830" i="2"/>
  <c r="AA858" i="2"/>
  <c r="AA170" i="2"/>
  <c r="AA842" i="2"/>
  <c r="AA607" i="2"/>
  <c r="AA183" i="2"/>
  <c r="AA608" i="2"/>
  <c r="AA225" i="2"/>
  <c r="AA885" i="2"/>
  <c r="AA613" i="2"/>
  <c r="AA164" i="2"/>
  <c r="AA418" i="2"/>
  <c r="AA811" i="2"/>
  <c r="AA832" i="2"/>
  <c r="AA849" i="2"/>
  <c r="AA596" i="2"/>
  <c r="AA862" i="2"/>
  <c r="AA834" i="2"/>
  <c r="AA819" i="2"/>
  <c r="AA189" i="2"/>
  <c r="AA605" i="2"/>
  <c r="AA599" i="2"/>
  <c r="AA604" i="2"/>
  <c r="AA427" i="2"/>
  <c r="AA503" i="2"/>
  <c r="AA159" i="2"/>
  <c r="AA591" i="2"/>
  <c r="AA621" i="2"/>
  <c r="AA864" i="2"/>
  <c r="AA176" i="2"/>
  <c r="AA215" i="2"/>
  <c r="AA603" i="2"/>
  <c r="AA173" i="2"/>
  <c r="AA606" i="2"/>
  <c r="AA816" i="2"/>
  <c r="AA867" i="2"/>
  <c r="AA419" i="2"/>
  <c r="AA989" i="2"/>
  <c r="AA169" i="2"/>
  <c r="AA431" i="2"/>
  <c r="AA592" i="2"/>
  <c r="AA139" i="2"/>
  <c r="AA847" i="2"/>
  <c r="AA622" i="2"/>
  <c r="AA838" i="2"/>
  <c r="AA583" i="2"/>
  <c r="AA179" i="2"/>
  <c r="AA590" i="2"/>
  <c r="AA420" i="2"/>
  <c r="AA413" i="2"/>
  <c r="AA843" i="2"/>
  <c r="AA633" i="2"/>
  <c r="AA142" i="2"/>
  <c r="AA601" i="2"/>
  <c r="AA602" i="2"/>
  <c r="AA115" i="2"/>
  <c r="AA829" i="2"/>
  <c r="AA827" i="2"/>
  <c r="AA447" i="2"/>
  <c r="AA1018" i="2"/>
  <c r="AA168" i="2"/>
  <c r="AA850" i="2"/>
  <c r="AA154" i="2"/>
  <c r="AA166" i="2"/>
  <c r="AA600" i="2"/>
  <c r="AA192" i="2"/>
  <c r="AA148" i="2"/>
  <c r="AA138" i="2"/>
  <c r="AA813" i="2"/>
  <c r="AA314" i="2"/>
  <c r="AA828" i="2"/>
  <c r="AA417" i="2"/>
  <c r="AA497" i="2"/>
  <c r="AA391" i="2"/>
  <c r="AA136" i="2"/>
  <c r="AA808" i="2"/>
  <c r="AA134" i="2"/>
  <c r="AA162" i="2"/>
  <c r="AA595" i="2"/>
  <c r="AA587" i="2"/>
  <c r="AA817" i="2"/>
  <c r="AA158" i="2"/>
  <c r="AA160" i="2"/>
  <c r="AA844" i="2"/>
  <c r="AA578" i="2"/>
  <c r="AA111" i="2"/>
  <c r="AA833" i="2"/>
  <c r="AA818" i="2"/>
  <c r="AA812" i="2"/>
  <c r="AA581" i="2"/>
  <c r="AA1019" i="2"/>
  <c r="AA180" i="2"/>
  <c r="AA141" i="2"/>
  <c r="AA1038" i="2"/>
  <c r="AA408" i="2"/>
  <c r="AA145" i="2"/>
  <c r="AA147" i="2"/>
  <c r="AA150" i="2"/>
  <c r="AA412" i="2"/>
  <c r="AA588" i="2"/>
  <c r="AA151" i="2"/>
  <c r="AA137" i="2"/>
  <c r="AA803" i="2"/>
  <c r="AA165" i="2"/>
  <c r="AA429" i="2"/>
  <c r="AA107" i="2"/>
  <c r="AA406" i="2"/>
  <c r="AA153" i="2"/>
  <c r="AA128" i="2"/>
  <c r="AA156" i="2"/>
  <c r="AA120" i="2"/>
  <c r="AA135" i="2"/>
  <c r="AA411" i="2"/>
  <c r="AA184" i="2"/>
  <c r="AA1036" i="2"/>
  <c r="AA405" i="2"/>
  <c r="AA399" i="2"/>
  <c r="AA112" i="2"/>
  <c r="AA822" i="2"/>
  <c r="AA809" i="2"/>
  <c r="AA98" i="2"/>
  <c r="AA384" i="2"/>
  <c r="AA116" i="2"/>
  <c r="AA1025" i="2"/>
  <c r="AA133" i="2"/>
  <c r="AA1024" i="2"/>
  <c r="AA143" i="2"/>
  <c r="AA404" i="2"/>
  <c r="AA146" i="2"/>
  <c r="AA806" i="2"/>
  <c r="AA579" i="2"/>
  <c r="AA1033" i="2"/>
  <c r="AA585" i="2"/>
  <c r="AA132" i="2"/>
  <c r="AA799" i="2"/>
  <c r="AA722" i="2"/>
  <c r="AA1034" i="2"/>
  <c r="AA129" i="2"/>
  <c r="AA575" i="2"/>
  <c r="AA400" i="2"/>
  <c r="AA407" i="2"/>
  <c r="AA144" i="2"/>
  <c r="AA810" i="2"/>
  <c r="AA577" i="2"/>
  <c r="AA398" i="2"/>
  <c r="AA394" i="2"/>
  <c r="AA124" i="2"/>
  <c r="AA113" i="2"/>
  <c r="AA118" i="2"/>
  <c r="AA580" i="2"/>
  <c r="AA123" i="2"/>
  <c r="AA393" i="2"/>
  <c r="AA121" i="2"/>
  <c r="AA802" i="2"/>
  <c r="AA108" i="2"/>
  <c r="AA800" i="2"/>
  <c r="AA114" i="2"/>
  <c r="AA403" i="2"/>
  <c r="AA104" i="2"/>
  <c r="AA92" i="2"/>
  <c r="AA807" i="2"/>
  <c r="AA117" i="2"/>
  <c r="AA568" i="2"/>
  <c r="AA1022" i="2"/>
  <c r="AA401" i="2"/>
  <c r="AA109" i="2"/>
  <c r="AA559" i="2"/>
  <c r="AA103" i="2"/>
  <c r="AA86" i="2"/>
  <c r="AA574" i="2"/>
  <c r="AA804" i="2"/>
  <c r="AA110" i="2"/>
  <c r="AA573" i="2"/>
  <c r="AA1032" i="2"/>
  <c r="AA102" i="2"/>
  <c r="AA571" i="2"/>
  <c r="AA798" i="2"/>
  <c r="AA1030" i="2"/>
  <c r="AA397" i="2"/>
  <c r="AA1017" i="2"/>
  <c r="AA392" i="2"/>
  <c r="AA794" i="2"/>
  <c r="AA82" i="2"/>
  <c r="AA1031" i="2"/>
  <c r="AA570" i="2"/>
  <c r="AA105" i="2"/>
  <c r="AA106" i="2"/>
  <c r="AA724" i="2"/>
  <c r="AA572" i="2"/>
  <c r="AA796" i="2"/>
  <c r="AA125" i="2"/>
  <c r="AA96" i="2"/>
  <c r="AA789" i="2"/>
  <c r="AA93" i="2"/>
  <c r="AA786" i="2"/>
  <c r="AA380" i="2"/>
  <c r="AA390" i="2"/>
  <c r="AA388" i="2"/>
  <c r="AA80" i="2"/>
  <c r="AA567" i="2"/>
  <c r="AA566" i="2"/>
  <c r="AA791" i="2"/>
  <c r="AA557" i="2"/>
  <c r="AA97" i="2"/>
  <c r="AA387" i="2"/>
  <c r="AA91" i="2"/>
  <c r="AA569" i="2"/>
  <c r="AA788" i="2"/>
  <c r="AA382" i="2"/>
  <c r="AA565" i="2"/>
  <c r="AA83" i="2"/>
  <c r="AA94" i="2"/>
  <c r="AA77" i="2"/>
  <c r="AA784" i="2"/>
  <c r="AA101" i="2"/>
  <c r="AA385" i="2"/>
  <c r="AA797" i="2"/>
  <c r="AA805" i="2"/>
  <c r="AA785" i="2"/>
  <c r="AA564" i="2"/>
  <c r="AA783" i="2"/>
  <c r="AA85" i="2"/>
  <c r="AA781" i="2"/>
  <c r="AA795" i="2"/>
  <c r="AA88" i="2"/>
  <c r="AA1016" i="2"/>
  <c r="AA558" i="2"/>
  <c r="AA1029" i="2"/>
  <c r="AA555" i="2"/>
  <c r="AA787" i="2"/>
  <c r="AA790" i="2"/>
  <c r="AA75" i="2"/>
  <c r="AA556" i="2"/>
  <c r="AA389" i="2"/>
  <c r="AA87" i="2"/>
  <c r="AA89" i="2"/>
  <c r="AA68" i="2"/>
  <c r="AA90" i="2"/>
  <c r="AA561" i="2"/>
  <c r="AA562" i="2"/>
  <c r="AA81" i="2"/>
  <c r="AA69" i="2"/>
  <c r="AA78" i="2"/>
  <c r="AA396" i="2"/>
  <c r="AA67" i="2"/>
  <c r="AA552" i="2"/>
  <c r="AA386" i="2"/>
  <c r="AA560" i="2"/>
  <c r="AA554" i="2"/>
  <c r="AA379" i="2"/>
  <c r="AA782" i="2"/>
  <c r="AA59" i="2"/>
  <c r="AA71" i="2"/>
  <c r="AA76" i="2"/>
  <c r="AA375" i="2"/>
  <c r="AA304" i="2"/>
  <c r="AA551" i="2"/>
  <c r="AA1027" i="2"/>
  <c r="AA553" i="2"/>
  <c r="AA374" i="2"/>
  <c r="AA70" i="2"/>
  <c r="AA64" i="2"/>
  <c r="AA73" i="2"/>
  <c r="AA1020" i="2"/>
  <c r="AA779" i="2"/>
  <c r="AA63" i="2"/>
  <c r="AA549" i="2"/>
  <c r="AA776" i="2"/>
  <c r="AA780" i="2"/>
  <c r="AA546" i="2"/>
  <c r="AA74" i="2"/>
  <c r="AA381" i="2"/>
  <c r="AA376" i="2"/>
  <c r="AA383" i="2"/>
  <c r="AA550" i="2"/>
  <c r="AA772" i="2"/>
  <c r="AA777" i="2"/>
  <c r="AA65" i="2"/>
  <c r="AA377" i="2"/>
  <c r="AA774" i="2"/>
  <c r="AA773" i="2"/>
  <c r="AA62" i="2"/>
  <c r="AA313" i="2"/>
  <c r="AA547" i="2"/>
  <c r="AA775" i="2"/>
  <c r="AA60" i="2"/>
  <c r="AA61" i="2"/>
  <c r="AA66" i="2"/>
  <c r="AA771" i="2"/>
  <c r="AA770" i="2"/>
  <c r="AA373" i="2"/>
  <c r="AA54" i="2"/>
  <c r="AA378" i="2"/>
  <c r="AA545" i="2"/>
  <c r="AA370" i="2"/>
  <c r="AA1013" i="2"/>
  <c r="AA372" i="2"/>
  <c r="AA768" i="2"/>
  <c r="AA1014" i="2"/>
  <c r="AA56" i="2"/>
  <c r="AA47" i="2"/>
  <c r="AA766" i="2"/>
  <c r="AA369" i="2"/>
  <c r="AA767" i="2"/>
  <c r="AA371" i="2"/>
  <c r="AA50" i="2"/>
  <c r="AA368" i="2"/>
  <c r="AA765" i="2"/>
  <c r="AA758" i="2"/>
  <c r="AA543" i="2"/>
  <c r="AA367" i="2"/>
  <c r="AA757" i="2"/>
  <c r="AA366" i="2"/>
  <c r="AA365" i="2"/>
  <c r="AA755" i="2"/>
  <c r="AA764" i="2"/>
  <c r="AA761" i="2"/>
  <c r="AA538" i="2"/>
  <c r="AA358" i="2"/>
  <c r="AA539" i="2"/>
  <c r="AA759" i="2"/>
  <c r="AA542" i="2"/>
  <c r="AA756" i="2"/>
  <c r="AA540" i="2"/>
  <c r="AA762" i="2"/>
  <c r="AA355" i="2"/>
  <c r="AA753" i="2"/>
  <c r="AA364" i="2"/>
  <c r="AA763" i="2"/>
  <c r="AA752" i="2"/>
  <c r="AA362" i="2"/>
  <c r="AA363" i="2"/>
  <c r="AA750" i="2"/>
  <c r="AA769" i="2"/>
  <c r="AA361" i="2"/>
  <c r="AA749" i="2"/>
  <c r="AA754" i="2"/>
  <c r="AA532" i="2"/>
  <c r="AA723" i="2"/>
  <c r="AA536" i="2"/>
  <c r="AA356" i="2"/>
  <c r="AA531" i="2"/>
  <c r="AA534" i="2"/>
  <c r="AA751" i="2"/>
  <c r="AA533" i="2"/>
  <c r="Y163" i="2"/>
  <c r="Y946" i="2"/>
  <c r="Y469" i="2"/>
  <c r="Y523" i="2"/>
  <c r="Y1010" i="2"/>
  <c r="Y1009" i="2"/>
  <c r="Y522" i="2"/>
  <c r="Y349" i="2"/>
  <c r="Y1021" i="2"/>
  <c r="Y1028" i="2"/>
  <c r="Y1008" i="2"/>
  <c r="Y348" i="2"/>
  <c r="Y1048" i="2"/>
  <c r="Y548" i="2"/>
  <c r="Y741" i="2"/>
  <c r="Y584" i="2"/>
  <c r="Y541" i="2"/>
  <c r="Y611" i="2"/>
  <c r="Y740" i="2"/>
  <c r="Y347" i="2"/>
  <c r="Y738" i="2"/>
  <c r="Y737" i="2"/>
  <c r="Y345" i="2"/>
  <c r="Y344" i="2"/>
  <c r="Y343" i="2"/>
  <c r="Y342" i="2"/>
  <c r="Y216" i="2"/>
  <c r="Y1007" i="2"/>
  <c r="Y958" i="2"/>
  <c r="Y985" i="2"/>
  <c r="Y871" i="2"/>
  <c r="Y340" i="2"/>
  <c r="Y1006" i="2"/>
  <c r="Y338" i="2"/>
  <c r="Y337" i="2"/>
  <c r="Y336" i="2"/>
  <c r="Y273" i="2"/>
  <c r="Y1005" i="2"/>
  <c r="Y1004" i="2"/>
  <c r="Y1047" i="2"/>
  <c r="Y1003" i="2"/>
  <c r="Y441" i="2"/>
  <c r="Y487" i="2"/>
  <c r="Y519" i="2"/>
  <c r="Y335" i="2"/>
  <c r="Y712" i="2"/>
  <c r="Y735" i="2"/>
  <c r="Y334" i="2"/>
  <c r="Y332" i="2"/>
  <c r="Y310" i="2"/>
  <c r="Y987" i="2"/>
  <c r="Y330" i="2"/>
  <c r="Y1002" i="2"/>
  <c r="Y734" i="2"/>
  <c r="Y502" i="2"/>
  <c r="Y1001" i="2"/>
  <c r="Y329" i="2"/>
  <c r="Y733" i="2"/>
  <c r="Y326" i="2"/>
  <c r="Y325" i="2"/>
  <c r="Y443" i="2"/>
  <c r="Y517" i="2"/>
  <c r="Y997" i="2"/>
  <c r="Y731" i="2"/>
  <c r="Y729" i="2"/>
  <c r="Y306" i="2"/>
  <c r="Y677" i="2"/>
  <c r="Y996" i="2"/>
  <c r="Y930" i="2"/>
  <c r="Y492" i="2"/>
  <c r="Y324" i="2"/>
  <c r="Y323" i="2"/>
  <c r="Y994" i="2"/>
  <c r="Y728" i="2"/>
  <c r="Y1045" i="2"/>
  <c r="Y516" i="2"/>
  <c r="Y450" i="2"/>
  <c r="Y515" i="2"/>
  <c r="Y513" i="2"/>
  <c r="Y512" i="2"/>
  <c r="Y511" i="2"/>
  <c r="Y510" i="2"/>
  <c r="Y509" i="2"/>
  <c r="Y508" i="2"/>
  <c r="Y675" i="2"/>
  <c r="Y711" i="2"/>
  <c r="Y727" i="2"/>
  <c r="Y318" i="2"/>
  <c r="Y421" i="2"/>
  <c r="Y289" i="2"/>
  <c r="Y1044" i="2"/>
  <c r="Y464" i="2"/>
  <c r="Y485" i="2"/>
  <c r="Y199" i="2"/>
  <c r="Y524" i="2"/>
  <c r="Y350" i="2"/>
  <c r="Y181" i="2"/>
  <c r="Y715" i="2"/>
  <c r="Y499" i="2"/>
  <c r="Y239" i="2"/>
  <c r="Y501" i="2"/>
  <c r="Y984" i="2"/>
  <c r="Y333" i="2"/>
  <c r="Y950" i="2"/>
  <c r="Y292" i="2"/>
  <c r="Y1000" i="2"/>
  <c r="Y992" i="2"/>
  <c r="Y275" i="2"/>
  <c r="Y895" i="2"/>
  <c r="Y448" i="2"/>
  <c r="Y309" i="2"/>
  <c r="Y491" i="2"/>
  <c r="Y245" i="2"/>
  <c r="Y973" i="2"/>
  <c r="Y697" i="2"/>
  <c r="Y402" i="2"/>
  <c r="Y227" i="2"/>
  <c r="Y311" i="2"/>
  <c r="Y518" i="2"/>
  <c r="Y299" i="2"/>
  <c r="Y688" i="2"/>
  <c r="Y687" i="2"/>
  <c r="Y678" i="2"/>
  <c r="Y307" i="2"/>
  <c r="Y315" i="2"/>
  <c r="Y1037" i="2"/>
  <c r="Y254" i="2"/>
  <c r="Y820" i="2"/>
  <c r="Y978" i="2"/>
  <c r="Y720" i="2"/>
  <c r="Y927" i="2"/>
  <c r="Y231" i="2"/>
  <c r="Y708" i="2"/>
  <c r="Y986" i="2"/>
  <c r="Y264" i="2"/>
  <c r="Y228" i="2"/>
  <c r="Y520" i="2"/>
  <c r="Y263" i="2"/>
  <c r="Y224" i="2"/>
  <c r="Y229" i="2"/>
  <c r="Y440" i="2"/>
  <c r="Y951" i="2"/>
  <c r="Y300" i="2"/>
  <c r="Y265" i="2"/>
  <c r="Y236" i="2"/>
  <c r="Y1040" i="2"/>
  <c r="Y472" i="2"/>
  <c r="Y240" i="2"/>
  <c r="Y1039" i="2"/>
  <c r="Y268" i="2"/>
  <c r="Y1035" i="2"/>
  <c r="Y1043" i="2"/>
  <c r="Y919" i="2"/>
  <c r="Y276" i="2"/>
  <c r="Y237" i="2"/>
  <c r="Y612" i="2"/>
  <c r="Y698" i="2"/>
  <c r="Y881" i="2"/>
  <c r="Y483" i="2"/>
  <c r="Y280" i="2"/>
  <c r="Y926" i="2"/>
  <c r="Y654" i="2"/>
  <c r="Y921" i="2"/>
  <c r="Y866" i="2"/>
  <c r="Y506" i="2"/>
  <c r="Y251" i="2"/>
  <c r="Y886" i="2"/>
  <c r="Y666" i="2"/>
  <c r="Y249" i="2"/>
  <c r="Y991" i="2"/>
  <c r="Y436" i="2"/>
  <c r="Y205" i="2"/>
  <c r="Y679" i="2"/>
  <c r="Y271" i="2"/>
  <c r="Y496" i="2"/>
  <c r="Y505" i="2"/>
  <c r="Y223" i="2"/>
  <c r="Y888" i="2"/>
  <c r="Y931" i="2"/>
  <c r="Y210" i="2"/>
  <c r="Y835" i="2"/>
  <c r="Y920" i="2"/>
  <c r="Y900" i="2"/>
  <c r="Y470" i="2"/>
  <c r="Y463" i="2"/>
  <c r="Y616" i="2"/>
  <c r="Y456" i="2"/>
  <c r="Y478" i="2"/>
  <c r="Y889" i="2"/>
  <c r="Y201" i="2"/>
  <c r="Y645" i="2"/>
  <c r="Y854" i="2"/>
  <c r="Y665" i="2"/>
  <c r="Y655" i="2"/>
  <c r="Y178" i="2"/>
  <c r="Y211" i="2"/>
  <c r="Y868" i="2"/>
  <c r="Y197" i="2"/>
  <c r="Y1041" i="2"/>
  <c r="Y157" i="2"/>
  <c r="Y452" i="2"/>
  <c r="Y690" i="2"/>
  <c r="Y709" i="2"/>
  <c r="Y619" i="2"/>
  <c r="Y614" i="2"/>
  <c r="Y882" i="2"/>
  <c r="Y641" i="2"/>
  <c r="Y186" i="2"/>
  <c r="Y977" i="2"/>
  <c r="Y414" i="2"/>
  <c r="Y870" i="2"/>
  <c r="Y700" i="2"/>
  <c r="Y832" i="2"/>
  <c r="Y862" i="2"/>
  <c r="Y874" i="2"/>
  <c r="Y169" i="2"/>
  <c r="Y622" i="2"/>
  <c r="Y840" i="2"/>
  <c r="Y115" i="2"/>
  <c r="Y447" i="2"/>
  <c r="Y850" i="2"/>
  <c r="Y138" i="2"/>
  <c r="Y497" i="2"/>
  <c r="Y844" i="2"/>
  <c r="Y1038" i="2"/>
  <c r="Y135" i="2"/>
  <c r="Y411" i="2"/>
  <c r="Y184" i="2"/>
  <c r="Y399" i="2"/>
  <c r="Y98" i="2"/>
  <c r="Y384" i="2"/>
  <c r="Y1024" i="2"/>
  <c r="Y129" i="2"/>
  <c r="Y398" i="2"/>
  <c r="Y113" i="2"/>
  <c r="Y580" i="2"/>
  <c r="Y82" i="2"/>
  <c r="Y788" i="2"/>
  <c r="Y74" i="2"/>
  <c r="Y378" i="2"/>
  <c r="Y356" i="2"/>
  <c r="W163" i="2"/>
  <c r="W946" i="2"/>
  <c r="W469" i="2"/>
  <c r="W523" i="2"/>
  <c r="W1010" i="2"/>
  <c r="W1009" i="2"/>
  <c r="W522" i="2"/>
  <c r="W349" i="2"/>
  <c r="W1021" i="2"/>
  <c r="W1028" i="2"/>
  <c r="W1008" i="2"/>
  <c r="W348" i="2"/>
  <c r="W1048" i="2"/>
  <c r="W548" i="2"/>
  <c r="W741" i="2"/>
  <c r="W584" i="2"/>
  <c r="W541" i="2"/>
  <c r="W611" i="2"/>
  <c r="W740" i="2"/>
  <c r="W347" i="2"/>
  <c r="W739" i="2"/>
  <c r="W738" i="2"/>
  <c r="W737" i="2"/>
  <c r="W346" i="2"/>
  <c r="W345" i="2"/>
  <c r="W736" i="2"/>
  <c r="W521" i="2"/>
  <c r="W344" i="2"/>
  <c r="W343" i="2"/>
  <c r="W342" i="2"/>
  <c r="W216" i="2"/>
  <c r="W988" i="2"/>
  <c r="W942" i="2"/>
  <c r="W1007" i="2"/>
  <c r="W958" i="2"/>
  <c r="W985" i="2"/>
  <c r="W871" i="2"/>
  <c r="W340" i="2"/>
  <c r="W339" i="2"/>
  <c r="W1006" i="2"/>
  <c r="W338" i="2"/>
  <c r="W337" i="2"/>
  <c r="W336" i="2"/>
  <c r="W273" i="2"/>
  <c r="W1005" i="2"/>
  <c r="W1004" i="2"/>
  <c r="W1047" i="2"/>
  <c r="W256" i="2"/>
  <c r="W1003" i="2"/>
  <c r="W441" i="2"/>
  <c r="W487" i="2"/>
  <c r="W519" i="2"/>
  <c r="W335" i="2"/>
  <c r="W712" i="2"/>
  <c r="W735" i="2"/>
  <c r="W334" i="2"/>
  <c r="W332" i="2"/>
  <c r="W310" i="2"/>
  <c r="W987" i="2"/>
  <c r="W330" i="2"/>
  <c r="W1002" i="2"/>
  <c r="W734" i="2"/>
  <c r="W502" i="2"/>
  <c r="W1001" i="2"/>
  <c r="W329" i="2"/>
  <c r="W733" i="2"/>
  <c r="W732" i="2"/>
  <c r="W999" i="2"/>
  <c r="W327" i="2"/>
  <c r="W326" i="2"/>
  <c r="W325" i="2"/>
  <c r="W998" i="2"/>
  <c r="W443" i="2"/>
  <c r="W517" i="2"/>
  <c r="W997" i="2"/>
  <c r="W731" i="2"/>
  <c r="W730" i="2"/>
  <c r="W729" i="2"/>
  <c r="W306" i="2"/>
  <c r="W993" i="2"/>
  <c r="W677" i="2"/>
  <c r="W996" i="2"/>
  <c r="W930" i="2"/>
  <c r="W492" i="2"/>
  <c r="W324" i="2"/>
  <c r="W995" i="2"/>
  <c r="W323" i="2"/>
  <c r="W322" i="2"/>
  <c r="W994" i="2"/>
  <c r="W728" i="2"/>
  <c r="W1045" i="2"/>
  <c r="W516" i="2"/>
  <c r="W450" i="2"/>
  <c r="W515" i="2"/>
  <c r="W514" i="2"/>
  <c r="W513" i="2"/>
  <c r="W512" i="2"/>
  <c r="W511" i="2"/>
  <c r="W510" i="2"/>
  <c r="W509" i="2"/>
  <c r="W359" i="2"/>
  <c r="W508" i="2"/>
  <c r="W320" i="2"/>
  <c r="W319" i="2"/>
  <c r="W675" i="2"/>
  <c r="W711" i="2"/>
  <c r="W727" i="2"/>
  <c r="W318" i="2"/>
  <c r="W421" i="2"/>
  <c r="W289" i="2"/>
  <c r="W1044" i="2"/>
  <c r="W464" i="2"/>
  <c r="W485" i="2"/>
  <c r="W199" i="2"/>
  <c r="W524" i="2"/>
  <c r="W350" i="2"/>
  <c r="W181" i="2"/>
  <c r="W341" i="2"/>
  <c r="W715" i="2"/>
  <c r="W499" i="2"/>
  <c r="W239" i="2"/>
  <c r="W501" i="2"/>
  <c r="W305" i="2"/>
  <c r="W984" i="2"/>
  <c r="W333" i="2"/>
  <c r="W331" i="2"/>
  <c r="W721" i="2"/>
  <c r="W950" i="2"/>
  <c r="W292" i="2"/>
  <c r="W1000" i="2"/>
  <c r="W328" i="2"/>
  <c r="W293" i="2"/>
  <c r="W992" i="2"/>
  <c r="W275" i="2"/>
  <c r="W459" i="2"/>
  <c r="W895" i="2"/>
  <c r="W448" i="2"/>
  <c r="W309" i="2"/>
  <c r="W491" i="2"/>
  <c r="W245" i="2"/>
  <c r="W973" i="2"/>
  <c r="W941" i="2"/>
  <c r="W697" i="2"/>
  <c r="W220" i="2"/>
  <c r="W402" i="2"/>
  <c r="W227" i="2"/>
  <c r="W311" i="2"/>
  <c r="W518" i="2"/>
  <c r="W668" i="2"/>
  <c r="W299" i="2"/>
  <c r="W685" i="2"/>
  <c r="W688" i="2"/>
  <c r="W657" i="2"/>
  <c r="W687" i="2"/>
  <c r="W678" i="2"/>
  <c r="W307" i="2"/>
  <c r="W479" i="2"/>
  <c r="W315" i="2"/>
  <c r="W1037" i="2"/>
  <c r="W254" i="2"/>
  <c r="W495" i="2"/>
  <c r="W258" i="2"/>
  <c r="W820" i="2"/>
  <c r="W978" i="2"/>
  <c r="W720" i="2"/>
  <c r="W683" i="2"/>
  <c r="W662" i="2"/>
  <c r="W462" i="2"/>
  <c r="W927" i="2"/>
  <c r="W231" i="2"/>
  <c r="W708" i="2"/>
  <c r="W212" i="2"/>
  <c r="W944" i="2"/>
  <c r="W726" i="2"/>
  <c r="W986" i="2"/>
  <c r="W270" i="2"/>
  <c r="W264" i="2"/>
  <c r="W228" i="2"/>
  <c r="W933" i="2"/>
  <c r="W255" i="2"/>
  <c r="W869" i="2"/>
  <c r="W520" i="2"/>
  <c r="W692" i="2"/>
  <c r="W263" i="2"/>
  <c r="W224" i="2"/>
  <c r="W229" i="2"/>
  <c r="W664" i="2"/>
  <c r="W440" i="2"/>
  <c r="W673" i="2"/>
  <c r="W951" i="2"/>
  <c r="W300" i="2"/>
  <c r="W265" i="2"/>
  <c r="W236" i="2"/>
  <c r="W213" i="2"/>
  <c r="W1040" i="2"/>
  <c r="W472" i="2"/>
  <c r="W240" i="2"/>
  <c r="W880" i="2"/>
  <c r="W1039" i="2"/>
  <c r="W268" i="2"/>
  <c r="W1035" i="2"/>
  <c r="W1043" i="2"/>
  <c r="W919" i="2"/>
  <c r="W276" i="2"/>
  <c r="W198" i="2"/>
  <c r="W237" i="2"/>
  <c r="W612" i="2"/>
  <c r="W698" i="2"/>
  <c r="W881" i="2"/>
  <c r="W897" i="2"/>
  <c r="W483" i="2"/>
  <c r="W280" i="2"/>
  <c r="W926" i="2"/>
  <c r="W625" i="2"/>
  <c r="W908" i="2"/>
  <c r="W654" i="2"/>
  <c r="W921" i="2"/>
  <c r="W866" i="2"/>
  <c r="W506" i="2"/>
  <c r="W251" i="2"/>
  <c r="W896" i="2"/>
  <c r="W923" i="2"/>
  <c r="W886" i="2"/>
  <c r="W631" i="2"/>
  <c r="W666" i="2"/>
  <c r="W202" i="2"/>
  <c r="W924" i="2"/>
  <c r="W249" i="2"/>
  <c r="W915" i="2"/>
  <c r="W991" i="2"/>
  <c r="W436" i="2"/>
  <c r="W205" i="2"/>
  <c r="W679" i="2"/>
  <c r="W990" i="2"/>
  <c r="W271" i="2"/>
  <c r="W667" i="2"/>
  <c r="W875" i="2"/>
  <c r="W968" i="2"/>
  <c r="W598" i="2"/>
  <c r="W175" i="2"/>
  <c r="W647" i="2"/>
  <c r="W253" i="2"/>
  <c r="W496" i="2"/>
  <c r="W929" i="2"/>
  <c r="W274" i="2"/>
  <c r="W423" i="2"/>
  <c r="W638" i="2"/>
  <c r="W505" i="2"/>
  <c r="W223" i="2"/>
  <c r="W634" i="2"/>
  <c r="W888" i="2"/>
  <c r="W856" i="2"/>
  <c r="W931" i="2"/>
  <c r="W422" i="2"/>
  <c r="W210" i="2"/>
  <c r="W835" i="2"/>
  <c r="W865" i="2"/>
  <c r="W465" i="2"/>
  <c r="W920" i="2"/>
  <c r="W814" i="2"/>
  <c r="W629" i="2"/>
  <c r="W900" i="2"/>
  <c r="W620" i="2"/>
  <c r="W470" i="2"/>
  <c r="W630" i="2"/>
  <c r="W917" i="2"/>
  <c r="W463" i="2"/>
  <c r="W648" i="2"/>
  <c r="W623" i="2"/>
  <c r="W616" i="2"/>
  <c r="W456" i="2"/>
  <c r="W234" i="2"/>
  <c r="W478" i="2"/>
  <c r="W889" i="2"/>
  <c r="W209" i="2"/>
  <c r="W201" i="2"/>
  <c r="W645" i="2"/>
  <c r="W854" i="2"/>
  <c r="W454" i="2"/>
  <c r="W665" i="2"/>
  <c r="W458" i="2"/>
  <c r="W446" i="2"/>
  <c r="W655" i="2"/>
  <c r="W178" i="2"/>
  <c r="W161" i="2"/>
  <c r="W635" i="2"/>
  <c r="W872" i="2"/>
  <c r="W609" i="2"/>
  <c r="W909" i="2"/>
  <c r="W211" i="2"/>
  <c r="W674" i="2"/>
  <c r="W1026" i="2"/>
  <c r="W876" i="2"/>
  <c r="W873" i="2"/>
  <c r="W899" i="2"/>
  <c r="W853" i="2"/>
  <c r="W632" i="2"/>
  <c r="W195" i="2"/>
  <c r="W430" i="2"/>
  <c r="W610" i="2"/>
  <c r="W640" i="2"/>
  <c r="W868" i="2"/>
  <c r="W449" i="2"/>
  <c r="W504" i="2"/>
  <c r="W907" i="2"/>
  <c r="W197" i="2"/>
  <c r="W432" i="2"/>
  <c r="W177" i="2"/>
  <c r="W653" i="2"/>
  <c r="W890" i="2"/>
  <c r="W1041" i="2"/>
  <c r="W878" i="2"/>
  <c r="W157" i="2"/>
  <c r="W188" i="2"/>
  <c r="W851" i="2"/>
  <c r="W903" i="2"/>
  <c r="W452" i="2"/>
  <c r="W690" i="2"/>
  <c r="W442" i="2"/>
  <c r="W219" i="2"/>
  <c r="W709" i="2"/>
  <c r="W619" i="2"/>
  <c r="W855" i="2"/>
  <c r="W614" i="2"/>
  <c r="W725" i="2"/>
  <c r="W882" i="2"/>
  <c r="W217" i="2"/>
  <c r="W641" i="2"/>
  <c r="W837" i="2"/>
  <c r="W879" i="2"/>
  <c r="W238" i="2"/>
  <c r="W186" i="2"/>
  <c r="W905" i="2"/>
  <c r="W839" i="2"/>
  <c r="W848" i="2"/>
  <c r="W857" i="2"/>
  <c r="W624" i="2"/>
  <c r="W977" i="2"/>
  <c r="W191" i="2"/>
  <c r="W983" i="2"/>
  <c r="W414" i="2"/>
  <c r="W182" i="2"/>
  <c r="W193" i="2"/>
  <c r="W203" i="2"/>
  <c r="W444" i="2"/>
  <c r="W187" i="2"/>
  <c r="W898" i="2"/>
  <c r="W615" i="2"/>
  <c r="W434" i="2"/>
  <c r="W852" i="2"/>
  <c r="W119" i="2"/>
  <c r="W825" i="2"/>
  <c r="W860" i="2"/>
  <c r="W200" i="2"/>
  <c r="W870" i="2"/>
  <c r="W877" i="2"/>
  <c r="W172" i="2"/>
  <c r="W438" i="2"/>
  <c r="W194" i="2"/>
  <c r="W859" i="2"/>
  <c r="W594" i="2"/>
  <c r="W617" i="2"/>
  <c r="W131" i="2"/>
  <c r="W127" i="2"/>
  <c r="W700" i="2"/>
  <c r="W846" i="2"/>
  <c r="W830" i="2"/>
  <c r="W858" i="2"/>
  <c r="W170" i="2"/>
  <c r="W321" i="2"/>
  <c r="W842" i="2"/>
  <c r="W607" i="2"/>
  <c r="W183" i="2"/>
  <c r="W608" i="2"/>
  <c r="W225" i="2"/>
  <c r="W885" i="2"/>
  <c r="W613" i="2"/>
  <c r="W164" i="2"/>
  <c r="W418" i="2"/>
  <c r="W811" i="2"/>
  <c r="W832" i="2"/>
  <c r="W849" i="2"/>
  <c r="W596" i="2"/>
  <c r="W862" i="2"/>
  <c r="W834" i="2"/>
  <c r="W819" i="2"/>
  <c r="W189" i="2"/>
  <c r="W605" i="2"/>
  <c r="W599" i="2"/>
  <c r="W604" i="2"/>
  <c r="W427" i="2"/>
  <c r="W874" i="2"/>
  <c r="W503" i="2"/>
  <c r="W159" i="2"/>
  <c r="W591" i="2"/>
  <c r="W621" i="2"/>
  <c r="W864" i="2"/>
  <c r="W176" i="2"/>
  <c r="W215" i="2"/>
  <c r="W603" i="2"/>
  <c r="W173" i="2"/>
  <c r="W606" i="2"/>
  <c r="W816" i="2"/>
  <c r="W867" i="2"/>
  <c r="W1015" i="2"/>
  <c r="W419" i="2"/>
  <c r="W989" i="2"/>
  <c r="W831" i="2"/>
  <c r="W169" i="2"/>
  <c r="W431" i="2"/>
  <c r="W592" i="2"/>
  <c r="W139" i="2"/>
  <c r="W174" i="2"/>
  <c r="W826" i="2"/>
  <c r="W847" i="2"/>
  <c r="W622" i="2"/>
  <c r="W838" i="2"/>
  <c r="W583" i="2"/>
  <c r="W179" i="2"/>
  <c r="W590" i="2"/>
  <c r="W420" i="2"/>
  <c r="W413" i="2"/>
  <c r="W843" i="2"/>
  <c r="W840" i="2"/>
  <c r="W633" i="2"/>
  <c r="W142" i="2"/>
  <c r="W601" i="2"/>
  <c r="W602" i="2"/>
  <c r="W115" i="2"/>
  <c r="W829" i="2"/>
  <c r="W827" i="2"/>
  <c r="W447" i="2"/>
  <c r="W1018" i="2"/>
  <c r="W168" i="2"/>
  <c r="W850" i="2"/>
  <c r="W154" i="2"/>
  <c r="W166" i="2"/>
  <c r="W600" i="2"/>
  <c r="W192" i="2"/>
  <c r="W148" i="2"/>
  <c r="W138" i="2"/>
  <c r="W813" i="2"/>
  <c r="W314" i="2"/>
  <c r="W828" i="2"/>
  <c r="W417" i="2"/>
  <c r="W497" i="2"/>
  <c r="W391" i="2"/>
  <c r="W136" i="2"/>
  <c r="W808" i="2"/>
  <c r="W134" i="2"/>
  <c r="W162" i="2"/>
  <c r="W595" i="2"/>
  <c r="W587" i="2"/>
  <c r="W817" i="2"/>
  <c r="W158" i="2"/>
  <c r="W160" i="2"/>
  <c r="W844" i="2"/>
  <c r="W578" i="2"/>
  <c r="W111" i="2"/>
  <c r="W833" i="2"/>
  <c r="W818" i="2"/>
  <c r="W812" i="2"/>
  <c r="W581" i="2"/>
  <c r="W1019" i="2"/>
  <c r="W180" i="2"/>
  <c r="W141" i="2"/>
  <c r="W1038" i="2"/>
  <c r="W408" i="2"/>
  <c r="W145" i="2"/>
  <c r="W147" i="2"/>
  <c r="W150" i="2"/>
  <c r="W821" i="2"/>
  <c r="W412" i="2"/>
  <c r="W588" i="2"/>
  <c r="W151" i="2"/>
  <c r="W137" i="2"/>
  <c r="W803" i="2"/>
  <c r="W165" i="2"/>
  <c r="W429" i="2"/>
  <c r="W107" i="2"/>
  <c r="W406" i="2"/>
  <c r="W153" i="2"/>
  <c r="W128" i="2"/>
  <c r="W156" i="2"/>
  <c r="W120" i="2"/>
  <c r="W135" i="2"/>
  <c r="W411" i="2"/>
  <c r="W184" i="2"/>
  <c r="W1036" i="2"/>
  <c r="W405" i="2"/>
  <c r="W399" i="2"/>
  <c r="W112" i="2"/>
  <c r="W122" i="2"/>
  <c r="W822" i="2"/>
  <c r="W809" i="2"/>
  <c r="W98" i="2"/>
  <c r="W576" i="2"/>
  <c r="W384" i="2"/>
  <c r="W116" i="2"/>
  <c r="W1025" i="2"/>
  <c r="W133" i="2"/>
  <c r="W1024" i="2"/>
  <c r="W143" i="2"/>
  <c r="W404" i="2"/>
  <c r="W146" i="2"/>
  <c r="W806" i="2"/>
  <c r="W579" i="2"/>
  <c r="W126" i="2"/>
  <c r="W130" i="2"/>
  <c r="W1033" i="2"/>
  <c r="W585" i="2"/>
  <c r="W132" i="2"/>
  <c r="W799" i="2"/>
  <c r="W722" i="2"/>
  <c r="W1034" i="2"/>
  <c r="W129" i="2"/>
  <c r="W575" i="2"/>
  <c r="W400" i="2"/>
  <c r="W407" i="2"/>
  <c r="W144" i="2"/>
  <c r="W810" i="2"/>
  <c r="W577" i="2"/>
  <c r="W398" i="2"/>
  <c r="W394" i="2"/>
  <c r="W124" i="2"/>
  <c r="W113" i="2"/>
  <c r="W118" i="2"/>
  <c r="W580" i="2"/>
  <c r="W123" i="2"/>
  <c r="W393" i="2"/>
  <c r="W121" i="2"/>
  <c r="W802" i="2"/>
  <c r="W108" i="2"/>
  <c r="W800" i="2"/>
  <c r="W99" i="2"/>
  <c r="W114" i="2"/>
  <c r="W403" i="2"/>
  <c r="W104" i="2"/>
  <c r="W92" i="2"/>
  <c r="W807" i="2"/>
  <c r="W117" i="2"/>
  <c r="W568" i="2"/>
  <c r="W1022" i="2"/>
  <c r="W401" i="2"/>
  <c r="W109" i="2"/>
  <c r="W801" i="2"/>
  <c r="W559" i="2"/>
  <c r="W103" i="2"/>
  <c r="W86" i="2"/>
  <c r="W574" i="2"/>
  <c r="W1023" i="2"/>
  <c r="W804" i="2"/>
  <c r="W110" i="2"/>
  <c r="W573" i="2"/>
  <c r="W1032" i="2"/>
  <c r="W102" i="2"/>
  <c r="W571" i="2"/>
  <c r="W798" i="2"/>
  <c r="W1030" i="2"/>
  <c r="W397" i="2"/>
  <c r="W1017" i="2"/>
  <c r="W392" i="2"/>
  <c r="W794" i="2"/>
  <c r="W82" i="2"/>
  <c r="W1031" i="2"/>
  <c r="W570" i="2"/>
  <c r="W105" i="2"/>
  <c r="W106" i="2"/>
  <c r="W724" i="2"/>
  <c r="W572" i="2"/>
  <c r="W796" i="2"/>
  <c r="W125" i="2"/>
  <c r="W96" i="2"/>
  <c r="W789" i="2"/>
  <c r="W93" i="2"/>
  <c r="W786" i="2"/>
  <c r="W380" i="2"/>
  <c r="W390" i="2"/>
  <c r="W388" i="2"/>
  <c r="W80" i="2"/>
  <c r="W567" i="2"/>
  <c r="W566" i="2"/>
  <c r="W791" i="2"/>
  <c r="W557" i="2"/>
  <c r="W97" i="2"/>
  <c r="W387" i="2"/>
  <c r="W91" i="2"/>
  <c r="W569" i="2"/>
  <c r="W788" i="2"/>
  <c r="W382" i="2"/>
  <c r="W565" i="2"/>
  <c r="W83" i="2"/>
  <c r="W94" i="2"/>
  <c r="W77" i="2"/>
  <c r="W784" i="2"/>
  <c r="W101" i="2"/>
  <c r="W385" i="2"/>
  <c r="W797" i="2"/>
  <c r="W805" i="2"/>
  <c r="W785" i="2"/>
  <c r="W564" i="2"/>
  <c r="W783" i="2"/>
  <c r="W85" i="2"/>
  <c r="W781" i="2"/>
  <c r="W795" i="2"/>
  <c r="W88" i="2"/>
  <c r="W1016" i="2"/>
  <c r="W558" i="2"/>
  <c r="W1029" i="2"/>
  <c r="W555" i="2"/>
  <c r="W787" i="2"/>
  <c r="W790" i="2"/>
  <c r="W75" i="2"/>
  <c r="W556" i="2"/>
  <c r="W389" i="2"/>
  <c r="W87" i="2"/>
  <c r="W89" i="2"/>
  <c r="W68" i="2"/>
  <c r="W90" i="2"/>
  <c r="W561" i="2"/>
  <c r="W562" i="2"/>
  <c r="W81" i="2"/>
  <c r="W69" i="2"/>
  <c r="W78" i="2"/>
  <c r="W396" i="2"/>
  <c r="W67" i="2"/>
  <c r="W552" i="2"/>
  <c r="W386" i="2"/>
  <c r="W560" i="2"/>
  <c r="W554" i="2"/>
  <c r="W379" i="2"/>
  <c r="W782" i="2"/>
  <c r="W59" i="2"/>
  <c r="W71" i="2"/>
  <c r="W76" i="2"/>
  <c r="W375" i="2"/>
  <c r="W304" i="2"/>
  <c r="W551" i="2"/>
  <c r="W1027" i="2"/>
  <c r="W553" i="2"/>
  <c r="W374" i="2"/>
  <c r="W70" i="2"/>
  <c r="W64" i="2"/>
  <c r="W73" i="2"/>
  <c r="W1020" i="2"/>
  <c r="W779" i="2"/>
  <c r="W63" i="2"/>
  <c r="W549" i="2"/>
  <c r="W776" i="2"/>
  <c r="W780" i="2"/>
  <c r="W546" i="2"/>
  <c r="W74" i="2"/>
  <c r="W381" i="2"/>
  <c r="W376" i="2"/>
  <c r="W383" i="2"/>
  <c r="W550" i="2"/>
  <c r="W772" i="2"/>
  <c r="W777" i="2"/>
  <c r="W65" i="2"/>
  <c r="W377" i="2"/>
  <c r="W774" i="2"/>
  <c r="W773" i="2"/>
  <c r="W62" i="2"/>
  <c r="W313" i="2"/>
  <c r="W547" i="2"/>
  <c r="W775" i="2"/>
  <c r="W60" i="2"/>
  <c r="W61" i="2"/>
  <c r="W66" i="2"/>
  <c r="W771" i="2"/>
  <c r="W770" i="2"/>
  <c r="W373" i="2"/>
  <c r="W54" i="2"/>
  <c r="W378" i="2"/>
  <c r="W545" i="2"/>
  <c r="W370" i="2"/>
  <c r="W1013" i="2"/>
  <c r="W372" i="2"/>
  <c r="W768" i="2"/>
  <c r="W1014" i="2"/>
  <c r="W56" i="2"/>
  <c r="W47" i="2"/>
  <c r="W53" i="2"/>
  <c r="W766" i="2"/>
  <c r="W369" i="2"/>
  <c r="W58" i="2"/>
  <c r="W767" i="2"/>
  <c r="W371" i="2"/>
  <c r="W50" i="2"/>
  <c r="W368" i="2"/>
  <c r="W765" i="2"/>
  <c r="W758" i="2"/>
  <c r="W543" i="2"/>
  <c r="W48" i="2"/>
  <c r="W49" i="2"/>
  <c r="W52" i="2"/>
  <c r="W367" i="2"/>
  <c r="W51" i="2"/>
  <c r="W45" i="2"/>
  <c r="W46" i="2"/>
  <c r="W757" i="2"/>
  <c r="W366" i="2"/>
  <c r="W43" i="2"/>
  <c r="W365" i="2"/>
  <c r="W41" i="2"/>
  <c r="W755" i="2"/>
  <c r="W764" i="2"/>
  <c r="W761" i="2"/>
  <c r="W538" i="2"/>
  <c r="W44" i="2"/>
  <c r="W358" i="2"/>
  <c r="W38" i="2"/>
  <c r="W57" i="2"/>
  <c r="W539" i="2"/>
  <c r="W360" i="2"/>
  <c r="W759" i="2"/>
  <c r="W542" i="2"/>
  <c r="W39" i="2"/>
  <c r="W756" i="2"/>
  <c r="W540" i="2"/>
  <c r="W762" i="2"/>
  <c r="W55" i="2"/>
  <c r="W355" i="2"/>
  <c r="W753" i="2"/>
  <c r="W364" i="2"/>
  <c r="W763" i="2"/>
  <c r="W752" i="2"/>
  <c r="W35" i="2"/>
  <c r="W362" i="2"/>
  <c r="W363" i="2"/>
  <c r="W544" i="2"/>
  <c r="W750" i="2"/>
  <c r="W769" i="2"/>
  <c r="W361" i="2"/>
  <c r="W749" i="2"/>
  <c r="W754" i="2"/>
  <c r="W532" i="2"/>
  <c r="W37" i="2"/>
  <c r="W36" i="2"/>
  <c r="W42" i="2"/>
  <c r="W723" i="2"/>
  <c r="W33" i="2"/>
  <c r="W536" i="2"/>
  <c r="W29" i="2"/>
  <c r="W34" i="2"/>
  <c r="W30" i="2"/>
  <c r="W356" i="2"/>
  <c r="W531" i="2"/>
  <c r="W534" i="2"/>
  <c r="W32" i="2"/>
  <c r="W535" i="2"/>
  <c r="W40" i="2"/>
  <c r="W751" i="2"/>
  <c r="W533" i="2"/>
  <c r="W28" i="2"/>
  <c r="W26" i="2"/>
  <c r="W529" i="2"/>
  <c r="W31" i="2"/>
  <c r="W528" i="2"/>
  <c r="W27" i="2"/>
  <c r="W747" i="2"/>
  <c r="W748" i="2"/>
  <c r="W25" i="2"/>
  <c r="W530" i="2"/>
  <c r="W21" i="2"/>
  <c r="W24" i="2"/>
  <c r="W354" i="2"/>
  <c r="W357" i="2"/>
  <c r="W353" i="2"/>
  <c r="W23" i="2"/>
  <c r="W743" i="2"/>
  <c r="W351" i="2"/>
  <c r="W20" i="2"/>
  <c r="W527" i="2"/>
  <c r="W22" i="2"/>
  <c r="W352" i="2"/>
  <c r="W746" i="2"/>
  <c r="W525" i="2"/>
  <c r="W745" i="2"/>
  <c r="W742" i="2"/>
  <c r="W744" i="2"/>
  <c r="W19" i="2"/>
  <c r="W526" i="2"/>
  <c r="W13" i="2"/>
  <c r="W15" i="2"/>
  <c r="W16" i="2"/>
  <c r="W12" i="2"/>
  <c r="W18" i="2"/>
  <c r="W14" i="2"/>
  <c r="W17" i="2"/>
  <c r="W11" i="2"/>
  <c r="U163" i="2"/>
  <c r="U946" i="2"/>
  <c r="U469" i="2"/>
  <c r="U523" i="2"/>
  <c r="U1010" i="2"/>
  <c r="U1009" i="2"/>
  <c r="U522" i="2"/>
  <c r="U349" i="2"/>
  <c r="U1021" i="2"/>
  <c r="U1028" i="2"/>
  <c r="U1008" i="2"/>
  <c r="U348" i="2"/>
  <c r="U1048" i="2"/>
  <c r="U548" i="2"/>
  <c r="U741" i="2"/>
  <c r="U584" i="2"/>
  <c r="U541" i="2"/>
  <c r="U611" i="2"/>
  <c r="U740" i="2"/>
  <c r="U347" i="2"/>
  <c r="U739" i="2"/>
  <c r="U738" i="2"/>
  <c r="U737" i="2"/>
  <c r="U346" i="2"/>
  <c r="U345" i="2"/>
  <c r="U736" i="2"/>
  <c r="U521" i="2"/>
  <c r="U344" i="2"/>
  <c r="U343" i="2"/>
  <c r="U342" i="2"/>
  <c r="U216" i="2"/>
  <c r="U988" i="2"/>
  <c r="U942" i="2"/>
  <c r="U1007" i="2"/>
  <c r="U958" i="2"/>
  <c r="U985" i="2"/>
  <c r="U871" i="2"/>
  <c r="U340" i="2"/>
  <c r="U339" i="2"/>
  <c r="U1006" i="2"/>
  <c r="U338" i="2"/>
  <c r="U337" i="2"/>
  <c r="U336" i="2"/>
  <c r="U273" i="2"/>
  <c r="U1005" i="2"/>
  <c r="U1004" i="2"/>
  <c r="U1047" i="2"/>
  <c r="U256" i="2"/>
  <c r="U1003" i="2"/>
  <c r="U441" i="2"/>
  <c r="U487" i="2"/>
  <c r="U519" i="2"/>
  <c r="U335" i="2"/>
  <c r="U712" i="2"/>
  <c r="U735" i="2"/>
  <c r="U334" i="2"/>
  <c r="U332" i="2"/>
  <c r="U310" i="2"/>
  <c r="U987" i="2"/>
  <c r="U330" i="2"/>
  <c r="U1002" i="2"/>
  <c r="U734" i="2"/>
  <c r="U502" i="2"/>
  <c r="U1001" i="2"/>
  <c r="U329" i="2"/>
  <c r="U733" i="2"/>
  <c r="U732" i="2"/>
  <c r="U999" i="2"/>
  <c r="U327" i="2"/>
  <c r="U326" i="2"/>
  <c r="U325" i="2"/>
  <c r="U998" i="2"/>
  <c r="U443" i="2"/>
  <c r="U517" i="2"/>
  <c r="U997" i="2"/>
  <c r="U731" i="2"/>
  <c r="U730" i="2"/>
  <c r="U729" i="2"/>
  <c r="U306" i="2"/>
  <c r="U993" i="2"/>
  <c r="U677" i="2"/>
  <c r="U996" i="2"/>
  <c r="U930" i="2"/>
  <c r="U492" i="2"/>
  <c r="U324" i="2"/>
  <c r="U995" i="2"/>
  <c r="U323" i="2"/>
  <c r="U322" i="2"/>
  <c r="U994" i="2"/>
  <c r="U728" i="2"/>
  <c r="U1045" i="2"/>
  <c r="U516" i="2"/>
  <c r="U450" i="2"/>
  <c r="U515" i="2"/>
  <c r="U514" i="2"/>
  <c r="U513" i="2"/>
  <c r="U512" i="2"/>
  <c r="U511" i="2"/>
  <c r="U510" i="2"/>
  <c r="U509" i="2"/>
  <c r="U359" i="2"/>
  <c r="U508" i="2"/>
  <c r="U320" i="2"/>
  <c r="U319" i="2"/>
  <c r="U675" i="2"/>
  <c r="U711" i="2"/>
  <c r="U727" i="2"/>
  <c r="U318" i="2"/>
  <c r="U421" i="2"/>
  <c r="U289" i="2"/>
  <c r="U1044" i="2"/>
  <c r="U464" i="2"/>
  <c r="U485" i="2"/>
  <c r="U199" i="2"/>
  <c r="U524" i="2"/>
  <c r="U350" i="2"/>
  <c r="U181" i="2"/>
  <c r="U341" i="2"/>
  <c r="U715" i="2"/>
  <c r="U499" i="2"/>
  <c r="U239" i="2"/>
  <c r="U501" i="2"/>
  <c r="U305" i="2"/>
  <c r="U984" i="2"/>
  <c r="U333" i="2"/>
  <c r="U331" i="2"/>
  <c r="U721" i="2"/>
  <c r="U950" i="2"/>
  <c r="U292" i="2"/>
  <c r="U1000" i="2"/>
  <c r="U328" i="2"/>
  <c r="U293" i="2"/>
  <c r="U992" i="2"/>
  <c r="U275" i="2"/>
  <c r="U459" i="2"/>
  <c r="U895" i="2"/>
  <c r="U448" i="2"/>
  <c r="U309" i="2"/>
  <c r="U491" i="2"/>
  <c r="U245" i="2"/>
  <c r="U973" i="2"/>
  <c r="U941" i="2"/>
  <c r="U697" i="2"/>
  <c r="U220" i="2"/>
  <c r="U402" i="2"/>
  <c r="U227" i="2"/>
  <c r="U311" i="2"/>
  <c r="U518" i="2"/>
  <c r="U668" i="2"/>
  <c r="U299" i="2"/>
  <c r="U685" i="2"/>
  <c r="U688" i="2"/>
  <c r="U657" i="2"/>
  <c r="U687" i="2"/>
  <c r="U678" i="2"/>
  <c r="U307" i="2"/>
  <c r="U479" i="2"/>
  <c r="U315" i="2"/>
  <c r="U1037" i="2"/>
  <c r="U254" i="2"/>
  <c r="U495" i="2"/>
  <c r="U258" i="2"/>
  <c r="U820" i="2"/>
  <c r="U978" i="2"/>
  <c r="U720" i="2"/>
  <c r="U683" i="2"/>
  <c r="U662" i="2"/>
  <c r="U462" i="2"/>
  <c r="U927" i="2"/>
  <c r="U231" i="2"/>
  <c r="U708" i="2"/>
  <c r="U212" i="2"/>
  <c r="U944" i="2"/>
  <c r="U726" i="2"/>
  <c r="U986" i="2"/>
  <c r="U270" i="2"/>
  <c r="U264" i="2"/>
  <c r="U228" i="2"/>
  <c r="U933" i="2"/>
  <c r="U255" i="2"/>
  <c r="U869" i="2"/>
  <c r="U520" i="2"/>
  <c r="U692" i="2"/>
  <c r="U263" i="2"/>
  <c r="U224" i="2"/>
  <c r="U229" i="2"/>
  <c r="U664" i="2"/>
  <c r="U440" i="2"/>
  <c r="U673" i="2"/>
  <c r="U951" i="2"/>
  <c r="U300" i="2"/>
  <c r="U265" i="2"/>
  <c r="U236" i="2"/>
  <c r="U213" i="2"/>
  <c r="U1040" i="2"/>
  <c r="U472" i="2"/>
  <c r="U240" i="2"/>
  <c r="U880" i="2"/>
  <c r="U1039" i="2"/>
  <c r="U268" i="2"/>
  <c r="U1035" i="2"/>
  <c r="U1043" i="2"/>
  <c r="U919" i="2"/>
  <c r="U276" i="2"/>
  <c r="U198" i="2"/>
  <c r="U237" i="2"/>
  <c r="U612" i="2"/>
  <c r="U698" i="2"/>
  <c r="U881" i="2"/>
  <c r="U897" i="2"/>
  <c r="U483" i="2"/>
  <c r="U280" i="2"/>
  <c r="U926" i="2"/>
  <c r="U625" i="2"/>
  <c r="U908" i="2"/>
  <c r="U654" i="2"/>
  <c r="U921" i="2"/>
  <c r="U866" i="2"/>
  <c r="U506" i="2"/>
  <c r="U251" i="2"/>
  <c r="U896" i="2"/>
  <c r="U923" i="2"/>
  <c r="U886" i="2"/>
  <c r="U631" i="2"/>
  <c r="U666" i="2"/>
  <c r="U202" i="2"/>
  <c r="U924" i="2"/>
  <c r="U249" i="2"/>
  <c r="U915" i="2"/>
  <c r="U991" i="2"/>
  <c r="U436" i="2"/>
  <c r="U205" i="2"/>
  <c r="U679" i="2"/>
  <c r="U990" i="2"/>
  <c r="U271" i="2"/>
  <c r="U667" i="2"/>
  <c r="U875" i="2"/>
  <c r="U968" i="2"/>
  <c r="U598" i="2"/>
  <c r="U175" i="2"/>
  <c r="U647" i="2"/>
  <c r="U253" i="2"/>
  <c r="U496" i="2"/>
  <c r="U929" i="2"/>
  <c r="U274" i="2"/>
  <c r="U423" i="2"/>
  <c r="U638" i="2"/>
  <c r="U505" i="2"/>
  <c r="U223" i="2"/>
  <c r="U634" i="2"/>
  <c r="U888" i="2"/>
  <c r="U856" i="2"/>
  <c r="U931" i="2"/>
  <c r="U422" i="2"/>
  <c r="U210" i="2"/>
  <c r="U835" i="2"/>
  <c r="U865" i="2"/>
  <c r="U465" i="2"/>
  <c r="U920" i="2"/>
  <c r="U814" i="2"/>
  <c r="U629" i="2"/>
  <c r="U900" i="2"/>
  <c r="U620" i="2"/>
  <c r="U470" i="2"/>
  <c r="U630" i="2"/>
  <c r="U917" i="2"/>
  <c r="U463" i="2"/>
  <c r="U648" i="2"/>
  <c r="U623" i="2"/>
  <c r="U616" i="2"/>
  <c r="U456" i="2"/>
  <c r="U234" i="2"/>
  <c r="U478" i="2"/>
  <c r="U889" i="2"/>
  <c r="U209" i="2"/>
  <c r="U201" i="2"/>
  <c r="U645" i="2"/>
  <c r="U854" i="2"/>
  <c r="U454" i="2"/>
  <c r="U665" i="2"/>
  <c r="U458" i="2"/>
  <c r="U446" i="2"/>
  <c r="U655" i="2"/>
  <c r="U178" i="2"/>
  <c r="U161" i="2"/>
  <c r="U635" i="2"/>
  <c r="U872" i="2"/>
  <c r="U609" i="2"/>
  <c r="U909" i="2"/>
  <c r="U211" i="2"/>
  <c r="U674" i="2"/>
  <c r="U1026" i="2"/>
  <c r="U876" i="2"/>
  <c r="U873" i="2"/>
  <c r="U899" i="2"/>
  <c r="U853" i="2"/>
  <c r="U632" i="2"/>
  <c r="U195" i="2"/>
  <c r="U430" i="2"/>
  <c r="U610" i="2"/>
  <c r="U640" i="2"/>
  <c r="U868" i="2"/>
  <c r="U449" i="2"/>
  <c r="U504" i="2"/>
  <c r="U907" i="2"/>
  <c r="U197" i="2"/>
  <c r="U432" i="2"/>
  <c r="U177" i="2"/>
  <c r="U653" i="2"/>
  <c r="U890" i="2"/>
  <c r="U1041" i="2"/>
  <c r="U878" i="2"/>
  <c r="U157" i="2"/>
  <c r="U188" i="2"/>
  <c r="U851" i="2"/>
  <c r="U903" i="2"/>
  <c r="U452" i="2"/>
  <c r="U690" i="2"/>
  <c r="U442" i="2"/>
  <c r="U219" i="2"/>
  <c r="U709" i="2"/>
  <c r="U619" i="2"/>
  <c r="U855" i="2"/>
  <c r="U614" i="2"/>
  <c r="U725" i="2"/>
  <c r="U882" i="2"/>
  <c r="U217" i="2"/>
  <c r="U641" i="2"/>
  <c r="U837" i="2"/>
  <c r="U879" i="2"/>
  <c r="U238" i="2"/>
  <c r="U186" i="2"/>
  <c r="U905" i="2"/>
  <c r="U839" i="2"/>
  <c r="U848" i="2"/>
  <c r="U857" i="2"/>
  <c r="U624" i="2"/>
  <c r="U977" i="2"/>
  <c r="U191" i="2"/>
  <c r="U983" i="2"/>
  <c r="U414" i="2"/>
  <c r="U182" i="2"/>
  <c r="U193" i="2"/>
  <c r="U203" i="2"/>
  <c r="U444" i="2"/>
  <c r="U187" i="2"/>
  <c r="U898" i="2"/>
  <c r="U615" i="2"/>
  <c r="U434" i="2"/>
  <c r="U852" i="2"/>
  <c r="U119" i="2"/>
  <c r="U825" i="2"/>
  <c r="U860" i="2"/>
  <c r="U200" i="2"/>
  <c r="U870" i="2"/>
  <c r="U877" i="2"/>
  <c r="U172" i="2"/>
  <c r="U438" i="2"/>
  <c r="U194" i="2"/>
  <c r="U859" i="2"/>
  <c r="U594" i="2"/>
  <c r="U617" i="2"/>
  <c r="U131" i="2"/>
  <c r="U127" i="2"/>
  <c r="U700" i="2"/>
  <c r="U846" i="2"/>
  <c r="U830" i="2"/>
  <c r="U858" i="2"/>
  <c r="U170" i="2"/>
  <c r="U321" i="2"/>
  <c r="U842" i="2"/>
  <c r="U607" i="2"/>
  <c r="U183" i="2"/>
  <c r="U608" i="2"/>
  <c r="U225" i="2"/>
  <c r="U885" i="2"/>
  <c r="U613" i="2"/>
  <c r="U164" i="2"/>
  <c r="U418" i="2"/>
  <c r="U811" i="2"/>
  <c r="U832" i="2"/>
  <c r="U849" i="2"/>
  <c r="U596" i="2"/>
  <c r="U862" i="2"/>
  <c r="U834" i="2"/>
  <c r="U819" i="2"/>
  <c r="U189" i="2"/>
  <c r="U605" i="2"/>
  <c r="U599" i="2"/>
  <c r="U604" i="2"/>
  <c r="U427" i="2"/>
  <c r="U874" i="2"/>
  <c r="U503" i="2"/>
  <c r="U159" i="2"/>
  <c r="U591" i="2"/>
  <c r="U621" i="2"/>
  <c r="U864" i="2"/>
  <c r="U176" i="2"/>
  <c r="U215" i="2"/>
  <c r="U603" i="2"/>
  <c r="U173" i="2"/>
  <c r="U606" i="2"/>
  <c r="U816" i="2"/>
  <c r="U867" i="2"/>
  <c r="U1015" i="2"/>
  <c r="U419" i="2"/>
  <c r="U989" i="2"/>
  <c r="U831" i="2"/>
  <c r="U169" i="2"/>
  <c r="U431" i="2"/>
  <c r="U592" i="2"/>
  <c r="U139" i="2"/>
  <c r="U174" i="2"/>
  <c r="U826" i="2"/>
  <c r="U847" i="2"/>
  <c r="U622" i="2"/>
  <c r="U838" i="2"/>
  <c r="U583" i="2"/>
  <c r="U179" i="2"/>
  <c r="U590" i="2"/>
  <c r="U420" i="2"/>
  <c r="U413" i="2"/>
  <c r="U843" i="2"/>
  <c r="U840" i="2"/>
  <c r="U633" i="2"/>
  <c r="U142" i="2"/>
  <c r="U601" i="2"/>
  <c r="U602" i="2"/>
  <c r="U115" i="2"/>
  <c r="U829" i="2"/>
  <c r="U827" i="2"/>
  <c r="U447" i="2"/>
  <c r="U1018" i="2"/>
  <c r="U168" i="2"/>
  <c r="U850" i="2"/>
  <c r="U154" i="2"/>
  <c r="U166" i="2"/>
  <c r="U600" i="2"/>
  <c r="U192" i="2"/>
  <c r="U148" i="2"/>
  <c r="U138" i="2"/>
  <c r="U813" i="2"/>
  <c r="U314" i="2"/>
  <c r="U828" i="2"/>
  <c r="U417" i="2"/>
  <c r="U497" i="2"/>
  <c r="U391" i="2"/>
  <c r="U136" i="2"/>
  <c r="U808" i="2"/>
  <c r="U134" i="2"/>
  <c r="U162" i="2"/>
  <c r="U595" i="2"/>
  <c r="U587" i="2"/>
  <c r="U817" i="2"/>
  <c r="U158" i="2"/>
  <c r="U160" i="2"/>
  <c r="U844" i="2"/>
  <c r="U578" i="2"/>
  <c r="U111" i="2"/>
  <c r="U833" i="2"/>
  <c r="U818" i="2"/>
  <c r="U812" i="2"/>
  <c r="U581" i="2"/>
  <c r="U1019" i="2"/>
  <c r="U180" i="2"/>
  <c r="U141" i="2"/>
  <c r="U1038" i="2"/>
  <c r="U408" i="2"/>
  <c r="U145" i="2"/>
  <c r="U147" i="2"/>
  <c r="U150" i="2"/>
  <c r="U821" i="2"/>
  <c r="U412" i="2"/>
  <c r="U588" i="2"/>
  <c r="U151" i="2"/>
  <c r="U137" i="2"/>
  <c r="U803" i="2"/>
  <c r="U165" i="2"/>
  <c r="U429" i="2"/>
  <c r="U107" i="2"/>
  <c r="U406" i="2"/>
  <c r="U153" i="2"/>
  <c r="U128" i="2"/>
  <c r="U156" i="2"/>
  <c r="U120" i="2"/>
  <c r="U135" i="2"/>
  <c r="U411" i="2"/>
  <c r="U184" i="2"/>
  <c r="U1036" i="2"/>
  <c r="U405" i="2"/>
  <c r="U399" i="2"/>
  <c r="U112" i="2"/>
  <c r="U122" i="2"/>
  <c r="U822" i="2"/>
  <c r="U809" i="2"/>
  <c r="U98" i="2"/>
  <c r="U576" i="2"/>
  <c r="U384" i="2"/>
  <c r="U116" i="2"/>
  <c r="U1025" i="2"/>
  <c r="U133" i="2"/>
  <c r="U1024" i="2"/>
  <c r="U143" i="2"/>
  <c r="U404" i="2"/>
  <c r="U146" i="2"/>
  <c r="U806" i="2"/>
  <c r="U579" i="2"/>
  <c r="U126" i="2"/>
  <c r="U130" i="2"/>
  <c r="U1033" i="2"/>
  <c r="U585" i="2"/>
  <c r="U132" i="2"/>
  <c r="U799" i="2"/>
  <c r="U722" i="2"/>
  <c r="U1034" i="2"/>
  <c r="U129" i="2"/>
  <c r="U575" i="2"/>
  <c r="U400" i="2"/>
  <c r="U407" i="2"/>
  <c r="U144" i="2"/>
  <c r="U810" i="2"/>
  <c r="U577" i="2"/>
  <c r="U398" i="2"/>
  <c r="U394" i="2"/>
  <c r="U124" i="2"/>
  <c r="U113" i="2"/>
  <c r="U118" i="2"/>
  <c r="U580" i="2"/>
  <c r="U123" i="2"/>
  <c r="U393" i="2"/>
  <c r="U121" i="2"/>
  <c r="U802" i="2"/>
  <c r="U108" i="2"/>
  <c r="U800" i="2"/>
  <c r="U99" i="2"/>
  <c r="U114" i="2"/>
  <c r="U403" i="2"/>
  <c r="U104" i="2"/>
  <c r="U92" i="2"/>
  <c r="U807" i="2"/>
  <c r="U117" i="2"/>
  <c r="U568" i="2"/>
  <c r="U1022" i="2"/>
  <c r="U401" i="2"/>
  <c r="U109" i="2"/>
  <c r="U801" i="2"/>
  <c r="U559" i="2"/>
  <c r="U103" i="2"/>
  <c r="U86" i="2"/>
  <c r="U574" i="2"/>
  <c r="U1023" i="2"/>
  <c r="U804" i="2"/>
  <c r="U110" i="2"/>
  <c r="U573" i="2"/>
  <c r="U1032" i="2"/>
  <c r="U102" i="2"/>
  <c r="U571" i="2"/>
  <c r="U798" i="2"/>
  <c r="U1030" i="2"/>
  <c r="U397" i="2"/>
  <c r="U1017" i="2"/>
  <c r="U392" i="2"/>
  <c r="U794" i="2"/>
  <c r="U82" i="2"/>
  <c r="U1031" i="2"/>
  <c r="U570" i="2"/>
  <c r="U105" i="2"/>
  <c r="U106" i="2"/>
  <c r="U724" i="2"/>
  <c r="U572" i="2"/>
  <c r="U796" i="2"/>
  <c r="U125" i="2"/>
  <c r="U96" i="2"/>
  <c r="U789" i="2"/>
  <c r="U93" i="2"/>
  <c r="U786" i="2"/>
  <c r="U380" i="2"/>
  <c r="U390" i="2"/>
  <c r="U388" i="2"/>
  <c r="U80" i="2"/>
  <c r="U567" i="2"/>
  <c r="U566" i="2"/>
  <c r="U791" i="2"/>
  <c r="U557" i="2"/>
  <c r="U97" i="2"/>
  <c r="U387" i="2"/>
  <c r="U91" i="2"/>
  <c r="U569" i="2"/>
  <c r="U788" i="2"/>
  <c r="U382" i="2"/>
  <c r="U565" i="2"/>
  <c r="U83" i="2"/>
  <c r="U94" i="2"/>
  <c r="U77" i="2"/>
  <c r="U784" i="2"/>
  <c r="U101" i="2"/>
  <c r="U385" i="2"/>
  <c r="U797" i="2"/>
  <c r="U805" i="2"/>
  <c r="U785" i="2"/>
  <c r="U564" i="2"/>
  <c r="U783" i="2"/>
  <c r="U85" i="2"/>
  <c r="U781" i="2"/>
  <c r="U795" i="2"/>
  <c r="U88" i="2"/>
  <c r="U1016" i="2"/>
  <c r="U558" i="2"/>
  <c r="U1029" i="2"/>
  <c r="U555" i="2"/>
  <c r="U787" i="2"/>
  <c r="U790" i="2"/>
  <c r="U75" i="2"/>
  <c r="U556" i="2"/>
  <c r="U389" i="2"/>
  <c r="U87" i="2"/>
  <c r="U89" i="2"/>
  <c r="U68" i="2"/>
  <c r="U90" i="2"/>
  <c r="U561" i="2"/>
  <c r="U562" i="2"/>
  <c r="U81" i="2"/>
  <c r="U69" i="2"/>
  <c r="U78" i="2"/>
  <c r="U396" i="2"/>
  <c r="U67" i="2"/>
  <c r="U552" i="2"/>
  <c r="U386" i="2"/>
  <c r="U560" i="2"/>
  <c r="U554" i="2"/>
  <c r="U379" i="2"/>
  <c r="U782" i="2"/>
  <c r="U59" i="2"/>
  <c r="U71" i="2"/>
  <c r="U76" i="2"/>
  <c r="U375" i="2"/>
  <c r="U304" i="2"/>
  <c r="U551" i="2"/>
  <c r="U1027" i="2"/>
  <c r="U553" i="2"/>
  <c r="U374" i="2"/>
  <c r="U70" i="2"/>
  <c r="U64" i="2"/>
  <c r="U73" i="2"/>
  <c r="U1020" i="2"/>
  <c r="U779" i="2"/>
  <c r="U63" i="2"/>
  <c r="U549" i="2"/>
  <c r="U776" i="2"/>
  <c r="U780" i="2"/>
  <c r="U546" i="2"/>
  <c r="U74" i="2"/>
  <c r="U381" i="2"/>
  <c r="U376" i="2"/>
  <c r="U383" i="2"/>
  <c r="U550" i="2"/>
  <c r="U772" i="2"/>
  <c r="U777" i="2"/>
  <c r="U65" i="2"/>
  <c r="U377" i="2"/>
  <c r="U774" i="2"/>
  <c r="U773" i="2"/>
  <c r="U62" i="2"/>
  <c r="U313" i="2"/>
  <c r="U547" i="2"/>
  <c r="U775" i="2"/>
  <c r="U60" i="2"/>
  <c r="U61" i="2"/>
  <c r="U66" i="2"/>
  <c r="U771" i="2"/>
  <c r="U770" i="2"/>
  <c r="U373" i="2"/>
  <c r="U54" i="2"/>
  <c r="U378" i="2"/>
  <c r="U545" i="2"/>
  <c r="U370" i="2"/>
  <c r="U1013" i="2"/>
  <c r="U372" i="2"/>
  <c r="U768" i="2"/>
  <c r="U1014" i="2"/>
  <c r="U56" i="2"/>
  <c r="U47" i="2"/>
  <c r="U53" i="2"/>
  <c r="U766" i="2"/>
  <c r="U369" i="2"/>
  <c r="U58" i="2"/>
  <c r="U767" i="2"/>
  <c r="U371" i="2"/>
  <c r="U50" i="2"/>
  <c r="U368" i="2"/>
  <c r="U765" i="2"/>
  <c r="U758" i="2"/>
  <c r="U543" i="2"/>
  <c r="U48" i="2"/>
  <c r="U49" i="2"/>
  <c r="U52" i="2"/>
  <c r="U367" i="2"/>
  <c r="U51" i="2"/>
  <c r="U45" i="2"/>
  <c r="U46" i="2"/>
  <c r="U757" i="2"/>
  <c r="U366" i="2"/>
  <c r="U43" i="2"/>
  <c r="U365" i="2"/>
  <c r="U41" i="2"/>
  <c r="U755" i="2"/>
  <c r="U764" i="2"/>
  <c r="U761" i="2"/>
  <c r="U538" i="2"/>
  <c r="U44" i="2"/>
  <c r="U358" i="2"/>
  <c r="U38" i="2"/>
  <c r="U57" i="2"/>
  <c r="U539" i="2"/>
  <c r="U360" i="2"/>
  <c r="U759" i="2"/>
  <c r="U542" i="2"/>
  <c r="U39" i="2"/>
  <c r="U756" i="2"/>
  <c r="U540" i="2"/>
  <c r="U762" i="2"/>
  <c r="U55" i="2"/>
  <c r="U355" i="2"/>
  <c r="U753" i="2"/>
  <c r="U364" i="2"/>
  <c r="U763" i="2"/>
  <c r="U752" i="2"/>
  <c r="U35" i="2"/>
  <c r="U362" i="2"/>
  <c r="U363" i="2"/>
  <c r="U544" i="2"/>
  <c r="U750" i="2"/>
  <c r="U769" i="2"/>
  <c r="U361" i="2"/>
  <c r="U749" i="2"/>
  <c r="U754" i="2"/>
  <c r="U532" i="2"/>
  <c r="U37" i="2"/>
  <c r="U36" i="2"/>
  <c r="U42" i="2"/>
  <c r="U723" i="2"/>
  <c r="U33" i="2"/>
  <c r="U536" i="2"/>
  <c r="U29" i="2"/>
  <c r="U34" i="2"/>
  <c r="U30" i="2"/>
  <c r="U356" i="2"/>
  <c r="U531" i="2"/>
  <c r="U534" i="2"/>
  <c r="U32" i="2"/>
  <c r="U535" i="2"/>
  <c r="U40" i="2"/>
  <c r="U751" i="2"/>
  <c r="U533" i="2"/>
  <c r="U28" i="2"/>
  <c r="U26" i="2"/>
  <c r="U529" i="2"/>
  <c r="U31" i="2"/>
  <c r="U528" i="2"/>
  <c r="U27" i="2"/>
  <c r="U747" i="2"/>
  <c r="U748" i="2"/>
  <c r="U25" i="2"/>
  <c r="U530" i="2"/>
  <c r="U21" i="2"/>
  <c r="U24" i="2"/>
  <c r="U354" i="2"/>
  <c r="U357" i="2"/>
  <c r="U353" i="2"/>
  <c r="U23" i="2"/>
  <c r="U743" i="2"/>
  <c r="U351" i="2"/>
  <c r="U20" i="2"/>
  <c r="U527" i="2"/>
  <c r="U22" i="2"/>
  <c r="U352" i="2"/>
  <c r="U746" i="2"/>
  <c r="U525" i="2"/>
  <c r="U745" i="2"/>
  <c r="U742" i="2"/>
  <c r="U744" i="2"/>
  <c r="U19" i="2"/>
  <c r="U526" i="2"/>
  <c r="U13" i="2"/>
  <c r="U15" i="2"/>
  <c r="U16" i="2"/>
  <c r="U12" i="2"/>
  <c r="U18" i="2"/>
  <c r="U14" i="2"/>
  <c r="U17" i="2"/>
  <c r="U11" i="2"/>
  <c r="S163" i="2"/>
  <c r="S946" i="2"/>
  <c r="S469" i="2"/>
  <c r="S523" i="2"/>
  <c r="S1010" i="2"/>
  <c r="S1009" i="2"/>
  <c r="S522" i="2"/>
  <c r="S349" i="2"/>
  <c r="S1021" i="2"/>
  <c r="S1028" i="2"/>
  <c r="S1008" i="2"/>
  <c r="S348" i="2"/>
  <c r="S1048" i="2"/>
  <c r="S548" i="2"/>
  <c r="S741" i="2"/>
  <c r="S584" i="2"/>
  <c r="S541" i="2"/>
  <c r="S611" i="2"/>
  <c r="S740" i="2"/>
  <c r="S347" i="2"/>
  <c r="S739" i="2"/>
  <c r="S738" i="2"/>
  <c r="S737" i="2"/>
  <c r="S346" i="2"/>
  <c r="S345" i="2"/>
  <c r="S736" i="2"/>
  <c r="S521" i="2"/>
  <c r="S344" i="2"/>
  <c r="S343" i="2"/>
  <c r="S342" i="2"/>
  <c r="S216" i="2"/>
  <c r="S988" i="2"/>
  <c r="S942" i="2"/>
  <c r="S1007" i="2"/>
  <c r="S958" i="2"/>
  <c r="S985" i="2"/>
  <c r="S871" i="2"/>
  <c r="S340" i="2"/>
  <c r="S339" i="2"/>
  <c r="S1006" i="2"/>
  <c r="S338" i="2"/>
  <c r="S337" i="2"/>
  <c r="S336" i="2"/>
  <c r="S273" i="2"/>
  <c r="S1005" i="2"/>
  <c r="S1004" i="2"/>
  <c r="S1047" i="2"/>
  <c r="S256" i="2"/>
  <c r="S1003" i="2"/>
  <c r="S441" i="2"/>
  <c r="S487" i="2"/>
  <c r="S519" i="2"/>
  <c r="S335" i="2"/>
  <c r="S712" i="2"/>
  <c r="S735" i="2"/>
  <c r="S334" i="2"/>
  <c r="S332" i="2"/>
  <c r="S310" i="2"/>
  <c r="S987" i="2"/>
  <c r="S330" i="2"/>
  <c r="S1002" i="2"/>
  <c r="S734" i="2"/>
  <c r="S502" i="2"/>
  <c r="S1001" i="2"/>
  <c r="S329" i="2"/>
  <c r="S733" i="2"/>
  <c r="S732" i="2"/>
  <c r="S999" i="2"/>
  <c r="S327" i="2"/>
  <c r="S326" i="2"/>
  <c r="S325" i="2"/>
  <c r="S998" i="2"/>
  <c r="S443" i="2"/>
  <c r="S517" i="2"/>
  <c r="S997" i="2"/>
  <c r="S731" i="2"/>
  <c r="S730" i="2"/>
  <c r="S729" i="2"/>
  <c r="S306" i="2"/>
  <c r="S993" i="2"/>
  <c r="S677" i="2"/>
  <c r="S996" i="2"/>
  <c r="S930" i="2"/>
  <c r="S492" i="2"/>
  <c r="S324" i="2"/>
  <c r="S995" i="2"/>
  <c r="S323" i="2"/>
  <c r="S322" i="2"/>
  <c r="S994" i="2"/>
  <c r="S728" i="2"/>
  <c r="S1045" i="2"/>
  <c r="S516" i="2"/>
  <c r="S450" i="2"/>
  <c r="S515" i="2"/>
  <c r="S514" i="2"/>
  <c r="S513" i="2"/>
  <c r="S512" i="2"/>
  <c r="S511" i="2"/>
  <c r="S510" i="2"/>
  <c r="S509" i="2"/>
  <c r="S359" i="2"/>
  <c r="S508" i="2"/>
  <c r="S320" i="2"/>
  <c r="S319" i="2"/>
  <c r="S675" i="2"/>
  <c r="S711" i="2"/>
  <c r="S727" i="2"/>
  <c r="S318" i="2"/>
  <c r="S421" i="2"/>
  <c r="S289" i="2"/>
  <c r="S1044" i="2"/>
  <c r="S464" i="2"/>
  <c r="S485" i="2"/>
  <c r="S199" i="2"/>
  <c r="S524" i="2"/>
  <c r="S350" i="2"/>
  <c r="S181" i="2"/>
  <c r="S341" i="2"/>
  <c r="S715" i="2"/>
  <c r="S499" i="2"/>
  <c r="S239" i="2"/>
  <c r="S501" i="2"/>
  <c r="S305" i="2"/>
  <c r="S984" i="2"/>
  <c r="S333" i="2"/>
  <c r="S331" i="2"/>
  <c r="S721" i="2"/>
  <c r="S950" i="2"/>
  <c r="S292" i="2"/>
  <c r="S1000" i="2"/>
  <c r="S328" i="2"/>
  <c r="S293" i="2"/>
  <c r="S992" i="2"/>
  <c r="S275" i="2"/>
  <c r="S459" i="2"/>
  <c r="S895" i="2"/>
  <c r="S448" i="2"/>
  <c r="S309" i="2"/>
  <c r="S491" i="2"/>
  <c r="S245" i="2"/>
  <c r="S973" i="2"/>
  <c r="S941" i="2"/>
  <c r="S697" i="2"/>
  <c r="S220" i="2"/>
  <c r="S402" i="2"/>
  <c r="S227" i="2"/>
  <c r="S311" i="2"/>
  <c r="S518" i="2"/>
  <c r="S668" i="2"/>
  <c r="S299" i="2"/>
  <c r="S685" i="2"/>
  <c r="S688" i="2"/>
  <c r="S657" i="2"/>
  <c r="S687" i="2"/>
  <c r="S678" i="2"/>
  <c r="S307" i="2"/>
  <c r="S479" i="2"/>
  <c r="S315" i="2"/>
  <c r="S1037" i="2"/>
  <c r="S254" i="2"/>
  <c r="S495" i="2"/>
  <c r="S258" i="2"/>
  <c r="S820" i="2"/>
  <c r="S978" i="2"/>
  <c r="S720" i="2"/>
  <c r="S683" i="2"/>
  <c r="S662" i="2"/>
  <c r="S462" i="2"/>
  <c r="S927" i="2"/>
  <c r="S231" i="2"/>
  <c r="S708" i="2"/>
  <c r="S212" i="2"/>
  <c r="S944" i="2"/>
  <c r="S726" i="2"/>
  <c r="S986" i="2"/>
  <c r="S270" i="2"/>
  <c r="S264" i="2"/>
  <c r="S228" i="2"/>
  <c r="S933" i="2"/>
  <c r="S255" i="2"/>
  <c r="S869" i="2"/>
  <c r="S520" i="2"/>
  <c r="S692" i="2"/>
  <c r="S263" i="2"/>
  <c r="S224" i="2"/>
  <c r="S229" i="2"/>
  <c r="S664" i="2"/>
  <c r="S440" i="2"/>
  <c r="S673" i="2"/>
  <c r="S951" i="2"/>
  <c r="S300" i="2"/>
  <c r="S265" i="2"/>
  <c r="S236" i="2"/>
  <c r="S213" i="2"/>
  <c r="S1040" i="2"/>
  <c r="S472" i="2"/>
  <c r="S240" i="2"/>
  <c r="S880" i="2"/>
  <c r="S1039" i="2"/>
  <c r="S268" i="2"/>
  <c r="S1035" i="2"/>
  <c r="S1043" i="2"/>
  <c r="S919" i="2"/>
  <c r="S276" i="2"/>
  <c r="S198" i="2"/>
  <c r="S237" i="2"/>
  <c r="S612" i="2"/>
  <c r="S698" i="2"/>
  <c r="S881" i="2"/>
  <c r="S897" i="2"/>
  <c r="S483" i="2"/>
  <c r="S280" i="2"/>
  <c r="S926" i="2"/>
  <c r="S625" i="2"/>
  <c r="S908" i="2"/>
  <c r="S654" i="2"/>
  <c r="S921" i="2"/>
  <c r="S866" i="2"/>
  <c r="S506" i="2"/>
  <c r="S251" i="2"/>
  <c r="S896" i="2"/>
  <c r="S923" i="2"/>
  <c r="S886" i="2"/>
  <c r="S631" i="2"/>
  <c r="S666" i="2"/>
  <c r="S202" i="2"/>
  <c r="S924" i="2"/>
  <c r="S249" i="2"/>
  <c r="S915" i="2"/>
  <c r="S991" i="2"/>
  <c r="S436" i="2"/>
  <c r="S205" i="2"/>
  <c r="S679" i="2"/>
  <c r="S990" i="2"/>
  <c r="S271" i="2"/>
  <c r="S667" i="2"/>
  <c r="S875" i="2"/>
  <c r="S968" i="2"/>
  <c r="S598" i="2"/>
  <c r="S175" i="2"/>
  <c r="S647" i="2"/>
  <c r="S253" i="2"/>
  <c r="S496" i="2"/>
  <c r="S929" i="2"/>
  <c r="S274" i="2"/>
  <c r="S423" i="2"/>
  <c r="S638" i="2"/>
  <c r="S505" i="2"/>
  <c r="S223" i="2"/>
  <c r="S634" i="2"/>
  <c r="S888" i="2"/>
  <c r="S856" i="2"/>
  <c r="S931" i="2"/>
  <c r="S422" i="2"/>
  <c r="S210" i="2"/>
  <c r="S835" i="2"/>
  <c r="S865" i="2"/>
  <c r="S465" i="2"/>
  <c r="S920" i="2"/>
  <c r="S814" i="2"/>
  <c r="S629" i="2"/>
  <c r="S900" i="2"/>
  <c r="S620" i="2"/>
  <c r="S470" i="2"/>
  <c r="S630" i="2"/>
  <c r="S917" i="2"/>
  <c r="S463" i="2"/>
  <c r="S648" i="2"/>
  <c r="S623" i="2"/>
  <c r="S616" i="2"/>
  <c r="S456" i="2"/>
  <c r="S234" i="2"/>
  <c r="S478" i="2"/>
  <c r="S889" i="2"/>
  <c r="S209" i="2"/>
  <c r="S201" i="2"/>
  <c r="S645" i="2"/>
  <c r="S854" i="2"/>
  <c r="S454" i="2"/>
  <c r="S665" i="2"/>
  <c r="S458" i="2"/>
  <c r="S446" i="2"/>
  <c r="S655" i="2"/>
  <c r="S178" i="2"/>
  <c r="S161" i="2"/>
  <c r="S635" i="2"/>
  <c r="S872" i="2"/>
  <c r="S609" i="2"/>
  <c r="S909" i="2"/>
  <c r="S211" i="2"/>
  <c r="S674" i="2"/>
  <c r="S1026" i="2"/>
  <c r="S876" i="2"/>
  <c r="S873" i="2"/>
  <c r="S899" i="2"/>
  <c r="S853" i="2"/>
  <c r="S632" i="2"/>
  <c r="S195" i="2"/>
  <c r="S430" i="2"/>
  <c r="S610" i="2"/>
  <c r="S640" i="2"/>
  <c r="S868" i="2"/>
  <c r="S449" i="2"/>
  <c r="S504" i="2"/>
  <c r="S907" i="2"/>
  <c r="S197" i="2"/>
  <c r="S432" i="2"/>
  <c r="S177" i="2"/>
  <c r="S653" i="2"/>
  <c r="S890" i="2"/>
  <c r="S1041" i="2"/>
  <c r="S878" i="2"/>
  <c r="S157" i="2"/>
  <c r="S188" i="2"/>
  <c r="S851" i="2"/>
  <c r="S903" i="2"/>
  <c r="S452" i="2"/>
  <c r="S690" i="2"/>
  <c r="S442" i="2"/>
  <c r="S219" i="2"/>
  <c r="S709" i="2"/>
  <c r="S619" i="2"/>
  <c r="S855" i="2"/>
  <c r="S614" i="2"/>
  <c r="S725" i="2"/>
  <c r="S882" i="2"/>
  <c r="S217" i="2"/>
  <c r="S641" i="2"/>
  <c r="S837" i="2"/>
  <c r="S879" i="2"/>
  <c r="S238" i="2"/>
  <c r="S186" i="2"/>
  <c r="S905" i="2"/>
  <c r="S839" i="2"/>
  <c r="S848" i="2"/>
  <c r="S857" i="2"/>
  <c r="S624" i="2"/>
  <c r="S977" i="2"/>
  <c r="S191" i="2"/>
  <c r="S983" i="2"/>
  <c r="S414" i="2"/>
  <c r="S182" i="2"/>
  <c r="S193" i="2"/>
  <c r="S203" i="2"/>
  <c r="S444" i="2"/>
  <c r="S187" i="2"/>
  <c r="S898" i="2"/>
  <c r="S615" i="2"/>
  <c r="S434" i="2"/>
  <c r="S852" i="2"/>
  <c r="S119" i="2"/>
  <c r="S825" i="2"/>
  <c r="S860" i="2"/>
  <c r="S200" i="2"/>
  <c r="S870" i="2"/>
  <c r="S877" i="2"/>
  <c r="S172" i="2"/>
  <c r="S438" i="2"/>
  <c r="S194" i="2"/>
  <c r="S859" i="2"/>
  <c r="S594" i="2"/>
  <c r="S617" i="2"/>
  <c r="S131" i="2"/>
  <c r="S127" i="2"/>
  <c r="S700" i="2"/>
  <c r="S846" i="2"/>
  <c r="S830" i="2"/>
  <c r="S858" i="2"/>
  <c r="S170" i="2"/>
  <c r="S321" i="2"/>
  <c r="S842" i="2"/>
  <c r="S607" i="2"/>
  <c r="S183" i="2"/>
  <c r="S608" i="2"/>
  <c r="S225" i="2"/>
  <c r="S885" i="2"/>
  <c r="S613" i="2"/>
  <c r="S164" i="2"/>
  <c r="S418" i="2"/>
  <c r="S811" i="2"/>
  <c r="S832" i="2"/>
  <c r="S849" i="2"/>
  <c r="S596" i="2"/>
  <c r="S862" i="2"/>
  <c r="S834" i="2"/>
  <c r="S819" i="2"/>
  <c r="S189" i="2"/>
  <c r="S605" i="2"/>
  <c r="S599" i="2"/>
  <c r="S604" i="2"/>
  <c r="S427" i="2"/>
  <c r="S874" i="2"/>
  <c r="S503" i="2"/>
  <c r="S159" i="2"/>
  <c r="S591" i="2"/>
  <c r="S621" i="2"/>
  <c r="S864" i="2"/>
  <c r="S176" i="2"/>
  <c r="S215" i="2"/>
  <c r="S603" i="2"/>
  <c r="S173" i="2"/>
  <c r="S606" i="2"/>
  <c r="S816" i="2"/>
  <c r="S867" i="2"/>
  <c r="S1015" i="2"/>
  <c r="S419" i="2"/>
  <c r="S989" i="2"/>
  <c r="S831" i="2"/>
  <c r="S169" i="2"/>
  <c r="S431" i="2"/>
  <c r="S592" i="2"/>
  <c r="S139" i="2"/>
  <c r="S174" i="2"/>
  <c r="S826" i="2"/>
  <c r="S847" i="2"/>
  <c r="S622" i="2"/>
  <c r="S838" i="2"/>
  <c r="S583" i="2"/>
  <c r="S179" i="2"/>
  <c r="S590" i="2"/>
  <c r="S420" i="2"/>
  <c r="S413" i="2"/>
  <c r="S843" i="2"/>
  <c r="S840" i="2"/>
  <c r="S633" i="2"/>
  <c r="S142" i="2"/>
  <c r="S601" i="2"/>
  <c r="S602" i="2"/>
  <c r="S115" i="2"/>
  <c r="S829" i="2"/>
  <c r="S827" i="2"/>
  <c r="S447" i="2"/>
  <c r="S1018" i="2"/>
  <c r="S168" i="2"/>
  <c r="S850" i="2"/>
  <c r="S154" i="2"/>
  <c r="S166" i="2"/>
  <c r="S600" i="2"/>
  <c r="S192" i="2"/>
  <c r="S148" i="2"/>
  <c r="S138" i="2"/>
  <c r="S813" i="2"/>
  <c r="S314" i="2"/>
  <c r="S828" i="2"/>
  <c r="S417" i="2"/>
  <c r="S497" i="2"/>
  <c r="S391" i="2"/>
  <c r="S136" i="2"/>
  <c r="S808" i="2"/>
  <c r="S134" i="2"/>
  <c r="S162" i="2"/>
  <c r="S595" i="2"/>
  <c r="S587" i="2"/>
  <c r="S817" i="2"/>
  <c r="S158" i="2"/>
  <c r="S160" i="2"/>
  <c r="S844" i="2"/>
  <c r="S578" i="2"/>
  <c r="S111" i="2"/>
  <c r="S833" i="2"/>
  <c r="S818" i="2"/>
  <c r="S812" i="2"/>
  <c r="S581" i="2"/>
  <c r="S1019" i="2"/>
  <c r="S180" i="2"/>
  <c r="S141" i="2"/>
  <c r="S1038" i="2"/>
  <c r="S408" i="2"/>
  <c r="S145" i="2"/>
  <c r="S147" i="2"/>
  <c r="S150" i="2"/>
  <c r="S821" i="2"/>
  <c r="S412" i="2"/>
  <c r="S588" i="2"/>
  <c r="S151" i="2"/>
  <c r="S137" i="2"/>
  <c r="S803" i="2"/>
  <c r="S165" i="2"/>
  <c r="S429" i="2"/>
  <c r="S107" i="2"/>
  <c r="S406" i="2"/>
  <c r="S153" i="2"/>
  <c r="S128" i="2"/>
  <c r="S156" i="2"/>
  <c r="S120" i="2"/>
  <c r="S135" i="2"/>
  <c r="S411" i="2"/>
  <c r="S184" i="2"/>
  <c r="S1036" i="2"/>
  <c r="S405" i="2"/>
  <c r="S399" i="2"/>
  <c r="S112" i="2"/>
  <c r="S122" i="2"/>
  <c r="S822" i="2"/>
  <c r="S809" i="2"/>
  <c r="S98" i="2"/>
  <c r="S576" i="2"/>
  <c r="S384" i="2"/>
  <c r="S116" i="2"/>
  <c r="S1025" i="2"/>
  <c r="S133" i="2"/>
  <c r="S1024" i="2"/>
  <c r="S143" i="2"/>
  <c r="S404" i="2"/>
  <c r="S146" i="2"/>
  <c r="S806" i="2"/>
  <c r="S579" i="2"/>
  <c r="S126" i="2"/>
  <c r="S130" i="2"/>
  <c r="S1033" i="2"/>
  <c r="S585" i="2"/>
  <c r="S132" i="2"/>
  <c r="S799" i="2"/>
  <c r="S722" i="2"/>
  <c r="S1034" i="2"/>
  <c r="S129" i="2"/>
  <c r="S575" i="2"/>
  <c r="S400" i="2"/>
  <c r="S407" i="2"/>
  <c r="S144" i="2"/>
  <c r="S810" i="2"/>
  <c r="S577" i="2"/>
  <c r="S398" i="2"/>
  <c r="S394" i="2"/>
  <c r="S124" i="2"/>
  <c r="S113" i="2"/>
  <c r="S118" i="2"/>
  <c r="S580" i="2"/>
  <c r="S123" i="2"/>
  <c r="S393" i="2"/>
  <c r="S121" i="2"/>
  <c r="S802" i="2"/>
  <c r="S108" i="2"/>
  <c r="S800" i="2"/>
  <c r="S99" i="2"/>
  <c r="S114" i="2"/>
  <c r="S403" i="2"/>
  <c r="S104" i="2"/>
  <c r="S92" i="2"/>
  <c r="S807" i="2"/>
  <c r="S117" i="2"/>
  <c r="S568" i="2"/>
  <c r="S1022" i="2"/>
  <c r="S401" i="2"/>
  <c r="S109" i="2"/>
  <c r="S801" i="2"/>
  <c r="S559" i="2"/>
  <c r="S103" i="2"/>
  <c r="S86" i="2"/>
  <c r="S574" i="2"/>
  <c r="S1023" i="2"/>
  <c r="S804" i="2"/>
  <c r="S110" i="2"/>
  <c r="S573" i="2"/>
  <c r="S1032" i="2"/>
  <c r="S102" i="2"/>
  <c r="S571" i="2"/>
  <c r="S798" i="2"/>
  <c r="S1030" i="2"/>
  <c r="S397" i="2"/>
  <c r="S1017" i="2"/>
  <c r="S392" i="2"/>
  <c r="S794" i="2"/>
  <c r="S82" i="2"/>
  <c r="S1031" i="2"/>
  <c r="S570" i="2"/>
  <c r="S105" i="2"/>
  <c r="S106" i="2"/>
  <c r="S724" i="2"/>
  <c r="S572" i="2"/>
  <c r="S796" i="2"/>
  <c r="S125" i="2"/>
  <c r="S96" i="2"/>
  <c r="S789" i="2"/>
  <c r="S93" i="2"/>
  <c r="S786" i="2"/>
  <c r="S380" i="2"/>
  <c r="S390" i="2"/>
  <c r="S388" i="2"/>
  <c r="S80" i="2"/>
  <c r="S567" i="2"/>
  <c r="S566" i="2"/>
  <c r="S791" i="2"/>
  <c r="S557" i="2"/>
  <c r="S97" i="2"/>
  <c r="S387" i="2"/>
  <c r="S91" i="2"/>
  <c r="S569" i="2"/>
  <c r="S788" i="2"/>
  <c r="S382" i="2"/>
  <c r="S565" i="2"/>
  <c r="S83" i="2"/>
  <c r="S94" i="2"/>
  <c r="S77" i="2"/>
  <c r="S784" i="2"/>
  <c r="S101" i="2"/>
  <c r="S385" i="2"/>
  <c r="S797" i="2"/>
  <c r="S805" i="2"/>
  <c r="S785" i="2"/>
  <c r="S564" i="2"/>
  <c r="S783" i="2"/>
  <c r="S85" i="2"/>
  <c r="S781" i="2"/>
  <c r="S795" i="2"/>
  <c r="S88" i="2"/>
  <c r="S1016" i="2"/>
  <c r="S558" i="2"/>
  <c r="S1029" i="2"/>
  <c r="S555" i="2"/>
  <c r="S787" i="2"/>
  <c r="S790" i="2"/>
  <c r="S75" i="2"/>
  <c r="S556" i="2"/>
  <c r="S389" i="2"/>
  <c r="S87" i="2"/>
  <c r="S89" i="2"/>
  <c r="S68" i="2"/>
  <c r="S90" i="2"/>
  <c r="S561" i="2"/>
  <c r="S562" i="2"/>
  <c r="S81" i="2"/>
  <c r="S69" i="2"/>
  <c r="S78" i="2"/>
  <c r="S396" i="2"/>
  <c r="S67" i="2"/>
  <c r="S552" i="2"/>
  <c r="S386" i="2"/>
  <c r="S560" i="2"/>
  <c r="S554" i="2"/>
  <c r="S379" i="2"/>
  <c r="S782" i="2"/>
  <c r="S59" i="2"/>
  <c r="S71" i="2"/>
  <c r="S76" i="2"/>
  <c r="S375" i="2"/>
  <c r="S304" i="2"/>
  <c r="S551" i="2"/>
  <c r="S1027" i="2"/>
  <c r="S553" i="2"/>
  <c r="S374" i="2"/>
  <c r="S70" i="2"/>
  <c r="S64" i="2"/>
  <c r="S73" i="2"/>
  <c r="S1020" i="2"/>
  <c r="S779" i="2"/>
  <c r="S63" i="2"/>
  <c r="S549" i="2"/>
  <c r="S776" i="2"/>
  <c r="S780" i="2"/>
  <c r="S546" i="2"/>
  <c r="S74" i="2"/>
  <c r="S381" i="2"/>
  <c r="S376" i="2"/>
  <c r="S383" i="2"/>
  <c r="S550" i="2"/>
  <c r="S772" i="2"/>
  <c r="S777" i="2"/>
  <c r="S65" i="2"/>
  <c r="S377" i="2"/>
  <c r="S774" i="2"/>
  <c r="S773" i="2"/>
  <c r="S62" i="2"/>
  <c r="S313" i="2"/>
  <c r="S547" i="2"/>
  <c r="S775" i="2"/>
  <c r="S60" i="2"/>
  <c r="S61" i="2"/>
  <c r="S66" i="2"/>
  <c r="S771" i="2"/>
  <c r="S770" i="2"/>
  <c r="S373" i="2"/>
  <c r="S54" i="2"/>
  <c r="S378" i="2"/>
  <c r="S545" i="2"/>
  <c r="S370" i="2"/>
  <c r="S1013" i="2"/>
  <c r="S372" i="2"/>
  <c r="S768" i="2"/>
  <c r="S1014" i="2"/>
  <c r="S56" i="2"/>
  <c r="S47" i="2"/>
  <c r="S53" i="2"/>
  <c r="S766" i="2"/>
  <c r="S369" i="2"/>
  <c r="S58" i="2"/>
  <c r="S767" i="2"/>
  <c r="S371" i="2"/>
  <c r="S50" i="2"/>
  <c r="S368" i="2"/>
  <c r="S765" i="2"/>
  <c r="S758" i="2"/>
  <c r="S543" i="2"/>
  <c r="S48" i="2"/>
  <c r="S49" i="2"/>
  <c r="S52" i="2"/>
  <c r="S367" i="2"/>
  <c r="S51" i="2"/>
  <c r="S45" i="2"/>
  <c r="S46" i="2"/>
  <c r="S757" i="2"/>
  <c r="S366" i="2"/>
  <c r="S43" i="2"/>
  <c r="S365" i="2"/>
  <c r="S41" i="2"/>
  <c r="S755" i="2"/>
  <c r="S764" i="2"/>
  <c r="S761" i="2"/>
  <c r="S538" i="2"/>
  <c r="S44" i="2"/>
  <c r="S358" i="2"/>
  <c r="S38" i="2"/>
  <c r="S57" i="2"/>
  <c r="S539" i="2"/>
  <c r="S360" i="2"/>
  <c r="S759" i="2"/>
  <c r="S542" i="2"/>
  <c r="S39" i="2"/>
  <c r="S756" i="2"/>
  <c r="S540" i="2"/>
  <c r="S762" i="2"/>
  <c r="S55" i="2"/>
  <c r="S355" i="2"/>
  <c r="S753" i="2"/>
  <c r="S364" i="2"/>
  <c r="S763" i="2"/>
  <c r="S752" i="2"/>
  <c r="S35" i="2"/>
  <c r="S362" i="2"/>
  <c r="S363" i="2"/>
  <c r="S544" i="2"/>
  <c r="S750" i="2"/>
  <c r="S769" i="2"/>
  <c r="S361" i="2"/>
  <c r="S749" i="2"/>
  <c r="S754" i="2"/>
  <c r="S532" i="2"/>
  <c r="S37" i="2"/>
  <c r="S36" i="2"/>
  <c r="S42" i="2"/>
  <c r="S723" i="2"/>
  <c r="S33" i="2"/>
  <c r="S536" i="2"/>
  <c r="S29" i="2"/>
  <c r="S34" i="2"/>
  <c r="S30" i="2"/>
  <c r="S356" i="2"/>
  <c r="S531" i="2"/>
  <c r="S534" i="2"/>
  <c r="S32" i="2"/>
  <c r="S535" i="2"/>
  <c r="S40" i="2"/>
  <c r="S751" i="2"/>
  <c r="S533" i="2"/>
  <c r="S28" i="2"/>
  <c r="S26" i="2"/>
  <c r="S529" i="2"/>
  <c r="S31" i="2"/>
  <c r="S528" i="2"/>
  <c r="S27" i="2"/>
  <c r="S747" i="2"/>
  <c r="S748" i="2"/>
  <c r="S25" i="2"/>
  <c r="S530" i="2"/>
  <c r="S21" i="2"/>
  <c r="S24" i="2"/>
  <c r="S354" i="2"/>
  <c r="S357" i="2"/>
  <c r="S353" i="2"/>
  <c r="S23" i="2"/>
  <c r="S743" i="2"/>
  <c r="S351" i="2"/>
  <c r="S20" i="2"/>
  <c r="S527" i="2"/>
  <c r="S22" i="2"/>
  <c r="S352" i="2"/>
  <c r="S746" i="2"/>
  <c r="S525" i="2"/>
  <c r="S745" i="2"/>
  <c r="S742" i="2"/>
  <c r="S744" i="2"/>
  <c r="S19" i="2"/>
  <c r="S526" i="2"/>
  <c r="S13" i="2"/>
  <c r="S15" i="2"/>
  <c r="S16" i="2"/>
  <c r="S12" i="2"/>
  <c r="S18" i="2"/>
  <c r="S14" i="2"/>
  <c r="S17" i="2"/>
  <c r="S11" i="2"/>
  <c r="Q163" i="2"/>
  <c r="Q946" i="2"/>
  <c r="Q469" i="2"/>
  <c r="Q523" i="2"/>
  <c r="Q1010" i="2"/>
  <c r="Q1009" i="2"/>
  <c r="Q522" i="2"/>
  <c r="Q349" i="2"/>
  <c r="Q1021" i="2"/>
  <c r="Q1028" i="2"/>
  <c r="Q1008" i="2"/>
  <c r="Q348" i="2"/>
  <c r="Q1048" i="2"/>
  <c r="Q548" i="2"/>
  <c r="Q741" i="2"/>
  <c r="Q584" i="2"/>
  <c r="Q541" i="2"/>
  <c r="Q611" i="2"/>
  <c r="Q740" i="2"/>
  <c r="Q347" i="2"/>
  <c r="Q739" i="2"/>
  <c r="Q738" i="2"/>
  <c r="Q737" i="2"/>
  <c r="Q346" i="2"/>
  <c r="Q345" i="2"/>
  <c r="Q736" i="2"/>
  <c r="Q521" i="2"/>
  <c r="Q344" i="2"/>
  <c r="Q343" i="2"/>
  <c r="Q342" i="2"/>
  <c r="Q216" i="2"/>
  <c r="Q988" i="2"/>
  <c r="Q942" i="2"/>
  <c r="Q1007" i="2"/>
  <c r="Q958" i="2"/>
  <c r="Q985" i="2"/>
  <c r="Q871" i="2"/>
  <c r="Q340" i="2"/>
  <c r="Q339" i="2"/>
  <c r="Q1006" i="2"/>
  <c r="Q338" i="2"/>
  <c r="Q337" i="2"/>
  <c r="Q336" i="2"/>
  <c r="Q273" i="2"/>
  <c r="Q1005" i="2"/>
  <c r="Q1004" i="2"/>
  <c r="Q1047" i="2"/>
  <c r="Q256" i="2"/>
  <c r="Q1003" i="2"/>
  <c r="Q441" i="2"/>
  <c r="Q487" i="2"/>
  <c r="Q519" i="2"/>
  <c r="Q335" i="2"/>
  <c r="Q712" i="2"/>
  <c r="Q735" i="2"/>
  <c r="Q334" i="2"/>
  <c r="Q332" i="2"/>
  <c r="Q310" i="2"/>
  <c r="Q987" i="2"/>
  <c r="Q330" i="2"/>
  <c r="Q1002" i="2"/>
  <c r="Q734" i="2"/>
  <c r="Q502" i="2"/>
  <c r="Q1001" i="2"/>
  <c r="Q329" i="2"/>
  <c r="Q733" i="2"/>
  <c r="Q732" i="2"/>
  <c r="Q999" i="2"/>
  <c r="Q327" i="2"/>
  <c r="Q326" i="2"/>
  <c r="Q325" i="2"/>
  <c r="Q998" i="2"/>
  <c r="Q443" i="2"/>
  <c r="Q517" i="2"/>
  <c r="Q997" i="2"/>
  <c r="Q731" i="2"/>
  <c r="Q730" i="2"/>
  <c r="Q729" i="2"/>
  <c r="Q306" i="2"/>
  <c r="Q993" i="2"/>
  <c r="Q677" i="2"/>
  <c r="Q996" i="2"/>
  <c r="Q930" i="2"/>
  <c r="Q492" i="2"/>
  <c r="Q324" i="2"/>
  <c r="Q995" i="2"/>
  <c r="Q323" i="2"/>
  <c r="Q322" i="2"/>
  <c r="Q994" i="2"/>
  <c r="Q728" i="2"/>
  <c r="Q1045" i="2"/>
  <c r="Q516" i="2"/>
  <c r="Q450" i="2"/>
  <c r="Q515" i="2"/>
  <c r="Q514" i="2"/>
  <c r="Q513" i="2"/>
  <c r="Q512" i="2"/>
  <c r="Q511" i="2"/>
  <c r="Q510" i="2"/>
  <c r="Q509" i="2"/>
  <c r="Q359" i="2"/>
  <c r="Q508" i="2"/>
  <c r="Q320" i="2"/>
  <c r="Q319" i="2"/>
  <c r="Q675" i="2"/>
  <c r="Q711" i="2"/>
  <c r="Q727" i="2"/>
  <c r="Q318" i="2"/>
  <c r="Q421" i="2"/>
  <c r="Q289" i="2"/>
  <c r="Q1044" i="2"/>
  <c r="Q464" i="2"/>
  <c r="Q485" i="2"/>
  <c r="Q199" i="2"/>
  <c r="Q524" i="2"/>
  <c r="Q350" i="2"/>
  <c r="Q181" i="2"/>
  <c r="Q341" i="2"/>
  <c r="Q715" i="2"/>
  <c r="Q499" i="2"/>
  <c r="Q239" i="2"/>
  <c r="Q501" i="2"/>
  <c r="Q305" i="2"/>
  <c r="Q984" i="2"/>
  <c r="Q333" i="2"/>
  <c r="Q331" i="2"/>
  <c r="Q721" i="2"/>
  <c r="Q950" i="2"/>
  <c r="Q292" i="2"/>
  <c r="Q1000" i="2"/>
  <c r="Q328" i="2"/>
  <c r="Q293" i="2"/>
  <c r="Q992" i="2"/>
  <c r="Q275" i="2"/>
  <c r="Q459" i="2"/>
  <c r="Q895" i="2"/>
  <c r="Q448" i="2"/>
  <c r="Q309" i="2"/>
  <c r="Q491" i="2"/>
  <c r="Q245" i="2"/>
  <c r="Q973" i="2"/>
  <c r="Q941" i="2"/>
  <c r="Q697" i="2"/>
  <c r="Q220" i="2"/>
  <c r="Q402" i="2"/>
  <c r="Q227" i="2"/>
  <c r="Q311" i="2"/>
  <c r="Q518" i="2"/>
  <c r="Q668" i="2"/>
  <c r="Q299" i="2"/>
  <c r="Q685" i="2"/>
  <c r="Q688" i="2"/>
  <c r="Q657" i="2"/>
  <c r="Q687" i="2"/>
  <c r="Q678" i="2"/>
  <c r="Q307" i="2"/>
  <c r="Q479" i="2"/>
  <c r="Q315" i="2"/>
  <c r="Q1037" i="2"/>
  <c r="Q254" i="2"/>
  <c r="Q495" i="2"/>
  <c r="Q258" i="2"/>
  <c r="Q820" i="2"/>
  <c r="Q978" i="2"/>
  <c r="Q720" i="2"/>
  <c r="Q683" i="2"/>
  <c r="Q662" i="2"/>
  <c r="Q462" i="2"/>
  <c r="Q927" i="2"/>
  <c r="Q231" i="2"/>
  <c r="Q708" i="2"/>
  <c r="Q212" i="2"/>
  <c r="Q944" i="2"/>
  <c r="Q726" i="2"/>
  <c r="Q986" i="2"/>
  <c r="Q270" i="2"/>
  <c r="Q264" i="2"/>
  <c r="Q228" i="2"/>
  <c r="Q933" i="2"/>
  <c r="Q255" i="2"/>
  <c r="Q869" i="2"/>
  <c r="Q520" i="2"/>
  <c r="Q692" i="2"/>
  <c r="Q263" i="2"/>
  <c r="Q224" i="2"/>
  <c r="Q229" i="2"/>
  <c r="Q664" i="2"/>
  <c r="Q440" i="2"/>
  <c r="Q673" i="2"/>
  <c r="Q951" i="2"/>
  <c r="Q300" i="2"/>
  <c r="Q265" i="2"/>
  <c r="Q236" i="2"/>
  <c r="Q213" i="2"/>
  <c r="Q1040" i="2"/>
  <c r="Q472" i="2"/>
  <c r="Q240" i="2"/>
  <c r="Q880" i="2"/>
  <c r="Q1039" i="2"/>
  <c r="Q268" i="2"/>
  <c r="Q1035" i="2"/>
  <c r="Q1043" i="2"/>
  <c r="Q919" i="2"/>
  <c r="Q276" i="2"/>
  <c r="Q198" i="2"/>
  <c r="Q237" i="2"/>
  <c r="Q612" i="2"/>
  <c r="Q698" i="2"/>
  <c r="Q881" i="2"/>
  <c r="Q897" i="2"/>
  <c r="Q483" i="2"/>
  <c r="Q280" i="2"/>
  <c r="Q926" i="2"/>
  <c r="Q625" i="2"/>
  <c r="Q908" i="2"/>
  <c r="Q654" i="2"/>
  <c r="Q921" i="2"/>
  <c r="Q866" i="2"/>
  <c r="Q506" i="2"/>
  <c r="Q251" i="2"/>
  <c r="Q896" i="2"/>
  <c r="Q923" i="2"/>
  <c r="Q886" i="2"/>
  <c r="Q631" i="2"/>
  <c r="Q666" i="2"/>
  <c r="Q202" i="2"/>
  <c r="Q924" i="2"/>
  <c r="Q249" i="2"/>
  <c r="Q915" i="2"/>
  <c r="Q991" i="2"/>
  <c r="Q436" i="2"/>
  <c r="Q205" i="2"/>
  <c r="Q679" i="2"/>
  <c r="Q990" i="2"/>
  <c r="Q271" i="2"/>
  <c r="Q667" i="2"/>
  <c r="Q875" i="2"/>
  <c r="Q968" i="2"/>
  <c r="Q598" i="2"/>
  <c r="Q175" i="2"/>
  <c r="Q647" i="2"/>
  <c r="Q253" i="2"/>
  <c r="Q496" i="2"/>
  <c r="Q929" i="2"/>
  <c r="Q274" i="2"/>
  <c r="Q423" i="2"/>
  <c r="Q638" i="2"/>
  <c r="Q505" i="2"/>
  <c r="Q223" i="2"/>
  <c r="Q634" i="2"/>
  <c r="Q888" i="2"/>
  <c r="Q856" i="2"/>
  <c r="Q931" i="2"/>
  <c r="Q422" i="2"/>
  <c r="Q210" i="2"/>
  <c r="Q835" i="2"/>
  <c r="Q865" i="2"/>
  <c r="Q465" i="2"/>
  <c r="Q920" i="2"/>
  <c r="Q814" i="2"/>
  <c r="Q629" i="2"/>
  <c r="Q900" i="2"/>
  <c r="Q620" i="2"/>
  <c r="Q470" i="2"/>
  <c r="Q630" i="2"/>
  <c r="Q917" i="2"/>
  <c r="Q463" i="2"/>
  <c r="Q648" i="2"/>
  <c r="Q623" i="2"/>
  <c r="Q616" i="2"/>
  <c r="Q456" i="2"/>
  <c r="Q234" i="2"/>
  <c r="Q478" i="2"/>
  <c r="Q889" i="2"/>
  <c r="Q209" i="2"/>
  <c r="Q201" i="2"/>
  <c r="Q645" i="2"/>
  <c r="Q854" i="2"/>
  <c r="Q454" i="2"/>
  <c r="Q665" i="2"/>
  <c r="Q458" i="2"/>
  <c r="Q446" i="2"/>
  <c r="Q655" i="2"/>
  <c r="Q178" i="2"/>
  <c r="Q161" i="2"/>
  <c r="Q635" i="2"/>
  <c r="Q872" i="2"/>
  <c r="Q609" i="2"/>
  <c r="Q909" i="2"/>
  <c r="Q211" i="2"/>
  <c r="Q674" i="2"/>
  <c r="Q1026" i="2"/>
  <c r="Q876" i="2"/>
  <c r="Q873" i="2"/>
  <c r="Q899" i="2"/>
  <c r="Q853" i="2"/>
  <c r="Q632" i="2"/>
  <c r="Q195" i="2"/>
  <c r="Q430" i="2"/>
  <c r="Q610" i="2"/>
  <c r="Q640" i="2"/>
  <c r="Q868" i="2"/>
  <c r="Q449" i="2"/>
  <c r="Q504" i="2"/>
  <c r="Q907" i="2"/>
  <c r="Q197" i="2"/>
  <c r="Q432" i="2"/>
  <c r="Q177" i="2"/>
  <c r="Q653" i="2"/>
  <c r="Q890" i="2"/>
  <c r="Q1041" i="2"/>
  <c r="Q878" i="2"/>
  <c r="Q157" i="2"/>
  <c r="Q188" i="2"/>
  <c r="Q851" i="2"/>
  <c r="Q903" i="2"/>
  <c r="Q452" i="2"/>
  <c r="Q690" i="2"/>
  <c r="Q442" i="2"/>
  <c r="Q219" i="2"/>
  <c r="Q709" i="2"/>
  <c r="Q619" i="2"/>
  <c r="Q855" i="2"/>
  <c r="Q614" i="2"/>
  <c r="Q725" i="2"/>
  <c r="Q882" i="2"/>
  <c r="Q217" i="2"/>
  <c r="Q641" i="2"/>
  <c r="Q837" i="2"/>
  <c r="Q879" i="2"/>
  <c r="Q238" i="2"/>
  <c r="Q186" i="2"/>
  <c r="Q659" i="2"/>
  <c r="Q905" i="2"/>
  <c r="Q839" i="2"/>
  <c r="Q848" i="2"/>
  <c r="Q857" i="2"/>
  <c r="Q624" i="2"/>
  <c r="Q977" i="2"/>
  <c r="Q191" i="2"/>
  <c r="Q983" i="2"/>
  <c r="Q414" i="2"/>
  <c r="Q182" i="2"/>
  <c r="Q193" i="2"/>
  <c r="Q203" i="2"/>
  <c r="Q444" i="2"/>
  <c r="Q187" i="2"/>
  <c r="Q898" i="2"/>
  <c r="Q615" i="2"/>
  <c r="Q434" i="2"/>
  <c r="Q852" i="2"/>
  <c r="Q119" i="2"/>
  <c r="Q825" i="2"/>
  <c r="Q860" i="2"/>
  <c r="Q200" i="2"/>
  <c r="Q870" i="2"/>
  <c r="Q877" i="2"/>
  <c r="Q172" i="2"/>
  <c r="Q438" i="2"/>
  <c r="Q194" i="2"/>
  <c r="Q859" i="2"/>
  <c r="Q594" i="2"/>
  <c r="Q617" i="2"/>
  <c r="Q131" i="2"/>
  <c r="Q127" i="2"/>
  <c r="Q700" i="2"/>
  <c r="Q846" i="2"/>
  <c r="Q830" i="2"/>
  <c r="Q858" i="2"/>
  <c r="Q170" i="2"/>
  <c r="Q321" i="2"/>
  <c r="Q842" i="2"/>
  <c r="Q607" i="2"/>
  <c r="Q183" i="2"/>
  <c r="Q608" i="2"/>
  <c r="Q225" i="2"/>
  <c r="Q885" i="2"/>
  <c r="Q613" i="2"/>
  <c r="Q164" i="2"/>
  <c r="Q418" i="2"/>
  <c r="Q811" i="2"/>
  <c r="Q832" i="2"/>
  <c r="Q849" i="2"/>
  <c r="Q596" i="2"/>
  <c r="Q862" i="2"/>
  <c r="Q834" i="2"/>
  <c r="Q819" i="2"/>
  <c r="Q189" i="2"/>
  <c r="Q605" i="2"/>
  <c r="Q599" i="2"/>
  <c r="Q604" i="2"/>
  <c r="Q427" i="2"/>
  <c r="Q874" i="2"/>
  <c r="Q503" i="2"/>
  <c r="Q159" i="2"/>
  <c r="Q591" i="2"/>
  <c r="Q621" i="2"/>
  <c r="Q864" i="2"/>
  <c r="Q176" i="2"/>
  <c r="Q215" i="2"/>
  <c r="Q603" i="2"/>
  <c r="Q173" i="2"/>
  <c r="Q606" i="2"/>
  <c r="Q816" i="2"/>
  <c r="Q867" i="2"/>
  <c r="Q1015" i="2"/>
  <c r="Q419" i="2"/>
  <c r="Q989" i="2"/>
  <c r="Q831" i="2"/>
  <c r="Q169" i="2"/>
  <c r="Q431" i="2"/>
  <c r="Q592" i="2"/>
  <c r="Q139" i="2"/>
  <c r="Q174" i="2"/>
  <c r="Q826" i="2"/>
  <c r="Q847" i="2"/>
  <c r="Q622" i="2"/>
  <c r="Q838" i="2"/>
  <c r="Q583" i="2"/>
  <c r="Q179" i="2"/>
  <c r="Q590" i="2"/>
  <c r="Q420" i="2"/>
  <c r="Q413" i="2"/>
  <c r="Q843" i="2"/>
  <c r="Q840" i="2"/>
  <c r="Q633" i="2"/>
  <c r="Q142" i="2"/>
  <c r="Q601" i="2"/>
  <c r="Q602" i="2"/>
  <c r="Q115" i="2"/>
  <c r="Q829" i="2"/>
  <c r="Q827" i="2"/>
  <c r="Q447" i="2"/>
  <c r="Q1018" i="2"/>
  <c r="Q168" i="2"/>
  <c r="Q850" i="2"/>
  <c r="Q154" i="2"/>
  <c r="Q166" i="2"/>
  <c r="Q600" i="2"/>
  <c r="Q192" i="2"/>
  <c r="Q148" i="2"/>
  <c r="Q138" i="2"/>
  <c r="Q813" i="2"/>
  <c r="Q314" i="2"/>
  <c r="Q828" i="2"/>
  <c r="Q417" i="2"/>
  <c r="Q497" i="2"/>
  <c r="Q391" i="2"/>
  <c r="Q136" i="2"/>
  <c r="Q808" i="2"/>
  <c r="Q134" i="2"/>
  <c r="Q162" i="2"/>
  <c r="Q595" i="2"/>
  <c r="Q587" i="2"/>
  <c r="Q817" i="2"/>
  <c r="Q158" i="2"/>
  <c r="Q160" i="2"/>
  <c r="Q844" i="2"/>
  <c r="Q578" i="2"/>
  <c r="Q111" i="2"/>
  <c r="Q833" i="2"/>
  <c r="Q818" i="2"/>
  <c r="Q812" i="2"/>
  <c r="Q581" i="2"/>
  <c r="Q1019" i="2"/>
  <c r="Q180" i="2"/>
  <c r="Q141" i="2"/>
  <c r="Q1038" i="2"/>
  <c r="Q408" i="2"/>
  <c r="Q145" i="2"/>
  <c r="Q147" i="2"/>
  <c r="Q150" i="2"/>
  <c r="Q821" i="2"/>
  <c r="Q412" i="2"/>
  <c r="Q588" i="2"/>
  <c r="Q151" i="2"/>
  <c r="Q137" i="2"/>
  <c r="Q803" i="2"/>
  <c r="Q165" i="2"/>
  <c r="Q429" i="2"/>
  <c r="Q107" i="2"/>
  <c r="Q406" i="2"/>
  <c r="Q153" i="2"/>
  <c r="Q128" i="2"/>
  <c r="Q156" i="2"/>
  <c r="Q120" i="2"/>
  <c r="Q135" i="2"/>
  <c r="Q411" i="2"/>
  <c r="Q184" i="2"/>
  <c r="Q1036" i="2"/>
  <c r="Q405" i="2"/>
  <c r="Q399" i="2"/>
  <c r="Q112" i="2"/>
  <c r="Q122" i="2"/>
  <c r="Q822" i="2"/>
  <c r="Q809" i="2"/>
  <c r="Q98" i="2"/>
  <c r="Q576" i="2"/>
  <c r="Q384" i="2"/>
  <c r="Q116" i="2"/>
  <c r="Q1025" i="2"/>
  <c r="Q133" i="2"/>
  <c r="Q1024" i="2"/>
  <c r="Q143" i="2"/>
  <c r="Q404" i="2"/>
  <c r="Q146" i="2"/>
  <c r="Q806" i="2"/>
  <c r="Q579" i="2"/>
  <c r="Q126" i="2"/>
  <c r="Q130" i="2"/>
  <c r="Q1033" i="2"/>
  <c r="Q585" i="2"/>
  <c r="Q132" i="2"/>
  <c r="Q799" i="2"/>
  <c r="Q722" i="2"/>
  <c r="Q1034" i="2"/>
  <c r="Q129" i="2"/>
  <c r="Q575" i="2"/>
  <c r="Q400" i="2"/>
  <c r="Q407" i="2"/>
  <c r="Q144" i="2"/>
  <c r="Q810" i="2"/>
  <c r="Q577" i="2"/>
  <c r="Q398" i="2"/>
  <c r="Q394" i="2"/>
  <c r="Q124" i="2"/>
  <c r="Q113" i="2"/>
  <c r="Q118" i="2"/>
  <c r="Q580" i="2"/>
  <c r="Q123" i="2"/>
  <c r="Q393" i="2"/>
  <c r="Q121" i="2"/>
  <c r="Q802" i="2"/>
  <c r="Q108" i="2"/>
  <c r="Q800" i="2"/>
  <c r="Q99" i="2"/>
  <c r="Q114" i="2"/>
  <c r="Q403" i="2"/>
  <c r="Q104" i="2"/>
  <c r="Q92" i="2"/>
  <c r="Q807" i="2"/>
  <c r="Q117" i="2"/>
  <c r="Q568" i="2"/>
  <c r="Q1022" i="2"/>
  <c r="Q401" i="2"/>
  <c r="Q109" i="2"/>
  <c r="Q801" i="2"/>
  <c r="Q559" i="2"/>
  <c r="Q103" i="2"/>
  <c r="Q86" i="2"/>
  <c r="Q574" i="2"/>
  <c r="Q1023" i="2"/>
  <c r="Q804" i="2"/>
  <c r="Q110" i="2"/>
  <c r="Q573" i="2"/>
  <c r="Q1032" i="2"/>
  <c r="Q102" i="2"/>
  <c r="Q571" i="2"/>
  <c r="Q798" i="2"/>
  <c r="Q1030" i="2"/>
  <c r="Q397" i="2"/>
  <c r="Q1017" i="2"/>
  <c r="Q392" i="2"/>
  <c r="Q794" i="2"/>
  <c r="Q82" i="2"/>
  <c r="Q1031" i="2"/>
  <c r="Q570" i="2"/>
  <c r="Q105" i="2"/>
  <c r="Q106" i="2"/>
  <c r="Q724" i="2"/>
  <c r="Q572" i="2"/>
  <c r="Q796" i="2"/>
  <c r="Q125" i="2"/>
  <c r="Q96" i="2"/>
  <c r="Q789" i="2"/>
  <c r="Q93" i="2"/>
  <c r="Q786" i="2"/>
  <c r="Q380" i="2"/>
  <c r="Q390" i="2"/>
  <c r="Q388" i="2"/>
  <c r="Q80" i="2"/>
  <c r="Q567" i="2"/>
  <c r="Q566" i="2"/>
  <c r="Q791" i="2"/>
  <c r="Q557" i="2"/>
  <c r="Q97" i="2"/>
  <c r="Q387" i="2"/>
  <c r="Q91" i="2"/>
  <c r="Q569" i="2"/>
  <c r="Q788" i="2"/>
  <c r="Q382" i="2"/>
  <c r="Q565" i="2"/>
  <c r="Q83" i="2"/>
  <c r="Q94" i="2"/>
  <c r="Q77" i="2"/>
  <c r="Q784" i="2"/>
  <c r="Q101" i="2"/>
  <c r="Q385" i="2"/>
  <c r="Q797" i="2"/>
  <c r="Q805" i="2"/>
  <c r="Q785" i="2"/>
  <c r="Q564" i="2"/>
  <c r="Q783" i="2"/>
  <c r="Q85" i="2"/>
  <c r="Q781" i="2"/>
  <c r="Q795" i="2"/>
  <c r="Q88" i="2"/>
  <c r="Q1016" i="2"/>
  <c r="Q558" i="2"/>
  <c r="Q1029" i="2"/>
  <c r="Q555" i="2"/>
  <c r="Q787" i="2"/>
  <c r="Q790" i="2"/>
  <c r="Q75" i="2"/>
  <c r="Q556" i="2"/>
  <c r="Q389" i="2"/>
  <c r="Q87" i="2"/>
  <c r="Q89" i="2"/>
  <c r="Q68" i="2"/>
  <c r="Q90" i="2"/>
  <c r="Q561" i="2"/>
  <c r="Q562" i="2"/>
  <c r="Q81" i="2"/>
  <c r="Q69" i="2"/>
  <c r="Q78" i="2"/>
  <c r="Q396" i="2"/>
  <c r="Q67" i="2"/>
  <c r="Q552" i="2"/>
  <c r="Q386" i="2"/>
  <c r="Q560" i="2"/>
  <c r="Q554" i="2"/>
  <c r="Q379" i="2"/>
  <c r="Q782" i="2"/>
  <c r="Q59" i="2"/>
  <c r="Q71" i="2"/>
  <c r="Q76" i="2"/>
  <c r="Q375" i="2"/>
  <c r="Q304" i="2"/>
  <c r="Q551" i="2"/>
  <c r="Q1027" i="2"/>
  <c r="Q553" i="2"/>
  <c r="Q374" i="2"/>
  <c r="Q70" i="2"/>
  <c r="Q64" i="2"/>
  <c r="Q73" i="2"/>
  <c r="Q1020" i="2"/>
  <c r="Q779" i="2"/>
  <c r="Q63" i="2"/>
  <c r="Q549" i="2"/>
  <c r="Q776" i="2"/>
  <c r="Q780" i="2"/>
  <c r="Q546" i="2"/>
  <c r="Q74" i="2"/>
  <c r="Q381" i="2"/>
  <c r="Q376" i="2"/>
  <c r="Q383" i="2"/>
  <c r="Q550" i="2"/>
  <c r="Q772" i="2"/>
  <c r="Q777" i="2"/>
  <c r="Q65" i="2"/>
  <c r="Q377" i="2"/>
  <c r="Q774" i="2"/>
  <c r="Q773" i="2"/>
  <c r="Q62" i="2"/>
  <c r="Q313" i="2"/>
  <c r="Q547" i="2"/>
  <c r="Q775" i="2"/>
  <c r="Q60" i="2"/>
  <c r="Q61" i="2"/>
  <c r="Q66" i="2"/>
  <c r="Q771" i="2"/>
  <c r="Q770" i="2"/>
  <c r="Q373" i="2"/>
  <c r="Q54" i="2"/>
  <c r="Q378" i="2"/>
  <c r="Q545" i="2"/>
  <c r="Q370" i="2"/>
  <c r="Q1013" i="2"/>
  <c r="Q372" i="2"/>
  <c r="Q768" i="2"/>
  <c r="Q1014" i="2"/>
  <c r="Q56" i="2"/>
  <c r="Q47" i="2"/>
  <c r="Q53" i="2"/>
  <c r="Q766" i="2"/>
  <c r="Q369" i="2"/>
  <c r="Q58" i="2"/>
  <c r="Q767" i="2"/>
  <c r="Q371" i="2"/>
  <c r="Q50" i="2"/>
  <c r="Q368" i="2"/>
  <c r="Q765" i="2"/>
  <c r="Q758" i="2"/>
  <c r="Q543" i="2"/>
  <c r="Q48" i="2"/>
  <c r="Q49" i="2"/>
  <c r="Q52" i="2"/>
  <c r="Q367" i="2"/>
  <c r="Q51" i="2"/>
  <c r="Q45" i="2"/>
  <c r="Q46" i="2"/>
  <c r="Q757" i="2"/>
  <c r="Q366" i="2"/>
  <c r="Q43" i="2"/>
  <c r="Q365" i="2"/>
  <c r="Q41" i="2"/>
  <c r="Q755" i="2"/>
  <c r="Q764" i="2"/>
  <c r="Q761" i="2"/>
  <c r="Q538" i="2"/>
  <c r="Q44" i="2"/>
  <c r="Q358" i="2"/>
  <c r="Q38" i="2"/>
  <c r="Q57" i="2"/>
  <c r="Q539" i="2"/>
  <c r="Q360" i="2"/>
  <c r="Q759" i="2"/>
  <c r="Q542" i="2"/>
  <c r="Q39" i="2"/>
  <c r="Q756" i="2"/>
  <c r="Q540" i="2"/>
  <c r="Q762" i="2"/>
  <c r="Q55" i="2"/>
  <c r="Q355" i="2"/>
  <c r="Q753" i="2"/>
  <c r="Q364" i="2"/>
  <c r="Q763" i="2"/>
  <c r="Q752" i="2"/>
  <c r="Q35" i="2"/>
  <c r="Q362" i="2"/>
  <c r="Q363" i="2"/>
  <c r="Q544" i="2"/>
  <c r="Q750" i="2"/>
  <c r="Q769" i="2"/>
  <c r="Q361" i="2"/>
  <c r="Q749" i="2"/>
  <c r="Q754" i="2"/>
  <c r="Q532" i="2"/>
  <c r="Q37" i="2"/>
  <c r="Q36" i="2"/>
  <c r="Q42" i="2"/>
  <c r="Q723" i="2"/>
  <c r="Q33" i="2"/>
  <c r="Q536" i="2"/>
  <c r="Q29" i="2"/>
  <c r="Q34" i="2"/>
  <c r="Q30" i="2"/>
  <c r="Q356" i="2"/>
  <c r="Q531" i="2"/>
  <c r="Q534" i="2"/>
  <c r="Q32" i="2"/>
  <c r="Q535" i="2"/>
  <c r="Q40" i="2"/>
  <c r="Q751" i="2"/>
  <c r="Q533" i="2"/>
  <c r="Q28" i="2"/>
  <c r="Q26" i="2"/>
  <c r="Q529" i="2"/>
  <c r="Q31" i="2"/>
  <c r="Q528" i="2"/>
  <c r="Q27" i="2"/>
  <c r="Q747" i="2"/>
  <c r="Q748" i="2"/>
  <c r="Q25" i="2"/>
  <c r="Q530" i="2"/>
  <c r="Q21" i="2"/>
  <c r="Q24" i="2"/>
  <c r="Q354" i="2"/>
  <c r="Q357" i="2"/>
  <c r="Q353" i="2"/>
  <c r="Q23" i="2"/>
  <c r="Q743" i="2"/>
  <c r="Q351" i="2"/>
  <c r="Q20" i="2"/>
  <c r="Q527" i="2"/>
  <c r="Q22" i="2"/>
  <c r="Q352" i="2"/>
  <c r="Q746" i="2"/>
  <c r="Q525" i="2"/>
  <c r="Q745" i="2"/>
  <c r="Q742" i="2"/>
  <c r="Q744" i="2"/>
  <c r="Q19" i="2"/>
  <c r="Q526" i="2"/>
  <c r="Q13" i="2"/>
  <c r="Q15" i="2"/>
  <c r="Q16" i="2"/>
  <c r="Q12" i="2"/>
  <c r="Q18" i="2"/>
  <c r="Q14" i="2"/>
  <c r="Q17" i="2"/>
  <c r="Q11" i="2"/>
  <c r="O163" i="2"/>
  <c r="O946" i="2"/>
  <c r="O469" i="2"/>
  <c r="O523" i="2"/>
  <c r="O1010" i="2"/>
  <c r="O1009" i="2"/>
  <c r="O522" i="2"/>
  <c r="O349" i="2"/>
  <c r="O1021" i="2"/>
  <c r="O1028" i="2"/>
  <c r="O1008" i="2"/>
  <c r="O348" i="2"/>
  <c r="O1048" i="2"/>
  <c r="O548" i="2"/>
  <c r="O741" i="2"/>
  <c r="O584" i="2"/>
  <c r="O541" i="2"/>
  <c r="O611" i="2"/>
  <c r="O740" i="2"/>
  <c r="O347" i="2"/>
  <c r="O739" i="2"/>
  <c r="O738" i="2"/>
  <c r="O737" i="2"/>
  <c r="O346" i="2"/>
  <c r="O345" i="2"/>
  <c r="O736" i="2"/>
  <c r="O521" i="2"/>
  <c r="O344" i="2"/>
  <c r="O343" i="2"/>
  <c r="O342" i="2"/>
  <c r="O216" i="2"/>
  <c r="O988" i="2"/>
  <c r="O942" i="2"/>
  <c r="O1007" i="2"/>
  <c r="O958" i="2"/>
  <c r="O985" i="2"/>
  <c r="O871" i="2"/>
  <c r="O340" i="2"/>
  <c r="O339" i="2"/>
  <c r="O1006" i="2"/>
  <c r="O338" i="2"/>
  <c r="O337" i="2"/>
  <c r="O336" i="2"/>
  <c r="O273" i="2"/>
  <c r="O1005" i="2"/>
  <c r="O1004" i="2"/>
  <c r="O1047" i="2"/>
  <c r="O256" i="2"/>
  <c r="O1003" i="2"/>
  <c r="O441" i="2"/>
  <c r="O487" i="2"/>
  <c r="O519" i="2"/>
  <c r="O335" i="2"/>
  <c r="O712" i="2"/>
  <c r="O735" i="2"/>
  <c r="O334" i="2"/>
  <c r="O332" i="2"/>
  <c r="O310" i="2"/>
  <c r="O987" i="2"/>
  <c r="O330" i="2"/>
  <c r="O1002" i="2"/>
  <c r="O734" i="2"/>
  <c r="O502" i="2"/>
  <c r="O1001" i="2"/>
  <c r="O329" i="2"/>
  <c r="O733" i="2"/>
  <c r="O732" i="2"/>
  <c r="O999" i="2"/>
  <c r="O327" i="2"/>
  <c r="O326" i="2"/>
  <c r="O325" i="2"/>
  <c r="O998" i="2"/>
  <c r="O443" i="2"/>
  <c r="O517" i="2"/>
  <c r="O997" i="2"/>
  <c r="O731" i="2"/>
  <c r="O730" i="2"/>
  <c r="O729" i="2"/>
  <c r="O306" i="2"/>
  <c r="O993" i="2"/>
  <c r="O677" i="2"/>
  <c r="O996" i="2"/>
  <c r="O930" i="2"/>
  <c r="O492" i="2"/>
  <c r="O324" i="2"/>
  <c r="O995" i="2"/>
  <c r="O323" i="2"/>
  <c r="O322" i="2"/>
  <c r="O994" i="2"/>
  <c r="O728" i="2"/>
  <c r="O1045" i="2"/>
  <c r="O516" i="2"/>
  <c r="O450" i="2"/>
  <c r="O515" i="2"/>
  <c r="O514" i="2"/>
  <c r="O513" i="2"/>
  <c r="O512" i="2"/>
  <c r="O511" i="2"/>
  <c r="O510" i="2"/>
  <c r="O509" i="2"/>
  <c r="O359" i="2"/>
  <c r="O508" i="2"/>
  <c r="O320" i="2"/>
  <c r="O319" i="2"/>
  <c r="O675" i="2"/>
  <c r="O711" i="2"/>
  <c r="O727" i="2"/>
  <c r="O318" i="2"/>
  <c r="O421" i="2"/>
  <c r="O289" i="2"/>
  <c r="O1044" i="2"/>
  <c r="O464" i="2"/>
  <c r="O485" i="2"/>
  <c r="O199" i="2"/>
  <c r="O524" i="2"/>
  <c r="O350" i="2"/>
  <c r="O181" i="2"/>
  <c r="O341" i="2"/>
  <c r="O715" i="2"/>
  <c r="O499" i="2"/>
  <c r="O239" i="2"/>
  <c r="O501" i="2"/>
  <c r="O305" i="2"/>
  <c r="O984" i="2"/>
  <c r="O333" i="2"/>
  <c r="O331" i="2"/>
  <c r="O721" i="2"/>
  <c r="O950" i="2"/>
  <c r="O292" i="2"/>
  <c r="O1000" i="2"/>
  <c r="O328" i="2"/>
  <c r="O293" i="2"/>
  <c r="O992" i="2"/>
  <c r="O275" i="2"/>
  <c r="O459" i="2"/>
  <c r="O895" i="2"/>
  <c r="O448" i="2"/>
  <c r="O309" i="2"/>
  <c r="O491" i="2"/>
  <c r="O245" i="2"/>
  <c r="O973" i="2"/>
  <c r="O941" i="2"/>
  <c r="O697" i="2"/>
  <c r="O220" i="2"/>
  <c r="O402" i="2"/>
  <c r="O227" i="2"/>
  <c r="O311" i="2"/>
  <c r="O518" i="2"/>
  <c r="O668" i="2"/>
  <c r="O299" i="2"/>
  <c r="O685" i="2"/>
  <c r="O688" i="2"/>
  <c r="O657" i="2"/>
  <c r="O687" i="2"/>
  <c r="O678" i="2"/>
  <c r="O307" i="2"/>
  <c r="O479" i="2"/>
  <c r="O315" i="2"/>
  <c r="O1037" i="2"/>
  <c r="O254" i="2"/>
  <c r="O495" i="2"/>
  <c r="O258" i="2"/>
  <c r="O820" i="2"/>
  <c r="O978" i="2"/>
  <c r="O720" i="2"/>
  <c r="O683" i="2"/>
  <c r="O662" i="2"/>
  <c r="O462" i="2"/>
  <c r="O927" i="2"/>
  <c r="O231" i="2"/>
  <c r="O708" i="2"/>
  <c r="O212" i="2"/>
  <c r="O944" i="2"/>
  <c r="O726" i="2"/>
  <c r="O986" i="2"/>
  <c r="O270" i="2"/>
  <c r="O264" i="2"/>
  <c r="O228" i="2"/>
  <c r="O933" i="2"/>
  <c r="O255" i="2"/>
  <c r="O869" i="2"/>
  <c r="O520" i="2"/>
  <c r="O692" i="2"/>
  <c r="O263" i="2"/>
  <c r="O224" i="2"/>
  <c r="O229" i="2"/>
  <c r="O664" i="2"/>
  <c r="O440" i="2"/>
  <c r="O673" i="2"/>
  <c r="O951" i="2"/>
  <c r="O300" i="2"/>
  <c r="O265" i="2"/>
  <c r="O236" i="2"/>
  <c r="O213" i="2"/>
  <c r="O1040" i="2"/>
  <c r="O472" i="2"/>
  <c r="O240" i="2"/>
  <c r="O880" i="2"/>
  <c r="O1039" i="2"/>
  <c r="O268" i="2"/>
  <c r="O1035" i="2"/>
  <c r="O1043" i="2"/>
  <c r="O919" i="2"/>
  <c r="O276" i="2"/>
  <c r="O198" i="2"/>
  <c r="O237" i="2"/>
  <c r="O612" i="2"/>
  <c r="O698" i="2"/>
  <c r="O881" i="2"/>
  <c r="O897" i="2"/>
  <c r="O483" i="2"/>
  <c r="O280" i="2"/>
  <c r="O926" i="2"/>
  <c r="O625" i="2"/>
  <c r="O908" i="2"/>
  <c r="O654" i="2"/>
  <c r="O921" i="2"/>
  <c r="O866" i="2"/>
  <c r="O506" i="2"/>
  <c r="O251" i="2"/>
  <c r="O896" i="2"/>
  <c r="O923" i="2"/>
  <c r="O886" i="2"/>
  <c r="O631" i="2"/>
  <c r="O666" i="2"/>
  <c r="O202" i="2"/>
  <c r="O924" i="2"/>
  <c r="O249" i="2"/>
  <c r="O915" i="2"/>
  <c r="O991" i="2"/>
  <c r="O436" i="2"/>
  <c r="O205" i="2"/>
  <c r="O679" i="2"/>
  <c r="O990" i="2"/>
  <c r="O271" i="2"/>
  <c r="O667" i="2"/>
  <c r="O875" i="2"/>
  <c r="O968" i="2"/>
  <c r="O598" i="2"/>
  <c r="O175" i="2"/>
  <c r="O647" i="2"/>
  <c r="O253" i="2"/>
  <c r="O496" i="2"/>
  <c r="O929" i="2"/>
  <c r="O274" i="2"/>
  <c r="O423" i="2"/>
  <c r="O638" i="2"/>
  <c r="O505" i="2"/>
  <c r="O223" i="2"/>
  <c r="O634" i="2"/>
  <c r="O888" i="2"/>
  <c r="O856" i="2"/>
  <c r="O931" i="2"/>
  <c r="O422" i="2"/>
  <c r="O210" i="2"/>
  <c r="O835" i="2"/>
  <c r="O865" i="2"/>
  <c r="O465" i="2"/>
  <c r="O920" i="2"/>
  <c r="O814" i="2"/>
  <c r="O629" i="2"/>
  <c r="O900" i="2"/>
  <c r="O620" i="2"/>
  <c r="O470" i="2"/>
  <c r="O630" i="2"/>
  <c r="O917" i="2"/>
  <c r="O463" i="2"/>
  <c r="O648" i="2"/>
  <c r="O623" i="2"/>
  <c r="O616" i="2"/>
  <c r="O456" i="2"/>
  <c r="O234" i="2"/>
  <c r="O478" i="2"/>
  <c r="O889" i="2"/>
  <c r="O209" i="2"/>
  <c r="O201" i="2"/>
  <c r="O645" i="2"/>
  <c r="O854" i="2"/>
  <c r="O454" i="2"/>
  <c r="O665" i="2"/>
  <c r="O458" i="2"/>
  <c r="O446" i="2"/>
  <c r="O655" i="2"/>
  <c r="O178" i="2"/>
  <c r="O161" i="2"/>
  <c r="O635" i="2"/>
  <c r="O872" i="2"/>
  <c r="O609" i="2"/>
  <c r="O909" i="2"/>
  <c r="O211" i="2"/>
  <c r="O674" i="2"/>
  <c r="O1026" i="2"/>
  <c r="O876" i="2"/>
  <c r="O873" i="2"/>
  <c r="O899" i="2"/>
  <c r="O853" i="2"/>
  <c r="O632" i="2"/>
  <c r="O195" i="2"/>
  <c r="O430" i="2"/>
  <c r="O610" i="2"/>
  <c r="O640" i="2"/>
  <c r="O868" i="2"/>
  <c r="O449" i="2"/>
  <c r="O504" i="2"/>
  <c r="O907" i="2"/>
  <c r="O197" i="2"/>
  <c r="O432" i="2"/>
  <c r="O177" i="2"/>
  <c r="O653" i="2"/>
  <c r="O890" i="2"/>
  <c r="O1041" i="2"/>
  <c r="O878" i="2"/>
  <c r="O157" i="2"/>
  <c r="O188" i="2"/>
  <c r="O851" i="2"/>
  <c r="O903" i="2"/>
  <c r="O452" i="2"/>
  <c r="O690" i="2"/>
  <c r="O442" i="2"/>
  <c r="O219" i="2"/>
  <c r="O709" i="2"/>
  <c r="O619" i="2"/>
  <c r="O855" i="2"/>
  <c r="O614" i="2"/>
  <c r="O725" i="2"/>
  <c r="O882" i="2"/>
  <c r="O217" i="2"/>
  <c r="O641" i="2"/>
  <c r="O837" i="2"/>
  <c r="O879" i="2"/>
  <c r="O238" i="2"/>
  <c r="O186" i="2"/>
  <c r="O659" i="2"/>
  <c r="O905" i="2"/>
  <c r="O839" i="2"/>
  <c r="O848" i="2"/>
  <c r="O857" i="2"/>
  <c r="O624" i="2"/>
  <c r="O977" i="2"/>
  <c r="O191" i="2"/>
  <c r="O983" i="2"/>
  <c r="O414" i="2"/>
  <c r="O182" i="2"/>
  <c r="O193" i="2"/>
  <c r="O203" i="2"/>
  <c r="O444" i="2"/>
  <c r="O187" i="2"/>
  <c r="O898" i="2"/>
  <c r="O615" i="2"/>
  <c r="O434" i="2"/>
  <c r="O852" i="2"/>
  <c r="O119" i="2"/>
  <c r="O825" i="2"/>
  <c r="O860" i="2"/>
  <c r="O200" i="2"/>
  <c r="O870" i="2"/>
  <c r="O877" i="2"/>
  <c r="O172" i="2"/>
  <c r="O438" i="2"/>
  <c r="O194" i="2"/>
  <c r="O859" i="2"/>
  <c r="O594" i="2"/>
  <c r="O617" i="2"/>
  <c r="O131" i="2"/>
  <c r="O127" i="2"/>
  <c r="O700" i="2"/>
  <c r="O846" i="2"/>
  <c r="O830" i="2"/>
  <c r="O858" i="2"/>
  <c r="O170" i="2"/>
  <c r="O321" i="2"/>
  <c r="O842" i="2"/>
  <c r="O607" i="2"/>
  <c r="O183" i="2"/>
  <c r="O608" i="2"/>
  <c r="O225" i="2"/>
  <c r="O885" i="2"/>
  <c r="O613" i="2"/>
  <c r="O164" i="2"/>
  <c r="O418" i="2"/>
  <c r="O811" i="2"/>
  <c r="O832" i="2"/>
  <c r="O849" i="2"/>
  <c r="O596" i="2"/>
  <c r="O862" i="2"/>
  <c r="O834" i="2"/>
  <c r="O819" i="2"/>
  <c r="O189" i="2"/>
  <c r="O605" i="2"/>
  <c r="O599" i="2"/>
  <c r="O604" i="2"/>
  <c r="O427" i="2"/>
  <c r="O874" i="2"/>
  <c r="O503" i="2"/>
  <c r="O159" i="2"/>
  <c r="O591" i="2"/>
  <c r="O621" i="2"/>
  <c r="O864" i="2"/>
  <c r="O176" i="2"/>
  <c r="O215" i="2"/>
  <c r="O603" i="2"/>
  <c r="O173" i="2"/>
  <c r="O606" i="2"/>
  <c r="O816" i="2"/>
  <c r="O867" i="2"/>
  <c r="O1015" i="2"/>
  <c r="O419" i="2"/>
  <c r="O989" i="2"/>
  <c r="O831" i="2"/>
  <c r="O169" i="2"/>
  <c r="O431" i="2"/>
  <c r="O592" i="2"/>
  <c r="O139" i="2"/>
  <c r="O174" i="2"/>
  <c r="O826" i="2"/>
  <c r="O847" i="2"/>
  <c r="O622" i="2"/>
  <c r="O838" i="2"/>
  <c r="O583" i="2"/>
  <c r="O179" i="2"/>
  <c r="O590" i="2"/>
  <c r="O420" i="2"/>
  <c r="O413" i="2"/>
  <c r="O843" i="2"/>
  <c r="O840" i="2"/>
  <c r="O633" i="2"/>
  <c r="O142" i="2"/>
  <c r="O601" i="2"/>
  <c r="O602" i="2"/>
  <c r="O115" i="2"/>
  <c r="O829" i="2"/>
  <c r="O827" i="2"/>
  <c r="O447" i="2"/>
  <c r="O1018" i="2"/>
  <c r="O168" i="2"/>
  <c r="O850" i="2"/>
  <c r="O154" i="2"/>
  <c r="O166" i="2"/>
  <c r="O600" i="2"/>
  <c r="O192" i="2"/>
  <c r="O148" i="2"/>
  <c r="O138" i="2"/>
  <c r="O813" i="2"/>
  <c r="O314" i="2"/>
  <c r="O828" i="2"/>
  <c r="O417" i="2"/>
  <c r="O497" i="2"/>
  <c r="O391" i="2"/>
  <c r="O136" i="2"/>
  <c r="O808" i="2"/>
  <c r="O134" i="2"/>
  <c r="O162" i="2"/>
  <c r="O595" i="2"/>
  <c r="O587" i="2"/>
  <c r="O817" i="2"/>
  <c r="O158" i="2"/>
  <c r="O160" i="2"/>
  <c r="O844" i="2"/>
  <c r="O578" i="2"/>
  <c r="O111" i="2"/>
  <c r="O833" i="2"/>
  <c r="O818" i="2"/>
  <c r="O812" i="2"/>
  <c r="O581" i="2"/>
  <c r="O1019" i="2"/>
  <c r="O180" i="2"/>
  <c r="O141" i="2"/>
  <c r="O1038" i="2"/>
  <c r="O408" i="2"/>
  <c r="O145" i="2"/>
  <c r="O147" i="2"/>
  <c r="O150" i="2"/>
  <c r="O821" i="2"/>
  <c r="O412" i="2"/>
  <c r="O588" i="2"/>
  <c r="O151" i="2"/>
  <c r="O137" i="2"/>
  <c r="O803" i="2"/>
  <c r="O165" i="2"/>
  <c r="O429" i="2"/>
  <c r="O107" i="2"/>
  <c r="O406" i="2"/>
  <c r="O153" i="2"/>
  <c r="O128" i="2"/>
  <c r="O156" i="2"/>
  <c r="O120" i="2"/>
  <c r="O135" i="2"/>
  <c r="O411" i="2"/>
  <c r="O184" i="2"/>
  <c r="O1036" i="2"/>
  <c r="O405" i="2"/>
  <c r="O399" i="2"/>
  <c r="O112" i="2"/>
  <c r="O122" i="2"/>
  <c r="O822" i="2"/>
  <c r="O809" i="2"/>
  <c r="O98" i="2"/>
  <c r="O576" i="2"/>
  <c r="O384" i="2"/>
  <c r="O116" i="2"/>
  <c r="O1025" i="2"/>
  <c r="O133" i="2"/>
  <c r="O1024" i="2"/>
  <c r="O143" i="2"/>
  <c r="O404" i="2"/>
  <c r="O146" i="2"/>
  <c r="O806" i="2"/>
  <c r="O579" i="2"/>
  <c r="O126" i="2"/>
  <c r="O130" i="2"/>
  <c r="O1033" i="2"/>
  <c r="O585" i="2"/>
  <c r="O132" i="2"/>
  <c r="O799" i="2"/>
  <c r="O722" i="2"/>
  <c r="O1034" i="2"/>
  <c r="O129" i="2"/>
  <c r="O575" i="2"/>
  <c r="O400" i="2"/>
  <c r="O407" i="2"/>
  <c r="O144" i="2"/>
  <c r="O810" i="2"/>
  <c r="O577" i="2"/>
  <c r="O398" i="2"/>
  <c r="O394" i="2"/>
  <c r="O124" i="2"/>
  <c r="O113" i="2"/>
  <c r="O118" i="2"/>
  <c r="O580" i="2"/>
  <c r="O123" i="2"/>
  <c r="O393" i="2"/>
  <c r="O121" i="2"/>
  <c r="O802" i="2"/>
  <c r="O108" i="2"/>
  <c r="O800" i="2"/>
  <c r="O99" i="2"/>
  <c r="O114" i="2"/>
  <c r="O403" i="2"/>
  <c r="O104" i="2"/>
  <c r="O92" i="2"/>
  <c r="O807" i="2"/>
  <c r="O117" i="2"/>
  <c r="O568" i="2"/>
  <c r="O1022" i="2"/>
  <c r="O401" i="2"/>
  <c r="O109" i="2"/>
  <c r="O801" i="2"/>
  <c r="O559" i="2"/>
  <c r="O103" i="2"/>
  <c r="O86" i="2"/>
  <c r="O574" i="2"/>
  <c r="O1023" i="2"/>
  <c r="O804" i="2"/>
  <c r="O110" i="2"/>
  <c r="O573" i="2"/>
  <c r="O1032" i="2"/>
  <c r="O102" i="2"/>
  <c r="O571" i="2"/>
  <c r="O798" i="2"/>
  <c r="O1030" i="2"/>
  <c r="O397" i="2"/>
  <c r="O1017" i="2"/>
  <c r="O392" i="2"/>
  <c r="O794" i="2"/>
  <c r="O82" i="2"/>
  <c r="O1031" i="2"/>
  <c r="O570" i="2"/>
  <c r="O105" i="2"/>
  <c r="O106" i="2"/>
  <c r="O724" i="2"/>
  <c r="O572" i="2"/>
  <c r="O796" i="2"/>
  <c r="O125" i="2"/>
  <c r="O96" i="2"/>
  <c r="O789" i="2"/>
  <c r="O93" i="2"/>
  <c r="O786" i="2"/>
  <c r="O380" i="2"/>
  <c r="O390" i="2"/>
  <c r="O388" i="2"/>
  <c r="O80" i="2"/>
  <c r="O567" i="2"/>
  <c r="O566" i="2"/>
  <c r="O791" i="2"/>
  <c r="O557" i="2"/>
  <c r="O97" i="2"/>
  <c r="O387" i="2"/>
  <c r="O91" i="2"/>
  <c r="O569" i="2"/>
  <c r="O788" i="2"/>
  <c r="O382" i="2"/>
  <c r="O565" i="2"/>
  <c r="O83" i="2"/>
  <c r="O94" i="2"/>
  <c r="O77" i="2"/>
  <c r="O784" i="2"/>
  <c r="O101" i="2"/>
  <c r="O385" i="2"/>
  <c r="O797" i="2"/>
  <c r="O805" i="2"/>
  <c r="O785" i="2"/>
  <c r="O564" i="2"/>
  <c r="O783" i="2"/>
  <c r="O85" i="2"/>
  <c r="O781" i="2"/>
  <c r="O795" i="2"/>
  <c r="O88" i="2"/>
  <c r="O1016" i="2"/>
  <c r="O558" i="2"/>
  <c r="O1029" i="2"/>
  <c r="O555" i="2"/>
  <c r="O787" i="2"/>
  <c r="O790" i="2"/>
  <c r="O75" i="2"/>
  <c r="O556" i="2"/>
  <c r="O389" i="2"/>
  <c r="O87" i="2"/>
  <c r="O89" i="2"/>
  <c r="O68" i="2"/>
  <c r="O90" i="2"/>
  <c r="O561" i="2"/>
  <c r="O562" i="2"/>
  <c r="O81" i="2"/>
  <c r="O69" i="2"/>
  <c r="O78" i="2"/>
  <c r="O396" i="2"/>
  <c r="O67" i="2"/>
  <c r="O552" i="2"/>
  <c r="O386" i="2"/>
  <c r="O560" i="2"/>
  <c r="O554" i="2"/>
  <c r="O379" i="2"/>
  <c r="O782" i="2"/>
  <c r="O59" i="2"/>
  <c r="O71" i="2"/>
  <c r="O76" i="2"/>
  <c r="O375" i="2"/>
  <c r="O304" i="2"/>
  <c r="O551" i="2"/>
  <c r="O1027" i="2"/>
  <c r="O553" i="2"/>
  <c r="O374" i="2"/>
  <c r="O70" i="2"/>
  <c r="O64" i="2"/>
  <c r="O73" i="2"/>
  <c r="O1020" i="2"/>
  <c r="O779" i="2"/>
  <c r="O63" i="2"/>
  <c r="O549" i="2"/>
  <c r="O776" i="2"/>
  <c r="O780" i="2"/>
  <c r="O546" i="2"/>
  <c r="O74" i="2"/>
  <c r="O381" i="2"/>
  <c r="O376" i="2"/>
  <c r="O383" i="2"/>
  <c r="O550" i="2"/>
  <c r="O772" i="2"/>
  <c r="O777" i="2"/>
  <c r="O65" i="2"/>
  <c r="O377" i="2"/>
  <c r="O774" i="2"/>
  <c r="O773" i="2"/>
  <c r="O62" i="2"/>
  <c r="O313" i="2"/>
  <c r="O547" i="2"/>
  <c r="O775" i="2"/>
  <c r="O60" i="2"/>
  <c r="O61" i="2"/>
  <c r="O66" i="2"/>
  <c r="O771" i="2"/>
  <c r="O770" i="2"/>
  <c r="O373" i="2"/>
  <c r="O54" i="2"/>
  <c r="O378" i="2"/>
  <c r="O545" i="2"/>
  <c r="O370" i="2"/>
  <c r="O1013" i="2"/>
  <c r="O372" i="2"/>
  <c r="O768" i="2"/>
  <c r="O1014" i="2"/>
  <c r="O56" i="2"/>
  <c r="O47" i="2"/>
  <c r="O53" i="2"/>
  <c r="O766" i="2"/>
  <c r="O369" i="2"/>
  <c r="O58" i="2"/>
  <c r="O767" i="2"/>
  <c r="O371" i="2"/>
  <c r="O50" i="2"/>
  <c r="O368" i="2"/>
  <c r="O765" i="2"/>
  <c r="O758" i="2"/>
  <c r="O543" i="2"/>
  <c r="O48" i="2"/>
  <c r="O49" i="2"/>
  <c r="O52" i="2"/>
  <c r="O367" i="2"/>
  <c r="O51" i="2"/>
  <c r="O45" i="2"/>
  <c r="O46" i="2"/>
  <c r="O757" i="2"/>
  <c r="O366" i="2"/>
  <c r="O43" i="2"/>
  <c r="O365" i="2"/>
  <c r="O41" i="2"/>
  <c r="O755" i="2"/>
  <c r="O764" i="2"/>
  <c r="O761" i="2"/>
  <c r="O538" i="2"/>
  <c r="O44" i="2"/>
  <c r="O358" i="2"/>
  <c r="O38" i="2"/>
  <c r="O57" i="2"/>
  <c r="O539" i="2"/>
  <c r="O360" i="2"/>
  <c r="O759" i="2"/>
  <c r="O542" i="2"/>
  <c r="O39" i="2"/>
  <c r="O756" i="2"/>
  <c r="O540" i="2"/>
  <c r="O762" i="2"/>
  <c r="O55" i="2"/>
  <c r="O355" i="2"/>
  <c r="O753" i="2"/>
  <c r="O364" i="2"/>
  <c r="O763" i="2"/>
  <c r="O752" i="2"/>
  <c r="O35" i="2"/>
  <c r="O362" i="2"/>
  <c r="O363" i="2"/>
  <c r="O544" i="2"/>
  <c r="O750" i="2"/>
  <c r="O769" i="2"/>
  <c r="O361" i="2"/>
  <c r="O749" i="2"/>
  <c r="O754" i="2"/>
  <c r="O532" i="2"/>
  <c r="O37" i="2"/>
  <c r="O36" i="2"/>
  <c r="O42" i="2"/>
  <c r="O723" i="2"/>
  <c r="O33" i="2"/>
  <c r="O536" i="2"/>
  <c r="O29" i="2"/>
  <c r="O34" i="2"/>
  <c r="O30" i="2"/>
  <c r="O356" i="2"/>
  <c r="O531" i="2"/>
  <c r="O534" i="2"/>
  <c r="O32" i="2"/>
  <c r="O535" i="2"/>
  <c r="O40" i="2"/>
  <c r="O751" i="2"/>
  <c r="O533" i="2"/>
  <c r="O28" i="2"/>
  <c r="O26" i="2"/>
  <c r="O529" i="2"/>
  <c r="O31" i="2"/>
  <c r="O528" i="2"/>
  <c r="O27" i="2"/>
  <c r="O747" i="2"/>
  <c r="O748" i="2"/>
  <c r="O25" i="2"/>
  <c r="O530" i="2"/>
  <c r="O21" i="2"/>
  <c r="O24" i="2"/>
  <c r="O354" i="2"/>
  <c r="O357" i="2"/>
  <c r="O353" i="2"/>
  <c r="O23" i="2"/>
  <c r="O743" i="2"/>
  <c r="O351" i="2"/>
  <c r="O20" i="2"/>
  <c r="O527" i="2"/>
  <c r="O22" i="2"/>
  <c r="O352" i="2"/>
  <c r="O746" i="2"/>
  <c r="O525" i="2"/>
  <c r="O745" i="2"/>
  <c r="O742" i="2"/>
  <c r="O744" i="2"/>
  <c r="O19" i="2"/>
  <c r="O526" i="2"/>
  <c r="O13" i="2"/>
  <c r="O15" i="2"/>
  <c r="O16" i="2"/>
  <c r="O12" i="2"/>
  <c r="O18" i="2"/>
  <c r="O14" i="2"/>
  <c r="O17" i="2"/>
  <c r="O11" i="2"/>
  <c r="M163" i="2"/>
  <c r="M946" i="2"/>
  <c r="M469" i="2"/>
  <c r="M523" i="2"/>
  <c r="M1010" i="2"/>
  <c r="M1009" i="2"/>
  <c r="M522" i="2"/>
  <c r="M349" i="2"/>
  <c r="M1021" i="2"/>
  <c r="M1028" i="2"/>
  <c r="M1008" i="2"/>
  <c r="M348" i="2"/>
  <c r="M1048" i="2"/>
  <c r="M548" i="2"/>
  <c r="M741" i="2"/>
  <c r="M584" i="2"/>
  <c r="M541" i="2"/>
  <c r="M611" i="2"/>
  <c r="M740" i="2"/>
  <c r="M347" i="2"/>
  <c r="M739" i="2"/>
  <c r="M738" i="2"/>
  <c r="M737" i="2"/>
  <c r="M346" i="2"/>
  <c r="M345" i="2"/>
  <c r="M736" i="2"/>
  <c r="M521" i="2"/>
  <c r="M344" i="2"/>
  <c r="M343" i="2"/>
  <c r="M342" i="2"/>
  <c r="M216" i="2"/>
  <c r="M988" i="2"/>
  <c r="M942" i="2"/>
  <c r="M1007" i="2"/>
  <c r="M958" i="2"/>
  <c r="M985" i="2"/>
  <c r="M871" i="2"/>
  <c r="M340" i="2"/>
  <c r="M339" i="2"/>
  <c r="M1006" i="2"/>
  <c r="M338" i="2"/>
  <c r="M337" i="2"/>
  <c r="M336" i="2"/>
  <c r="M273" i="2"/>
  <c r="M1005" i="2"/>
  <c r="M1004" i="2"/>
  <c r="M1047" i="2"/>
  <c r="M256" i="2"/>
  <c r="M1003" i="2"/>
  <c r="M441" i="2"/>
  <c r="M487" i="2"/>
  <c r="M519" i="2"/>
  <c r="M335" i="2"/>
  <c r="M712" i="2"/>
  <c r="M735" i="2"/>
  <c r="M334" i="2"/>
  <c r="M332" i="2"/>
  <c r="M310" i="2"/>
  <c r="M987" i="2"/>
  <c r="M330" i="2"/>
  <c r="M1002" i="2"/>
  <c r="M734" i="2"/>
  <c r="M502" i="2"/>
  <c r="M1001" i="2"/>
  <c r="M329" i="2"/>
  <c r="M733" i="2"/>
  <c r="M732" i="2"/>
  <c r="M999" i="2"/>
  <c r="M327" i="2"/>
  <c r="M326" i="2"/>
  <c r="M325" i="2"/>
  <c r="M998" i="2"/>
  <c r="M443" i="2"/>
  <c r="M517" i="2"/>
  <c r="M997" i="2"/>
  <c r="M731" i="2"/>
  <c r="M730" i="2"/>
  <c r="M729" i="2"/>
  <c r="M306" i="2"/>
  <c r="M993" i="2"/>
  <c r="M677" i="2"/>
  <c r="M996" i="2"/>
  <c r="M930" i="2"/>
  <c r="M492" i="2"/>
  <c r="M324" i="2"/>
  <c r="M995" i="2"/>
  <c r="M323" i="2"/>
  <c r="M322" i="2"/>
  <c r="M994" i="2"/>
  <c r="M728" i="2"/>
  <c r="M1045" i="2"/>
  <c r="M516" i="2"/>
  <c r="M450" i="2"/>
  <c r="M515" i="2"/>
  <c r="M514" i="2"/>
  <c r="M513" i="2"/>
  <c r="M512" i="2"/>
  <c r="M511" i="2"/>
  <c r="M510" i="2"/>
  <c r="M509" i="2"/>
  <c r="M359" i="2"/>
  <c r="M508" i="2"/>
  <c r="M320" i="2"/>
  <c r="M319" i="2"/>
  <c r="M675" i="2"/>
  <c r="M711" i="2"/>
  <c r="M727" i="2"/>
  <c r="M318" i="2"/>
  <c r="M421" i="2"/>
  <c r="M289" i="2"/>
  <c r="M1044" i="2"/>
  <c r="M464" i="2"/>
  <c r="M485" i="2"/>
  <c r="M199" i="2"/>
  <c r="M524" i="2"/>
  <c r="M350" i="2"/>
  <c r="M181" i="2"/>
  <c r="M341" i="2"/>
  <c r="M715" i="2"/>
  <c r="M499" i="2"/>
  <c r="M239" i="2"/>
  <c r="M501" i="2"/>
  <c r="M305" i="2"/>
  <c r="M984" i="2"/>
  <c r="M333" i="2"/>
  <c r="M331" i="2"/>
  <c r="M721" i="2"/>
  <c r="M950" i="2"/>
  <c r="M292" i="2"/>
  <c r="M1000" i="2"/>
  <c r="M328" i="2"/>
  <c r="M293" i="2"/>
  <c r="M992" i="2"/>
  <c r="M275" i="2"/>
  <c r="M459" i="2"/>
  <c r="M895" i="2"/>
  <c r="M448" i="2"/>
  <c r="M309" i="2"/>
  <c r="M491" i="2"/>
  <c r="M245" i="2"/>
  <c r="M973" i="2"/>
  <c r="M941" i="2"/>
  <c r="M697" i="2"/>
  <c r="M220" i="2"/>
  <c r="M402" i="2"/>
  <c r="M227" i="2"/>
  <c r="M311" i="2"/>
  <c r="M518" i="2"/>
  <c r="M668" i="2"/>
  <c r="M299" i="2"/>
  <c r="M685" i="2"/>
  <c r="M688" i="2"/>
  <c r="M657" i="2"/>
  <c r="M687" i="2"/>
  <c r="M678" i="2"/>
  <c r="M307" i="2"/>
  <c r="M479" i="2"/>
  <c r="M315" i="2"/>
  <c r="M1037" i="2"/>
  <c r="M254" i="2"/>
  <c r="M495" i="2"/>
  <c r="M258" i="2"/>
  <c r="M820" i="2"/>
  <c r="M978" i="2"/>
  <c r="M720" i="2"/>
  <c r="M683" i="2"/>
  <c r="M662" i="2"/>
  <c r="M462" i="2"/>
  <c r="M927" i="2"/>
  <c r="M231" i="2"/>
  <c r="M708" i="2"/>
  <c r="M212" i="2"/>
  <c r="M944" i="2"/>
  <c r="M726" i="2"/>
  <c r="M986" i="2"/>
  <c r="M270" i="2"/>
  <c r="M264" i="2"/>
  <c r="M228" i="2"/>
  <c r="M933" i="2"/>
  <c r="M255" i="2"/>
  <c r="M869" i="2"/>
  <c r="M520" i="2"/>
  <c r="M692" i="2"/>
  <c r="M263" i="2"/>
  <c r="M224" i="2"/>
  <c r="M229" i="2"/>
  <c r="M664" i="2"/>
  <c r="M440" i="2"/>
  <c r="M673" i="2"/>
  <c r="M951" i="2"/>
  <c r="M300" i="2"/>
  <c r="M265" i="2"/>
  <c r="M236" i="2"/>
  <c r="M213" i="2"/>
  <c r="M1040" i="2"/>
  <c r="M472" i="2"/>
  <c r="M240" i="2"/>
  <c r="M880" i="2"/>
  <c r="M1039" i="2"/>
  <c r="M268" i="2"/>
  <c r="M1035" i="2"/>
  <c r="M1043" i="2"/>
  <c r="M919" i="2"/>
  <c r="M276" i="2"/>
  <c r="M198" i="2"/>
  <c r="M237" i="2"/>
  <c r="M612" i="2"/>
  <c r="M698" i="2"/>
  <c r="M881" i="2"/>
  <c r="M897" i="2"/>
  <c r="M483" i="2"/>
  <c r="M280" i="2"/>
  <c r="M926" i="2"/>
  <c r="M625" i="2"/>
  <c r="M908" i="2"/>
  <c r="M654" i="2"/>
  <c r="M921" i="2"/>
  <c r="M866" i="2"/>
  <c r="M506" i="2"/>
  <c r="M251" i="2"/>
  <c r="M896" i="2"/>
  <c r="M923" i="2"/>
  <c r="M886" i="2"/>
  <c r="M631" i="2"/>
  <c r="M666" i="2"/>
  <c r="M202" i="2"/>
  <c r="M924" i="2"/>
  <c r="M249" i="2"/>
  <c r="M915" i="2"/>
  <c r="M991" i="2"/>
  <c r="M436" i="2"/>
  <c r="M205" i="2"/>
  <c r="M679" i="2"/>
  <c r="M990" i="2"/>
  <c r="M271" i="2"/>
  <c r="M667" i="2"/>
  <c r="M875" i="2"/>
  <c r="M968" i="2"/>
  <c r="M598" i="2"/>
  <c r="M175" i="2"/>
  <c r="M647" i="2"/>
  <c r="M253" i="2"/>
  <c r="M496" i="2"/>
  <c r="M929" i="2"/>
  <c r="M274" i="2"/>
  <c r="M423" i="2"/>
  <c r="M638" i="2"/>
  <c r="M505" i="2"/>
  <c r="M223" i="2"/>
  <c r="M634" i="2"/>
  <c r="M888" i="2"/>
  <c r="M856" i="2"/>
  <c r="M931" i="2"/>
  <c r="M422" i="2"/>
  <c r="M210" i="2"/>
  <c r="M835" i="2"/>
  <c r="M865" i="2"/>
  <c r="M465" i="2"/>
  <c r="M920" i="2"/>
  <c r="M814" i="2"/>
  <c r="M629" i="2"/>
  <c r="M900" i="2"/>
  <c r="M620" i="2"/>
  <c r="M470" i="2"/>
  <c r="M630" i="2"/>
  <c r="M917" i="2"/>
  <c r="M463" i="2"/>
  <c r="M648" i="2"/>
  <c r="M623" i="2"/>
  <c r="M616" i="2"/>
  <c r="M456" i="2"/>
  <c r="M234" i="2"/>
  <c r="M478" i="2"/>
  <c r="M889" i="2"/>
  <c r="M209" i="2"/>
  <c r="M201" i="2"/>
  <c r="M645" i="2"/>
  <c r="M854" i="2"/>
  <c r="M454" i="2"/>
  <c r="M665" i="2"/>
  <c r="M458" i="2"/>
  <c r="M446" i="2"/>
  <c r="M655" i="2"/>
  <c r="M178" i="2"/>
  <c r="M161" i="2"/>
  <c r="M635" i="2"/>
  <c r="M872" i="2"/>
  <c r="M609" i="2"/>
  <c r="M909" i="2"/>
  <c r="M211" i="2"/>
  <c r="M674" i="2"/>
  <c r="M1026" i="2"/>
  <c r="M876" i="2"/>
  <c r="M873" i="2"/>
  <c r="M899" i="2"/>
  <c r="M853" i="2"/>
  <c r="M632" i="2"/>
  <c r="M195" i="2"/>
  <c r="M430" i="2"/>
  <c r="M610" i="2"/>
  <c r="M640" i="2"/>
  <c r="M868" i="2"/>
  <c r="M449" i="2"/>
  <c r="M504" i="2"/>
  <c r="M907" i="2"/>
  <c r="M197" i="2"/>
  <c r="M432" i="2"/>
  <c r="M177" i="2"/>
  <c r="M653" i="2"/>
  <c r="M890" i="2"/>
  <c r="M1041" i="2"/>
  <c r="M878" i="2"/>
  <c r="M157" i="2"/>
  <c r="M188" i="2"/>
  <c r="M851" i="2"/>
  <c r="M903" i="2"/>
  <c r="M452" i="2"/>
  <c r="M690" i="2"/>
  <c r="M442" i="2"/>
  <c r="M219" i="2"/>
  <c r="M709" i="2"/>
  <c r="M619" i="2"/>
  <c r="M855" i="2"/>
  <c r="M614" i="2"/>
  <c r="M725" i="2"/>
  <c r="M882" i="2"/>
  <c r="M217" i="2"/>
  <c r="M641" i="2"/>
  <c r="M837" i="2"/>
  <c r="M879" i="2"/>
  <c r="M238" i="2"/>
  <c r="M186" i="2"/>
  <c r="M659" i="2"/>
  <c r="M905" i="2"/>
  <c r="M839" i="2"/>
  <c r="M848" i="2"/>
  <c r="M857" i="2"/>
  <c r="M624" i="2"/>
  <c r="M977" i="2"/>
  <c r="M191" i="2"/>
  <c r="M983" i="2"/>
  <c r="M414" i="2"/>
  <c r="M182" i="2"/>
  <c r="M193" i="2"/>
  <c r="M203" i="2"/>
  <c r="M444" i="2"/>
  <c r="M187" i="2"/>
  <c r="M898" i="2"/>
  <c r="M615" i="2"/>
  <c r="M434" i="2"/>
  <c r="M852" i="2"/>
  <c r="M119" i="2"/>
  <c r="M825" i="2"/>
  <c r="M860" i="2"/>
  <c r="M200" i="2"/>
  <c r="M870" i="2"/>
  <c r="M877" i="2"/>
  <c r="M172" i="2"/>
  <c r="M438" i="2"/>
  <c r="M194" i="2"/>
  <c r="M859" i="2"/>
  <c r="M594" i="2"/>
  <c r="M617" i="2"/>
  <c r="M131" i="2"/>
  <c r="M127" i="2"/>
  <c r="M700" i="2"/>
  <c r="M846" i="2"/>
  <c r="M830" i="2"/>
  <c r="M858" i="2"/>
  <c r="M170" i="2"/>
  <c r="M321" i="2"/>
  <c r="M842" i="2"/>
  <c r="M607" i="2"/>
  <c r="M183" i="2"/>
  <c r="M608" i="2"/>
  <c r="M225" i="2"/>
  <c r="M885" i="2"/>
  <c r="M613" i="2"/>
  <c r="M164" i="2"/>
  <c r="M418" i="2"/>
  <c r="M811" i="2"/>
  <c r="M832" i="2"/>
  <c r="M849" i="2"/>
  <c r="M596" i="2"/>
  <c r="M862" i="2"/>
  <c r="M834" i="2"/>
  <c r="M819" i="2"/>
  <c r="M189" i="2"/>
  <c r="M605" i="2"/>
  <c r="M599" i="2"/>
  <c r="M604" i="2"/>
  <c r="M427" i="2"/>
  <c r="M874" i="2"/>
  <c r="M503" i="2"/>
  <c r="M159" i="2"/>
  <c r="M591" i="2"/>
  <c r="M621" i="2"/>
  <c r="M864" i="2"/>
  <c r="M176" i="2"/>
  <c r="M215" i="2"/>
  <c r="M603" i="2"/>
  <c r="M173" i="2"/>
  <c r="M606" i="2"/>
  <c r="M816" i="2"/>
  <c r="M867" i="2"/>
  <c r="M1015" i="2"/>
  <c r="M419" i="2"/>
  <c r="M989" i="2"/>
  <c r="M831" i="2"/>
  <c r="M169" i="2"/>
  <c r="M431" i="2"/>
  <c r="M592" i="2"/>
  <c r="M139" i="2"/>
  <c r="M174" i="2"/>
  <c r="M826" i="2"/>
  <c r="M847" i="2"/>
  <c r="M622" i="2"/>
  <c r="M838" i="2"/>
  <c r="M583" i="2"/>
  <c r="M179" i="2"/>
  <c r="M590" i="2"/>
  <c r="M420" i="2"/>
  <c r="M413" i="2"/>
  <c r="M843" i="2"/>
  <c r="M840" i="2"/>
  <c r="M633" i="2"/>
  <c r="M142" i="2"/>
  <c r="M601" i="2"/>
  <c r="M602" i="2"/>
  <c r="M115" i="2"/>
  <c r="M829" i="2"/>
  <c r="M827" i="2"/>
  <c r="M447" i="2"/>
  <c r="M1018" i="2"/>
  <c r="M168" i="2"/>
  <c r="M850" i="2"/>
  <c r="M154" i="2"/>
  <c r="M166" i="2"/>
  <c r="M600" i="2"/>
  <c r="M192" i="2"/>
  <c r="M148" i="2"/>
  <c r="M138" i="2"/>
  <c r="M813" i="2"/>
  <c r="M314" i="2"/>
  <c r="M828" i="2"/>
  <c r="M417" i="2"/>
  <c r="M497" i="2"/>
  <c r="M391" i="2"/>
  <c r="M136" i="2"/>
  <c r="M808" i="2"/>
  <c r="M134" i="2"/>
  <c r="M162" i="2"/>
  <c r="M595" i="2"/>
  <c r="M587" i="2"/>
  <c r="M817" i="2"/>
  <c r="M158" i="2"/>
  <c r="M160" i="2"/>
  <c r="M844" i="2"/>
  <c r="M578" i="2"/>
  <c r="M111" i="2"/>
  <c r="M833" i="2"/>
  <c r="M818" i="2"/>
  <c r="M812" i="2"/>
  <c r="M581" i="2"/>
  <c r="M1019" i="2"/>
  <c r="M180" i="2"/>
  <c r="M141" i="2"/>
  <c r="M1038" i="2"/>
  <c r="M408" i="2"/>
  <c r="M145" i="2"/>
  <c r="M147" i="2"/>
  <c r="M150" i="2"/>
  <c r="M821" i="2"/>
  <c r="M412" i="2"/>
  <c r="M588" i="2"/>
  <c r="M151" i="2"/>
  <c r="M137" i="2"/>
  <c r="M803" i="2"/>
  <c r="M165" i="2"/>
  <c r="M429" i="2"/>
  <c r="M107" i="2"/>
  <c r="M406" i="2"/>
  <c r="M153" i="2"/>
  <c r="M128" i="2"/>
  <c r="M156" i="2"/>
  <c r="M120" i="2"/>
  <c r="M135" i="2"/>
  <c r="M411" i="2"/>
  <c r="M184" i="2"/>
  <c r="M1036" i="2"/>
  <c r="M405" i="2"/>
  <c r="M399" i="2"/>
  <c r="M112" i="2"/>
  <c r="M122" i="2"/>
  <c r="M822" i="2"/>
  <c r="M809" i="2"/>
  <c r="M98" i="2"/>
  <c r="M576" i="2"/>
  <c r="M384" i="2"/>
  <c r="M116" i="2"/>
  <c r="M1025" i="2"/>
  <c r="M133" i="2"/>
  <c r="M1024" i="2"/>
  <c r="M143" i="2"/>
  <c r="M404" i="2"/>
  <c r="M146" i="2"/>
  <c r="M806" i="2"/>
  <c r="M579" i="2"/>
  <c r="M126" i="2"/>
  <c r="M130" i="2"/>
  <c r="M1033" i="2"/>
  <c r="M585" i="2"/>
  <c r="M132" i="2"/>
  <c r="M799" i="2"/>
  <c r="M722" i="2"/>
  <c r="M1034" i="2"/>
  <c r="M129" i="2"/>
  <c r="M575" i="2"/>
  <c r="M400" i="2"/>
  <c r="M407" i="2"/>
  <c r="M144" i="2"/>
  <c r="M810" i="2"/>
  <c r="M577" i="2"/>
  <c r="M398" i="2"/>
  <c r="M394" i="2"/>
  <c r="M124" i="2"/>
  <c r="M113" i="2"/>
  <c r="M118" i="2"/>
  <c r="M580" i="2"/>
  <c r="M123" i="2"/>
  <c r="M393" i="2"/>
  <c r="M121" i="2"/>
  <c r="M802" i="2"/>
  <c r="M108" i="2"/>
  <c r="M800" i="2"/>
  <c r="M99" i="2"/>
  <c r="M114" i="2"/>
  <c r="M403" i="2"/>
  <c r="M104" i="2"/>
  <c r="M92" i="2"/>
  <c r="M807" i="2"/>
  <c r="M117" i="2"/>
  <c r="M568" i="2"/>
  <c r="M1022" i="2"/>
  <c r="M401" i="2"/>
  <c r="M109" i="2"/>
  <c r="M801" i="2"/>
  <c r="M559" i="2"/>
  <c r="M103" i="2"/>
  <c r="M86" i="2"/>
  <c r="M574" i="2"/>
  <c r="M1023" i="2"/>
  <c r="M804" i="2"/>
  <c r="M110" i="2"/>
  <c r="M573" i="2"/>
  <c r="M1032" i="2"/>
  <c r="M102" i="2"/>
  <c r="M571" i="2"/>
  <c r="M798" i="2"/>
  <c r="M1030" i="2"/>
  <c r="M397" i="2"/>
  <c r="M1017" i="2"/>
  <c r="M392" i="2"/>
  <c r="M794" i="2"/>
  <c r="M82" i="2"/>
  <c r="M1031" i="2"/>
  <c r="M570" i="2"/>
  <c r="M105" i="2"/>
  <c r="M106" i="2"/>
  <c r="M724" i="2"/>
  <c r="M572" i="2"/>
  <c r="M796" i="2"/>
  <c r="M125" i="2"/>
  <c r="M96" i="2"/>
  <c r="M789" i="2"/>
  <c r="M93" i="2"/>
  <c r="M786" i="2"/>
  <c r="M380" i="2"/>
  <c r="M390" i="2"/>
  <c r="M388" i="2"/>
  <c r="M80" i="2"/>
  <c r="M567" i="2"/>
  <c r="M566" i="2"/>
  <c r="M791" i="2"/>
  <c r="M557" i="2"/>
  <c r="M97" i="2"/>
  <c r="M387" i="2"/>
  <c r="M91" i="2"/>
  <c r="M569" i="2"/>
  <c r="M788" i="2"/>
  <c r="M382" i="2"/>
  <c r="M565" i="2"/>
  <c r="M83" i="2"/>
  <c r="M94" i="2"/>
  <c r="M77" i="2"/>
  <c r="M784" i="2"/>
  <c r="M101" i="2"/>
  <c r="M385" i="2"/>
  <c r="M797" i="2"/>
  <c r="M805" i="2"/>
  <c r="M785" i="2"/>
  <c r="M564" i="2"/>
  <c r="M783" i="2"/>
  <c r="M85" i="2"/>
  <c r="M781" i="2"/>
  <c r="M795" i="2"/>
  <c r="M88" i="2"/>
  <c r="M1016" i="2"/>
  <c r="M558" i="2"/>
  <c r="M1029" i="2"/>
  <c r="M555" i="2"/>
  <c r="M787" i="2"/>
  <c r="M790" i="2"/>
  <c r="M75" i="2"/>
  <c r="M556" i="2"/>
  <c r="M389" i="2"/>
  <c r="M87" i="2"/>
  <c r="M89" i="2"/>
  <c r="M68" i="2"/>
  <c r="M90" i="2"/>
  <c r="M561" i="2"/>
  <c r="M562" i="2"/>
  <c r="M81" i="2"/>
  <c r="M69" i="2"/>
  <c r="M78" i="2"/>
  <c r="M396" i="2"/>
  <c r="M67" i="2"/>
  <c r="M552" i="2"/>
  <c r="M386" i="2"/>
  <c r="M560" i="2"/>
  <c r="M554" i="2"/>
  <c r="M379" i="2"/>
  <c r="M782" i="2"/>
  <c r="M59" i="2"/>
  <c r="M71" i="2"/>
  <c r="M76" i="2"/>
  <c r="M375" i="2"/>
  <c r="M304" i="2"/>
  <c r="M551" i="2"/>
  <c r="M1027" i="2"/>
  <c r="M553" i="2"/>
  <c r="M374" i="2"/>
  <c r="M70" i="2"/>
  <c r="M64" i="2"/>
  <c r="M73" i="2"/>
  <c r="M1020" i="2"/>
  <c r="M779" i="2"/>
  <c r="M63" i="2"/>
  <c r="M549" i="2"/>
  <c r="M776" i="2"/>
  <c r="M780" i="2"/>
  <c r="M546" i="2"/>
  <c r="M74" i="2"/>
  <c r="M381" i="2"/>
  <c r="M376" i="2"/>
  <c r="M383" i="2"/>
  <c r="M550" i="2"/>
  <c r="M772" i="2"/>
  <c r="M777" i="2"/>
  <c r="M65" i="2"/>
  <c r="M377" i="2"/>
  <c r="M774" i="2"/>
  <c r="M773" i="2"/>
  <c r="M62" i="2"/>
  <c r="M313" i="2"/>
  <c r="M547" i="2"/>
  <c r="M775" i="2"/>
  <c r="M60" i="2"/>
  <c r="M61" i="2"/>
  <c r="M66" i="2"/>
  <c r="M771" i="2"/>
  <c r="M770" i="2"/>
  <c r="M373" i="2"/>
  <c r="M54" i="2"/>
  <c r="M378" i="2"/>
  <c r="M545" i="2"/>
  <c r="M370" i="2"/>
  <c r="M1013" i="2"/>
  <c r="M372" i="2"/>
  <c r="M768" i="2"/>
  <c r="M1014" i="2"/>
  <c r="M56" i="2"/>
  <c r="M47" i="2"/>
  <c r="M53" i="2"/>
  <c r="M766" i="2"/>
  <c r="M369" i="2"/>
  <c r="M58" i="2"/>
  <c r="M767" i="2"/>
  <c r="M371" i="2"/>
  <c r="M50" i="2"/>
  <c r="M368" i="2"/>
  <c r="M765" i="2"/>
  <c r="M758" i="2"/>
  <c r="M543" i="2"/>
  <c r="M48" i="2"/>
  <c r="M49" i="2"/>
  <c r="M52" i="2"/>
  <c r="M367" i="2"/>
  <c r="M51" i="2"/>
  <c r="M45" i="2"/>
  <c r="M46" i="2"/>
  <c r="M757" i="2"/>
  <c r="M366" i="2"/>
  <c r="M43" i="2"/>
  <c r="M365" i="2"/>
  <c r="M41" i="2"/>
  <c r="M755" i="2"/>
  <c r="M764" i="2"/>
  <c r="M761" i="2"/>
  <c r="M538" i="2"/>
  <c r="M44" i="2"/>
  <c r="M358" i="2"/>
  <c r="M38" i="2"/>
  <c r="M57" i="2"/>
  <c r="M539" i="2"/>
  <c r="M360" i="2"/>
  <c r="M759" i="2"/>
  <c r="M542" i="2"/>
  <c r="M39" i="2"/>
  <c r="M756" i="2"/>
  <c r="M540" i="2"/>
  <c r="M762" i="2"/>
  <c r="M55" i="2"/>
  <c r="M355" i="2"/>
  <c r="M753" i="2"/>
  <c r="M364" i="2"/>
  <c r="M763" i="2"/>
  <c r="M752" i="2"/>
  <c r="M35" i="2"/>
  <c r="M362" i="2"/>
  <c r="M363" i="2"/>
  <c r="M544" i="2"/>
  <c r="M750" i="2"/>
  <c r="M769" i="2"/>
  <c r="M361" i="2"/>
  <c r="M749" i="2"/>
  <c r="M754" i="2"/>
  <c r="M532" i="2"/>
  <c r="M37" i="2"/>
  <c r="M36" i="2"/>
  <c r="M42" i="2"/>
  <c r="M723" i="2"/>
  <c r="M33" i="2"/>
  <c r="M536" i="2"/>
  <c r="M29" i="2"/>
  <c r="M34" i="2"/>
  <c r="M30" i="2"/>
  <c r="M356" i="2"/>
  <c r="M531" i="2"/>
  <c r="M534" i="2"/>
  <c r="M32" i="2"/>
  <c r="M535" i="2"/>
  <c r="M40" i="2"/>
  <c r="M751" i="2"/>
  <c r="M533" i="2"/>
  <c r="M28" i="2"/>
  <c r="M26" i="2"/>
  <c r="M529" i="2"/>
  <c r="M31" i="2"/>
  <c r="M528" i="2"/>
  <c r="M27" i="2"/>
  <c r="M747" i="2"/>
  <c r="M748" i="2"/>
  <c r="M25" i="2"/>
  <c r="M530" i="2"/>
  <c r="M21" i="2"/>
  <c r="M24" i="2"/>
  <c r="M354" i="2"/>
  <c r="M357" i="2"/>
  <c r="M353" i="2"/>
  <c r="M23" i="2"/>
  <c r="M743" i="2"/>
  <c r="M351" i="2"/>
  <c r="M20" i="2"/>
  <c r="M527" i="2"/>
  <c r="M22" i="2"/>
  <c r="M352" i="2"/>
  <c r="M746" i="2"/>
  <c r="M525" i="2"/>
  <c r="M745" i="2"/>
  <c r="M742" i="2"/>
  <c r="M744" i="2"/>
  <c r="M19" i="2"/>
  <c r="M526" i="2"/>
  <c r="M13" i="2"/>
  <c r="M15" i="2"/>
  <c r="M16" i="2"/>
  <c r="M12" i="2"/>
  <c r="M18" i="2"/>
  <c r="M14" i="2"/>
  <c r="M17" i="2"/>
  <c r="M11" i="2"/>
  <c r="K163" i="2"/>
  <c r="K946" i="2"/>
  <c r="K469" i="2"/>
  <c r="K523" i="2"/>
  <c r="K1010" i="2"/>
  <c r="K1009" i="2"/>
  <c r="K522" i="2"/>
  <c r="K349" i="2"/>
  <c r="K1021" i="2"/>
  <c r="K1028" i="2"/>
  <c r="K1008" i="2"/>
  <c r="K348" i="2"/>
  <c r="K1048" i="2"/>
  <c r="K548" i="2"/>
  <c r="K741" i="2"/>
  <c r="K584" i="2"/>
  <c r="K541" i="2"/>
  <c r="K611" i="2"/>
  <c r="K740" i="2"/>
  <c r="K347" i="2"/>
  <c r="K739" i="2"/>
  <c r="K738" i="2"/>
  <c r="K737" i="2"/>
  <c r="K346" i="2"/>
  <c r="K345" i="2"/>
  <c r="K736" i="2"/>
  <c r="K521" i="2"/>
  <c r="K344" i="2"/>
  <c r="K343" i="2"/>
  <c r="K342" i="2"/>
  <c r="K216" i="2"/>
  <c r="K988" i="2"/>
  <c r="K942" i="2"/>
  <c r="K1007" i="2"/>
  <c r="K958" i="2"/>
  <c r="K985" i="2"/>
  <c r="K871" i="2"/>
  <c r="K340" i="2"/>
  <c r="K339" i="2"/>
  <c r="K1006" i="2"/>
  <c r="K338" i="2"/>
  <c r="K337" i="2"/>
  <c r="K336" i="2"/>
  <c r="K273" i="2"/>
  <c r="K1005" i="2"/>
  <c r="K1004" i="2"/>
  <c r="K1047" i="2"/>
  <c r="K256" i="2"/>
  <c r="K1003" i="2"/>
  <c r="K441" i="2"/>
  <c r="K487" i="2"/>
  <c r="K519" i="2"/>
  <c r="K335" i="2"/>
  <c r="K712" i="2"/>
  <c r="K735" i="2"/>
  <c r="K334" i="2"/>
  <c r="K332" i="2"/>
  <c r="K310" i="2"/>
  <c r="K987" i="2"/>
  <c r="K330" i="2"/>
  <c r="K1002" i="2"/>
  <c r="K734" i="2"/>
  <c r="K502" i="2"/>
  <c r="K1001" i="2"/>
  <c r="K329" i="2"/>
  <c r="K733" i="2"/>
  <c r="K732" i="2"/>
  <c r="K999" i="2"/>
  <c r="K327" i="2"/>
  <c r="K326" i="2"/>
  <c r="K325" i="2"/>
  <c r="K998" i="2"/>
  <c r="K443" i="2"/>
  <c r="K517" i="2"/>
  <c r="K997" i="2"/>
  <c r="K731" i="2"/>
  <c r="K730" i="2"/>
  <c r="K729" i="2"/>
  <c r="K306" i="2"/>
  <c r="K993" i="2"/>
  <c r="K677" i="2"/>
  <c r="K996" i="2"/>
  <c r="K930" i="2"/>
  <c r="K492" i="2"/>
  <c r="K324" i="2"/>
  <c r="K995" i="2"/>
  <c r="K323" i="2"/>
  <c r="K322" i="2"/>
  <c r="K994" i="2"/>
  <c r="K728" i="2"/>
  <c r="K1045" i="2"/>
  <c r="K516" i="2"/>
  <c r="K450" i="2"/>
  <c r="K515" i="2"/>
  <c r="K514" i="2"/>
  <c r="K513" i="2"/>
  <c r="K512" i="2"/>
  <c r="K511" i="2"/>
  <c r="K510" i="2"/>
  <c r="K509" i="2"/>
  <c r="K359" i="2"/>
  <c r="K508" i="2"/>
  <c r="K320" i="2"/>
  <c r="K319" i="2"/>
  <c r="K675" i="2"/>
  <c r="K711" i="2"/>
  <c r="K727" i="2"/>
  <c r="K318" i="2"/>
  <c r="K421" i="2"/>
  <c r="K289" i="2"/>
  <c r="K1044" i="2"/>
  <c r="K464" i="2"/>
  <c r="K485" i="2"/>
  <c r="K199" i="2"/>
  <c r="K524" i="2"/>
  <c r="K350" i="2"/>
  <c r="K181" i="2"/>
  <c r="K341" i="2"/>
  <c r="K715" i="2"/>
  <c r="K499" i="2"/>
  <c r="K239" i="2"/>
  <c r="K501" i="2"/>
  <c r="K305" i="2"/>
  <c r="K984" i="2"/>
  <c r="K333" i="2"/>
  <c r="K331" i="2"/>
  <c r="K721" i="2"/>
  <c r="K950" i="2"/>
  <c r="K292" i="2"/>
  <c r="K1000" i="2"/>
  <c r="K328" i="2"/>
  <c r="K293" i="2"/>
  <c r="K992" i="2"/>
  <c r="K275" i="2"/>
  <c r="K459" i="2"/>
  <c r="K895" i="2"/>
  <c r="K448" i="2"/>
  <c r="K309" i="2"/>
  <c r="K491" i="2"/>
  <c r="K245" i="2"/>
  <c r="K973" i="2"/>
  <c r="K941" i="2"/>
  <c r="K697" i="2"/>
  <c r="K220" i="2"/>
  <c r="K402" i="2"/>
  <c r="K227" i="2"/>
  <c r="K311" i="2"/>
  <c r="K518" i="2"/>
  <c r="K668" i="2"/>
  <c r="K299" i="2"/>
  <c r="K685" i="2"/>
  <c r="K688" i="2"/>
  <c r="K657" i="2"/>
  <c r="K687" i="2"/>
  <c r="K678" i="2"/>
  <c r="K307" i="2"/>
  <c r="K479" i="2"/>
  <c r="K315" i="2"/>
  <c r="K1037" i="2"/>
  <c r="K254" i="2"/>
  <c r="K495" i="2"/>
  <c r="K258" i="2"/>
  <c r="K820" i="2"/>
  <c r="K978" i="2"/>
  <c r="K720" i="2"/>
  <c r="K683" i="2"/>
  <c r="K662" i="2"/>
  <c r="K462" i="2"/>
  <c r="K927" i="2"/>
  <c r="K231" i="2"/>
  <c r="K708" i="2"/>
  <c r="K212" i="2"/>
  <c r="K944" i="2"/>
  <c r="K726" i="2"/>
  <c r="K986" i="2"/>
  <c r="K270" i="2"/>
  <c r="K264" i="2"/>
  <c r="K228" i="2"/>
  <c r="K933" i="2"/>
  <c r="K255" i="2"/>
  <c r="K869" i="2"/>
  <c r="K520" i="2"/>
  <c r="K692" i="2"/>
  <c r="K263" i="2"/>
  <c r="K224" i="2"/>
  <c r="K229" i="2"/>
  <c r="K664" i="2"/>
  <c r="K440" i="2"/>
  <c r="K673" i="2"/>
  <c r="K951" i="2"/>
  <c r="K300" i="2"/>
  <c r="K265" i="2"/>
  <c r="K236" i="2"/>
  <c r="K213" i="2"/>
  <c r="K1040" i="2"/>
  <c r="K472" i="2"/>
  <c r="K240" i="2"/>
  <c r="K880" i="2"/>
  <c r="K1039" i="2"/>
  <c r="K268" i="2"/>
  <c r="K1035" i="2"/>
  <c r="K1043" i="2"/>
  <c r="K919" i="2"/>
  <c r="K276" i="2"/>
  <c r="K198" i="2"/>
  <c r="K237" i="2"/>
  <c r="K612" i="2"/>
  <c r="K698" i="2"/>
  <c r="K881" i="2"/>
  <c r="K897" i="2"/>
  <c r="K483" i="2"/>
  <c r="K280" i="2"/>
  <c r="K926" i="2"/>
  <c r="K625" i="2"/>
  <c r="K908" i="2"/>
  <c r="K654" i="2"/>
  <c r="K921" i="2"/>
  <c r="K866" i="2"/>
  <c r="K506" i="2"/>
  <c r="K251" i="2"/>
  <c r="K896" i="2"/>
  <c r="K923" i="2"/>
  <c r="K886" i="2"/>
  <c r="K631" i="2"/>
  <c r="K666" i="2"/>
  <c r="K202" i="2"/>
  <c r="K924" i="2"/>
  <c r="K249" i="2"/>
  <c r="K915" i="2"/>
  <c r="K991" i="2"/>
  <c r="K436" i="2"/>
  <c r="K205" i="2"/>
  <c r="K679" i="2"/>
  <c r="K990" i="2"/>
  <c r="K271" i="2"/>
  <c r="K667" i="2"/>
  <c r="K875" i="2"/>
  <c r="K968" i="2"/>
  <c r="K598" i="2"/>
  <c r="K175" i="2"/>
  <c r="K647" i="2"/>
  <c r="K253" i="2"/>
  <c r="K496" i="2"/>
  <c r="K929" i="2"/>
  <c r="K274" i="2"/>
  <c r="K423" i="2"/>
  <c r="K638" i="2"/>
  <c r="K505" i="2"/>
  <c r="K223" i="2"/>
  <c r="K634" i="2"/>
  <c r="K888" i="2"/>
  <c r="K856" i="2"/>
  <c r="K931" i="2"/>
  <c r="K422" i="2"/>
  <c r="K210" i="2"/>
  <c r="K835" i="2"/>
  <c r="K865" i="2"/>
  <c r="K465" i="2"/>
  <c r="K920" i="2"/>
  <c r="K814" i="2"/>
  <c r="K629" i="2"/>
  <c r="K900" i="2"/>
  <c r="K620" i="2"/>
  <c r="K470" i="2"/>
  <c r="K630" i="2"/>
  <c r="K917" i="2"/>
  <c r="K463" i="2"/>
  <c r="K648" i="2"/>
  <c r="K623" i="2"/>
  <c r="K616" i="2"/>
  <c r="K456" i="2"/>
  <c r="K234" i="2"/>
  <c r="K478" i="2"/>
  <c r="K889" i="2"/>
  <c r="K209" i="2"/>
  <c r="K201" i="2"/>
  <c r="K645" i="2"/>
  <c r="K854" i="2"/>
  <c r="K454" i="2"/>
  <c r="K665" i="2"/>
  <c r="K458" i="2"/>
  <c r="K446" i="2"/>
  <c r="K655" i="2"/>
  <c r="K178" i="2"/>
  <c r="K161" i="2"/>
  <c r="K635" i="2"/>
  <c r="K872" i="2"/>
  <c r="K609" i="2"/>
  <c r="K909" i="2"/>
  <c r="K211" i="2"/>
  <c r="K674" i="2"/>
  <c r="K1026" i="2"/>
  <c r="K876" i="2"/>
  <c r="K873" i="2"/>
  <c r="K899" i="2"/>
  <c r="K853" i="2"/>
  <c r="K632" i="2"/>
  <c r="K195" i="2"/>
  <c r="K430" i="2"/>
  <c r="K610" i="2"/>
  <c r="K640" i="2"/>
  <c r="K868" i="2"/>
  <c r="K449" i="2"/>
  <c r="K504" i="2"/>
  <c r="K907" i="2"/>
  <c r="K197" i="2"/>
  <c r="K432" i="2"/>
  <c r="K177" i="2"/>
  <c r="K653" i="2"/>
  <c r="K890" i="2"/>
  <c r="K1041" i="2"/>
  <c r="K878" i="2"/>
  <c r="K157" i="2"/>
  <c r="K188" i="2"/>
  <c r="K851" i="2"/>
  <c r="K903" i="2"/>
  <c r="K452" i="2"/>
  <c r="K690" i="2"/>
  <c r="K442" i="2"/>
  <c r="K219" i="2"/>
  <c r="K709" i="2"/>
  <c r="K619" i="2"/>
  <c r="K855" i="2"/>
  <c r="K614" i="2"/>
  <c r="K725" i="2"/>
  <c r="K882" i="2"/>
  <c r="K217" i="2"/>
  <c r="K641" i="2"/>
  <c r="K837" i="2"/>
  <c r="K879" i="2"/>
  <c r="K238" i="2"/>
  <c r="K186" i="2"/>
  <c r="K659" i="2"/>
  <c r="K905" i="2"/>
  <c r="K839" i="2"/>
  <c r="K848" i="2"/>
  <c r="K857" i="2"/>
  <c r="K624" i="2"/>
  <c r="K977" i="2"/>
  <c r="K191" i="2"/>
  <c r="K983" i="2"/>
  <c r="K414" i="2"/>
  <c r="K182" i="2"/>
  <c r="K193" i="2"/>
  <c r="K203" i="2"/>
  <c r="K444" i="2"/>
  <c r="K187" i="2"/>
  <c r="K898" i="2"/>
  <c r="K615" i="2"/>
  <c r="K434" i="2"/>
  <c r="K852" i="2"/>
  <c r="K119" i="2"/>
  <c r="K825" i="2"/>
  <c r="K860" i="2"/>
  <c r="K200" i="2"/>
  <c r="K870" i="2"/>
  <c r="K877" i="2"/>
  <c r="K172" i="2"/>
  <c r="K438" i="2"/>
  <c r="K194" i="2"/>
  <c r="K859" i="2"/>
  <c r="K594" i="2"/>
  <c r="K617" i="2"/>
  <c r="K131" i="2"/>
  <c r="K127" i="2"/>
  <c r="K700" i="2"/>
  <c r="K846" i="2"/>
  <c r="K830" i="2"/>
  <c r="K858" i="2"/>
  <c r="K170" i="2"/>
  <c r="K321" i="2"/>
  <c r="K842" i="2"/>
  <c r="K607" i="2"/>
  <c r="K183" i="2"/>
  <c r="K608" i="2"/>
  <c r="K225" i="2"/>
  <c r="K885" i="2"/>
  <c r="K613" i="2"/>
  <c r="K164" i="2"/>
  <c r="K418" i="2"/>
  <c r="K811" i="2"/>
  <c r="K832" i="2"/>
  <c r="K849" i="2"/>
  <c r="K596" i="2"/>
  <c r="K862" i="2"/>
  <c r="K834" i="2"/>
  <c r="K819" i="2"/>
  <c r="K189" i="2"/>
  <c r="K605" i="2"/>
  <c r="K599" i="2"/>
  <c r="K604" i="2"/>
  <c r="K427" i="2"/>
  <c r="K874" i="2"/>
  <c r="K503" i="2"/>
  <c r="K159" i="2"/>
  <c r="K591" i="2"/>
  <c r="K621" i="2"/>
  <c r="K864" i="2"/>
  <c r="K176" i="2"/>
  <c r="K215" i="2"/>
  <c r="K603" i="2"/>
  <c r="K173" i="2"/>
  <c r="K606" i="2"/>
  <c r="K816" i="2"/>
  <c r="K867" i="2"/>
  <c r="K1015" i="2"/>
  <c r="K419" i="2"/>
  <c r="K989" i="2"/>
  <c r="K831" i="2"/>
  <c r="K169" i="2"/>
  <c r="K431" i="2"/>
  <c r="K592" i="2"/>
  <c r="K139" i="2"/>
  <c r="K174" i="2"/>
  <c r="K826" i="2"/>
  <c r="K847" i="2"/>
  <c r="K622" i="2"/>
  <c r="K838" i="2"/>
  <c r="K583" i="2"/>
  <c r="K179" i="2"/>
  <c r="K590" i="2"/>
  <c r="K420" i="2"/>
  <c r="K413" i="2"/>
  <c r="K843" i="2"/>
  <c r="K840" i="2"/>
  <c r="K633" i="2"/>
  <c r="K142" i="2"/>
  <c r="K601" i="2"/>
  <c r="K602" i="2"/>
  <c r="K115" i="2"/>
  <c r="K829" i="2"/>
  <c r="K827" i="2"/>
  <c r="K447" i="2"/>
  <c r="K1018" i="2"/>
  <c r="K168" i="2"/>
  <c r="K850" i="2"/>
  <c r="K154" i="2"/>
  <c r="K166" i="2"/>
  <c r="K600" i="2"/>
  <c r="K192" i="2"/>
  <c r="K148" i="2"/>
  <c r="K138" i="2"/>
  <c r="K813" i="2"/>
  <c r="K314" i="2"/>
  <c r="K828" i="2"/>
  <c r="K417" i="2"/>
  <c r="K497" i="2"/>
  <c r="K391" i="2"/>
  <c r="K136" i="2"/>
  <c r="K808" i="2"/>
  <c r="K134" i="2"/>
  <c r="K162" i="2"/>
  <c r="K595" i="2"/>
  <c r="K587" i="2"/>
  <c r="K817" i="2"/>
  <c r="K158" i="2"/>
  <c r="K160" i="2"/>
  <c r="K844" i="2"/>
  <c r="K578" i="2"/>
  <c r="K111" i="2"/>
  <c r="K833" i="2"/>
  <c r="K818" i="2"/>
  <c r="K812" i="2"/>
  <c r="K581" i="2"/>
  <c r="K1019" i="2"/>
  <c r="K180" i="2"/>
  <c r="K141" i="2"/>
  <c r="K1038" i="2"/>
  <c r="K408" i="2"/>
  <c r="K145" i="2"/>
  <c r="K147" i="2"/>
  <c r="K150" i="2"/>
  <c r="K821" i="2"/>
  <c r="K412" i="2"/>
  <c r="K588" i="2"/>
  <c r="K151" i="2"/>
  <c r="K137" i="2"/>
  <c r="K803" i="2"/>
  <c r="K165" i="2"/>
  <c r="K429" i="2"/>
  <c r="K107" i="2"/>
  <c r="K406" i="2"/>
  <c r="K153" i="2"/>
  <c r="K128" i="2"/>
  <c r="K156" i="2"/>
  <c r="K120" i="2"/>
  <c r="K135" i="2"/>
  <c r="K411" i="2"/>
  <c r="K184" i="2"/>
  <c r="K1036" i="2"/>
  <c r="K405" i="2"/>
  <c r="K399" i="2"/>
  <c r="K112" i="2"/>
  <c r="K122" i="2"/>
  <c r="K822" i="2"/>
  <c r="K809" i="2"/>
  <c r="K98" i="2"/>
  <c r="K576" i="2"/>
  <c r="K384" i="2"/>
  <c r="K116" i="2"/>
  <c r="K1025" i="2"/>
  <c r="K133" i="2"/>
  <c r="K1024" i="2"/>
  <c r="K143" i="2"/>
  <c r="K404" i="2"/>
  <c r="K146" i="2"/>
  <c r="K806" i="2"/>
  <c r="K579" i="2"/>
  <c r="K126" i="2"/>
  <c r="K130" i="2"/>
  <c r="K1033" i="2"/>
  <c r="K585" i="2"/>
  <c r="K132" i="2"/>
  <c r="K799" i="2"/>
  <c r="K722" i="2"/>
  <c r="K1034" i="2"/>
  <c r="K129" i="2"/>
  <c r="K575" i="2"/>
  <c r="K400" i="2"/>
  <c r="K407" i="2"/>
  <c r="K144" i="2"/>
  <c r="K810" i="2"/>
  <c r="K577" i="2"/>
  <c r="K398" i="2"/>
  <c r="K394" i="2"/>
  <c r="K124" i="2"/>
  <c r="K113" i="2"/>
  <c r="K118" i="2"/>
  <c r="K580" i="2"/>
  <c r="K123" i="2"/>
  <c r="K393" i="2"/>
  <c r="K121" i="2"/>
  <c r="K802" i="2"/>
  <c r="K108" i="2"/>
  <c r="K800" i="2"/>
  <c r="K99" i="2"/>
  <c r="K114" i="2"/>
  <c r="K403" i="2"/>
  <c r="K104" i="2"/>
  <c r="K92" i="2"/>
  <c r="K807" i="2"/>
  <c r="K117" i="2"/>
  <c r="K568" i="2"/>
  <c r="K1022" i="2"/>
  <c r="K401" i="2"/>
  <c r="K109" i="2"/>
  <c r="K801" i="2"/>
  <c r="K559" i="2"/>
  <c r="K103" i="2"/>
  <c r="K86" i="2"/>
  <c r="K574" i="2"/>
  <c r="K1023" i="2"/>
  <c r="K804" i="2"/>
  <c r="K110" i="2"/>
  <c r="K573" i="2"/>
  <c r="K1032" i="2"/>
  <c r="K102" i="2"/>
  <c r="K571" i="2"/>
  <c r="K798" i="2"/>
  <c r="K1030" i="2"/>
  <c r="K397" i="2"/>
  <c r="K1017" i="2"/>
  <c r="K392" i="2"/>
  <c r="K794" i="2"/>
  <c r="K82" i="2"/>
  <c r="K1031" i="2"/>
  <c r="K570" i="2"/>
  <c r="K105" i="2"/>
  <c r="K106" i="2"/>
  <c r="K724" i="2"/>
  <c r="K572" i="2"/>
  <c r="K796" i="2"/>
  <c r="K125" i="2"/>
  <c r="K96" i="2"/>
  <c r="K789" i="2"/>
  <c r="K93" i="2"/>
  <c r="K786" i="2"/>
  <c r="K380" i="2"/>
  <c r="K390" i="2"/>
  <c r="K388" i="2"/>
  <c r="K80" i="2"/>
  <c r="K567" i="2"/>
  <c r="K566" i="2"/>
  <c r="K791" i="2"/>
  <c r="K557" i="2"/>
  <c r="K97" i="2"/>
  <c r="K387" i="2"/>
  <c r="K91" i="2"/>
  <c r="K569" i="2"/>
  <c r="K788" i="2"/>
  <c r="K382" i="2"/>
  <c r="K565" i="2"/>
  <c r="K83" i="2"/>
  <c r="K94" i="2"/>
  <c r="K77" i="2"/>
  <c r="K784" i="2"/>
  <c r="K101" i="2"/>
  <c r="K385" i="2"/>
  <c r="K797" i="2"/>
  <c r="K805" i="2"/>
  <c r="K785" i="2"/>
  <c r="K564" i="2"/>
  <c r="K783" i="2"/>
  <c r="K85" i="2"/>
  <c r="K781" i="2"/>
  <c r="K795" i="2"/>
  <c r="K88" i="2"/>
  <c r="K1016" i="2"/>
  <c r="K558" i="2"/>
  <c r="K1029" i="2"/>
  <c r="K555" i="2"/>
  <c r="K787" i="2"/>
  <c r="K790" i="2"/>
  <c r="K75" i="2"/>
  <c r="K556" i="2"/>
  <c r="K389" i="2"/>
  <c r="K87" i="2"/>
  <c r="K89" i="2"/>
  <c r="K68" i="2"/>
  <c r="K90" i="2"/>
  <c r="K561" i="2"/>
  <c r="K562" i="2"/>
  <c r="K81" i="2"/>
  <c r="K69" i="2"/>
  <c r="K78" i="2"/>
  <c r="K396" i="2"/>
  <c r="K67" i="2"/>
  <c r="K552" i="2"/>
  <c r="K386" i="2"/>
  <c r="K560" i="2"/>
  <c r="K554" i="2"/>
  <c r="K379" i="2"/>
  <c r="K782" i="2"/>
  <c r="K59" i="2"/>
  <c r="K71" i="2"/>
  <c r="K76" i="2"/>
  <c r="K375" i="2"/>
  <c r="K304" i="2"/>
  <c r="K551" i="2"/>
  <c r="K1027" i="2"/>
  <c r="K553" i="2"/>
  <c r="K374" i="2"/>
  <c r="K70" i="2"/>
  <c r="K64" i="2"/>
  <c r="K73" i="2"/>
  <c r="K1020" i="2"/>
  <c r="K779" i="2"/>
  <c r="K63" i="2"/>
  <c r="K549" i="2"/>
  <c r="K776" i="2"/>
  <c r="K780" i="2"/>
  <c r="K546" i="2"/>
  <c r="K74" i="2"/>
  <c r="K381" i="2"/>
  <c r="K376" i="2"/>
  <c r="K383" i="2"/>
  <c r="K550" i="2"/>
  <c r="K772" i="2"/>
  <c r="K777" i="2"/>
  <c r="K65" i="2"/>
  <c r="K377" i="2"/>
  <c r="K774" i="2"/>
  <c r="K773" i="2"/>
  <c r="K62" i="2"/>
  <c r="K313" i="2"/>
  <c r="K547" i="2"/>
  <c r="K775" i="2"/>
  <c r="K60" i="2"/>
  <c r="K61" i="2"/>
  <c r="K66" i="2"/>
  <c r="K771" i="2"/>
  <c r="K770" i="2"/>
  <c r="K373" i="2"/>
  <c r="K54" i="2"/>
  <c r="K378" i="2"/>
  <c r="K545" i="2"/>
  <c r="K370" i="2"/>
  <c r="K1013" i="2"/>
  <c r="K372" i="2"/>
  <c r="K768" i="2"/>
  <c r="K1014" i="2"/>
  <c r="K56" i="2"/>
  <c r="K47" i="2"/>
  <c r="K53" i="2"/>
  <c r="K766" i="2"/>
  <c r="K369" i="2"/>
  <c r="K58" i="2"/>
  <c r="K767" i="2"/>
  <c r="K371" i="2"/>
  <c r="K50" i="2"/>
  <c r="K368" i="2"/>
  <c r="K765" i="2"/>
  <c r="K758" i="2"/>
  <c r="K543" i="2"/>
  <c r="K48" i="2"/>
  <c r="K49" i="2"/>
  <c r="K52" i="2"/>
  <c r="K367" i="2"/>
  <c r="K51" i="2"/>
  <c r="K45" i="2"/>
  <c r="K46" i="2"/>
  <c r="K757" i="2"/>
  <c r="K366" i="2"/>
  <c r="K43" i="2"/>
  <c r="K365" i="2"/>
  <c r="K41" i="2"/>
  <c r="K755" i="2"/>
  <c r="K764" i="2"/>
  <c r="K761" i="2"/>
  <c r="K538" i="2"/>
  <c r="K44" i="2"/>
  <c r="K358" i="2"/>
  <c r="K38" i="2"/>
  <c r="K57" i="2"/>
  <c r="K539" i="2"/>
  <c r="K360" i="2"/>
  <c r="K759" i="2"/>
  <c r="K542" i="2"/>
  <c r="K39" i="2"/>
  <c r="K756" i="2"/>
  <c r="K540" i="2"/>
  <c r="K762" i="2"/>
  <c r="K55" i="2"/>
  <c r="K355" i="2"/>
  <c r="K753" i="2"/>
  <c r="K364" i="2"/>
  <c r="K763" i="2"/>
  <c r="K752" i="2"/>
  <c r="K35" i="2"/>
  <c r="K362" i="2"/>
  <c r="K363" i="2"/>
  <c r="K544" i="2"/>
  <c r="K750" i="2"/>
  <c r="K769" i="2"/>
  <c r="K361" i="2"/>
  <c r="K749" i="2"/>
  <c r="K754" i="2"/>
  <c r="K532" i="2"/>
  <c r="K37" i="2"/>
  <c r="K36" i="2"/>
  <c r="K42" i="2"/>
  <c r="K723" i="2"/>
  <c r="K33" i="2"/>
  <c r="K536" i="2"/>
  <c r="K29" i="2"/>
  <c r="K34" i="2"/>
  <c r="K30" i="2"/>
  <c r="K356" i="2"/>
  <c r="K531" i="2"/>
  <c r="K534" i="2"/>
  <c r="K32" i="2"/>
  <c r="K535" i="2"/>
  <c r="K40" i="2"/>
  <c r="K751" i="2"/>
  <c r="K533" i="2"/>
  <c r="K28" i="2"/>
  <c r="K26" i="2"/>
  <c r="K529" i="2"/>
  <c r="K31" i="2"/>
  <c r="K528" i="2"/>
  <c r="K27" i="2"/>
  <c r="K747" i="2"/>
  <c r="K748" i="2"/>
  <c r="K25" i="2"/>
  <c r="K530" i="2"/>
  <c r="K21" i="2"/>
  <c r="K24" i="2"/>
  <c r="K354" i="2"/>
  <c r="K357" i="2"/>
  <c r="K353" i="2"/>
  <c r="K23" i="2"/>
  <c r="K743" i="2"/>
  <c r="K351" i="2"/>
  <c r="K20" i="2"/>
  <c r="K527" i="2"/>
  <c r="K22" i="2"/>
  <c r="K352" i="2"/>
  <c r="K746" i="2"/>
  <c r="K525" i="2"/>
  <c r="K745" i="2"/>
  <c r="K742" i="2"/>
  <c r="K744" i="2"/>
  <c r="K19" i="2"/>
  <c r="K526" i="2"/>
  <c r="K13" i="2"/>
  <c r="K15" i="2"/>
  <c r="K16" i="2"/>
  <c r="K12" i="2"/>
  <c r="K18" i="2"/>
  <c r="K14" i="2"/>
  <c r="K17" i="2"/>
  <c r="K11" i="2"/>
  <c r="I163" i="2"/>
  <c r="I946" i="2"/>
  <c r="I469" i="2"/>
  <c r="I523" i="2"/>
  <c r="I1010" i="2"/>
  <c r="I1009" i="2"/>
  <c r="I522" i="2"/>
  <c r="I349" i="2"/>
  <c r="I1021" i="2"/>
  <c r="I1028" i="2"/>
  <c r="I1008" i="2"/>
  <c r="I348" i="2"/>
  <c r="I1048" i="2"/>
  <c r="I548" i="2"/>
  <c r="I741" i="2"/>
  <c r="I584" i="2"/>
  <c r="I541" i="2"/>
  <c r="I611" i="2"/>
  <c r="I740" i="2"/>
  <c r="I347" i="2"/>
  <c r="I739" i="2"/>
  <c r="I738" i="2"/>
  <c r="I737" i="2"/>
  <c r="I346" i="2"/>
  <c r="I345" i="2"/>
  <c r="I736" i="2"/>
  <c r="I521" i="2"/>
  <c r="I344" i="2"/>
  <c r="I343" i="2"/>
  <c r="I342" i="2"/>
  <c r="I216" i="2"/>
  <c r="I988" i="2"/>
  <c r="I942" i="2"/>
  <c r="I1007" i="2"/>
  <c r="I958" i="2"/>
  <c r="I985" i="2"/>
  <c r="I871" i="2"/>
  <c r="I340" i="2"/>
  <c r="I339" i="2"/>
  <c r="I1006" i="2"/>
  <c r="I338" i="2"/>
  <c r="I337" i="2"/>
  <c r="I336" i="2"/>
  <c r="I273" i="2"/>
  <c r="I1005" i="2"/>
  <c r="I1004" i="2"/>
  <c r="I1047" i="2"/>
  <c r="I256" i="2"/>
  <c r="I1003" i="2"/>
  <c r="I441" i="2"/>
  <c r="I487" i="2"/>
  <c r="I519" i="2"/>
  <c r="I335" i="2"/>
  <c r="I712" i="2"/>
  <c r="I735" i="2"/>
  <c r="I334" i="2"/>
  <c r="I332" i="2"/>
  <c r="I310" i="2"/>
  <c r="I987" i="2"/>
  <c r="I330" i="2"/>
  <c r="I1002" i="2"/>
  <c r="I734" i="2"/>
  <c r="I502" i="2"/>
  <c r="I1001" i="2"/>
  <c r="I329" i="2"/>
  <c r="I733" i="2"/>
  <c r="I732" i="2"/>
  <c r="I999" i="2"/>
  <c r="I327" i="2"/>
  <c r="I326" i="2"/>
  <c r="I325" i="2"/>
  <c r="I998" i="2"/>
  <c r="I443" i="2"/>
  <c r="I517" i="2"/>
  <c r="I997" i="2"/>
  <c r="I731" i="2"/>
  <c r="I730" i="2"/>
  <c r="I729" i="2"/>
  <c r="I306" i="2"/>
  <c r="I993" i="2"/>
  <c r="I677" i="2"/>
  <c r="I996" i="2"/>
  <c r="I930" i="2"/>
  <c r="I492" i="2"/>
  <c r="I324" i="2"/>
  <c r="I995" i="2"/>
  <c r="I323" i="2"/>
  <c r="I322" i="2"/>
  <c r="I994" i="2"/>
  <c r="I728" i="2"/>
  <c r="I1045" i="2"/>
  <c r="I516" i="2"/>
  <c r="I450" i="2"/>
  <c r="I515" i="2"/>
  <c r="I514" i="2"/>
  <c r="I513" i="2"/>
  <c r="I512" i="2"/>
  <c r="I511" i="2"/>
  <c r="I510" i="2"/>
  <c r="I509" i="2"/>
  <c r="I359" i="2"/>
  <c r="I508" i="2"/>
  <c r="I320" i="2"/>
  <c r="I319" i="2"/>
  <c r="I675" i="2"/>
  <c r="I711" i="2"/>
  <c r="I727" i="2"/>
  <c r="I318" i="2"/>
  <c r="I421" i="2"/>
  <c r="I289" i="2"/>
  <c r="I1044" i="2"/>
  <c r="I464" i="2"/>
  <c r="I485" i="2"/>
  <c r="I199" i="2"/>
  <c r="I524" i="2"/>
  <c r="I350" i="2"/>
  <c r="I181" i="2"/>
  <c r="I341" i="2"/>
  <c r="I715" i="2"/>
  <c r="I499" i="2"/>
  <c r="I239" i="2"/>
  <c r="I501" i="2"/>
  <c r="I305" i="2"/>
  <c r="I984" i="2"/>
  <c r="I333" i="2"/>
  <c r="I331" i="2"/>
  <c r="I721" i="2"/>
  <c r="I950" i="2"/>
  <c r="I292" i="2"/>
  <c r="I1000" i="2"/>
  <c r="I328" i="2"/>
  <c r="I293" i="2"/>
  <c r="I992" i="2"/>
  <c r="I275" i="2"/>
  <c r="I459" i="2"/>
  <c r="I895" i="2"/>
  <c r="I448" i="2"/>
  <c r="I309" i="2"/>
  <c r="I491" i="2"/>
  <c r="I245" i="2"/>
  <c r="I973" i="2"/>
  <c r="I941" i="2"/>
  <c r="I697" i="2"/>
  <c r="I220" i="2"/>
  <c r="I402" i="2"/>
  <c r="I227" i="2"/>
  <c r="I311" i="2"/>
  <c r="I518" i="2"/>
  <c r="I668" i="2"/>
  <c r="I299" i="2"/>
  <c r="I685" i="2"/>
  <c r="I688" i="2"/>
  <c r="I657" i="2"/>
  <c r="I687" i="2"/>
  <c r="I678" i="2"/>
  <c r="I307" i="2"/>
  <c r="I479" i="2"/>
  <c r="I315" i="2"/>
  <c r="I1037" i="2"/>
  <c r="I254" i="2"/>
  <c r="I495" i="2"/>
  <c r="I258" i="2"/>
  <c r="I820" i="2"/>
  <c r="I978" i="2"/>
  <c r="I720" i="2"/>
  <c r="I683" i="2"/>
  <c r="I662" i="2"/>
  <c r="I462" i="2"/>
  <c r="I927" i="2"/>
  <c r="I231" i="2"/>
  <c r="I708" i="2"/>
  <c r="I212" i="2"/>
  <c r="I944" i="2"/>
  <c r="I726" i="2"/>
  <c r="I986" i="2"/>
  <c r="I270" i="2"/>
  <c r="I264" i="2"/>
  <c r="I228" i="2"/>
  <c r="I933" i="2"/>
  <c r="I255" i="2"/>
  <c r="I869" i="2"/>
  <c r="I520" i="2"/>
  <c r="I692" i="2"/>
  <c r="I263" i="2"/>
  <c r="I224" i="2"/>
  <c r="I229" i="2"/>
  <c r="I664" i="2"/>
  <c r="I440" i="2"/>
  <c r="I673" i="2"/>
  <c r="I951" i="2"/>
  <c r="I300" i="2"/>
  <c r="I265" i="2"/>
  <c r="I236" i="2"/>
  <c r="I213" i="2"/>
  <c r="I1040" i="2"/>
  <c r="I472" i="2"/>
  <c r="I240" i="2"/>
  <c r="I880" i="2"/>
  <c r="I1039" i="2"/>
  <c r="I268" i="2"/>
  <c r="I1035" i="2"/>
  <c r="I1043" i="2"/>
  <c r="I919" i="2"/>
  <c r="I276" i="2"/>
  <c r="I198" i="2"/>
  <c r="I237" i="2"/>
  <c r="I612" i="2"/>
  <c r="I698" i="2"/>
  <c r="I881" i="2"/>
  <c r="I897" i="2"/>
  <c r="I483" i="2"/>
  <c r="I280" i="2"/>
  <c r="I926" i="2"/>
  <c r="I625" i="2"/>
  <c r="I908" i="2"/>
  <c r="I654" i="2"/>
  <c r="I921" i="2"/>
  <c r="I866" i="2"/>
  <c r="I506" i="2"/>
  <c r="I251" i="2"/>
  <c r="I896" i="2"/>
  <c r="I923" i="2"/>
  <c r="I886" i="2"/>
  <c r="I631" i="2"/>
  <c r="I666" i="2"/>
  <c r="I202" i="2"/>
  <c r="I924" i="2"/>
  <c r="I249" i="2"/>
  <c r="I915" i="2"/>
  <c r="I991" i="2"/>
  <c r="I436" i="2"/>
  <c r="I205" i="2"/>
  <c r="I679" i="2"/>
  <c r="I990" i="2"/>
  <c r="I271" i="2"/>
  <c r="I667" i="2"/>
  <c r="I875" i="2"/>
  <c r="I968" i="2"/>
  <c r="I598" i="2"/>
  <c r="I175" i="2"/>
  <c r="I647" i="2"/>
  <c r="I253" i="2"/>
  <c r="I496" i="2"/>
  <c r="I929" i="2"/>
  <c r="I274" i="2"/>
  <c r="I423" i="2"/>
  <c r="I638" i="2"/>
  <c r="I505" i="2"/>
  <c r="I223" i="2"/>
  <c r="I634" i="2"/>
  <c r="I888" i="2"/>
  <c r="I856" i="2"/>
  <c r="I931" i="2"/>
  <c r="I422" i="2"/>
  <c r="I210" i="2"/>
  <c r="I835" i="2"/>
  <c r="I865" i="2"/>
  <c r="I465" i="2"/>
  <c r="I920" i="2"/>
  <c r="I814" i="2"/>
  <c r="I629" i="2"/>
  <c r="I900" i="2"/>
  <c r="I620" i="2"/>
  <c r="I470" i="2"/>
  <c r="I630" i="2"/>
  <c r="I917" i="2"/>
  <c r="I463" i="2"/>
  <c r="I648" i="2"/>
  <c r="I623" i="2"/>
  <c r="I616" i="2"/>
  <c r="I456" i="2"/>
  <c r="I234" i="2"/>
  <c r="I478" i="2"/>
  <c r="I889" i="2"/>
  <c r="I209" i="2"/>
  <c r="I201" i="2"/>
  <c r="I645" i="2"/>
  <c r="I854" i="2"/>
  <c r="I454" i="2"/>
  <c r="I665" i="2"/>
  <c r="I458" i="2"/>
  <c r="I446" i="2"/>
  <c r="I655" i="2"/>
  <c r="I178" i="2"/>
  <c r="I161" i="2"/>
  <c r="I635" i="2"/>
  <c r="I872" i="2"/>
  <c r="I609" i="2"/>
  <c r="I909" i="2"/>
  <c r="I211" i="2"/>
  <c r="I674" i="2"/>
  <c r="I1026" i="2"/>
  <c r="I876" i="2"/>
  <c r="I873" i="2"/>
  <c r="I899" i="2"/>
  <c r="I853" i="2"/>
  <c r="I632" i="2"/>
  <c r="I195" i="2"/>
  <c r="I430" i="2"/>
  <c r="I610" i="2"/>
  <c r="I640" i="2"/>
  <c r="I868" i="2"/>
  <c r="I449" i="2"/>
  <c r="I504" i="2"/>
  <c r="I907" i="2"/>
  <c r="I197" i="2"/>
  <c r="I432" i="2"/>
  <c r="I177" i="2"/>
  <c r="I653" i="2"/>
  <c r="I890" i="2"/>
  <c r="I1041" i="2"/>
  <c r="I878" i="2"/>
  <c r="I157" i="2"/>
  <c r="I188" i="2"/>
  <c r="I851" i="2"/>
  <c r="I903" i="2"/>
  <c r="I452" i="2"/>
  <c r="I690" i="2"/>
  <c r="I442" i="2"/>
  <c r="I219" i="2"/>
  <c r="I709" i="2"/>
  <c r="I619" i="2"/>
  <c r="I855" i="2"/>
  <c r="I614" i="2"/>
  <c r="I725" i="2"/>
  <c r="I882" i="2"/>
  <c r="I217" i="2"/>
  <c r="I641" i="2"/>
  <c r="I837" i="2"/>
  <c r="I879" i="2"/>
  <c r="I238" i="2"/>
  <c r="I186" i="2"/>
  <c r="I659" i="2"/>
  <c r="I905" i="2"/>
  <c r="I839" i="2"/>
  <c r="I848" i="2"/>
  <c r="I857" i="2"/>
  <c r="I624" i="2"/>
  <c r="I977" i="2"/>
  <c r="I191" i="2"/>
  <c r="I983" i="2"/>
  <c r="I414" i="2"/>
  <c r="I182" i="2"/>
  <c r="I193" i="2"/>
  <c r="I203" i="2"/>
  <c r="I444" i="2"/>
  <c r="I187" i="2"/>
  <c r="I898" i="2"/>
  <c r="I615" i="2"/>
  <c r="I434" i="2"/>
  <c r="I852" i="2"/>
  <c r="I119" i="2"/>
  <c r="I825" i="2"/>
  <c r="I860" i="2"/>
  <c r="I200" i="2"/>
  <c r="I870" i="2"/>
  <c r="I877" i="2"/>
  <c r="I172" i="2"/>
  <c r="I438" i="2"/>
  <c r="I194" i="2"/>
  <c r="I859" i="2"/>
  <c r="I594" i="2"/>
  <c r="I617" i="2"/>
  <c r="I131" i="2"/>
  <c r="I127" i="2"/>
  <c r="I700" i="2"/>
  <c r="I846" i="2"/>
  <c r="I830" i="2"/>
  <c r="I858" i="2"/>
  <c r="I170" i="2"/>
  <c r="I321" i="2"/>
  <c r="I842" i="2"/>
  <c r="I607" i="2"/>
  <c r="I183" i="2"/>
  <c r="I608" i="2"/>
  <c r="I225" i="2"/>
  <c r="I885" i="2"/>
  <c r="I613" i="2"/>
  <c r="I164" i="2"/>
  <c r="I418" i="2"/>
  <c r="I811" i="2"/>
  <c r="I832" i="2"/>
  <c r="I849" i="2"/>
  <c r="I596" i="2"/>
  <c r="I862" i="2"/>
  <c r="I834" i="2"/>
  <c r="I819" i="2"/>
  <c r="I189" i="2"/>
  <c r="I605" i="2"/>
  <c r="I599" i="2"/>
  <c r="I604" i="2"/>
  <c r="I427" i="2"/>
  <c r="I874" i="2"/>
  <c r="I503" i="2"/>
  <c r="I159" i="2"/>
  <c r="I591" i="2"/>
  <c r="I621" i="2"/>
  <c r="I864" i="2"/>
  <c r="I176" i="2"/>
  <c r="I215" i="2"/>
  <c r="I603" i="2"/>
  <c r="I173" i="2"/>
  <c r="I606" i="2"/>
  <c r="I816" i="2"/>
  <c r="I867" i="2"/>
  <c r="I1015" i="2"/>
  <c r="I419" i="2"/>
  <c r="I989" i="2"/>
  <c r="I831" i="2"/>
  <c r="I169" i="2"/>
  <c r="I431" i="2"/>
  <c r="I592" i="2"/>
  <c r="I139" i="2"/>
  <c r="I174" i="2"/>
  <c r="I826" i="2"/>
  <c r="I847" i="2"/>
  <c r="I622" i="2"/>
  <c r="I838" i="2"/>
  <c r="I583" i="2"/>
  <c r="I179" i="2"/>
  <c r="I590" i="2"/>
  <c r="I420" i="2"/>
  <c r="I413" i="2"/>
  <c r="I843" i="2"/>
  <c r="I840" i="2"/>
  <c r="I633" i="2"/>
  <c r="I142" i="2"/>
  <c r="I601" i="2"/>
  <c r="I602" i="2"/>
  <c r="I115" i="2"/>
  <c r="I829" i="2"/>
  <c r="I827" i="2"/>
  <c r="I447" i="2"/>
  <c r="I1018" i="2"/>
  <c r="I168" i="2"/>
  <c r="I850" i="2"/>
  <c r="I154" i="2"/>
  <c r="I166" i="2"/>
  <c r="I600" i="2"/>
  <c r="I192" i="2"/>
  <c r="I148" i="2"/>
  <c r="I138" i="2"/>
  <c r="I813" i="2"/>
  <c r="I314" i="2"/>
  <c r="I828" i="2"/>
  <c r="I417" i="2"/>
  <c r="I497" i="2"/>
  <c r="I391" i="2"/>
  <c r="I136" i="2"/>
  <c r="I808" i="2"/>
  <c r="I134" i="2"/>
  <c r="I162" i="2"/>
  <c r="I595" i="2"/>
  <c r="I587" i="2"/>
  <c r="I817" i="2"/>
  <c r="I158" i="2"/>
  <c r="I160" i="2"/>
  <c r="I844" i="2"/>
  <c r="I578" i="2"/>
  <c r="I111" i="2"/>
  <c r="I833" i="2"/>
  <c r="I818" i="2"/>
  <c r="I812" i="2"/>
  <c r="I581" i="2"/>
  <c r="I1019" i="2"/>
  <c r="I180" i="2"/>
  <c r="I141" i="2"/>
  <c r="I1038" i="2"/>
  <c r="I408" i="2"/>
  <c r="I145" i="2"/>
  <c r="I147" i="2"/>
  <c r="I150" i="2"/>
  <c r="I821" i="2"/>
  <c r="I412" i="2"/>
  <c r="I588" i="2"/>
  <c r="I151" i="2"/>
  <c r="I137" i="2"/>
  <c r="I803" i="2"/>
  <c r="I165" i="2"/>
  <c r="I429" i="2"/>
  <c r="I107" i="2"/>
  <c r="I406" i="2"/>
  <c r="I153" i="2"/>
  <c r="I128" i="2"/>
  <c r="I156" i="2"/>
  <c r="I120" i="2"/>
  <c r="I135" i="2"/>
  <c r="I411" i="2"/>
  <c r="I184" i="2"/>
  <c r="I1036" i="2"/>
  <c r="I405" i="2"/>
  <c r="I399" i="2"/>
  <c r="I112" i="2"/>
  <c r="I122" i="2"/>
  <c r="I822" i="2"/>
  <c r="I809" i="2"/>
  <c r="I98" i="2"/>
  <c r="I576" i="2"/>
  <c r="I384" i="2"/>
  <c r="I116" i="2"/>
  <c r="I1025" i="2"/>
  <c r="I133" i="2"/>
  <c r="I1024" i="2"/>
  <c r="I143" i="2"/>
  <c r="I404" i="2"/>
  <c r="I146" i="2"/>
  <c r="I806" i="2"/>
  <c r="I579" i="2"/>
  <c r="I126" i="2"/>
  <c r="I130" i="2"/>
  <c r="I1033" i="2"/>
  <c r="I585" i="2"/>
  <c r="I132" i="2"/>
  <c r="I799" i="2"/>
  <c r="I722" i="2"/>
  <c r="I1034" i="2"/>
  <c r="I129" i="2"/>
  <c r="I575" i="2"/>
  <c r="I400" i="2"/>
  <c r="I407" i="2"/>
  <c r="I144" i="2"/>
  <c r="I810" i="2"/>
  <c r="I577" i="2"/>
  <c r="I398" i="2"/>
  <c r="I394" i="2"/>
  <c r="I124" i="2"/>
  <c r="I113" i="2"/>
  <c r="I118" i="2"/>
  <c r="I580" i="2"/>
  <c r="I123" i="2"/>
  <c r="I393" i="2"/>
  <c r="I121" i="2"/>
  <c r="I802" i="2"/>
  <c r="I108" i="2"/>
  <c r="I800" i="2"/>
  <c r="I99" i="2"/>
  <c r="I114" i="2"/>
  <c r="I403" i="2"/>
  <c r="I104" i="2"/>
  <c r="I92" i="2"/>
  <c r="I807" i="2"/>
  <c r="I117" i="2"/>
  <c r="I568" i="2"/>
  <c r="I1022" i="2"/>
  <c r="I401" i="2"/>
  <c r="I109" i="2"/>
  <c r="I801" i="2"/>
  <c r="I559" i="2"/>
  <c r="I103" i="2"/>
  <c r="I86" i="2"/>
  <c r="I574" i="2"/>
  <c r="I1023" i="2"/>
  <c r="I804" i="2"/>
  <c r="I110" i="2"/>
  <c r="I573" i="2"/>
  <c r="I1032" i="2"/>
  <c r="I102" i="2"/>
  <c r="I571" i="2"/>
  <c r="I798" i="2"/>
  <c r="I1030" i="2"/>
  <c r="I397" i="2"/>
  <c r="I1017" i="2"/>
  <c r="I392" i="2"/>
  <c r="I794" i="2"/>
  <c r="I82" i="2"/>
  <c r="I1031" i="2"/>
  <c r="I570" i="2"/>
  <c r="I105" i="2"/>
  <c r="I106" i="2"/>
  <c r="I724" i="2"/>
  <c r="I572" i="2"/>
  <c r="I796" i="2"/>
  <c r="I125" i="2"/>
  <c r="I96" i="2"/>
  <c r="I789" i="2"/>
  <c r="I93" i="2"/>
  <c r="I786" i="2"/>
  <c r="I380" i="2"/>
  <c r="I390" i="2"/>
  <c r="I388" i="2"/>
  <c r="I80" i="2"/>
  <c r="I567" i="2"/>
  <c r="I566" i="2"/>
  <c r="I791" i="2"/>
  <c r="I557" i="2"/>
  <c r="I97" i="2"/>
  <c r="I387" i="2"/>
  <c r="I91" i="2"/>
  <c r="I569" i="2"/>
  <c r="I788" i="2"/>
  <c r="I382" i="2"/>
  <c r="I565" i="2"/>
  <c r="I83" i="2"/>
  <c r="I94" i="2"/>
  <c r="I77" i="2"/>
  <c r="I784" i="2"/>
  <c r="I101" i="2"/>
  <c r="I385" i="2"/>
  <c r="I797" i="2"/>
  <c r="I805" i="2"/>
  <c r="I785" i="2"/>
  <c r="I564" i="2"/>
  <c r="I783" i="2"/>
  <c r="I85" i="2"/>
  <c r="I781" i="2"/>
  <c r="I795" i="2"/>
  <c r="I88" i="2"/>
  <c r="I1016" i="2"/>
  <c r="I558" i="2"/>
  <c r="I1029" i="2"/>
  <c r="I555" i="2"/>
  <c r="I787" i="2"/>
  <c r="I790" i="2"/>
  <c r="I75" i="2"/>
  <c r="I556" i="2"/>
  <c r="I389" i="2"/>
  <c r="I87" i="2"/>
  <c r="I89" i="2"/>
  <c r="I68" i="2"/>
  <c r="I90" i="2"/>
  <c r="I561" i="2"/>
  <c r="I562" i="2"/>
  <c r="I81" i="2"/>
  <c r="I69" i="2"/>
  <c r="I78" i="2"/>
  <c r="I396" i="2"/>
  <c r="I67" i="2"/>
  <c r="I552" i="2"/>
  <c r="I386" i="2"/>
  <c r="I560" i="2"/>
  <c r="I554" i="2"/>
  <c r="I379" i="2"/>
  <c r="I782" i="2"/>
  <c r="I59" i="2"/>
  <c r="I71" i="2"/>
  <c r="I76" i="2"/>
  <c r="I375" i="2"/>
  <c r="I304" i="2"/>
  <c r="I551" i="2"/>
  <c r="I1027" i="2"/>
  <c r="I553" i="2"/>
  <c r="I374" i="2"/>
  <c r="I70" i="2"/>
  <c r="I64" i="2"/>
  <c r="I73" i="2"/>
  <c r="I1020" i="2"/>
  <c r="I779" i="2"/>
  <c r="I63" i="2"/>
  <c r="I549" i="2"/>
  <c r="I776" i="2"/>
  <c r="I780" i="2"/>
  <c r="I546" i="2"/>
  <c r="I74" i="2"/>
  <c r="I381" i="2"/>
  <c r="I376" i="2"/>
  <c r="I383" i="2"/>
  <c r="I550" i="2"/>
  <c r="I772" i="2"/>
  <c r="I777" i="2"/>
  <c r="I65" i="2"/>
  <c r="I377" i="2"/>
  <c r="I774" i="2"/>
  <c r="I773" i="2"/>
  <c r="I62" i="2"/>
  <c r="I313" i="2"/>
  <c r="I547" i="2"/>
  <c r="I775" i="2"/>
  <c r="I60" i="2"/>
  <c r="I61" i="2"/>
  <c r="I66" i="2"/>
  <c r="I771" i="2"/>
  <c r="I770" i="2"/>
  <c r="I373" i="2"/>
  <c r="I54" i="2"/>
  <c r="I378" i="2"/>
  <c r="I545" i="2"/>
  <c r="I370" i="2"/>
  <c r="I1013" i="2"/>
  <c r="I372" i="2"/>
  <c r="I768" i="2"/>
  <c r="I1014" i="2"/>
  <c r="I56" i="2"/>
  <c r="I47" i="2"/>
  <c r="I53" i="2"/>
  <c r="I766" i="2"/>
  <c r="I369" i="2"/>
  <c r="I58" i="2"/>
  <c r="I767" i="2"/>
  <c r="I371" i="2"/>
  <c r="I50" i="2"/>
  <c r="I368" i="2"/>
  <c r="I765" i="2"/>
  <c r="I758" i="2"/>
  <c r="I543" i="2"/>
  <c r="I48" i="2"/>
  <c r="I49" i="2"/>
  <c r="I52" i="2"/>
  <c r="I367" i="2"/>
  <c r="I51" i="2"/>
  <c r="I45" i="2"/>
  <c r="I46" i="2"/>
  <c r="I757" i="2"/>
  <c r="I366" i="2"/>
  <c r="I43" i="2"/>
  <c r="I365" i="2"/>
  <c r="I41" i="2"/>
  <c r="I755" i="2"/>
  <c r="I764" i="2"/>
  <c r="I761" i="2"/>
  <c r="I538" i="2"/>
  <c r="I44" i="2"/>
  <c r="I358" i="2"/>
  <c r="I38" i="2"/>
  <c r="I57" i="2"/>
  <c r="I539" i="2"/>
  <c r="I360" i="2"/>
  <c r="I759" i="2"/>
  <c r="I542" i="2"/>
  <c r="I39" i="2"/>
  <c r="I756" i="2"/>
  <c r="I540" i="2"/>
  <c r="I762" i="2"/>
  <c r="I55" i="2"/>
  <c r="I355" i="2"/>
  <c r="I753" i="2"/>
  <c r="I364" i="2"/>
  <c r="I763" i="2"/>
  <c r="I752" i="2"/>
  <c r="I35" i="2"/>
  <c r="I362" i="2"/>
  <c r="I363" i="2"/>
  <c r="I544" i="2"/>
  <c r="I750" i="2"/>
  <c r="I769" i="2"/>
  <c r="I361" i="2"/>
  <c r="I749" i="2"/>
  <c r="I754" i="2"/>
  <c r="I532" i="2"/>
  <c r="I37" i="2"/>
  <c r="I36" i="2"/>
  <c r="I42" i="2"/>
  <c r="I723" i="2"/>
  <c r="I33" i="2"/>
  <c r="I536" i="2"/>
  <c r="I29" i="2"/>
  <c r="I34" i="2"/>
  <c r="I30" i="2"/>
  <c r="I356" i="2"/>
  <c r="I531" i="2"/>
  <c r="I534" i="2"/>
  <c r="I32" i="2"/>
  <c r="I535" i="2"/>
  <c r="I40" i="2"/>
  <c r="I751" i="2"/>
  <c r="I533" i="2"/>
  <c r="I28" i="2"/>
  <c r="I26" i="2"/>
  <c r="I529" i="2"/>
  <c r="I31" i="2"/>
  <c r="I528" i="2"/>
  <c r="I27" i="2"/>
  <c r="I747" i="2"/>
  <c r="I748" i="2"/>
  <c r="I25" i="2"/>
  <c r="I530" i="2"/>
  <c r="I21" i="2"/>
  <c r="I24" i="2"/>
  <c r="I354" i="2"/>
  <c r="I357" i="2"/>
  <c r="I353" i="2"/>
  <c r="I23" i="2"/>
  <c r="I743" i="2"/>
  <c r="I351" i="2"/>
  <c r="I20" i="2"/>
  <c r="I527" i="2"/>
  <c r="I22" i="2"/>
  <c r="I352" i="2"/>
  <c r="I746" i="2"/>
  <c r="I525" i="2"/>
  <c r="I745" i="2"/>
  <c r="I742" i="2"/>
  <c r="I744" i="2"/>
  <c r="I19" i="2"/>
  <c r="I526" i="2"/>
  <c r="I13" i="2"/>
  <c r="I15" i="2"/>
  <c r="I16" i="2"/>
  <c r="I12" i="2"/>
  <c r="I18" i="2"/>
  <c r="I14" i="2"/>
  <c r="I17" i="2"/>
  <c r="I11" i="2"/>
  <c r="G163" i="2"/>
  <c r="G895" i="2"/>
  <c r="G946" i="2"/>
  <c r="G469" i="2"/>
  <c r="G523" i="2"/>
  <c r="G1010" i="2"/>
  <c r="G1009" i="2"/>
  <c r="G522" i="2"/>
  <c r="G349" i="2"/>
  <c r="G1021" i="2"/>
  <c r="G1028" i="2"/>
  <c r="G1008" i="2"/>
  <c r="G348" i="2"/>
  <c r="G1048" i="2"/>
  <c r="G548" i="2"/>
  <c r="G741" i="2"/>
  <c r="G584" i="2"/>
  <c r="G541" i="2"/>
  <c r="G611" i="2"/>
  <c r="G740" i="2"/>
  <c r="G347" i="2"/>
  <c r="G739" i="2"/>
  <c r="G738" i="2"/>
  <c r="G737" i="2"/>
  <c r="G346" i="2"/>
  <c r="G345" i="2"/>
  <c r="G736" i="2"/>
  <c r="G521" i="2"/>
  <c r="G344" i="2"/>
  <c r="G343" i="2"/>
  <c r="G342" i="2"/>
  <c r="G216" i="2"/>
  <c r="G988" i="2"/>
  <c r="G942" i="2"/>
  <c r="G1007" i="2"/>
  <c r="G958" i="2"/>
  <c r="G985" i="2"/>
  <c r="G871" i="2"/>
  <c r="G340" i="2"/>
  <c r="G339" i="2"/>
  <c r="G1006" i="2"/>
  <c r="G338" i="2"/>
  <c r="G337" i="2"/>
  <c r="G336" i="2"/>
  <c r="G273" i="2"/>
  <c r="G1005" i="2"/>
  <c r="G1004" i="2"/>
  <c r="G1047" i="2"/>
  <c r="G256" i="2"/>
  <c r="G1003" i="2"/>
  <c r="G441" i="2"/>
  <c r="G487" i="2"/>
  <c r="G519" i="2"/>
  <c r="G335" i="2"/>
  <c r="G712" i="2"/>
  <c r="G735" i="2"/>
  <c r="G334" i="2"/>
  <c r="G332" i="2"/>
  <c r="G310" i="2"/>
  <c r="G987" i="2"/>
  <c r="G330" i="2"/>
  <c r="G1002" i="2"/>
  <c r="G734" i="2"/>
  <c r="G502" i="2"/>
  <c r="G1001" i="2"/>
  <c r="G329" i="2"/>
  <c r="G733" i="2"/>
  <c r="G732" i="2"/>
  <c r="G999" i="2"/>
  <c r="G327" i="2"/>
  <c r="G326" i="2"/>
  <c r="G325" i="2"/>
  <c r="G998" i="2"/>
  <c r="G443" i="2"/>
  <c r="G517" i="2"/>
  <c r="G997" i="2"/>
  <c r="G731" i="2"/>
  <c r="G730" i="2"/>
  <c r="G729" i="2"/>
  <c r="G306" i="2"/>
  <c r="G993" i="2"/>
  <c r="G677" i="2"/>
  <c r="G996" i="2"/>
  <c r="G930" i="2"/>
  <c r="G492" i="2"/>
  <c r="G324" i="2"/>
  <c r="G995" i="2"/>
  <c r="G323" i="2"/>
  <c r="G322" i="2"/>
  <c r="G994" i="2"/>
  <c r="G728" i="2"/>
  <c r="G1045" i="2"/>
  <c r="G516" i="2"/>
  <c r="G450" i="2"/>
  <c r="G515" i="2"/>
  <c r="G514" i="2"/>
  <c r="G513" i="2"/>
  <c r="G512" i="2"/>
  <c r="G511" i="2"/>
  <c r="G510" i="2"/>
  <c r="G509" i="2"/>
  <c r="G359" i="2"/>
  <c r="G508" i="2"/>
  <c r="G320" i="2"/>
  <c r="G319" i="2"/>
  <c r="G675" i="2"/>
  <c r="G711" i="2"/>
  <c r="G727" i="2"/>
  <c r="G318" i="2"/>
  <c r="G421" i="2"/>
  <c r="G289" i="2"/>
  <c r="G1044" i="2"/>
  <c r="G464" i="2"/>
  <c r="G485" i="2"/>
  <c r="G199" i="2"/>
  <c r="G524" i="2"/>
  <c r="G350" i="2"/>
  <c r="G181" i="2"/>
  <c r="G341" i="2"/>
  <c r="G715" i="2"/>
  <c r="G499" i="2"/>
  <c r="G239" i="2"/>
  <c r="G501" i="2"/>
  <c r="G305" i="2"/>
  <c r="G984" i="2"/>
  <c r="G333" i="2"/>
  <c r="G331" i="2"/>
  <c r="G721" i="2"/>
  <c r="G950" i="2"/>
  <c r="G292" i="2"/>
  <c r="G1000" i="2"/>
  <c r="G328" i="2"/>
  <c r="G293" i="2"/>
  <c r="G992" i="2"/>
  <c r="G275" i="2"/>
  <c r="G459" i="2"/>
  <c r="G448" i="2"/>
  <c r="G309" i="2"/>
  <c r="G491" i="2"/>
  <c r="G245" i="2"/>
  <c r="G973" i="2"/>
  <c r="G941" i="2"/>
  <c r="G697" i="2"/>
  <c r="G220" i="2"/>
  <c r="G402" i="2"/>
  <c r="G227" i="2"/>
  <c r="G311" i="2"/>
  <c r="G518" i="2"/>
  <c r="G668" i="2"/>
  <c r="G299" i="2"/>
  <c r="G685" i="2"/>
  <c r="G688" i="2"/>
  <c r="G657" i="2"/>
  <c r="G687" i="2"/>
  <c r="G678" i="2"/>
  <c r="G307" i="2"/>
  <c r="G479" i="2"/>
  <c r="G315" i="2"/>
  <c r="G1037" i="2"/>
  <c r="G254" i="2"/>
  <c r="G495" i="2"/>
  <c r="G258" i="2"/>
  <c r="G820" i="2"/>
  <c r="G978" i="2"/>
  <c r="G720" i="2"/>
  <c r="G683" i="2"/>
  <c r="G662" i="2"/>
  <c r="G462" i="2"/>
  <c r="G927" i="2"/>
  <c r="G231" i="2"/>
  <c r="G708" i="2"/>
  <c r="G212" i="2"/>
  <c r="G944" i="2"/>
  <c r="G726" i="2"/>
  <c r="G986" i="2"/>
  <c r="G270" i="2"/>
  <c r="G264" i="2"/>
  <c r="G228" i="2"/>
  <c r="G933" i="2"/>
  <c r="G255" i="2"/>
  <c r="G869" i="2"/>
  <c r="G520" i="2"/>
  <c r="G692" i="2"/>
  <c r="G263" i="2"/>
  <c r="G224" i="2"/>
  <c r="G229" i="2"/>
  <c r="G664" i="2"/>
  <c r="G440" i="2"/>
  <c r="G673" i="2"/>
  <c r="G951" i="2"/>
  <c r="G300" i="2"/>
  <c r="G265" i="2"/>
  <c r="G236" i="2"/>
  <c r="G213" i="2"/>
  <c r="G1040" i="2"/>
  <c r="G472" i="2"/>
  <c r="G240" i="2"/>
  <c r="G880" i="2"/>
  <c r="G1039" i="2"/>
  <c r="G268" i="2"/>
  <c r="G1035" i="2"/>
  <c r="G1043" i="2"/>
  <c r="G919" i="2"/>
  <c r="G276" i="2"/>
  <c r="G198" i="2"/>
  <c r="G237" i="2"/>
  <c r="G612" i="2"/>
  <c r="G698" i="2"/>
  <c r="G881" i="2"/>
  <c r="G897" i="2"/>
  <c r="G483" i="2"/>
  <c r="G280" i="2"/>
  <c r="G926" i="2"/>
  <c r="G625" i="2"/>
  <c r="G908" i="2"/>
  <c r="G921" i="2"/>
  <c r="G866" i="2"/>
  <c r="G506" i="2"/>
  <c r="G251" i="2"/>
  <c r="G896" i="2"/>
  <c r="G923" i="2"/>
  <c r="G886" i="2"/>
  <c r="G631" i="2"/>
  <c r="G666" i="2"/>
  <c r="G202" i="2"/>
  <c r="G924" i="2"/>
  <c r="G249" i="2"/>
  <c r="G915" i="2"/>
  <c r="G991" i="2"/>
  <c r="G436" i="2"/>
  <c r="G205" i="2"/>
  <c r="G679" i="2"/>
  <c r="G990" i="2"/>
  <c r="G271" i="2"/>
  <c r="G667" i="2"/>
  <c r="G875" i="2"/>
  <c r="G968" i="2"/>
  <c r="G598" i="2"/>
  <c r="G175" i="2"/>
  <c r="G647" i="2"/>
  <c r="G253" i="2"/>
  <c r="G496" i="2"/>
  <c r="G929" i="2"/>
  <c r="G274" i="2"/>
  <c r="G423" i="2"/>
  <c r="G638" i="2"/>
  <c r="G505" i="2"/>
  <c r="G223" i="2"/>
  <c r="G634" i="2"/>
  <c r="G888" i="2"/>
  <c r="G856" i="2"/>
  <c r="G931" i="2"/>
  <c r="G422" i="2"/>
  <c r="G210" i="2"/>
  <c r="G835" i="2"/>
  <c r="G865" i="2"/>
  <c r="G465" i="2"/>
  <c r="G920" i="2"/>
  <c r="G814" i="2"/>
  <c r="G629" i="2"/>
  <c r="G900" i="2"/>
  <c r="G620" i="2"/>
  <c r="G470" i="2"/>
  <c r="G630" i="2"/>
  <c r="G917" i="2"/>
  <c r="G463" i="2"/>
  <c r="G648" i="2"/>
  <c r="G623" i="2"/>
  <c r="G616" i="2"/>
  <c r="G456" i="2"/>
  <c r="G234" i="2"/>
  <c r="G478" i="2"/>
  <c r="G889" i="2"/>
  <c r="G209" i="2"/>
  <c r="G201" i="2"/>
  <c r="G645" i="2"/>
  <c r="G854" i="2"/>
  <c r="G454" i="2"/>
  <c r="G665" i="2"/>
  <c r="G458" i="2"/>
  <c r="G446" i="2"/>
  <c r="G655" i="2"/>
  <c r="G178" i="2"/>
  <c r="G161" i="2"/>
  <c r="G635" i="2"/>
  <c r="G872" i="2"/>
  <c r="G609" i="2"/>
  <c r="G909" i="2"/>
  <c r="G211" i="2"/>
  <c r="G674" i="2"/>
  <c r="G1026" i="2"/>
  <c r="G876" i="2"/>
  <c r="G873" i="2"/>
  <c r="G899" i="2"/>
  <c r="G853" i="2"/>
  <c r="G632" i="2"/>
  <c r="G195" i="2"/>
  <c r="G430" i="2"/>
  <c r="G610" i="2"/>
  <c r="G640" i="2"/>
  <c r="G868" i="2"/>
  <c r="G449" i="2"/>
  <c r="G504" i="2"/>
  <c r="G907" i="2"/>
  <c r="G197" i="2"/>
  <c r="G432" i="2"/>
  <c r="G177" i="2"/>
  <c r="G653" i="2"/>
  <c r="G890" i="2"/>
  <c r="G1041" i="2"/>
  <c r="G878" i="2"/>
  <c r="G157" i="2"/>
  <c r="G188" i="2"/>
  <c r="G851" i="2"/>
  <c r="G903" i="2"/>
  <c r="G452" i="2"/>
  <c r="G690" i="2"/>
  <c r="G442" i="2"/>
  <c r="G219" i="2"/>
  <c r="G709" i="2"/>
  <c r="G619" i="2"/>
  <c r="G855" i="2"/>
  <c r="G614" i="2"/>
  <c r="G725" i="2"/>
  <c r="G882" i="2"/>
  <c r="G217" i="2"/>
  <c r="G641" i="2"/>
  <c r="G837" i="2"/>
  <c r="G879" i="2"/>
  <c r="G238" i="2"/>
  <c r="G186" i="2"/>
  <c r="G659" i="2"/>
  <c r="G905" i="2"/>
  <c r="G839" i="2"/>
  <c r="G848" i="2"/>
  <c r="G857" i="2"/>
  <c r="G624" i="2"/>
  <c r="G977" i="2"/>
  <c r="G191" i="2"/>
  <c r="G983" i="2"/>
  <c r="G414" i="2"/>
  <c r="G182" i="2"/>
  <c r="G193" i="2"/>
  <c r="G203" i="2"/>
  <c r="G444" i="2"/>
  <c r="G187" i="2"/>
  <c r="G898" i="2"/>
  <c r="G615" i="2"/>
  <c r="G434" i="2"/>
  <c r="G852" i="2"/>
  <c r="G119" i="2"/>
  <c r="G825" i="2"/>
  <c r="G860" i="2"/>
  <c r="G200" i="2"/>
  <c r="G870" i="2"/>
  <c r="G877" i="2"/>
  <c r="G172" i="2"/>
  <c r="G438" i="2"/>
  <c r="G194" i="2"/>
  <c r="G859" i="2"/>
  <c r="G594" i="2"/>
  <c r="G617" i="2"/>
  <c r="G131" i="2"/>
  <c r="G127" i="2"/>
  <c r="G700" i="2"/>
  <c r="G846" i="2"/>
  <c r="G830" i="2"/>
  <c r="G858" i="2"/>
  <c r="G170" i="2"/>
  <c r="G321" i="2"/>
  <c r="G842" i="2"/>
  <c r="G607" i="2"/>
  <c r="G183" i="2"/>
  <c r="G608" i="2"/>
  <c r="G225" i="2"/>
  <c r="G885" i="2"/>
  <c r="G613" i="2"/>
  <c r="G164" i="2"/>
  <c r="G418" i="2"/>
  <c r="G811" i="2"/>
  <c r="G832" i="2"/>
  <c r="G849" i="2"/>
  <c r="G596" i="2"/>
  <c r="G862" i="2"/>
  <c r="G834" i="2"/>
  <c r="G819" i="2"/>
  <c r="G189" i="2"/>
  <c r="G605" i="2"/>
  <c r="G599" i="2"/>
  <c r="G604" i="2"/>
  <c r="G427" i="2"/>
  <c r="G874" i="2"/>
  <c r="G503" i="2"/>
  <c r="G159" i="2"/>
  <c r="G591" i="2"/>
  <c r="G621" i="2"/>
  <c r="G864" i="2"/>
  <c r="G176" i="2"/>
  <c r="G215" i="2"/>
  <c r="G603" i="2"/>
  <c r="G173" i="2"/>
  <c r="G606" i="2"/>
  <c r="G816" i="2"/>
  <c r="G867" i="2"/>
  <c r="G1015" i="2"/>
  <c r="G419" i="2"/>
  <c r="G989" i="2"/>
  <c r="G831" i="2"/>
  <c r="G169" i="2"/>
  <c r="G431" i="2"/>
  <c r="G592" i="2"/>
  <c r="G139" i="2"/>
  <c r="G174" i="2"/>
  <c r="G826" i="2"/>
  <c r="G847" i="2"/>
  <c r="G622" i="2"/>
  <c r="G838" i="2"/>
  <c r="G583" i="2"/>
  <c r="G179" i="2"/>
  <c r="G590" i="2"/>
  <c r="G420" i="2"/>
  <c r="G413" i="2"/>
  <c r="G843" i="2"/>
  <c r="G840" i="2"/>
  <c r="G633" i="2"/>
  <c r="G142" i="2"/>
  <c r="G601" i="2"/>
  <c r="G602" i="2"/>
  <c r="G115" i="2"/>
  <c r="G829" i="2"/>
  <c r="G827" i="2"/>
  <c r="G447" i="2"/>
  <c r="G1018" i="2"/>
  <c r="G168" i="2"/>
  <c r="G850" i="2"/>
  <c r="G154" i="2"/>
  <c r="G166" i="2"/>
  <c r="G600" i="2"/>
  <c r="G192" i="2"/>
  <c r="G148" i="2"/>
  <c r="G138" i="2"/>
  <c r="G813" i="2"/>
  <c r="G314" i="2"/>
  <c r="G828" i="2"/>
  <c r="G417" i="2"/>
  <c r="G497" i="2"/>
  <c r="G391" i="2"/>
  <c r="G136" i="2"/>
  <c r="G808" i="2"/>
  <c r="G134" i="2"/>
  <c r="G162" i="2"/>
  <c r="G595" i="2"/>
  <c r="G587" i="2"/>
  <c r="G817" i="2"/>
  <c r="G158" i="2"/>
  <c r="G160" i="2"/>
  <c r="G844" i="2"/>
  <c r="G578" i="2"/>
  <c r="G111" i="2"/>
  <c r="G833" i="2"/>
  <c r="G818" i="2"/>
  <c r="G812" i="2"/>
  <c r="G581" i="2"/>
  <c r="G1019" i="2"/>
  <c r="G180" i="2"/>
  <c r="G141" i="2"/>
  <c r="G1038" i="2"/>
  <c r="G408" i="2"/>
  <c r="G145" i="2"/>
  <c r="G147" i="2"/>
  <c r="G150" i="2"/>
  <c r="G821" i="2"/>
  <c r="G412" i="2"/>
  <c r="G588" i="2"/>
  <c r="G151" i="2"/>
  <c r="G137" i="2"/>
  <c r="G803" i="2"/>
  <c r="G165" i="2"/>
  <c r="G429" i="2"/>
  <c r="G107" i="2"/>
  <c r="G406" i="2"/>
  <c r="G153" i="2"/>
  <c r="G128" i="2"/>
  <c r="G156" i="2"/>
  <c r="G120" i="2"/>
  <c r="G135" i="2"/>
  <c r="G411" i="2"/>
  <c r="G184" i="2"/>
  <c r="G1036" i="2"/>
  <c r="G405" i="2"/>
  <c r="G399" i="2"/>
  <c r="G112" i="2"/>
  <c r="G122" i="2"/>
  <c r="G822" i="2"/>
  <c r="G809" i="2"/>
  <c r="G98" i="2"/>
  <c r="G576" i="2"/>
  <c r="G384" i="2"/>
  <c r="G116" i="2"/>
  <c r="G1025" i="2"/>
  <c r="G133" i="2"/>
  <c r="G1024" i="2"/>
  <c r="G143" i="2"/>
  <c r="G404" i="2"/>
  <c r="G146" i="2"/>
  <c r="G806" i="2"/>
  <c r="G579" i="2"/>
  <c r="G126" i="2"/>
  <c r="G130" i="2"/>
  <c r="G1033" i="2"/>
  <c r="G585" i="2"/>
  <c r="G132" i="2"/>
  <c r="G799" i="2"/>
  <c r="G722" i="2"/>
  <c r="G1034" i="2"/>
  <c r="G129" i="2"/>
  <c r="G575" i="2"/>
  <c r="G400" i="2"/>
  <c r="G407" i="2"/>
  <c r="G144" i="2"/>
  <c r="G810" i="2"/>
  <c r="G577" i="2"/>
  <c r="G398" i="2"/>
  <c r="G394" i="2"/>
  <c r="G124" i="2"/>
  <c r="G113" i="2"/>
  <c r="G118" i="2"/>
  <c r="G580" i="2"/>
  <c r="G123" i="2"/>
  <c r="G393" i="2"/>
  <c r="G121" i="2"/>
  <c r="G802" i="2"/>
  <c r="G108" i="2"/>
  <c r="G800" i="2"/>
  <c r="G99" i="2"/>
  <c r="G114" i="2"/>
  <c r="G403" i="2"/>
  <c r="G104" i="2"/>
  <c r="G92" i="2"/>
  <c r="G807" i="2"/>
  <c r="G117" i="2"/>
  <c r="G568" i="2"/>
  <c r="G1022" i="2"/>
  <c r="G401" i="2"/>
  <c r="G109" i="2"/>
  <c r="G801" i="2"/>
  <c r="G559" i="2"/>
  <c r="G103" i="2"/>
  <c r="G86" i="2"/>
  <c r="G574" i="2"/>
  <c r="G1023" i="2"/>
  <c r="G804" i="2"/>
  <c r="G110" i="2"/>
  <c r="G573" i="2"/>
  <c r="G1032" i="2"/>
  <c r="G102" i="2"/>
  <c r="G571" i="2"/>
  <c r="G798" i="2"/>
  <c r="G1030" i="2"/>
  <c r="G397" i="2"/>
  <c r="G1017" i="2"/>
  <c r="G392" i="2"/>
  <c r="G794" i="2"/>
  <c r="G82" i="2"/>
  <c r="G1031" i="2"/>
  <c r="G570" i="2"/>
  <c r="G105" i="2"/>
  <c r="G106" i="2"/>
  <c r="G724" i="2"/>
  <c r="G572" i="2"/>
  <c r="G796" i="2"/>
  <c r="G125" i="2"/>
  <c r="G96" i="2"/>
  <c r="G789" i="2"/>
  <c r="G93" i="2"/>
  <c r="G786" i="2"/>
  <c r="G380" i="2"/>
  <c r="G390" i="2"/>
  <c r="G388" i="2"/>
  <c r="G80" i="2"/>
  <c r="G567" i="2"/>
  <c r="G566" i="2"/>
  <c r="G791" i="2"/>
  <c r="G557" i="2"/>
  <c r="G97" i="2"/>
  <c r="G387" i="2"/>
  <c r="G91" i="2"/>
  <c r="G569" i="2"/>
  <c r="G788" i="2"/>
  <c r="G382" i="2"/>
  <c r="G565" i="2"/>
  <c r="G83" i="2"/>
  <c r="G94" i="2"/>
  <c r="G77" i="2"/>
  <c r="G784" i="2"/>
  <c r="G101" i="2"/>
  <c r="G385" i="2"/>
  <c r="G797" i="2"/>
  <c r="G805" i="2"/>
  <c r="G785" i="2"/>
  <c r="G564" i="2"/>
  <c r="G783" i="2"/>
  <c r="G85" i="2"/>
  <c r="G781" i="2"/>
  <c r="G795" i="2"/>
  <c r="G88" i="2"/>
  <c r="G1016" i="2"/>
  <c r="G558" i="2"/>
  <c r="G1029" i="2"/>
  <c r="G555" i="2"/>
  <c r="G787" i="2"/>
  <c r="G790" i="2"/>
  <c r="G75" i="2"/>
  <c r="G556" i="2"/>
  <c r="G389" i="2"/>
  <c r="G87" i="2"/>
  <c r="G89" i="2"/>
  <c r="G68" i="2"/>
  <c r="G90" i="2"/>
  <c r="G561" i="2"/>
  <c r="G562" i="2"/>
  <c r="G81" i="2"/>
  <c r="G69" i="2"/>
  <c r="G78" i="2"/>
  <c r="G396" i="2"/>
  <c r="G67" i="2"/>
  <c r="G552" i="2"/>
  <c r="G386" i="2"/>
  <c r="G560" i="2"/>
  <c r="G554" i="2"/>
  <c r="G379" i="2"/>
  <c r="G782" i="2"/>
  <c r="G59" i="2"/>
  <c r="G71" i="2"/>
  <c r="G76" i="2"/>
  <c r="G375" i="2"/>
  <c r="G304" i="2"/>
  <c r="G551" i="2"/>
  <c r="G1027" i="2"/>
  <c r="G553" i="2"/>
  <c r="G374" i="2"/>
  <c r="G70" i="2"/>
  <c r="G64" i="2"/>
  <c r="G73" i="2"/>
  <c r="G1020" i="2"/>
  <c r="G779" i="2"/>
  <c r="G63" i="2"/>
  <c r="G549" i="2"/>
  <c r="G776" i="2"/>
  <c r="G780" i="2"/>
  <c r="G546" i="2"/>
  <c r="G74" i="2"/>
  <c r="G381" i="2"/>
  <c r="G376" i="2"/>
  <c r="G383" i="2"/>
  <c r="G550" i="2"/>
  <c r="G772" i="2"/>
  <c r="G777" i="2"/>
  <c r="G65" i="2"/>
  <c r="G377" i="2"/>
  <c r="G774" i="2"/>
  <c r="G773" i="2"/>
  <c r="G62" i="2"/>
  <c r="G313" i="2"/>
  <c r="G547" i="2"/>
  <c r="G775" i="2"/>
  <c r="G60" i="2"/>
  <c r="G61" i="2"/>
  <c r="G66" i="2"/>
  <c r="G771" i="2"/>
  <c r="G770" i="2"/>
  <c r="G373" i="2"/>
  <c r="G54" i="2"/>
  <c r="G378" i="2"/>
  <c r="G545" i="2"/>
  <c r="G370" i="2"/>
  <c r="G1013" i="2"/>
  <c r="G372" i="2"/>
  <c r="G768" i="2"/>
  <c r="G1014" i="2"/>
  <c r="G56" i="2"/>
  <c r="G47" i="2"/>
  <c r="G53" i="2"/>
  <c r="G766" i="2"/>
  <c r="G369" i="2"/>
  <c r="G58" i="2"/>
  <c r="G767" i="2"/>
  <c r="G371" i="2"/>
  <c r="G50" i="2"/>
  <c r="G368" i="2"/>
  <c r="G765" i="2"/>
  <c r="G758" i="2"/>
  <c r="G543" i="2"/>
  <c r="G48" i="2"/>
  <c r="G49" i="2"/>
  <c r="G52" i="2"/>
  <c r="G367" i="2"/>
  <c r="G51" i="2"/>
  <c r="G45" i="2"/>
  <c r="G46" i="2"/>
  <c r="G757" i="2"/>
  <c r="G366" i="2"/>
  <c r="G43" i="2"/>
  <c r="G365" i="2"/>
  <c r="G41" i="2"/>
  <c r="G755" i="2"/>
  <c r="G764" i="2"/>
  <c r="G761" i="2"/>
  <c r="G538" i="2"/>
  <c r="G44" i="2"/>
  <c r="G358" i="2"/>
  <c r="G38" i="2"/>
  <c r="G57" i="2"/>
  <c r="G539" i="2"/>
  <c r="G360" i="2"/>
  <c r="G759" i="2"/>
  <c r="G542" i="2"/>
  <c r="G39" i="2"/>
  <c r="G756" i="2"/>
  <c r="G540" i="2"/>
  <c r="G762" i="2"/>
  <c r="G55" i="2"/>
  <c r="G355" i="2"/>
  <c r="G753" i="2"/>
  <c r="G364" i="2"/>
  <c r="G763" i="2"/>
  <c r="G752" i="2"/>
  <c r="G35" i="2"/>
  <c r="G362" i="2"/>
  <c r="G363" i="2"/>
  <c r="G544" i="2"/>
  <c r="G750" i="2"/>
  <c r="G769" i="2"/>
  <c r="G361" i="2"/>
  <c r="G749" i="2"/>
  <c r="G754" i="2"/>
  <c r="G532" i="2"/>
  <c r="G37" i="2"/>
  <c r="G36" i="2"/>
  <c r="G42" i="2"/>
  <c r="G723" i="2"/>
  <c r="G33" i="2"/>
  <c r="G536" i="2"/>
  <c r="G29" i="2"/>
  <c r="G34" i="2"/>
  <c r="G30" i="2"/>
  <c r="G356" i="2"/>
  <c r="G531" i="2"/>
  <c r="G534" i="2"/>
  <c r="G32" i="2"/>
  <c r="G535" i="2"/>
  <c r="G40" i="2"/>
  <c r="G751" i="2"/>
  <c r="G533" i="2"/>
  <c r="G28" i="2"/>
  <c r="G26" i="2"/>
  <c r="G529" i="2"/>
  <c r="G31" i="2"/>
  <c r="G528" i="2"/>
  <c r="G27" i="2"/>
  <c r="G747" i="2"/>
  <c r="G748" i="2"/>
  <c r="G25" i="2"/>
  <c r="G530" i="2"/>
  <c r="G21" i="2"/>
  <c r="G24" i="2"/>
  <c r="G354" i="2"/>
  <c r="G357" i="2"/>
  <c r="G353" i="2"/>
  <c r="G23" i="2"/>
  <c r="G743" i="2"/>
  <c r="G351" i="2"/>
  <c r="G20" i="2"/>
  <c r="G527" i="2"/>
  <c r="G22" i="2"/>
  <c r="G352" i="2"/>
  <c r="G746" i="2"/>
  <c r="G525" i="2"/>
  <c r="G745" i="2"/>
  <c r="G742" i="2"/>
  <c r="G744" i="2"/>
  <c r="G19" i="2"/>
  <c r="G526" i="2"/>
  <c r="G13" i="2"/>
  <c r="G15" i="2"/>
  <c r="G16" i="2"/>
  <c r="G12" i="2"/>
  <c r="G18" i="2"/>
  <c r="G14" i="2"/>
  <c r="G17" i="2"/>
  <c r="G11" i="2"/>
  <c r="E163" i="2"/>
  <c r="E946" i="2"/>
  <c r="E469" i="2"/>
  <c r="E523" i="2"/>
  <c r="E1010" i="2"/>
  <c r="E1009" i="2"/>
  <c r="E522" i="2"/>
  <c r="E349" i="2"/>
  <c r="E1008" i="2"/>
  <c r="E348" i="2"/>
  <c r="E1048" i="2"/>
  <c r="E548" i="2"/>
  <c r="E741" i="2"/>
  <c r="E584" i="2"/>
  <c r="E541" i="2"/>
  <c r="E611" i="2"/>
  <c r="E740" i="2"/>
  <c r="E347" i="2"/>
  <c r="E739" i="2"/>
  <c r="E738" i="2"/>
  <c r="E737" i="2"/>
  <c r="E346" i="2"/>
  <c r="E345" i="2"/>
  <c r="E736" i="2"/>
  <c r="E521" i="2"/>
  <c r="E344" i="2"/>
  <c r="E343" i="2"/>
  <c r="E342" i="2"/>
  <c r="E216" i="2"/>
  <c r="E988" i="2"/>
  <c r="E942" i="2"/>
  <c r="E1007" i="2"/>
  <c r="E958" i="2"/>
  <c r="E985" i="2"/>
  <c r="E871" i="2"/>
  <c r="E340" i="2"/>
  <c r="E339" i="2"/>
  <c r="E1006" i="2"/>
  <c r="E338" i="2"/>
  <c r="E337" i="2"/>
  <c r="E336" i="2"/>
  <c r="E273" i="2"/>
  <c r="E1005" i="2"/>
  <c r="E1004" i="2"/>
  <c r="E256" i="2"/>
  <c r="E1003" i="2"/>
  <c r="E441" i="2"/>
  <c r="E487" i="2"/>
  <c r="E519" i="2"/>
  <c r="E335" i="2"/>
  <c r="E712" i="2"/>
  <c r="E735" i="2"/>
  <c r="E334" i="2"/>
  <c r="E332" i="2"/>
  <c r="E310" i="2"/>
  <c r="E987" i="2"/>
  <c r="E330" i="2"/>
  <c r="E1002" i="2"/>
  <c r="E734" i="2"/>
  <c r="E502" i="2"/>
  <c r="E1001" i="2"/>
  <c r="E329" i="2"/>
  <c r="E733" i="2"/>
  <c r="E732" i="2"/>
  <c r="E999" i="2"/>
  <c r="E327" i="2"/>
  <c r="E326" i="2"/>
  <c r="E325" i="2"/>
  <c r="E998" i="2"/>
  <c r="E443" i="2"/>
  <c r="E517" i="2"/>
  <c r="E997" i="2"/>
  <c r="E731" i="2"/>
  <c r="E730" i="2"/>
  <c r="E729" i="2"/>
  <c r="E306" i="2"/>
  <c r="E993" i="2"/>
  <c r="E677" i="2"/>
  <c r="E996" i="2"/>
  <c r="E930" i="2"/>
  <c r="E492" i="2"/>
  <c r="E324" i="2"/>
  <c r="E995" i="2"/>
  <c r="E323" i="2"/>
  <c r="E322" i="2"/>
  <c r="E994" i="2"/>
  <c r="E728" i="2"/>
  <c r="E516" i="2"/>
  <c r="E450" i="2"/>
  <c r="E515" i="2"/>
  <c r="E514" i="2"/>
  <c r="E513" i="2"/>
  <c r="E512" i="2"/>
  <c r="E511" i="2"/>
  <c r="E510" i="2"/>
  <c r="E509" i="2"/>
  <c r="E359" i="2"/>
  <c r="E508" i="2"/>
  <c r="E320" i="2"/>
  <c r="E319" i="2"/>
  <c r="E675" i="2"/>
  <c r="E711" i="2"/>
  <c r="E727" i="2"/>
  <c r="E318" i="2"/>
  <c r="E421" i="2"/>
  <c r="E289" i="2"/>
  <c r="E1044" i="2"/>
  <c r="E464" i="2"/>
  <c r="E485" i="2"/>
  <c r="E199" i="2"/>
  <c r="E524" i="2"/>
  <c r="E350" i="2"/>
  <c r="E181" i="2"/>
  <c r="E341" i="2"/>
  <c r="E715" i="2"/>
  <c r="E499" i="2"/>
  <c r="E239" i="2"/>
  <c r="E501" i="2"/>
  <c r="E305" i="2"/>
  <c r="E984" i="2"/>
  <c r="E333" i="2"/>
  <c r="E331" i="2"/>
  <c r="E721" i="2"/>
  <c r="E950" i="2"/>
  <c r="E292" i="2"/>
  <c r="E1000" i="2"/>
  <c r="E328" i="2"/>
  <c r="E293" i="2"/>
  <c r="E992" i="2"/>
  <c r="E275" i="2"/>
  <c r="E459" i="2"/>
  <c r="E895" i="2"/>
  <c r="E448" i="2"/>
  <c r="E309" i="2"/>
  <c r="E491" i="2"/>
  <c r="E245" i="2"/>
  <c r="E973" i="2"/>
  <c r="E941" i="2"/>
  <c r="E697" i="2"/>
  <c r="E220" i="2"/>
  <c r="E402" i="2"/>
  <c r="E227" i="2"/>
  <c r="E311" i="2"/>
  <c r="E518" i="2"/>
  <c r="E668" i="2"/>
  <c r="E299" i="2"/>
  <c r="E685" i="2"/>
  <c r="E688" i="2"/>
  <c r="E657" i="2"/>
  <c r="E687" i="2"/>
  <c r="E678" i="2"/>
  <c r="E307" i="2"/>
  <c r="E479" i="2"/>
  <c r="E315" i="2"/>
  <c r="E254" i="2"/>
  <c r="E495" i="2"/>
  <c r="E258" i="2"/>
  <c r="E820" i="2"/>
  <c r="E978" i="2"/>
  <c r="E720" i="2"/>
  <c r="E683" i="2"/>
  <c r="E662" i="2"/>
  <c r="E462" i="2"/>
  <c r="E927" i="2"/>
  <c r="E231" i="2"/>
  <c r="E708" i="2"/>
  <c r="E212" i="2"/>
  <c r="E944" i="2"/>
  <c r="E726" i="2"/>
  <c r="E986" i="2"/>
  <c r="E270" i="2"/>
  <c r="E264" i="2"/>
  <c r="E228" i="2"/>
  <c r="E933" i="2"/>
  <c r="E255" i="2"/>
  <c r="E869" i="2"/>
  <c r="E520" i="2"/>
  <c r="E692" i="2"/>
  <c r="E263" i="2"/>
  <c r="E224" i="2"/>
  <c r="E229" i="2"/>
  <c r="E664" i="2"/>
  <c r="E440" i="2"/>
  <c r="E673" i="2"/>
  <c r="E951" i="2"/>
  <c r="E300" i="2"/>
  <c r="E265" i="2"/>
  <c r="E236" i="2"/>
  <c r="E213" i="2"/>
  <c r="E472" i="2"/>
  <c r="E240" i="2"/>
  <c r="E880" i="2"/>
  <c r="E1039" i="2"/>
  <c r="E268" i="2"/>
  <c r="E919" i="2"/>
  <c r="E276" i="2"/>
  <c r="E198" i="2"/>
  <c r="E237" i="2"/>
  <c r="E612" i="2"/>
  <c r="E698" i="2"/>
  <c r="E881" i="2"/>
  <c r="E897" i="2"/>
  <c r="E483" i="2"/>
  <c r="E280" i="2"/>
  <c r="E926" i="2"/>
  <c r="E625" i="2"/>
  <c r="E908" i="2"/>
  <c r="E654" i="2"/>
  <c r="E921" i="2"/>
  <c r="E866" i="2"/>
  <c r="E506" i="2"/>
  <c r="E251" i="2"/>
  <c r="E896" i="2"/>
  <c r="E923" i="2"/>
  <c r="E886" i="2"/>
  <c r="E631" i="2"/>
  <c r="E666" i="2"/>
  <c r="E202" i="2"/>
  <c r="E924" i="2"/>
  <c r="E249" i="2"/>
  <c r="E915" i="2"/>
  <c r="E991" i="2"/>
  <c r="E436" i="2"/>
  <c r="E205" i="2"/>
  <c r="E679" i="2"/>
  <c r="E990" i="2"/>
  <c r="E271" i="2"/>
  <c r="E667" i="2"/>
  <c r="E875" i="2"/>
  <c r="E968" i="2"/>
  <c r="E598" i="2"/>
  <c r="E175" i="2"/>
  <c r="E647" i="2"/>
  <c r="E253" i="2"/>
  <c r="E496" i="2"/>
  <c r="E929" i="2"/>
  <c r="E274" i="2"/>
  <c r="E423" i="2"/>
  <c r="E638" i="2"/>
  <c r="E505" i="2"/>
  <c r="E223" i="2"/>
  <c r="E634" i="2"/>
  <c r="E888" i="2"/>
  <c r="E856" i="2"/>
  <c r="E931" i="2"/>
  <c r="E422" i="2"/>
  <c r="E210" i="2"/>
  <c r="E835" i="2"/>
  <c r="E865" i="2"/>
  <c r="E465" i="2"/>
  <c r="E920" i="2"/>
  <c r="E814" i="2"/>
  <c r="E629" i="2"/>
  <c r="E900" i="2"/>
  <c r="E620" i="2"/>
  <c r="E470" i="2"/>
  <c r="E630" i="2"/>
  <c r="E917" i="2"/>
  <c r="E463" i="2"/>
  <c r="E648" i="2"/>
  <c r="E623" i="2"/>
  <c r="E616" i="2"/>
  <c r="E456" i="2"/>
  <c r="E234" i="2"/>
  <c r="E478" i="2"/>
  <c r="E889" i="2"/>
  <c r="E209" i="2"/>
  <c r="E201" i="2"/>
  <c r="E645" i="2"/>
  <c r="E854" i="2"/>
  <c r="E454" i="2"/>
  <c r="E665" i="2"/>
  <c r="E458" i="2"/>
  <c r="E446" i="2"/>
  <c r="E655" i="2"/>
  <c r="E178" i="2"/>
  <c r="E161" i="2"/>
  <c r="E635" i="2"/>
  <c r="E872" i="2"/>
  <c r="E609" i="2"/>
  <c r="E909" i="2"/>
  <c r="E211" i="2"/>
  <c r="E674" i="2"/>
  <c r="E876" i="2"/>
  <c r="E873" i="2"/>
  <c r="E899" i="2"/>
  <c r="E853" i="2"/>
  <c r="E632" i="2"/>
  <c r="E195" i="2"/>
  <c r="E430" i="2"/>
  <c r="E610" i="2"/>
  <c r="E640" i="2"/>
  <c r="E868" i="2"/>
  <c r="E449" i="2"/>
  <c r="E504" i="2"/>
  <c r="E907" i="2"/>
  <c r="E197" i="2"/>
  <c r="E432" i="2"/>
  <c r="E177" i="2"/>
  <c r="E653" i="2"/>
  <c r="E890" i="2"/>
  <c r="E1041" i="2"/>
  <c r="E878" i="2"/>
  <c r="E157" i="2"/>
  <c r="E188" i="2"/>
  <c r="E851" i="2"/>
  <c r="E903" i="2"/>
  <c r="E452" i="2"/>
  <c r="E690" i="2"/>
  <c r="E442" i="2"/>
  <c r="E219" i="2"/>
  <c r="E709" i="2"/>
  <c r="E619" i="2"/>
  <c r="E855" i="2"/>
  <c r="E614" i="2"/>
  <c r="E725" i="2"/>
  <c r="E882" i="2"/>
  <c r="E217" i="2"/>
  <c r="E641" i="2"/>
  <c r="E837" i="2"/>
  <c r="E879" i="2"/>
  <c r="E238" i="2"/>
  <c r="E186" i="2"/>
  <c r="E659" i="2"/>
  <c r="E905" i="2"/>
  <c r="E839" i="2"/>
  <c r="E848" i="2"/>
  <c r="E857" i="2"/>
  <c r="E624" i="2"/>
  <c r="E977" i="2"/>
  <c r="E191" i="2"/>
  <c r="E983" i="2"/>
  <c r="E414" i="2"/>
  <c r="E182" i="2"/>
  <c r="E193" i="2"/>
  <c r="E203" i="2"/>
  <c r="E444" i="2"/>
  <c r="E187" i="2"/>
  <c r="E898" i="2"/>
  <c r="E615" i="2"/>
  <c r="E434" i="2"/>
  <c r="E852" i="2"/>
  <c r="E119" i="2"/>
  <c r="E825" i="2"/>
  <c r="E860" i="2"/>
  <c r="E200" i="2"/>
  <c r="E870" i="2"/>
  <c r="E877" i="2"/>
  <c r="E172" i="2"/>
  <c r="E438" i="2"/>
  <c r="E194" i="2"/>
  <c r="E859" i="2"/>
  <c r="E594" i="2"/>
  <c r="E617" i="2"/>
  <c r="E131" i="2"/>
  <c r="E127" i="2"/>
  <c r="E700" i="2"/>
  <c r="E846" i="2"/>
  <c r="E830" i="2"/>
  <c r="E858" i="2"/>
  <c r="E170" i="2"/>
  <c r="E321" i="2"/>
  <c r="E842" i="2"/>
  <c r="E607" i="2"/>
  <c r="E183" i="2"/>
  <c r="E608" i="2"/>
  <c r="E225" i="2"/>
  <c r="E885" i="2"/>
  <c r="E613" i="2"/>
  <c r="E164" i="2"/>
  <c r="E418" i="2"/>
  <c r="E811" i="2"/>
  <c r="E832" i="2"/>
  <c r="E849" i="2"/>
  <c r="E596" i="2"/>
  <c r="E862" i="2"/>
  <c r="E834" i="2"/>
  <c r="E819" i="2"/>
  <c r="E189" i="2"/>
  <c r="E605" i="2"/>
  <c r="E599" i="2"/>
  <c r="E604" i="2"/>
  <c r="E427" i="2"/>
  <c r="E874" i="2"/>
  <c r="E503" i="2"/>
  <c r="E159" i="2"/>
  <c r="E591" i="2"/>
  <c r="E621" i="2"/>
  <c r="E864" i="2"/>
  <c r="E176" i="2"/>
  <c r="E215" i="2"/>
  <c r="E603" i="2"/>
  <c r="E173" i="2"/>
  <c r="E606" i="2"/>
  <c r="E816" i="2"/>
  <c r="E867" i="2"/>
  <c r="E1015" i="2"/>
  <c r="E419" i="2"/>
  <c r="E989" i="2"/>
  <c r="E831" i="2"/>
  <c r="E169" i="2"/>
  <c r="E431" i="2"/>
  <c r="E592" i="2"/>
  <c r="E139" i="2"/>
  <c r="E174" i="2"/>
  <c r="E826" i="2"/>
  <c r="E847" i="2"/>
  <c r="E622" i="2"/>
  <c r="E838" i="2"/>
  <c r="E583" i="2"/>
  <c r="E179" i="2"/>
  <c r="E590" i="2"/>
  <c r="E420" i="2"/>
  <c r="E413" i="2"/>
  <c r="E843" i="2"/>
  <c r="E840" i="2"/>
  <c r="E633" i="2"/>
  <c r="E142" i="2"/>
  <c r="E601" i="2"/>
  <c r="E602" i="2"/>
  <c r="E115" i="2"/>
  <c r="E829" i="2"/>
  <c r="E827" i="2"/>
  <c r="E447" i="2"/>
  <c r="E1018" i="2"/>
  <c r="E168" i="2"/>
  <c r="E850" i="2"/>
  <c r="E154" i="2"/>
  <c r="E166" i="2"/>
  <c r="E600" i="2"/>
  <c r="E192" i="2"/>
  <c r="E148" i="2"/>
  <c r="E138" i="2"/>
  <c r="E813" i="2"/>
  <c r="E314" i="2"/>
  <c r="E828" i="2"/>
  <c r="E417" i="2"/>
  <c r="E497" i="2"/>
  <c r="E391" i="2"/>
  <c r="E136" i="2"/>
  <c r="E808" i="2"/>
  <c r="E134" i="2"/>
  <c r="E162" i="2"/>
  <c r="E595" i="2"/>
  <c r="E587" i="2"/>
  <c r="E817" i="2"/>
  <c r="E158" i="2"/>
  <c r="E160" i="2"/>
  <c r="E844" i="2"/>
  <c r="E578" i="2"/>
  <c r="E111" i="2"/>
  <c r="E833" i="2"/>
  <c r="E818" i="2"/>
  <c r="E812" i="2"/>
  <c r="E581" i="2"/>
  <c r="E1019" i="2"/>
  <c r="E180" i="2"/>
  <c r="E141" i="2"/>
  <c r="E1038" i="2"/>
  <c r="E408" i="2"/>
  <c r="E145" i="2"/>
  <c r="E147" i="2"/>
  <c r="E150" i="2"/>
  <c r="E821" i="2"/>
  <c r="E412" i="2"/>
  <c r="E588" i="2"/>
  <c r="E151" i="2"/>
  <c r="E137" i="2"/>
  <c r="E803" i="2"/>
  <c r="E165" i="2"/>
  <c r="E429" i="2"/>
  <c r="E107" i="2"/>
  <c r="E406" i="2"/>
  <c r="E153" i="2"/>
  <c r="E128" i="2"/>
  <c r="E156" i="2"/>
  <c r="E120" i="2"/>
  <c r="E135" i="2"/>
  <c r="E411" i="2"/>
  <c r="E184" i="2"/>
  <c r="E405" i="2"/>
  <c r="E399" i="2"/>
  <c r="E112" i="2"/>
  <c r="E122" i="2"/>
  <c r="E822" i="2"/>
  <c r="E809" i="2"/>
  <c r="E98" i="2"/>
  <c r="E576" i="2"/>
  <c r="E384" i="2"/>
  <c r="E116" i="2"/>
  <c r="E133" i="2"/>
  <c r="E1024" i="2"/>
  <c r="E143" i="2"/>
  <c r="E404" i="2"/>
  <c r="E146" i="2"/>
  <c r="E806" i="2"/>
  <c r="E579" i="2"/>
  <c r="E126" i="2"/>
  <c r="E130" i="2"/>
  <c r="E585" i="2"/>
  <c r="E132" i="2"/>
  <c r="E799" i="2"/>
  <c r="E722" i="2"/>
  <c r="E129" i="2"/>
  <c r="E575" i="2"/>
  <c r="E400" i="2"/>
  <c r="E407" i="2"/>
  <c r="E144" i="2"/>
  <c r="E810" i="2"/>
  <c r="E577" i="2"/>
  <c r="E398" i="2"/>
  <c r="E394" i="2"/>
  <c r="E124" i="2"/>
  <c r="E113" i="2"/>
  <c r="E118" i="2"/>
  <c r="E580" i="2"/>
  <c r="E123" i="2"/>
  <c r="E393" i="2"/>
  <c r="E121" i="2"/>
  <c r="E802" i="2"/>
  <c r="E108" i="2"/>
  <c r="E800" i="2"/>
  <c r="E99" i="2"/>
  <c r="E114" i="2"/>
  <c r="E403" i="2"/>
  <c r="E104" i="2"/>
  <c r="E92" i="2"/>
  <c r="E807" i="2"/>
  <c r="E117" i="2"/>
  <c r="E568" i="2"/>
  <c r="E401" i="2"/>
  <c r="E109" i="2"/>
  <c r="E801" i="2"/>
  <c r="E559" i="2"/>
  <c r="E103" i="2"/>
  <c r="E86" i="2"/>
  <c r="E574" i="2"/>
  <c r="E804" i="2"/>
  <c r="E110" i="2"/>
  <c r="E573" i="2"/>
  <c r="E102" i="2"/>
  <c r="E571" i="2"/>
  <c r="E798" i="2"/>
  <c r="E397" i="2"/>
  <c r="E1017" i="2"/>
  <c r="E392" i="2"/>
  <c r="E794" i="2"/>
  <c r="E82" i="2"/>
  <c r="E570" i="2"/>
  <c r="E105" i="2"/>
  <c r="E106" i="2"/>
  <c r="E724" i="2"/>
  <c r="E572" i="2"/>
  <c r="E796" i="2"/>
  <c r="E125" i="2"/>
  <c r="E96" i="2"/>
  <c r="E789" i="2"/>
  <c r="E93" i="2"/>
  <c r="E786" i="2"/>
  <c r="E380" i="2"/>
  <c r="E390" i="2"/>
  <c r="E388" i="2"/>
  <c r="E80" i="2"/>
  <c r="E567" i="2"/>
  <c r="E566" i="2"/>
  <c r="E791" i="2"/>
  <c r="E557" i="2"/>
  <c r="E97" i="2"/>
  <c r="E387" i="2"/>
  <c r="E91" i="2"/>
  <c r="E569" i="2"/>
  <c r="E788" i="2"/>
  <c r="E382" i="2"/>
  <c r="E565" i="2"/>
  <c r="E83" i="2"/>
  <c r="E94" i="2"/>
  <c r="E77" i="2"/>
  <c r="E784" i="2"/>
  <c r="E101" i="2"/>
  <c r="E385" i="2"/>
  <c r="E797" i="2"/>
  <c r="E805" i="2"/>
  <c r="E785" i="2"/>
  <c r="E564" i="2"/>
  <c r="E783" i="2"/>
  <c r="E85" i="2"/>
  <c r="E781" i="2"/>
  <c r="E795" i="2"/>
  <c r="E88" i="2"/>
  <c r="E1016" i="2"/>
  <c r="E558" i="2"/>
  <c r="E555" i="2"/>
  <c r="E787" i="2"/>
  <c r="E790" i="2"/>
  <c r="E75" i="2"/>
  <c r="E556" i="2"/>
  <c r="E389" i="2"/>
  <c r="E87" i="2"/>
  <c r="E89" i="2"/>
  <c r="E68" i="2"/>
  <c r="E90" i="2"/>
  <c r="E561" i="2"/>
  <c r="E562" i="2"/>
  <c r="E81" i="2"/>
  <c r="E69" i="2"/>
  <c r="E78" i="2"/>
  <c r="E396" i="2"/>
  <c r="E67" i="2"/>
  <c r="E552" i="2"/>
  <c r="E386" i="2"/>
  <c r="E560" i="2"/>
  <c r="E554" i="2"/>
  <c r="E379" i="2"/>
  <c r="E782" i="2"/>
  <c r="E59" i="2"/>
  <c r="E71" i="2"/>
  <c r="E76" i="2"/>
  <c r="E375" i="2"/>
  <c r="E304" i="2"/>
  <c r="E551" i="2"/>
  <c r="E1027" i="2"/>
  <c r="E553" i="2"/>
  <c r="E374" i="2"/>
  <c r="E70" i="2"/>
  <c r="E64" i="2"/>
  <c r="E73" i="2"/>
  <c r="E1020" i="2"/>
  <c r="E779" i="2"/>
  <c r="E63" i="2"/>
  <c r="E549" i="2"/>
  <c r="E776" i="2"/>
  <c r="E780" i="2"/>
  <c r="E546" i="2"/>
  <c r="E74" i="2"/>
  <c r="E381" i="2"/>
  <c r="E376" i="2"/>
  <c r="E383" i="2"/>
  <c r="E550" i="2"/>
  <c r="E772" i="2"/>
  <c r="E777" i="2"/>
  <c r="E65" i="2"/>
  <c r="E377" i="2"/>
  <c r="E774" i="2"/>
  <c r="E773" i="2"/>
  <c r="E62" i="2"/>
  <c r="E313" i="2"/>
  <c r="E547" i="2"/>
  <c r="E775" i="2"/>
  <c r="E60" i="2"/>
  <c r="E61" i="2"/>
  <c r="E66" i="2"/>
  <c r="E771" i="2"/>
  <c r="E770" i="2"/>
  <c r="E373" i="2"/>
  <c r="E54" i="2"/>
  <c r="E378" i="2"/>
  <c r="E545" i="2"/>
  <c r="E370" i="2"/>
  <c r="E1013" i="2"/>
  <c r="E372" i="2"/>
  <c r="E768" i="2"/>
  <c r="E1014" i="2"/>
  <c r="E56" i="2"/>
  <c r="E47" i="2"/>
  <c r="E53" i="2"/>
  <c r="E766" i="2"/>
  <c r="E369" i="2"/>
  <c r="E58" i="2"/>
  <c r="E767" i="2"/>
  <c r="E371" i="2"/>
  <c r="E50" i="2"/>
  <c r="E368" i="2"/>
  <c r="E765" i="2"/>
  <c r="E758" i="2"/>
  <c r="E543" i="2"/>
  <c r="E48" i="2"/>
  <c r="E49" i="2"/>
  <c r="E52" i="2"/>
  <c r="E367" i="2"/>
  <c r="E51" i="2"/>
  <c r="E45" i="2"/>
  <c r="E46" i="2"/>
  <c r="E757" i="2"/>
  <c r="E366" i="2"/>
  <c r="E43" i="2"/>
  <c r="E365" i="2"/>
  <c r="E41" i="2"/>
  <c r="E755" i="2"/>
  <c r="E764" i="2"/>
  <c r="E761" i="2"/>
  <c r="E538" i="2"/>
  <c r="E44" i="2"/>
  <c r="E358" i="2"/>
  <c r="E38" i="2"/>
  <c r="E57" i="2"/>
  <c r="E539" i="2"/>
  <c r="E360" i="2"/>
  <c r="E759" i="2"/>
  <c r="E542" i="2"/>
  <c r="E39" i="2"/>
  <c r="E756" i="2"/>
  <c r="E540" i="2"/>
  <c r="E762" i="2"/>
  <c r="E55" i="2"/>
  <c r="E355" i="2"/>
  <c r="E753" i="2"/>
  <c r="E364" i="2"/>
  <c r="E763" i="2"/>
  <c r="E752" i="2"/>
  <c r="E35" i="2"/>
  <c r="E362" i="2"/>
  <c r="E363" i="2"/>
  <c r="E544" i="2"/>
  <c r="E750" i="2"/>
  <c r="E769" i="2"/>
  <c r="E361" i="2"/>
  <c r="E749" i="2"/>
  <c r="E754" i="2"/>
  <c r="E532" i="2"/>
  <c r="E37" i="2"/>
  <c r="E36" i="2"/>
  <c r="E42" i="2"/>
  <c r="E723" i="2"/>
  <c r="E33" i="2"/>
  <c r="E536" i="2"/>
  <c r="E29" i="2"/>
  <c r="E34" i="2"/>
  <c r="E30" i="2"/>
  <c r="E356" i="2"/>
  <c r="E531" i="2"/>
  <c r="E534" i="2"/>
  <c r="E32" i="2"/>
  <c r="E535" i="2"/>
  <c r="E40" i="2"/>
  <c r="E751" i="2"/>
  <c r="E533" i="2"/>
  <c r="E28" i="2"/>
  <c r="E26" i="2"/>
  <c r="E529" i="2"/>
  <c r="E31" i="2"/>
  <c r="E528" i="2"/>
  <c r="E27" i="2"/>
  <c r="E747" i="2"/>
  <c r="E748" i="2"/>
  <c r="E25" i="2"/>
  <c r="E530" i="2"/>
  <c r="E21" i="2"/>
  <c r="E24" i="2"/>
  <c r="E354" i="2"/>
  <c r="E357" i="2"/>
  <c r="E353" i="2"/>
  <c r="E23" i="2"/>
  <c r="E743" i="2"/>
  <c r="E351" i="2"/>
  <c r="E20" i="2"/>
  <c r="E527" i="2"/>
  <c r="E22" i="2"/>
  <c r="E352" i="2"/>
  <c r="E746" i="2"/>
  <c r="E525" i="2"/>
  <c r="E745" i="2"/>
  <c r="E742" i="2"/>
  <c r="E744" i="2"/>
  <c r="E19" i="2"/>
  <c r="E526" i="2"/>
  <c r="E13" i="2"/>
  <c r="E15" i="2"/>
  <c r="E16" i="2"/>
  <c r="E12" i="2"/>
  <c r="E18" i="2"/>
  <c r="E14" i="2"/>
  <c r="E17" i="2"/>
  <c r="E11" i="2"/>
  <c r="Y119" i="2" l="1"/>
  <c r="X4" i="2"/>
  <c r="Y802" i="2"/>
  <c r="Y989" i="2"/>
  <c r="Y177" i="2"/>
  <c r="Y528" i="2"/>
  <c r="Y364" i="2"/>
  <c r="Y377" i="2"/>
  <c r="Y375" i="2"/>
  <c r="X5" i="2"/>
  <c r="Y659" i="2"/>
  <c r="O23" i="4"/>
  <c r="O9" i="4"/>
  <c r="O24" i="4"/>
  <c r="O25" i="4"/>
  <c r="Y62" i="2"/>
  <c r="Y744" i="2"/>
  <c r="Y80" i="2"/>
  <c r="Y225" i="2"/>
  <c r="Y739" i="2"/>
  <c r="Y21" i="2"/>
  <c r="Y648" i="2"/>
  <c r="Y999" i="2"/>
  <c r="Y370" i="2"/>
  <c r="Y408" i="2"/>
  <c r="Y607" i="2"/>
  <c r="Y43" i="2"/>
  <c r="Y75" i="2"/>
  <c r="Y125" i="2"/>
  <c r="Y542" i="2"/>
  <c r="Y389" i="2"/>
  <c r="Y154" i="2"/>
  <c r="Y442" i="2"/>
  <c r="Y899" i="2"/>
  <c r="Y742" i="2"/>
  <c r="Y756" i="2"/>
  <c r="Y562" i="2"/>
  <c r="Y96" i="2"/>
  <c r="Y139" i="2"/>
  <c r="Y434" i="2"/>
  <c r="Y212" i="2"/>
  <c r="Y18" i="2"/>
  <c r="Y304" i="2"/>
  <c r="Y145" i="2"/>
  <c r="Y605" i="2"/>
  <c r="Y723" i="2"/>
  <c r="Y766" i="2"/>
  <c r="Y73" i="2"/>
  <c r="Y565" i="2"/>
  <c r="Y86" i="2"/>
  <c r="Y137" i="2"/>
  <c r="Y843" i="2"/>
  <c r="Y599" i="2"/>
  <c r="Y877" i="2"/>
  <c r="Y320" i="2"/>
  <c r="Y42" i="2"/>
  <c r="Y99" i="2"/>
  <c r="Y166" i="2"/>
  <c r="Y685" i="2"/>
  <c r="Y49" i="2"/>
  <c r="Y101" i="2"/>
  <c r="Y1023" i="2"/>
  <c r="Y929" i="2"/>
  <c r="Y514" i="2"/>
  <c r="Y1013" i="2"/>
  <c r="Y1025" i="2"/>
  <c r="Y420" i="2"/>
  <c r="Y293" i="2"/>
  <c r="Y529" i="2"/>
  <c r="Y46" i="2"/>
  <c r="Y383" i="2"/>
  <c r="Y805" i="2"/>
  <c r="Y571" i="2"/>
  <c r="Y575" i="2"/>
  <c r="Y595" i="2"/>
  <c r="Y602" i="2"/>
  <c r="Y1015" i="2"/>
  <c r="Y830" i="2"/>
  <c r="Y905" i="2"/>
  <c r="Y1026" i="2"/>
  <c r="Y814" i="2"/>
  <c r="Y274" i="2"/>
  <c r="Y692" i="2"/>
  <c r="Y459" i="2"/>
  <c r="Y730" i="2"/>
  <c r="Y526" i="2"/>
  <c r="Y530" i="2"/>
  <c r="Y536" i="2"/>
  <c r="Y753" i="2"/>
  <c r="Y757" i="2"/>
  <c r="Y768" i="2"/>
  <c r="Y774" i="2"/>
  <c r="Y1027" i="2"/>
  <c r="Y561" i="2"/>
  <c r="Y385" i="2"/>
  <c r="Y93" i="2"/>
  <c r="Y102" i="2"/>
  <c r="Y108" i="2"/>
  <c r="Y407" i="2"/>
  <c r="Y133" i="2"/>
  <c r="Y150" i="2"/>
  <c r="Y158" i="2"/>
  <c r="Y192" i="2"/>
  <c r="Y427" i="2"/>
  <c r="Y183" i="2"/>
  <c r="Y848" i="2"/>
  <c r="Y653" i="2"/>
  <c r="Y876" i="2"/>
  <c r="Y454" i="2"/>
  <c r="Y623" i="2"/>
  <c r="Y638" i="2"/>
  <c r="Y896" i="2"/>
  <c r="Y944" i="2"/>
  <c r="Y327" i="2"/>
  <c r="Y531" i="2"/>
  <c r="Y369" i="2"/>
  <c r="Y69" i="2"/>
  <c r="Y1030" i="2"/>
  <c r="Y143" i="2"/>
  <c r="Y833" i="2"/>
  <c r="Y621" i="2"/>
  <c r="Y983" i="2"/>
  <c r="Y629" i="2"/>
  <c r="Y908" i="2"/>
  <c r="Y11" i="2"/>
  <c r="Y351" i="2"/>
  <c r="Y534" i="2"/>
  <c r="Y750" i="2"/>
  <c r="Y538" i="2"/>
  <c r="Y767" i="2"/>
  <c r="Y66" i="2"/>
  <c r="Y63" i="2"/>
  <c r="Y386" i="2"/>
  <c r="Y795" i="2"/>
  <c r="Y791" i="2"/>
  <c r="Y117" i="2"/>
  <c r="Y124" i="2"/>
  <c r="Y126" i="2"/>
  <c r="Y122" i="2"/>
  <c r="Y429" i="2"/>
  <c r="Y818" i="2"/>
  <c r="Y417" i="2"/>
  <c r="Y827" i="2"/>
  <c r="Y847" i="2"/>
  <c r="Y864" i="2"/>
  <c r="Y194" i="2"/>
  <c r="Y903" i="2"/>
  <c r="Y640" i="2"/>
  <c r="Y875" i="2"/>
  <c r="Y662" i="2"/>
  <c r="Y354" i="2"/>
  <c r="Y761" i="2"/>
  <c r="Y1020" i="2"/>
  <c r="Y567" i="2"/>
  <c r="Y394" i="2"/>
  <c r="Y803" i="2"/>
  <c r="Y174" i="2"/>
  <c r="Y172" i="2"/>
  <c r="Y610" i="2"/>
  <c r="Y198" i="2"/>
  <c r="Y20" i="2"/>
  <c r="Y535" i="2"/>
  <c r="Y769" i="2"/>
  <c r="Y358" i="2"/>
  <c r="Y758" i="2"/>
  <c r="Y770" i="2"/>
  <c r="Y560" i="2"/>
  <c r="Y1016" i="2"/>
  <c r="Y569" i="2"/>
  <c r="Y1031" i="2"/>
  <c r="Y1022" i="2"/>
  <c r="Y130" i="2"/>
  <c r="Y809" i="2"/>
  <c r="Y156" i="2"/>
  <c r="Y581" i="2"/>
  <c r="Y215" i="2"/>
  <c r="Y596" i="2"/>
  <c r="Y127" i="2"/>
  <c r="Y193" i="2"/>
  <c r="Y217" i="2"/>
  <c r="Y161" i="2"/>
  <c r="Y620" i="2"/>
  <c r="Y856" i="2"/>
  <c r="Y598" i="2"/>
  <c r="Y915" i="2"/>
  <c r="Y673" i="2"/>
  <c r="Y255" i="2"/>
  <c r="Y479" i="2"/>
  <c r="Y359" i="2"/>
  <c r="Y339" i="2"/>
  <c r="Y14" i="2"/>
  <c r="Y752" i="2"/>
  <c r="Y61" i="2"/>
  <c r="Y781" i="2"/>
  <c r="Y807" i="2"/>
  <c r="Y112" i="2"/>
  <c r="Y828" i="2"/>
  <c r="Y811" i="2"/>
  <c r="Y725" i="2"/>
  <c r="Y667" i="2"/>
  <c r="Y721" i="2"/>
  <c r="Y22" i="2"/>
  <c r="Y26" i="2"/>
  <c r="Y749" i="2"/>
  <c r="Y759" i="2"/>
  <c r="Y543" i="2"/>
  <c r="Y381" i="2"/>
  <c r="Y379" i="2"/>
  <c r="Y790" i="2"/>
  <c r="Y105" i="2"/>
  <c r="Y103" i="2"/>
  <c r="Y118" i="2"/>
  <c r="Y585" i="2"/>
  <c r="Y120" i="2"/>
  <c r="Y391" i="2"/>
  <c r="Y590" i="2"/>
  <c r="Y867" i="2"/>
  <c r="Y615" i="2"/>
  <c r="Y449" i="2"/>
  <c r="Y872" i="2"/>
  <c r="Y869" i="2"/>
  <c r="Y668" i="2"/>
  <c r="Y17" i="2"/>
  <c r="Y19" i="2"/>
  <c r="Y527" i="2"/>
  <c r="Y24" i="2"/>
  <c r="Y31" i="2"/>
  <c r="Y32" i="2"/>
  <c r="Y33" i="2"/>
  <c r="Y361" i="2"/>
  <c r="Y763" i="2"/>
  <c r="Y39" i="2"/>
  <c r="Y44" i="2"/>
  <c r="Y366" i="2"/>
  <c r="Y48" i="2"/>
  <c r="Y58" i="2"/>
  <c r="Y372" i="2"/>
  <c r="Y771" i="2"/>
  <c r="Y773" i="2"/>
  <c r="Y376" i="2"/>
  <c r="Y779" i="2"/>
  <c r="Y551" i="2"/>
  <c r="Y554" i="2"/>
  <c r="Y81" i="2"/>
  <c r="Y556" i="2"/>
  <c r="Y88" i="2"/>
  <c r="Y797" i="2"/>
  <c r="Y382" i="2"/>
  <c r="Y566" i="2"/>
  <c r="Y789" i="2"/>
  <c r="Y570" i="2"/>
  <c r="Y798" i="2"/>
  <c r="Y574" i="2"/>
  <c r="Y568" i="2"/>
  <c r="Y800" i="2"/>
  <c r="Y400" i="2"/>
  <c r="Y1033" i="2"/>
  <c r="Y822" i="2"/>
  <c r="Y165" i="2"/>
  <c r="Y147" i="2"/>
  <c r="Y812" i="2"/>
  <c r="Y817" i="2"/>
  <c r="Y600" i="2"/>
  <c r="Y829" i="2"/>
  <c r="Y413" i="2"/>
  <c r="Y826" i="2"/>
  <c r="Y419" i="2"/>
  <c r="Y176" i="2"/>
  <c r="Y604" i="2"/>
  <c r="Y849" i="2"/>
  <c r="Y608" i="2"/>
  <c r="Y846" i="2"/>
  <c r="Y438" i="2"/>
  <c r="Y852" i="2"/>
  <c r="Y182" i="2"/>
  <c r="Y839" i="2"/>
  <c r="Y890" i="2"/>
  <c r="Y873" i="2"/>
  <c r="Y635" i="2"/>
  <c r="Y422" i="2"/>
  <c r="Y423" i="2"/>
  <c r="Y968" i="2"/>
  <c r="Y923" i="2"/>
  <c r="Y625" i="2"/>
  <c r="Y880" i="2"/>
  <c r="Y726" i="2"/>
  <c r="Y683" i="2"/>
  <c r="Y941" i="2"/>
  <c r="Y331" i="2"/>
  <c r="Y341" i="2"/>
  <c r="Y995" i="2"/>
  <c r="Y352" i="2"/>
  <c r="Y40" i="2"/>
  <c r="Y35" i="2"/>
  <c r="Y365" i="2"/>
  <c r="Y1014" i="2"/>
  <c r="Y550" i="2"/>
  <c r="Y782" i="2"/>
  <c r="Y558" i="2"/>
  <c r="Y557" i="2"/>
  <c r="Y397" i="2"/>
  <c r="Y401" i="2"/>
  <c r="Y132" i="2"/>
  <c r="Y821" i="2"/>
  <c r="Y148" i="2"/>
  <c r="Y885" i="2"/>
  <c r="Y825" i="2"/>
  <c r="Y857" i="2"/>
  <c r="Y504" i="2"/>
  <c r="Y234" i="2"/>
  <c r="Y270" i="2"/>
  <c r="Y319" i="2"/>
  <c r="Y998" i="2"/>
  <c r="Y15" i="2"/>
  <c r="Y746" i="2"/>
  <c r="Y353" i="2"/>
  <c r="Y747" i="2"/>
  <c r="Y751" i="2"/>
  <c r="Y34" i="2"/>
  <c r="Y532" i="2"/>
  <c r="Y362" i="2"/>
  <c r="Y762" i="2"/>
  <c r="Y57" i="2"/>
  <c r="Y41" i="2"/>
  <c r="Y367" i="2"/>
  <c r="Y50" i="2"/>
  <c r="Y56" i="2"/>
  <c r="Y54" i="2"/>
  <c r="Y547" i="2"/>
  <c r="Y772" i="2"/>
  <c r="Y776" i="2"/>
  <c r="Y374" i="2"/>
  <c r="Y59" i="2"/>
  <c r="Y396" i="2"/>
  <c r="Y89" i="2"/>
  <c r="Y1029" i="2"/>
  <c r="Y564" i="2"/>
  <c r="Y94" i="2"/>
  <c r="Y97" i="2"/>
  <c r="Y380" i="2"/>
  <c r="Y724" i="2"/>
  <c r="Y1017" i="2"/>
  <c r="Y110" i="2"/>
  <c r="Y109" i="2"/>
  <c r="Y403" i="2"/>
  <c r="Y123" i="2"/>
  <c r="Y810" i="2"/>
  <c r="Y799" i="2"/>
  <c r="Y146" i="2"/>
  <c r="Y576" i="2"/>
  <c r="Y1036" i="2"/>
  <c r="Y406" i="2"/>
  <c r="Y412" i="2"/>
  <c r="Y180" i="2"/>
  <c r="Y808" i="2"/>
  <c r="Y1018" i="2"/>
  <c r="Y633" i="2"/>
  <c r="Y838" i="2"/>
  <c r="Y173" i="2"/>
  <c r="Y503" i="2"/>
  <c r="Y834" i="2"/>
  <c r="Y613" i="2"/>
  <c r="Y170" i="2"/>
  <c r="Y594" i="2"/>
  <c r="Y860" i="2"/>
  <c r="Y444" i="2"/>
  <c r="Y624" i="2"/>
  <c r="Y837" i="2"/>
  <c r="Y907" i="2"/>
  <c r="Y632" i="2"/>
  <c r="Y909" i="2"/>
  <c r="Y458" i="2"/>
  <c r="Y630" i="2"/>
  <c r="Y865" i="2"/>
  <c r="Y647" i="2"/>
  <c r="Y495" i="2"/>
  <c r="Y657" i="2"/>
  <c r="Y942" i="2"/>
  <c r="Y357" i="2"/>
  <c r="Y29" i="2"/>
  <c r="Y540" i="2"/>
  <c r="Y52" i="2"/>
  <c r="Y373" i="2"/>
  <c r="Y549" i="2"/>
  <c r="Y78" i="2"/>
  <c r="Y785" i="2"/>
  <c r="Y786" i="2"/>
  <c r="Y804" i="2"/>
  <c r="Y144" i="2"/>
  <c r="Y107" i="2"/>
  <c r="Y160" i="2"/>
  <c r="Y831" i="2"/>
  <c r="Y858" i="2"/>
  <c r="Y203" i="2"/>
  <c r="Y878" i="2"/>
  <c r="Y609" i="2"/>
  <c r="Y631" i="2"/>
  <c r="Y220" i="2"/>
  <c r="Y993" i="2"/>
  <c r="Y988" i="2"/>
  <c r="Y16" i="2"/>
  <c r="Y525" i="2"/>
  <c r="Y23" i="2"/>
  <c r="Y748" i="2"/>
  <c r="Y533" i="2"/>
  <c r="Y30" i="2"/>
  <c r="Y37" i="2"/>
  <c r="Y363" i="2"/>
  <c r="Y55" i="2"/>
  <c r="Y539" i="2"/>
  <c r="Y755" i="2"/>
  <c r="Y51" i="2"/>
  <c r="Y368" i="2"/>
  <c r="Y47" i="2"/>
  <c r="Y775" i="2"/>
  <c r="Y777" i="2"/>
  <c r="Y780" i="2"/>
  <c r="Y70" i="2"/>
  <c r="Y71" i="2"/>
  <c r="Y67" i="2"/>
  <c r="Y68" i="2"/>
  <c r="Y555" i="2"/>
  <c r="Y783" i="2"/>
  <c r="Y77" i="2"/>
  <c r="Y387" i="2"/>
  <c r="Y390" i="2"/>
  <c r="Y572" i="2"/>
  <c r="Y392" i="2"/>
  <c r="Y573" i="2"/>
  <c r="Y801" i="2"/>
  <c r="Y104" i="2"/>
  <c r="Y393" i="2"/>
  <c r="Y577" i="2"/>
  <c r="Y722" i="2"/>
  <c r="Y806" i="2"/>
  <c r="Y405" i="2"/>
  <c r="Y153" i="2"/>
  <c r="Y588" i="2"/>
  <c r="Y141" i="2"/>
  <c r="Y578" i="2"/>
  <c r="Y134" i="2"/>
  <c r="Y813" i="2"/>
  <c r="Y168" i="2"/>
  <c r="Y142" i="2"/>
  <c r="Y583" i="2"/>
  <c r="Y431" i="2"/>
  <c r="Y606" i="2"/>
  <c r="Y159" i="2"/>
  <c r="Y819" i="2"/>
  <c r="Y164" i="2"/>
  <c r="Y321" i="2"/>
  <c r="Y617" i="2"/>
  <c r="Y200" i="2"/>
  <c r="Y187" i="2"/>
  <c r="Y879" i="2"/>
  <c r="Y188" i="2"/>
  <c r="Y195" i="2"/>
  <c r="Y446" i="2"/>
  <c r="Y917" i="2"/>
  <c r="Y465" i="2"/>
  <c r="Y634" i="2"/>
  <c r="Y253" i="2"/>
  <c r="Y990" i="2"/>
  <c r="Y202" i="2"/>
  <c r="Y897" i="2"/>
  <c r="Y213" i="2"/>
  <c r="Y258" i="2"/>
  <c r="Y736" i="2"/>
  <c r="Y13" i="2"/>
  <c r="Y27" i="2"/>
  <c r="Y754" i="2"/>
  <c r="Y38" i="2"/>
  <c r="Y371" i="2"/>
  <c r="Y313" i="2"/>
  <c r="Y553" i="2"/>
  <c r="Y87" i="2"/>
  <c r="Y83" i="2"/>
  <c r="Y106" i="2"/>
  <c r="Y114" i="2"/>
  <c r="Y404" i="2"/>
  <c r="Y1019" i="2"/>
  <c r="Y136" i="2"/>
  <c r="Y603" i="2"/>
  <c r="Y859" i="2"/>
  <c r="Y219" i="2"/>
  <c r="Y853" i="2"/>
  <c r="Y175" i="2"/>
  <c r="Y462" i="2"/>
  <c r="Y322" i="2"/>
  <c r="Y256" i="2"/>
  <c r="Y346" i="2"/>
  <c r="Y12" i="2"/>
  <c r="Y745" i="2"/>
  <c r="Y743" i="2"/>
  <c r="Y25" i="2"/>
  <c r="Y28" i="2"/>
  <c r="Y36" i="2"/>
  <c r="Y544" i="2"/>
  <c r="Y355" i="2"/>
  <c r="Y360" i="2"/>
  <c r="Y764" i="2"/>
  <c r="Y45" i="2"/>
  <c r="Y765" i="2"/>
  <c r="Y53" i="2"/>
  <c r="Y545" i="2"/>
  <c r="Y60" i="2"/>
  <c r="Y65" i="2"/>
  <c r="Y546" i="2"/>
  <c r="Y64" i="2"/>
  <c r="Y76" i="2"/>
  <c r="Y552" i="2"/>
  <c r="Y90" i="2"/>
  <c r="Y787" i="2"/>
  <c r="Y85" i="2"/>
  <c r="Y784" i="2"/>
  <c r="Y91" i="2"/>
  <c r="Y388" i="2"/>
  <c r="Y796" i="2"/>
  <c r="Y794" i="2"/>
  <c r="Y1032" i="2"/>
  <c r="Y559" i="2"/>
  <c r="Y92" i="2"/>
  <c r="Y121" i="2"/>
  <c r="Y1034" i="2"/>
  <c r="Y579" i="2"/>
  <c r="Y116" i="2"/>
  <c r="Y128" i="2"/>
  <c r="Y151" i="2"/>
  <c r="Y111" i="2"/>
  <c r="Y162" i="2"/>
  <c r="Y314" i="2"/>
  <c r="Y601" i="2"/>
  <c r="Y179" i="2"/>
  <c r="Y592" i="2"/>
  <c r="Y816" i="2"/>
  <c r="Y591" i="2"/>
  <c r="Y189" i="2"/>
  <c r="Y418" i="2"/>
  <c r="Y842" i="2"/>
  <c r="Y131" i="2"/>
  <c r="Y898" i="2"/>
  <c r="Y191" i="2"/>
  <c r="Y238" i="2"/>
  <c r="Y855" i="2"/>
  <c r="Y851" i="2"/>
  <c r="Y432" i="2"/>
  <c r="Y430" i="2"/>
  <c r="Y674" i="2"/>
  <c r="Y209" i="2"/>
  <c r="Y924" i="2"/>
  <c r="Y664" i="2"/>
  <c r="Y933" i="2"/>
  <c r="Y328" i="2"/>
  <c r="Y305" i="2"/>
  <c r="Y732" i="2"/>
  <c r="Y521" i="2"/>
  <c r="Y424" i="2"/>
  <c r="Y937" i="2"/>
  <c r="D10" i="4"/>
  <c r="O12" i="4"/>
  <c r="O14" i="4"/>
  <c r="O16" i="4"/>
  <c r="O18" i="4"/>
  <c r="O20" i="4"/>
  <c r="O42" i="4"/>
  <c r="O40" i="4"/>
  <c r="O38" i="4"/>
  <c r="O36" i="4"/>
  <c r="O34" i="4"/>
  <c r="O32" i="4"/>
  <c r="O30" i="4"/>
  <c r="O11" i="4"/>
  <c r="O13" i="4"/>
  <c r="O15" i="4"/>
  <c r="O17" i="4"/>
  <c r="O19" i="4"/>
  <c r="O28" i="4"/>
  <c r="O41" i="4"/>
  <c r="O39" i="4"/>
  <c r="O37" i="4"/>
  <c r="O35" i="4"/>
  <c r="O33" i="4"/>
  <c r="O31" i="4"/>
  <c r="O29" i="4"/>
  <c r="O58" i="4"/>
  <c r="O56" i="4"/>
  <c r="O54" i="4"/>
  <c r="O52" i="4"/>
  <c r="O50" i="4"/>
  <c r="O48" i="4"/>
  <c r="O46" i="4"/>
  <c r="O44" i="4"/>
  <c r="O43" i="4"/>
  <c r="O57" i="4"/>
  <c r="O55" i="4"/>
  <c r="O53" i="4"/>
  <c r="O51" i="4"/>
  <c r="O49" i="4"/>
  <c r="O47" i="4"/>
  <c r="O45" i="4"/>
  <c r="O10" i="4" l="1"/>
  <c r="O22" i="4"/>
</calcChain>
</file>

<file path=xl/comments1.xml><?xml version="1.0" encoding="utf-8"?>
<comments xmlns="http://schemas.openxmlformats.org/spreadsheetml/2006/main">
  <authors>
    <author>jmarks</author>
  </authors>
  <commentList>
    <comment ref="B11" authorId="0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converted to "value" to permit superscript</t>
        </r>
      </text>
    </comment>
  </commentList>
</comments>
</file>

<file path=xl/comments2.xml><?xml version="1.0" encoding="utf-8"?>
<comments xmlns="http://schemas.openxmlformats.org/spreadsheetml/2006/main">
  <authors>
    <author>JLM</author>
    <author>jmarks</author>
    <author>mloverde</author>
  </authors>
  <commentList>
    <comment ref="B1" authorId="0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Notice col. A where their names are housed to be used to aid in adding new years' data. Requires resorting to add a year. Then, to rebuild the summary table, sort the top 10 to the top, then the SREB schools in descending order, then the rest. </t>
        </r>
      </text>
    </comment>
    <comment ref="A2" authorId="1" shape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includes serv schools &amp; outlying territories</t>
        </r>
      </text>
    </comment>
    <comment ref="B2" authorId="1" shape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includes serv schools &amp; outlying territories</t>
        </r>
      </text>
    </comment>
    <comment ref="AF10" authorId="1" shapeId="0">
      <text>
        <r>
          <rPr>
            <b/>
            <sz val="10"/>
            <color indexed="81"/>
            <rFont val="Tahoma"/>
            <family val="2"/>
          </rPr>
          <t>jmarks:</t>
        </r>
        <r>
          <rPr>
            <sz val="10"/>
            <color indexed="81"/>
            <rFont val="Tahoma"/>
            <family val="2"/>
          </rPr>
          <t xml:space="preserve">
total of those with source of funds detail
</t>
        </r>
      </text>
    </comment>
    <comment ref="D23" authorId="1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reported at Commerce</t>
        </r>
      </text>
    </comment>
    <comment ref="H23" authorId="1" shapeId="0">
      <text>
        <r>
          <rPr>
            <b/>
            <sz val="8"/>
            <color indexed="81"/>
            <rFont val="Tahoma"/>
            <family val="2"/>
          </rPr>
          <t>jmarks:</t>
        </r>
        <r>
          <rPr>
            <sz val="8"/>
            <color indexed="81"/>
            <rFont val="Tahoma"/>
            <family val="2"/>
          </rPr>
          <t xml:space="preserve">
reported at Commerce</t>
        </r>
      </text>
    </comment>
    <comment ref="A270" authorId="2" shapeId="0">
      <text>
        <r>
          <rPr>
            <b/>
            <sz val="8"/>
            <color indexed="81"/>
            <rFont val="Tahoma"/>
            <family val="2"/>
          </rPr>
          <t>formerly known as Salem-Teikyo University</t>
        </r>
      </text>
    </comment>
    <comment ref="X341" authorId="0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extrapolated
</t>
        </r>
      </text>
    </comment>
  </commentList>
</comments>
</file>

<file path=xl/comments3.xml><?xml version="1.0" encoding="utf-8"?>
<comments xmlns="http://schemas.openxmlformats.org/spreadsheetml/2006/main">
  <authors>
    <author>JLM</author>
  </authors>
  <commentList>
    <comment ref="B3" authorId="0" shapeId="0">
      <text>
        <r>
          <rPr>
            <b/>
            <sz val="9"/>
            <color indexed="81"/>
            <rFont val="Tahoma"/>
            <family val="2"/>
          </rPr>
          <t>JLM:</t>
        </r>
        <r>
          <rPr>
            <sz val="9"/>
            <color indexed="81"/>
            <rFont val="Tahoma"/>
            <family val="2"/>
          </rPr>
          <t xml:space="preserve">
Notice col. A where their names are housed — to be used to aid in adding new years' data. Requires resorting to add a year. Then, to rebuild the summary table, sort the top 10 to the top, then the SREB schools in descending order, then the rest. — </t>
        </r>
      </text>
    </comment>
    <comment ref="E7" authorId="0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F7" authorId="0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G7" authorId="0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H7" authorId="0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I7" authorId="0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J7" authorId="0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  <comment ref="K7" authorId="0" shapeId="0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For 2000-2007; from Table 29</t>
        </r>
      </text>
    </comment>
  </commentList>
</comments>
</file>

<file path=xl/sharedStrings.xml><?xml version="1.0" encoding="utf-8"?>
<sst xmlns="http://schemas.openxmlformats.org/spreadsheetml/2006/main" count="5794" uniqueCount="2409">
  <si>
    <t>St. Mary's U. (San Antonio, TX)</t>
  </si>
  <si>
    <t>Eastern KY U.</t>
  </si>
  <si>
    <t>Millsaps C.</t>
  </si>
  <si>
    <t>West Liberty State C.</t>
  </si>
  <si>
    <t>Northeastern State U.</t>
  </si>
  <si>
    <t>Kennesaw State U.</t>
  </si>
  <si>
    <t>Jacksonville State U.</t>
  </si>
  <si>
    <t>Jacksonville U.</t>
  </si>
  <si>
    <t>Rhodes C.</t>
  </si>
  <si>
    <t>Grambling State U.</t>
  </si>
  <si>
    <t>St. Mary's C. MD</t>
  </si>
  <si>
    <t>Loyola U. New Orleans</t>
  </si>
  <si>
    <t>U. Central OK</t>
  </si>
  <si>
    <t>Roanoke C.</t>
  </si>
  <si>
    <t>Bluefield State C.</t>
  </si>
  <si>
    <t>Hendrix C.</t>
  </si>
  <si>
    <t>Northwestern State U.</t>
  </si>
  <si>
    <t>Southeastern OK State U.</t>
  </si>
  <si>
    <t>WV School of Osteopathic Medicine</t>
  </si>
  <si>
    <t>U. NC Pembroke</t>
  </si>
  <si>
    <t>Washington and Lee U.</t>
  </si>
  <si>
    <t>AR Tech U.</t>
  </si>
  <si>
    <t>McNeese State U.</t>
  </si>
  <si>
    <t>Abilene Christian U.</t>
  </si>
  <si>
    <t>Troy U. main campus</t>
  </si>
  <si>
    <t>Berry C.</t>
  </si>
  <si>
    <t>Goucher C.</t>
  </si>
  <si>
    <t>U. of the South</t>
  </si>
  <si>
    <t>U. Houston-Downtown</t>
  </si>
  <si>
    <t>Southern U. New Orleans</t>
  </si>
  <si>
    <t>Eckerd C.</t>
  </si>
  <si>
    <t>Jarvis Christian C.</t>
  </si>
  <si>
    <t>Johnson C. Smith U.</t>
  </si>
  <si>
    <t>Le Moyne-Owen C.</t>
  </si>
  <si>
    <t>Morris Brown C.</t>
  </si>
  <si>
    <t>New C. FL</t>
  </si>
  <si>
    <t>Oakwood C.</t>
  </si>
  <si>
    <t>Radford U.</t>
  </si>
  <si>
    <t>State U. West GA</t>
  </si>
  <si>
    <t>TX A&amp;M International U.</t>
  </si>
  <si>
    <t>Voorhees C.</t>
  </si>
  <si>
    <t>Wiley C.</t>
  </si>
  <si>
    <t>PA State U. all campuses</t>
  </si>
  <si>
    <t>U. PA</t>
  </si>
  <si>
    <t>Cornell U. all campuses</t>
  </si>
  <si>
    <t>U. MN all campuses</t>
  </si>
  <si>
    <t>MA Institute of Technology</t>
  </si>
  <si>
    <t>U. CA, Davis</t>
  </si>
  <si>
    <t>Washington U. St. Louis</t>
  </si>
  <si>
    <t>U. Pittsburgh all campuses</t>
  </si>
  <si>
    <t>U. CA, Berkeley</t>
  </si>
  <si>
    <t>U. AZ</t>
  </si>
  <si>
    <t>U. CO all campuses</t>
  </si>
  <si>
    <t>U. Southern CA</t>
  </si>
  <si>
    <t>U. IL Urbana-Champaign</t>
  </si>
  <si>
    <t>Harvard U.</t>
  </si>
  <si>
    <t>Yale U.</t>
  </si>
  <si>
    <t>Northwestern U.</t>
  </si>
  <si>
    <t>Purdue U. all campuses</t>
  </si>
  <si>
    <t>U. Cincinnati all campuses</t>
  </si>
  <si>
    <t>U. Rochester</t>
  </si>
  <si>
    <t>Case Western Reserve U.</t>
  </si>
  <si>
    <t>U. IA</t>
  </si>
  <si>
    <t>MI State U.</t>
  </si>
  <si>
    <t>U. IL Chicago</t>
  </si>
  <si>
    <t>U. NE all campuses</t>
  </si>
  <si>
    <t>U. Chicago</t>
  </si>
  <si>
    <t>SUNY Buffalo all campuses</t>
  </si>
  <si>
    <t>Rutgers, The State U. NJ all campuses</t>
  </si>
  <si>
    <t>U. CA, Irvine</t>
  </si>
  <si>
    <t>SUNY Albany</t>
  </si>
  <si>
    <t>NY U.</t>
  </si>
  <si>
    <t>IN U. all campuses</t>
  </si>
  <si>
    <t>CO State U.</t>
  </si>
  <si>
    <t>OR Health &amp; Science U.</t>
  </si>
  <si>
    <t>Mt. Sinai School of Medicine</t>
  </si>
  <si>
    <t>SUNY Stony Brook all campuses</t>
  </si>
  <si>
    <t>U. HI Manoa</t>
  </si>
  <si>
    <t>Boston U.</t>
  </si>
  <si>
    <t>U. UT</t>
  </si>
  <si>
    <t>U. of Medicine and Dentistry NJ</t>
  </si>
  <si>
    <t>Wayne State U.</t>
  </si>
  <si>
    <t>Rockefeller U.</t>
  </si>
  <si>
    <t>U. MO-Columbia</t>
  </si>
  <si>
    <t>U. CT all campuses</t>
  </si>
  <si>
    <t>AZ State U.</t>
  </si>
  <si>
    <t>IA State U.</t>
  </si>
  <si>
    <t>WA State U.</t>
  </si>
  <si>
    <t>U. KS all campuses</t>
  </si>
  <si>
    <t>Carnegie Mellon U.</t>
  </si>
  <si>
    <t>Dartmouth C.</t>
  </si>
  <si>
    <t>Yeshiva U.</t>
  </si>
  <si>
    <t>U. CA, Santa Barbara</t>
  </si>
  <si>
    <t>OR State U.</t>
  </si>
  <si>
    <t>Princeton U.</t>
  </si>
  <si>
    <t>Medical C. WI</t>
  </si>
  <si>
    <t>U. MA Worcester</t>
  </si>
  <si>
    <t>Brown U.</t>
  </si>
  <si>
    <t>U. AK Fairbanks all campuses</t>
  </si>
  <si>
    <t>U. MA Amherst</t>
  </si>
  <si>
    <t>UT State U.</t>
  </si>
  <si>
    <t>Woods Hole Oceanographic Institution</t>
  </si>
  <si>
    <t>Georgetown U.</t>
  </si>
  <si>
    <t>Tufts U.</t>
  </si>
  <si>
    <t>U. CA, Riverside</t>
  </si>
  <si>
    <t>George Washington U.</t>
  </si>
  <si>
    <t>U. CA, Santa Cruz</t>
  </si>
  <si>
    <t>KS State U.</t>
  </si>
  <si>
    <t>U. CA Office of the President</t>
  </si>
  <si>
    <t>MT State U. Bozeman</t>
  </si>
  <si>
    <t>U. NH</t>
  </si>
  <si>
    <t>U. VT</t>
  </si>
  <si>
    <t>Thomas Jefferson U.</t>
  </si>
  <si>
    <t>ND State U. all campuses</t>
  </si>
  <si>
    <t>Drexel U.</t>
  </si>
  <si>
    <t>U. ME</t>
  </si>
  <si>
    <t>U. NV, Reno</t>
  </si>
  <si>
    <t>NJ Institute of Technology</t>
  </si>
  <si>
    <t>Temple U.</t>
  </si>
  <si>
    <t>Rush U.</t>
  </si>
  <si>
    <t>NM Institute of Mining and Technology</t>
  </si>
  <si>
    <t>U. ID</t>
  </si>
  <si>
    <t>U. WY</t>
  </si>
  <si>
    <t>U. of Notre Dame</t>
  </si>
  <si>
    <t>Rensselaer Polytechnic Institute</t>
  </si>
  <si>
    <t>U. RI</t>
  </si>
  <si>
    <t>U. Dayton</t>
  </si>
  <si>
    <t>Northeastern U.</t>
  </si>
  <si>
    <t>San Diego State U.</t>
  </si>
  <si>
    <t>Southern IL U. Carbondale</t>
  </si>
  <si>
    <t>Naval Postgraduate School</t>
  </si>
  <si>
    <t>U. ND all campuses</t>
  </si>
  <si>
    <t>U. OR</t>
  </si>
  <si>
    <t>Brandeis U.</t>
  </si>
  <si>
    <t>U. MT-Missoula, The</t>
  </si>
  <si>
    <t>MI Technological U.</t>
  </si>
  <si>
    <t>St. Louis U. all campuses</t>
  </si>
  <si>
    <t>U. NV, Las Vegas</t>
  </si>
  <si>
    <t>U. Toledo</t>
  </si>
  <si>
    <t>Charles R. Drew U. of Medicine and Science</t>
  </si>
  <si>
    <t>Wright State U. all campuses</t>
  </si>
  <si>
    <t>Wichita State U.</t>
  </si>
  <si>
    <t>Desert Research Institute</t>
  </si>
  <si>
    <t>U. WI Milwaukee</t>
  </si>
  <si>
    <t>SUNY Upstate Medical U.</t>
  </si>
  <si>
    <t>Boston C.</t>
  </si>
  <si>
    <t>SD State U.</t>
  </si>
  <si>
    <t>OH U. all campuses</t>
  </si>
  <si>
    <t>Howard U.</t>
  </si>
  <si>
    <t>Lehigh U.</t>
  </si>
  <si>
    <t>Syracuse U. all campuses</t>
  </si>
  <si>
    <t>SUNY Binghamton</t>
  </si>
  <si>
    <t>Loyola U. Chicago</t>
  </si>
  <si>
    <t>U. MA Lowell</t>
  </si>
  <si>
    <t>U. Southern ME</t>
  </si>
  <si>
    <t>NY Medical C.</t>
  </si>
  <si>
    <t>San Jose State U.</t>
  </si>
  <si>
    <t>CUNY The City C.</t>
  </si>
  <si>
    <t>U. MO-Rolla</t>
  </si>
  <si>
    <t>CO School of Mines</t>
  </si>
  <si>
    <t>SUNY Health Science Ctr. Brooklyn</t>
  </si>
  <si>
    <t>Creighton U.</t>
  </si>
  <si>
    <t>Loma Linda U.</t>
  </si>
  <si>
    <t>U. Akron all campuses</t>
  </si>
  <si>
    <t>CUNY Hunter C.</t>
  </si>
  <si>
    <t>Southern IL U. Edwardsville</t>
  </si>
  <si>
    <t>U. MO-Kansas City</t>
  </si>
  <si>
    <t>Brigham Young U. all campuses</t>
  </si>
  <si>
    <t>Northern AZ U.</t>
  </si>
  <si>
    <t>Portland State U.</t>
  </si>
  <si>
    <t>U. MA Boston</t>
  </si>
  <si>
    <t>Stevens Institute of Technology</t>
  </si>
  <si>
    <t>SUNY C. of Environmental Science and Forestry</t>
  </si>
  <si>
    <t>Miami U. all campuses</t>
  </si>
  <si>
    <t>IL Institute of Technology</t>
  </si>
  <si>
    <t>U. SD</t>
  </si>
  <si>
    <t>Rochester Institute of Technology</t>
  </si>
  <si>
    <t>San Francisco State U.</t>
  </si>
  <si>
    <t>Catholic U. America, The</t>
  </si>
  <si>
    <t>ID State U.</t>
  </si>
  <si>
    <t>U. MA Dartmouth</t>
  </si>
  <si>
    <t>Kent State U. all campuses</t>
  </si>
  <si>
    <t>Western MI U.</t>
  </si>
  <si>
    <t>Clarkson U.</t>
  </si>
  <si>
    <t>Northern IL U.</t>
  </si>
  <si>
    <t>Cleveland State U.</t>
  </si>
  <si>
    <t>Albany Medical C.</t>
  </si>
  <si>
    <t>CA State Polytechnic U. San Luis Obispo</t>
  </si>
  <si>
    <t>SD School of Mines and Technology</t>
  </si>
  <si>
    <t>Polytechnic U.</t>
  </si>
  <si>
    <t>CA State U. Long Beach</t>
  </si>
  <si>
    <t>Worcester Polytechnic Institute</t>
  </si>
  <si>
    <t>Teachers C. Columbia U.</t>
  </si>
  <si>
    <t>CA State U. Northridge</t>
  </si>
  <si>
    <t>Rosalind Franklin U. of Medicine and Science</t>
  </si>
  <si>
    <t>Boise State U.</t>
  </si>
  <si>
    <t>U. CA, Merced</t>
  </si>
  <si>
    <t>U. MO-St. Louis</t>
  </si>
  <si>
    <t>Villanova U.</t>
  </si>
  <si>
    <t>CA State U. Los Angeles</t>
  </si>
  <si>
    <t>U. Denver</t>
  </si>
  <si>
    <t>Marquette U.</t>
  </si>
  <si>
    <t>Southwest MO State U.</t>
  </si>
  <si>
    <t>CUNY Queens C.</t>
  </si>
  <si>
    <t>Bowling Green State U. all campuses</t>
  </si>
  <si>
    <t>Oakland U.</t>
  </si>
  <si>
    <t>Duquesne U.</t>
  </si>
  <si>
    <t>CA State U. San Bernardino</t>
  </si>
  <si>
    <t>U.S. Military Academy</t>
  </si>
  <si>
    <t>U. HI Hilo</t>
  </si>
  <si>
    <t>Ball State U.</t>
  </si>
  <si>
    <t>Wesleyan U.</t>
  </si>
  <si>
    <t>New School, The</t>
  </si>
  <si>
    <t>U. AK Anchorage all campuses</t>
  </si>
  <si>
    <t>Humboldt State U.</t>
  </si>
  <si>
    <t>CA State U. Monterey Bay</t>
  </si>
  <si>
    <t>Western WA U.</t>
  </si>
  <si>
    <t>CA State U. Dominguez Hills</t>
  </si>
  <si>
    <t>Fordham U.</t>
  </si>
  <si>
    <t>Lincoln U. (Jefferson City, MO)</t>
  </si>
  <si>
    <t>MT Tech of the U. MT</t>
  </si>
  <si>
    <t>Alfred U. all campuses</t>
  </si>
  <si>
    <t>CA State U. Fresno</t>
  </si>
  <si>
    <t>U. DC</t>
  </si>
  <si>
    <t>Northeastern OH Universities C. of Medicine</t>
  </si>
  <si>
    <t>CUNY Brooklyn C.</t>
  </si>
  <si>
    <t>Clark U.</t>
  </si>
  <si>
    <t>CUNY Herbert H. Lehman C.</t>
  </si>
  <si>
    <t>IL State U.</t>
  </si>
  <si>
    <t>Rowan U.</t>
  </si>
  <si>
    <t>Wellesley C.</t>
  </si>
  <si>
    <t>Central MI U.</t>
  </si>
  <si>
    <t>Grand Valley State U.</t>
  </si>
  <si>
    <t>CUNY Graduate Ctr.</t>
  </si>
  <si>
    <t>CA State U. Fullerton</t>
  </si>
  <si>
    <t>OR Institute of Technology</t>
  </si>
  <si>
    <t>U. of the Pacific</t>
  </si>
  <si>
    <t>Williams C.</t>
  </si>
  <si>
    <t>Bryn Mawr C.</t>
  </si>
  <si>
    <t>St. Francis U. (Loretto, PA)</t>
  </si>
  <si>
    <t>Gallaudet U.</t>
  </si>
  <si>
    <t>CA State U. East Bay</t>
  </si>
  <si>
    <t>Smith C.</t>
  </si>
  <si>
    <t>CUNY C. Staten Island</t>
  </si>
  <si>
    <t>U. Northern IA</t>
  </si>
  <si>
    <t>U. WI La Crosse</t>
  </si>
  <si>
    <t>Rose-Hulman Institute of Technology</t>
  </si>
  <si>
    <t>Albany C. of Pharmacy</t>
  </si>
  <si>
    <t>Mt. Holyoke C.</t>
  </si>
  <si>
    <t>Claremont Graduate U.</t>
  </si>
  <si>
    <t>Pomona C.</t>
  </si>
  <si>
    <t>U. WI Stevens Point</t>
  </si>
  <si>
    <t>Eastern MI U.</t>
  </si>
  <si>
    <t>Long Island U. all campuses</t>
  </si>
  <si>
    <t>Black Hills State U.</t>
  </si>
  <si>
    <t>St. Joseph's U.</t>
  </si>
  <si>
    <t>Amherst C.</t>
  </si>
  <si>
    <t>DePaul U.</t>
  </si>
  <si>
    <t>CA State U. Chico</t>
  </si>
  <si>
    <t>Barnard C.</t>
  </si>
  <si>
    <t>La Salle U.</t>
  </si>
  <si>
    <t>Harvey Mudd C.</t>
  </si>
  <si>
    <t>American U.</t>
  </si>
  <si>
    <t>NY Institute of Technology all campuses</t>
  </si>
  <si>
    <t>Seton Hall U.</t>
  </si>
  <si>
    <t>St. Cloud State U.</t>
  </si>
  <si>
    <t>Hope C.</t>
  </si>
  <si>
    <t>CUNY York C.</t>
  </si>
  <si>
    <t>Pittsburg State U.</t>
  </si>
  <si>
    <t>U. WI Superior</t>
  </si>
  <si>
    <t>CA State Polytechnic U. Pomona</t>
  </si>
  <si>
    <t>Arcadia U.</t>
  </si>
  <si>
    <t>Central WA U.</t>
  </si>
  <si>
    <t>Midwestern U. (Chicago, IL)</t>
  </si>
  <si>
    <t>Macalester C.</t>
  </si>
  <si>
    <t>Central State U.</t>
  </si>
  <si>
    <t>CUNY John Jay C. of Criminal Justice</t>
  </si>
  <si>
    <t>SUNY C. of Optometry</t>
  </si>
  <si>
    <t>Colgate U.</t>
  </si>
  <si>
    <t>Kettering U.</t>
  </si>
  <si>
    <t>Bowdoin C.</t>
  </si>
  <si>
    <t>U. New England</t>
  </si>
  <si>
    <t>Fairfield U.</t>
  </si>
  <si>
    <t>Eastern WA U.</t>
  </si>
  <si>
    <t>Chicago State U.</t>
  </si>
  <si>
    <t>Union C. (Schenectady, NY)</t>
  </si>
  <si>
    <t>Calvin C.</t>
  </si>
  <si>
    <t>Lawrence Technological U.</t>
  </si>
  <si>
    <t>Franklin &amp; Marshall C.</t>
  </si>
  <si>
    <t>U. Hartford</t>
  </si>
  <si>
    <t>Southern CT State U.</t>
  </si>
  <si>
    <t>Hamilton C. (Clinton, NY)</t>
  </si>
  <si>
    <t>Oglala Lakota C.</t>
  </si>
  <si>
    <t>Bradley U.</t>
  </si>
  <si>
    <t>Carleton C.</t>
  </si>
  <si>
    <t>Middlebury C.</t>
  </si>
  <si>
    <t>U. Northern CO</t>
  </si>
  <si>
    <t>St. John's U. (Jamaica, NY)</t>
  </si>
  <si>
    <t>Monmouth U.</t>
  </si>
  <si>
    <t>Philadelphia C. of Osteopathic Medicine</t>
  </si>
  <si>
    <t>Bucknell U.</t>
  </si>
  <si>
    <t>SUNY C. Geneseo</t>
  </si>
  <si>
    <t>Santa Clara U.</t>
  </si>
  <si>
    <t>IN State U. all campuses</t>
  </si>
  <si>
    <t>SUNY C. Old Westbury</t>
  </si>
  <si>
    <t>Occidental C.</t>
  </si>
  <si>
    <t>Loyola Marymount U.</t>
  </si>
  <si>
    <t>PA C. of Optometry</t>
  </si>
  <si>
    <t>Dowling C.</t>
  </si>
  <si>
    <t>Western IL U.</t>
  </si>
  <si>
    <t>Lafayette C.</t>
  </si>
  <si>
    <t>Swarthmore C.</t>
  </si>
  <si>
    <t>U. of the Sciences Philadelphia</t>
  </si>
  <si>
    <t>Ithaca C.</t>
  </si>
  <si>
    <t>Wilberforce U.</t>
  </si>
  <si>
    <t>New England C. of Optometry</t>
  </si>
  <si>
    <t>Montclair State U.</t>
  </si>
  <si>
    <t>Governors State U.</t>
  </si>
  <si>
    <t>Rider U.</t>
  </si>
  <si>
    <t>U. WI Eau Claire</t>
  </si>
  <si>
    <t>U. IL Springfield</t>
  </si>
  <si>
    <t>SUNY C. Buffalo</t>
  </si>
  <si>
    <t>Northwestern Health Sciences U.</t>
  </si>
  <si>
    <t>Kansas City U. of Medicine and Biosciences</t>
  </si>
  <si>
    <t>Reed C.</t>
  </si>
  <si>
    <t>Winona State U.</t>
  </si>
  <si>
    <t>U. Redlands</t>
  </si>
  <si>
    <t>SUNY C. Plattsburgh</t>
  </si>
  <si>
    <t>Haverford C.</t>
  </si>
  <si>
    <t>Colby C.</t>
  </si>
  <si>
    <t>Polytechnic U. PR</t>
  </si>
  <si>
    <t>Hampshire C.</t>
  </si>
  <si>
    <t>Andrews U.</t>
  </si>
  <si>
    <t>U. San Francisco</t>
  </si>
  <si>
    <t>SUNY C. Oswego</t>
  </si>
  <si>
    <t>U. AK Southeast all campuses</t>
  </si>
  <si>
    <t>NM Highlands U.</t>
  </si>
  <si>
    <t>Dickinson C.</t>
  </si>
  <si>
    <t>St. Olaf C.</t>
  </si>
  <si>
    <t>U. WI Oshkosh</t>
  </si>
  <si>
    <t>U. WI Green Bay</t>
  </si>
  <si>
    <t>CUNY Baruch C.</t>
  </si>
  <si>
    <t>SUNY C. Brockport</t>
  </si>
  <si>
    <t>Bates C.</t>
  </si>
  <si>
    <t>CT C.</t>
  </si>
  <si>
    <t>Northeastern IL U.</t>
  </si>
  <si>
    <t>U. TX of the Permian Basin</t>
  </si>
  <si>
    <t>C. of the Holy Cross</t>
  </si>
  <si>
    <t>MN State U. Mankato</t>
  </si>
  <si>
    <t>Trinity C. (Hartford, CT)</t>
  </si>
  <si>
    <t>C. Wooster</t>
  </si>
  <si>
    <t>Sinte Gleska U.</t>
  </si>
  <si>
    <t>Western U. of Health Sciences</t>
  </si>
  <si>
    <t>U. Portland</t>
  </si>
  <si>
    <t>Eastern IL U.</t>
  </si>
  <si>
    <t>Southern OR U.</t>
  </si>
  <si>
    <t>Roger Williams U. Bristol</t>
  </si>
  <si>
    <t>IL Wesleyan U.</t>
  </si>
  <si>
    <t>Philadelphia U.</t>
  </si>
  <si>
    <t>MT State U. Billings</t>
  </si>
  <si>
    <t>Seattle U.</t>
  </si>
  <si>
    <t>A.T. Still U. of Health Sciences</t>
  </si>
  <si>
    <t>Augustana C. (Sioux Falls, SD)</t>
  </si>
  <si>
    <t>Pacific U.</t>
  </si>
  <si>
    <t>Allegheny C.</t>
  </si>
  <si>
    <t>Grinnell C.</t>
  </si>
  <si>
    <t>Fuller Theological Seminary CA</t>
  </si>
  <si>
    <t>Oberlin C.</t>
  </si>
  <si>
    <t>Mercyhurst C.</t>
  </si>
  <si>
    <t>Valparaiso U.</t>
  </si>
  <si>
    <t>West Chester U. PA</t>
  </si>
  <si>
    <t>Millersville U. PA</t>
  </si>
  <si>
    <t>Evergreen State C.</t>
  </si>
  <si>
    <t>Skidmore C.</t>
  </si>
  <si>
    <t>Pace U. all campuses</t>
  </si>
  <si>
    <t>Chapman U.</t>
  </si>
  <si>
    <t>C. NJ, The</t>
  </si>
  <si>
    <t>Hofstra U.</t>
  </si>
  <si>
    <t>Hobart and William Smith Colleges</t>
  </si>
  <si>
    <t>Saginaw Valley State U.</t>
  </si>
  <si>
    <t>Claremont McKenna C.</t>
  </si>
  <si>
    <t>Augsburg C.</t>
  </si>
  <si>
    <t>U. San Diego</t>
  </si>
  <si>
    <t>Bridgewater State C.</t>
  </si>
  <si>
    <t>Eastern OR U.</t>
  </si>
  <si>
    <t>Drake U.</t>
  </si>
  <si>
    <t>Youngstown State U.</t>
  </si>
  <si>
    <t>U. Scranton</t>
  </si>
  <si>
    <t>Vassar C.</t>
  </si>
  <si>
    <t>Adelphi U.</t>
  </si>
  <si>
    <t>Truman State U.</t>
  </si>
  <si>
    <t>MA C. of Pharmacy and Health Sciences</t>
  </si>
  <si>
    <t>National U. of Health Sciences</t>
  </si>
  <si>
    <t>Mills C.</t>
  </si>
  <si>
    <t>Sarah Lawrence C.</t>
  </si>
  <si>
    <t>Providence C.</t>
  </si>
  <si>
    <t>Simmons C.</t>
  </si>
  <si>
    <t>Pacific Lutheran U.</t>
  </si>
  <si>
    <t>U. WI Platteville</t>
  </si>
  <si>
    <t>U. of St. Thomas (St. Paul, MN)</t>
  </si>
  <si>
    <t>Daemen C.</t>
  </si>
  <si>
    <t>Manhattan C.</t>
  </si>
  <si>
    <t>Central CT State U.</t>
  </si>
  <si>
    <t>Mt. St. Mary's C. (Los Angeles, CA)</t>
  </si>
  <si>
    <t>CUNY Medgar Evers C.</t>
  </si>
  <si>
    <t>Muhlenberg C.</t>
  </si>
  <si>
    <t>Northern MI U.</t>
  </si>
  <si>
    <t>SUNY C. Cortland</t>
  </si>
  <si>
    <t>U. Detroit Mercy</t>
  </si>
  <si>
    <t>Ursinus C.</t>
  </si>
  <si>
    <t>U. Puget Sound</t>
  </si>
  <si>
    <t>Lincoln U. (Lincoln University, PA)</t>
  </si>
  <si>
    <t>Siena C.</t>
  </si>
  <si>
    <t>Coe C.</t>
  </si>
  <si>
    <t>Wabash C.</t>
  </si>
  <si>
    <t>Sweet Briar C.</t>
  </si>
  <si>
    <t>Gettysburg C.</t>
  </si>
  <si>
    <t>U. PR Cayey</t>
  </si>
  <si>
    <t>Indiana U. PA all campuses</t>
  </si>
  <si>
    <t>Sonoma State U.</t>
  </si>
  <si>
    <t>LeTourneau U.</t>
  </si>
  <si>
    <t>Mercy C.</t>
  </si>
  <si>
    <t>Lake Forest C.</t>
  </si>
  <si>
    <t>Willamette U.</t>
  </si>
  <si>
    <t>OH Wesleyan U.</t>
  </si>
  <si>
    <t>U. WI Stout</t>
  </si>
  <si>
    <t>Point Loma Nazarene C.</t>
  </si>
  <si>
    <t>U. New Haven</t>
  </si>
  <si>
    <t>Juniata C.</t>
  </si>
  <si>
    <t>Western CT State U.</t>
  </si>
  <si>
    <t>Denison U.</t>
  </si>
  <si>
    <t>SUNY Fredonia</t>
  </si>
  <si>
    <t>Lawrence U.</t>
  </si>
  <si>
    <t>Southern Polytechnic State U.</t>
  </si>
  <si>
    <t>Wilkes U.</t>
  </si>
  <si>
    <t>Whitman C.</t>
  </si>
  <si>
    <t>John Carroll U.</t>
  </si>
  <si>
    <t>U. WI River Falls</t>
  </si>
  <si>
    <t>Maharishi U. of Management</t>
  </si>
  <si>
    <t>Bard C.</t>
  </si>
  <si>
    <t>Cheyney U. PA</t>
  </si>
  <si>
    <t>Pitzer C.</t>
  </si>
  <si>
    <t>Southwestern OK State U.</t>
  </si>
  <si>
    <t>Ft. Lewis C.</t>
  </si>
  <si>
    <t>Kalamazoo C.</t>
  </si>
  <si>
    <t>Mayville State U.</t>
  </si>
  <si>
    <t>U. WI Whitewater</t>
  </si>
  <si>
    <t>DePauw U.</t>
  </si>
  <si>
    <t>U. WI Parkside</t>
  </si>
  <si>
    <t>Augustana C. (Rock Island, IL)</t>
  </si>
  <si>
    <t>Heritage U. (Toppenish, WA)</t>
  </si>
  <si>
    <t>CA State U. Sacramento</t>
  </si>
  <si>
    <t>Gustavus Adolphus C.</t>
  </si>
  <si>
    <t>Cooper Union</t>
  </si>
  <si>
    <t>Canisius C.</t>
  </si>
  <si>
    <t>CO State U. Pueblo</t>
  </si>
  <si>
    <t>Edward Waters C.</t>
  </si>
  <si>
    <t>Fairleigh Dickinson U. all campuses</t>
  </si>
  <si>
    <t>Seattle Pacific U.</t>
  </si>
  <si>
    <t>William Paterson U. NJ</t>
  </si>
  <si>
    <t>CO C.</t>
  </si>
  <si>
    <t>Fitchburg State C.</t>
  </si>
  <si>
    <t>King's C. (Wilkes-Barre, PA)</t>
  </si>
  <si>
    <t>Marist C.</t>
  </si>
  <si>
    <t>Medical U. OH</t>
  </si>
  <si>
    <t>NJ City U.</t>
  </si>
  <si>
    <t>Prescott C.</t>
  </si>
  <si>
    <t>Regis U.</t>
  </si>
  <si>
    <t>Southeast MO State U.</t>
  </si>
  <si>
    <t>Whittier C.</t>
  </si>
  <si>
    <t>Air Force Institute of Technology</t>
  </si>
  <si>
    <t>U.S. Air Force Academy</t>
  </si>
  <si>
    <t>U.S. Naval Academy</t>
  </si>
  <si>
    <t>U.S. Coast Guard Academy</t>
  </si>
  <si>
    <t>U. PR Medical Sciences Campus</t>
  </si>
  <si>
    <t>U. PR Rio Piedras Campus</t>
  </si>
  <si>
    <t>U. PR Mayaguez Campus</t>
  </si>
  <si>
    <t>U. of the VI</t>
  </si>
  <si>
    <t>Universidad Central del Caribe</t>
  </si>
  <si>
    <t>Ponce School of Medicine</t>
  </si>
  <si>
    <t>U. GU</t>
  </si>
  <si>
    <t>Carlos Albizu U. (San Juan, PR)</t>
  </si>
  <si>
    <t>Universidad del Turabo</t>
  </si>
  <si>
    <t>Universidad del Este</t>
  </si>
  <si>
    <t>Universidad Metropolitana</t>
  </si>
  <si>
    <t>All other sampled institutions</t>
  </si>
  <si>
    <t>Johns Hopkins U., Thea</t>
  </si>
  <si>
    <t>U. MT, The</t>
  </si>
  <si>
    <t>Des Moines U.</t>
  </si>
  <si>
    <t>U. PR Humacao</t>
  </si>
  <si>
    <t>TX A&amp;M U.</t>
  </si>
  <si>
    <t>Columbia U. in the City of New York</t>
  </si>
  <si>
    <t>NA</t>
  </si>
  <si>
    <t>U. NM main campus</t>
  </si>
  <si>
    <t>NM State U. main campus</t>
  </si>
  <si>
    <t>na</t>
  </si>
  <si>
    <t>MO State U.</t>
  </si>
  <si>
    <t>U. TX Brownsville</t>
  </si>
  <si>
    <t>Palmer C. of Chiropractic</t>
  </si>
  <si>
    <t>Fairmont State U.</t>
  </si>
  <si>
    <t>Plymouth State U.</t>
  </si>
  <si>
    <t>Lewis &amp; Clark C.</t>
  </si>
  <si>
    <t>Western States Chiropractic C.</t>
  </si>
  <si>
    <t>Washington and Jefferson C.</t>
  </si>
  <si>
    <t>Gonzaga U.</t>
  </si>
  <si>
    <t>Concordia C. (Moorhead, MN)</t>
  </si>
  <si>
    <t>Barry U.</t>
  </si>
  <si>
    <t>Haskell Indian Nations U.</t>
  </si>
  <si>
    <t>CA State U. San Marcos</t>
  </si>
  <si>
    <t>Mesa State C.</t>
  </si>
  <si>
    <t>St. John's U. (Collegeville, MN)</t>
  </si>
  <si>
    <t>Kenyon C.</t>
  </si>
  <si>
    <t>Salish Kootenai C.</t>
  </si>
  <si>
    <t>Luther C.</t>
  </si>
  <si>
    <t>AK Pacific U.</t>
  </si>
  <si>
    <t>International American U. PR central office</t>
  </si>
  <si>
    <t>Vanguard U. Southern CA</t>
  </si>
  <si>
    <t>CUNY New York City C. of Technology</t>
  </si>
  <si>
    <t>Mountain State U.</t>
  </si>
  <si>
    <t>SUNY C. Oneonta</t>
  </si>
  <si>
    <t>SUNY New Paltz</t>
  </si>
  <si>
    <t>Benedictine U.</t>
  </si>
  <si>
    <t>Birmingham Southern C.</t>
  </si>
  <si>
    <t>Widener U. PA Campus</t>
  </si>
  <si>
    <t>Fairmont State University (WV)</t>
  </si>
  <si>
    <t>Widener University (PA)</t>
  </si>
  <si>
    <t>Concordia College (Moorhead, MN)</t>
  </si>
  <si>
    <t>CUNY New York City College of Technology</t>
  </si>
  <si>
    <t>International American University PR central office</t>
  </si>
  <si>
    <t>St. John's University (Collegeville, MN)</t>
  </si>
  <si>
    <t>Vanguard University Southern California</t>
  </si>
  <si>
    <t>University of Texas, Brownsville</t>
  </si>
  <si>
    <t>Missouri State University</t>
  </si>
  <si>
    <t>International American University Puerto Rico, central office</t>
  </si>
  <si>
    <t>Concordia College (MN)</t>
  </si>
  <si>
    <t>California State University San Marcos</t>
  </si>
  <si>
    <t>Barry University (FL)</t>
  </si>
  <si>
    <t>Birmingham-Southern College (AL)</t>
  </si>
  <si>
    <t>Haskell Indian Nations University (KS)</t>
  </si>
  <si>
    <t>Kenyon College (OH)</t>
  </si>
  <si>
    <t>Luther College (IA)</t>
  </si>
  <si>
    <t>Mesa State College (CO)</t>
  </si>
  <si>
    <t>Mountain State University (WV)</t>
  </si>
  <si>
    <t>Palmer College of Chiropractic (IA)</t>
  </si>
  <si>
    <t>Plymouth State University (NH)</t>
  </si>
  <si>
    <t>Salish Kootenai College (MT)</t>
  </si>
  <si>
    <t>Washington &amp; Jefferson College (PA)</t>
  </si>
  <si>
    <t>SUNY College Oneonta</t>
  </si>
  <si>
    <t>Alaska Pacific University (AK)</t>
  </si>
  <si>
    <t>Gonzaga University (WA)</t>
  </si>
  <si>
    <t>Texas A&amp;M International University</t>
  </si>
  <si>
    <t>University Texas Brownsville</t>
  </si>
  <si>
    <t>Washington and Jefferson College (PA)</t>
  </si>
  <si>
    <t>Mercer University (GA)</t>
  </si>
  <si>
    <t>Mercy College (NY)</t>
  </si>
  <si>
    <t>Birmingham Southern College (AL)</t>
  </si>
  <si>
    <t>McNeese State University (LA)</t>
  </si>
  <si>
    <t>Oakwood University (AL)</t>
  </si>
  <si>
    <t>University of Montana-Missoula, The</t>
  </si>
  <si>
    <t>Western States Chiropractic College (OR)</t>
  </si>
  <si>
    <t>2007= Table 33</t>
  </si>
  <si>
    <t>Bard College (New York)</t>
  </si>
  <si>
    <t>California State University East Bay</t>
  </si>
  <si>
    <t>CA Institute of Technology</t>
  </si>
  <si>
    <t>CA State U. Bakersfield</t>
  </si>
  <si>
    <t>Davidson College (North Carolina)</t>
  </si>
  <si>
    <t>Fitchburg State College (Massachusetts)</t>
  </si>
  <si>
    <t>Gettysburg College</t>
  </si>
  <si>
    <t>Gettysburg College (PA)</t>
  </si>
  <si>
    <t>Governors State University (IL)</t>
  </si>
  <si>
    <t> Heritage University (WA)</t>
  </si>
  <si>
    <t>Jacksonville State University (Alabama)</t>
  </si>
  <si>
    <t>Illinois Wesleyan University</t>
  </si>
  <si>
    <t>Kansas City University of Medicine and Biosciences</t>
  </si>
  <si>
    <t>Marist College (NY)</t>
  </si>
  <si>
    <t>Mayville State University (ND)</t>
  </si>
  <si>
    <t>Millsaps College (Mississippi)</t>
  </si>
  <si>
    <t>Montana State University–Billings</t>
  </si>
  <si>
    <t>Muhlenberg College (PA)</t>
  </si>
  <si>
    <t>The New School (NY)</t>
  </si>
  <si>
    <t>Pennsylvania State University–all campuses</t>
  </si>
  <si>
    <t>Philadelphia University (PA)</t>
  </si>
  <si>
    <t>Rhodes College (TN)</t>
  </si>
  <si>
    <t>Scripps Research Institute, The (CA)</t>
  </si>
  <si>
    <t>Sinte Gleska University (SD)</t>
  </si>
  <si>
    <t>St. Francis University (PA)</t>
  </si>
  <si>
    <t>University of Baltimore (Maryland)</t>
  </si>
  <si>
    <t>University of California-Merced</t>
  </si>
  <si>
    <t>Univeristy of North Florida</t>
  </si>
  <si>
    <t>University of the South (Tennessee)</t>
  </si>
  <si>
    <t>University of Puerto Rico Humacao U. C.</t>
  </si>
  <si>
    <t>University of Texas Tyler</t>
  </si>
  <si>
    <t>West Virginia State University</t>
  </si>
  <si>
    <t>Total, all institutions</t>
  </si>
  <si>
    <t>Auburn University (Alabama)</t>
  </si>
  <si>
    <t>Brown University (Rhode Island)</t>
  </si>
  <si>
    <t xml:space="preserve">Case Western Reserve University (Ohio)   </t>
  </si>
  <si>
    <t xml:space="preserve">Clemson University (South Carolina)  </t>
  </si>
  <si>
    <t>Columbia University (New York)</t>
  </si>
  <si>
    <t>Cornell University (New York)</t>
  </si>
  <si>
    <t>Dartmouth College (New Hampshire)</t>
  </si>
  <si>
    <t xml:space="preserve">Emory University (Georgia)   </t>
  </si>
  <si>
    <t>Massachusetts Institute of Technology</t>
  </si>
  <si>
    <t xml:space="preserve">Medical University of South Carolina  </t>
  </si>
  <si>
    <t xml:space="preserve">Mississippi State University  </t>
  </si>
  <si>
    <t>Northwestern University (Illinois)</t>
  </si>
  <si>
    <t xml:space="preserve">Purdue University (Indiana)   </t>
  </si>
  <si>
    <t xml:space="preserve">Texas A&amp;M University </t>
  </si>
  <si>
    <t>Thomas Jefferson University (Pennsylvania)</t>
  </si>
  <si>
    <t xml:space="preserve">Tufts University (Massachusetts) </t>
  </si>
  <si>
    <t xml:space="preserve">Tulane University (Louisiana)  </t>
  </si>
  <si>
    <t xml:space="preserve">University of Alabama at Birmingham  </t>
  </si>
  <si>
    <t>University of Arkansas Medical Science Campus</t>
  </si>
  <si>
    <t xml:space="preserve">University of California–Irvine   </t>
  </si>
  <si>
    <t>University of California–Santa Barbara</t>
  </si>
  <si>
    <t xml:space="preserve">University of Illinois–Chicago  </t>
  </si>
  <si>
    <t xml:space="preserve">University of Illinois–Urbana-Champaign </t>
  </si>
  <si>
    <t xml:space="preserve">University of Iowa   </t>
  </si>
  <si>
    <t>University of Massachusetts–Worcester</t>
  </si>
  <si>
    <t xml:space="preserve">University of Miami (Florida) </t>
  </si>
  <si>
    <t xml:space="preserve">University of Minnesota   </t>
  </si>
  <si>
    <t xml:space="preserve">University of Missouri–Columbia   </t>
  </si>
  <si>
    <t xml:space="preserve">University of North Carolina at Chapel Hill  </t>
  </si>
  <si>
    <t xml:space="preserve">University of South Florida  </t>
  </si>
  <si>
    <t xml:space="preserve">University of Texas at Austin   </t>
  </si>
  <si>
    <t xml:space="preserve">University of Texas Health Science Center at Houston </t>
  </si>
  <si>
    <t xml:space="preserve">University of Texas Southwestern Medical Center at Dallas  </t>
  </si>
  <si>
    <t>Woods Hole Oceanographic Institute (MA)</t>
  </si>
  <si>
    <t xml:space="preserve">Yale University (Connecticut) </t>
  </si>
  <si>
    <t xml:space="preserve">Yeshiva University (New York) </t>
  </si>
  <si>
    <t>Augustana College (SD)</t>
  </si>
  <si>
    <t>Arcadia University (PA)</t>
  </si>
  <si>
    <t>Air Force Inst of Tech (OH)</t>
  </si>
  <si>
    <t>A.T. Still U. of Health Sciences (MO)</t>
  </si>
  <si>
    <t>Abilene Christian University (TX)</t>
  </si>
  <si>
    <t>Publication name</t>
  </si>
  <si>
    <t>Their name in data table</t>
  </si>
  <si>
    <t>2005= Table 31</t>
  </si>
  <si>
    <t>Scripps Research Institute, The</t>
  </si>
  <si>
    <t>Angelo State University (Texas)</t>
  </si>
  <si>
    <t>Universidad Central Del Caribe Esc Med (Puerto Rico)</t>
  </si>
  <si>
    <t>Pontifical Catholic University PR, The</t>
  </si>
  <si>
    <t>Southern University New Orleans</t>
  </si>
  <si>
    <t>Texas A&amp;M University Commerce</t>
  </si>
  <si>
    <t>Texas A&amp;M University Corpus Christi</t>
  </si>
  <si>
    <t>Texas A&amp;M University Kingsville</t>
  </si>
  <si>
    <t>Salem International U.</t>
  </si>
  <si>
    <t>Pepperdine U.</t>
  </si>
  <si>
    <t>Antioch U. all campuses</t>
  </si>
  <si>
    <t>Golden Gate U.</t>
  </si>
  <si>
    <t>Ferris State U.</t>
  </si>
  <si>
    <t>Forest Institute of Professional Psychology</t>
  </si>
  <si>
    <t>Alaska Pacific University</t>
  </si>
  <si>
    <t>Alliant International University</t>
  </si>
  <si>
    <t>Baylor College of Dentistry</t>
  </si>
  <si>
    <t xml:space="preserve">Naval Postgraduate School </t>
  </si>
  <si>
    <t>Massachusetts College of Pharmacy Allied Health Sciences</t>
  </si>
  <si>
    <t>Middlebury College (VT)</t>
  </si>
  <si>
    <t>Midwestern University (IL)</t>
  </si>
  <si>
    <t>Miles College (AL)</t>
  </si>
  <si>
    <t>Minnesota State University, Mankato</t>
  </si>
  <si>
    <t>Monmouth University (NJ)</t>
  </si>
  <si>
    <t>Montclair State University (NJ)</t>
  </si>
  <si>
    <t>National University of Health Sciences (IL)</t>
  </si>
  <si>
    <t>New England College of Optometry (MA)</t>
  </si>
  <si>
    <t>New Jersey City University</t>
  </si>
  <si>
    <t>New Mexico Highlands University</t>
  </si>
  <si>
    <t>New York Institute of Technology</t>
  </si>
  <si>
    <t>Northeast Missouri State University</t>
  </si>
  <si>
    <t>Northwest Missouri State University</t>
  </si>
  <si>
    <t>Northeastern Illinois University</t>
  </si>
  <si>
    <t>Northeastern Ohio University College of Medicine</t>
  </si>
  <si>
    <t>Northern Arizona University</t>
  </si>
  <si>
    <t>Northern Illinois University</t>
  </si>
  <si>
    <t>Oakland University (MI)</t>
  </si>
  <si>
    <t>Oakwood College (AL)</t>
  </si>
  <si>
    <t>Occidental College (CA)</t>
  </si>
  <si>
    <t>Oregon Institute of Technology</t>
  </si>
  <si>
    <t>Pace University (all campuses) (NY)</t>
  </si>
  <si>
    <t>Pacific Lutheran University (WA)</t>
  </si>
  <si>
    <t>Pacific University (OR)</t>
  </si>
  <si>
    <t>Pepperdine University (CA)</t>
  </si>
  <si>
    <t>Philadelphia College Osteopathic Medicine</t>
  </si>
  <si>
    <t>Philander Smith College (AR)</t>
  </si>
  <si>
    <t>Pittsburg State University (KS)</t>
  </si>
  <si>
    <t>Pitzer College (CA)</t>
  </si>
  <si>
    <t>Point Loma Nazarene College (CA)</t>
  </si>
  <si>
    <t>Pomona College (CA)</t>
  </si>
  <si>
    <t>Portland State University (OR)</t>
  </si>
  <si>
    <t>Prairie View A&amp;M University (TX)</t>
  </si>
  <si>
    <t>Providence College (RI)</t>
  </si>
  <si>
    <t>Quinnipiac College (CT)</t>
  </si>
  <si>
    <t>Reed College (OR)</t>
  </si>
  <si>
    <t>Regis College (MA)</t>
  </si>
  <si>
    <t>Regis University (CO)</t>
  </si>
  <si>
    <t>Rider University (NJ)</t>
  </si>
  <si>
    <t>Rochester Institute of Technology (NY)</t>
  </si>
  <si>
    <t>Rust College (MS)</t>
  </si>
  <si>
    <t>Saint Cloud State University (MN)</t>
  </si>
  <si>
    <t>Saginaw Valley State University (MI)</t>
  </si>
  <si>
    <t>San Diego State University (CA)</t>
  </si>
  <si>
    <t>San Francisco State University (CA)</t>
  </si>
  <si>
    <t>San Jose State University (CA)</t>
  </si>
  <si>
    <t>Santa Clara University (CA)</t>
  </si>
  <si>
    <t>Seton Hall University (NJ)</t>
  </si>
  <si>
    <t>Simmons College (MA)</t>
  </si>
  <si>
    <t>Skidmore College (NY)</t>
  </si>
  <si>
    <t>Smith College (MA)</t>
  </si>
  <si>
    <t>Sonoma State University (CA)</t>
  </si>
  <si>
    <t>South Dakota School of Mines &amp; Technology</t>
  </si>
  <si>
    <t>Southern Connecticut State University</t>
  </si>
  <si>
    <t>St. Bonaventure University (NY)</t>
  </si>
  <si>
    <t>St. Joseph's University (PA)</t>
  </si>
  <si>
    <t>St. Olaf College (MN)</t>
  </si>
  <si>
    <t>State University of New York College at New Paltz</t>
  </si>
  <si>
    <t>State University of New York College at Old Westbury</t>
  </si>
  <si>
    <t>State University of New York College at Oneonta</t>
  </si>
  <si>
    <t>State University of New York College at Potsdam</t>
  </si>
  <si>
    <t xml:space="preserve">State University of New York College at Purchase </t>
  </si>
  <si>
    <t>State University of New York Upstate Medical University</t>
  </si>
  <si>
    <t>Stevens Institute of Technology (NJ)</t>
  </si>
  <si>
    <t>Swarthmore College (PA)</t>
  </si>
  <si>
    <t>Syracuse University (NY)</t>
  </si>
  <si>
    <t>Teachers College–Columbia University (NY)</t>
  </si>
  <si>
    <t>Trinity College (CT)</t>
  </si>
  <si>
    <t>Trinity University (TX)</t>
  </si>
  <si>
    <t>Truman State University (MO)</t>
  </si>
  <si>
    <t>University of Hawaii at Hilo</t>
  </si>
  <si>
    <t>University of Alaska–Southeast</t>
  </si>
  <si>
    <t>University of the District of Columbia</t>
  </si>
  <si>
    <t>University of Denver (CO)</t>
  </si>
  <si>
    <t>University of Detroit Mercy (MI)</t>
  </si>
  <si>
    <t>University of Hartford (CT)</t>
  </si>
  <si>
    <t>University of Illinois–Springfield</t>
  </si>
  <si>
    <t>University of Massachusetts–Lowell</t>
  </si>
  <si>
    <t>University of Missouri–Kansas City</t>
  </si>
  <si>
    <t>University of Missouri System Administration</t>
  </si>
  <si>
    <t>University of New Haven (CT)</t>
  </si>
  <si>
    <t>University of Pittsburgh (PA)</t>
  </si>
  <si>
    <t>University of Portland (OR)</t>
  </si>
  <si>
    <t>University of Puget Sound (WA)</t>
  </si>
  <si>
    <t>University of San Diego (CA)</t>
  </si>
  <si>
    <t>University of San Francisco (CA)</t>
  </si>
  <si>
    <t>University of the Pacific (CA)</t>
  </si>
  <si>
    <t>University of Toledo (OH)</t>
  </si>
  <si>
    <t>University of Vermont &amp; State Agr College</t>
  </si>
  <si>
    <t>University of Wisconsin–Eau Claire</t>
  </si>
  <si>
    <t>University of Wisconsin–Green Bay</t>
  </si>
  <si>
    <t>University of Wisconsin–La Crosse</t>
  </si>
  <si>
    <t>University of Wisconsin–Oshkosh</t>
  </si>
  <si>
    <t>University of Wisconsin–Parkside</t>
  </si>
  <si>
    <t>University of Wisconsin–Platteville</t>
  </si>
  <si>
    <t>University of Wisconsin–River Falls</t>
  </si>
  <si>
    <t>University of Wisconsin–Stevens Point</t>
  </si>
  <si>
    <t>University of Wisconsin–Stout</t>
  </si>
  <si>
    <t>University of Wisconsin–Superior</t>
  </si>
  <si>
    <t>University of Wisconsin–Whitewater</t>
  </si>
  <si>
    <t>University of Redlands (CA)</t>
  </si>
  <si>
    <t>University of Scranton (PA)</t>
  </si>
  <si>
    <t>Valparaiso University (IN)</t>
  </si>
  <si>
    <t>Vassar College (NY)</t>
  </si>
  <si>
    <t>Rockefeller University (New York)</t>
  </si>
  <si>
    <t>Washington State University</t>
  </si>
  <si>
    <t>University of Texas Health Science Center at San Antonio</t>
  </si>
  <si>
    <t xml:space="preserve">University of Maryland, College Park </t>
  </si>
  <si>
    <t xml:space="preserve">University of Maryland, Baltimore </t>
  </si>
  <si>
    <t xml:space="preserve">NOTE: Because of rounding, detail may not add to totals. </t>
  </si>
  <si>
    <t>State</t>
  </si>
  <si>
    <t>Institution and ranking</t>
  </si>
  <si>
    <t>Virginia Military Inst</t>
  </si>
  <si>
    <t>Amount</t>
  </si>
  <si>
    <t>Percent Distribution of Funding Sources</t>
  </si>
  <si>
    <t>Washington University in St. Louis (Missouri)</t>
  </si>
  <si>
    <t>Rust College</t>
  </si>
  <si>
    <t>McNeese State University</t>
  </si>
  <si>
    <t>Ohio Wesleyan University</t>
  </si>
  <si>
    <t>Spalding University</t>
  </si>
  <si>
    <t>University Puerto Rico Humacao U. C.</t>
  </si>
  <si>
    <t>Black Hills State University (SD)</t>
  </si>
  <si>
    <t>Medical College of Penna (PA)</t>
  </si>
  <si>
    <t>University of California Office of the President</t>
  </si>
  <si>
    <t>University of Nebraska all campuses</t>
  </si>
  <si>
    <t xml:space="preserve">University of Toledo </t>
  </si>
  <si>
    <t xml:space="preserve">University of Wisconsin Madison </t>
  </si>
  <si>
    <t xml:space="preserve">University of Texas at El Paso </t>
  </si>
  <si>
    <t xml:space="preserve">University of Texas at Austin </t>
  </si>
  <si>
    <t xml:space="preserve">University of Texas at Arlington </t>
  </si>
  <si>
    <t xml:space="preserve">University of North Carolina Chapel Hill </t>
  </si>
  <si>
    <t>University of Med &amp; Dent of New Jersey</t>
  </si>
  <si>
    <t xml:space="preserve">University of Louisiana Lafayette </t>
  </si>
  <si>
    <t xml:space="preserve">University of Illinois Urbana-Champaign </t>
  </si>
  <si>
    <t xml:space="preserve">University of Illinois Chicago </t>
  </si>
  <si>
    <t xml:space="preserve">Southern Illinois University Carbondale </t>
  </si>
  <si>
    <t>Rutgers the State University of New Jersey</t>
  </si>
  <si>
    <t xml:space="preserve">Oregon Grad Inst Sci &amp; Tech </t>
  </si>
  <si>
    <t xml:space="preserve">New Mexico Inst Mining &amp; Tech </t>
  </si>
  <si>
    <t xml:space="preserve">New Jersey Inst of Technology </t>
  </si>
  <si>
    <t>Shaw University</t>
  </si>
  <si>
    <t>Philander Smith College</t>
  </si>
  <si>
    <t>Oral Roberts University</t>
  </si>
  <si>
    <t>Knox College</t>
  </si>
  <si>
    <t>Chicago Col of Osteo Med</t>
  </si>
  <si>
    <t>Milwaukee School of Engineering</t>
  </si>
  <si>
    <t>University of Southern Mississippi</t>
  </si>
  <si>
    <t>US International University of (CA)</t>
  </si>
  <si>
    <t>University of Maryland Baltimore County</t>
  </si>
  <si>
    <t>University of Maryland Eastern Shore</t>
  </si>
  <si>
    <t>University of North Carolina Asheville</t>
  </si>
  <si>
    <t>University of Maryland Biotechnology Institute</t>
  </si>
  <si>
    <t>University of Arkansas at Little Rock</t>
  </si>
  <si>
    <t>US Air Force Academy (Colorado)</t>
  </si>
  <si>
    <t>Uniformed Services University of the Health Sciences (Maryland)</t>
  </si>
  <si>
    <t>University of North Texas</t>
  </si>
  <si>
    <t>University of Texas at Arlington</t>
  </si>
  <si>
    <t>University of Texas at Dallas</t>
  </si>
  <si>
    <t>University of Texas at San Antonio</t>
  </si>
  <si>
    <t>University of Texas Pan American</t>
  </si>
  <si>
    <t>Andrews University (MI)</t>
  </si>
  <si>
    <t>Antioch University (all campuses)</t>
  </si>
  <si>
    <t>Augsburg College (MN)</t>
  </si>
  <si>
    <t>Augustana College (IL)</t>
  </si>
  <si>
    <t>Austin College (TX)</t>
  </si>
  <si>
    <t>Azusa Pacific University (CA)</t>
  </si>
  <si>
    <t>Ball State University (IN)</t>
  </si>
  <si>
    <t>Bates College (ME)</t>
  </si>
  <si>
    <t>Beloit College (WI)</t>
  </si>
  <si>
    <t>Bemidji State University (MN)</t>
  </si>
  <si>
    <t>Benedictine University (IL)</t>
  </si>
  <si>
    <t>Bennett College (NC)</t>
  </si>
  <si>
    <t>Biola University (CA)</t>
  </si>
  <si>
    <t>Bluefield State College (WV)</t>
  </si>
  <si>
    <t>Boise State University (ID)</t>
  </si>
  <si>
    <t>Bowdoin College (ME)</t>
  </si>
  <si>
    <t>Bradley University (IL)</t>
  </si>
  <si>
    <t>Brandeis University (MA)</t>
  </si>
  <si>
    <t>Bridgewater State College (MA)</t>
  </si>
  <si>
    <t>Brigham Young University (UT)</t>
  </si>
  <si>
    <t>Bryn Mawr College (PA)</t>
  </si>
  <si>
    <t>Bucknell University (PA)</t>
  </si>
  <si>
    <t xml:space="preserve">California State Polytechnic University–Pomona </t>
  </si>
  <si>
    <t>California University of Pennsylvania  (PA)</t>
  </si>
  <si>
    <t>Calvin College (MI)</t>
  </si>
  <si>
    <t>Canisius College (NY)</t>
  </si>
  <si>
    <t>Carleton College (MN)</t>
  </si>
  <si>
    <t>Catholic University of America (DC)</t>
  </si>
  <si>
    <t>Central Connecticut State University</t>
  </si>
  <si>
    <t>Central Michigan University</t>
  </si>
  <si>
    <t>Chapman University (CA)</t>
  </si>
  <si>
    <t>Charles R. Drew University of Medicine &amp; Science (CA)</t>
  </si>
  <si>
    <t>Chicago State University (IL)</t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</si>
  <si>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Years 1993-2000,</t>
    </r>
    <r>
      <rPr>
        <sz val="8"/>
        <rFont val="Arial"/>
        <family val="2"/>
      </rPr>
      <t xml:space="preserve"> NSF 02-308, Project Officer, M. Marge Machen (Arlington, VA 2002).</t>
    </r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</si>
  <si>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 1995-2002,</t>
    </r>
    <r>
      <rPr>
        <sz val="8"/>
        <rFont val="Arial"/>
        <family val="2"/>
      </rPr>
      <t xml:space="preserve"> NSF 02-308, Project Officer, M. Marge Machen (Arlington, VA 2002). Table B32</t>
    </r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</si>
  <si>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Years 1996-2003,</t>
    </r>
    <r>
      <rPr>
        <sz val="8"/>
        <rFont val="Arial"/>
        <family val="2"/>
      </rPr>
      <t xml:space="preserve"> NSF 02-308, Project Officer, M. Marge Machen (Arlington, VA 2005). Table 26</t>
    </r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</si>
  <si>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Years 1997-2004,</t>
    </r>
    <r>
      <rPr>
        <sz val="8"/>
        <rFont val="Arial"/>
        <family val="2"/>
      </rPr>
      <t xml:space="preserve"> NSF 02-308, Project Officer, M. Marge Machen (Arlington, VA 2006). Table 27 — www.nsf.gov</t>
    </r>
  </si>
  <si>
    <t>City University of New York Baruch College</t>
  </si>
  <si>
    <t>City University of New York College of Staten Island</t>
  </si>
  <si>
    <t>City University of New York Graduate School and University Center</t>
  </si>
  <si>
    <t>City University of New York H H Lehman College</t>
  </si>
  <si>
    <t>City University of New York John Jay College of Criminal Justice</t>
  </si>
  <si>
    <t>City University of New York Medger Evers College</t>
  </si>
  <si>
    <t>Claremont Graduate University (CA)</t>
  </si>
  <si>
    <t>Clarkson University (NY)</t>
  </si>
  <si>
    <t>Cleveland State University (OH)</t>
  </si>
  <si>
    <t>Colby College (ME)</t>
  </si>
  <si>
    <t>Colgate University (NY)</t>
  </si>
  <si>
    <t>The College of New Jersey</t>
  </si>
  <si>
    <t>The College of Wooster (OH)</t>
  </si>
  <si>
    <t>The Cooper Union for the Advancement of Science &amp; Art (NY)</t>
  </si>
  <si>
    <t>Creighton University (NE)</t>
  </si>
  <si>
    <t>Denison University (OH)</t>
  </si>
  <si>
    <t>DePaul University (IL)</t>
  </si>
  <si>
    <t>Dickinson College (PA)</t>
  </si>
  <si>
    <t>Dillard University (LA)</t>
  </si>
  <si>
    <t>Drake University (IA)</t>
  </si>
  <si>
    <t>Duquesne University (PA)</t>
  </si>
  <si>
    <t xml:space="preserve">East Stroudsburg State University of Pennsylvania </t>
  </si>
  <si>
    <t>Eastern Michigan University</t>
  </si>
  <si>
    <t>Eastern New Mexico University (all campuses)</t>
  </si>
  <si>
    <t>Eastern Oregon University</t>
  </si>
  <si>
    <t>Eastern Washington University</t>
  </si>
  <si>
    <t>Emporia State University (KS)</t>
  </si>
  <si>
    <t>Evergreen State College (WA)</t>
  </si>
  <si>
    <t>Fairfield University (CT)</t>
  </si>
  <si>
    <t>Ferris State University (MI)</t>
  </si>
  <si>
    <t>Fordham University (NY)</t>
  </si>
  <si>
    <t>Forest Institute of Professional Psychology (MO)</t>
  </si>
  <si>
    <t>Fort Lewis College (CO)</t>
  </si>
  <si>
    <t>Franklin &amp; Marshall College (PA)</t>
  </si>
  <si>
    <t>Fuller Theological Seminar (CA)</t>
  </si>
  <si>
    <t>Gallaudet University (DC)</t>
  </si>
  <si>
    <t xml:space="preserve">Georgetown University (DC) </t>
  </si>
  <si>
    <t>Grand Valley State University (MI)</t>
  </si>
  <si>
    <t>Gustavus Adolphus College (MN)</t>
  </si>
  <si>
    <t>Hamilton College (NY)</t>
  </si>
  <si>
    <t>Hampshire College (MA)</t>
  </si>
  <si>
    <t>Hampton University (VA)</t>
  </si>
  <si>
    <t>Harvard University (MA)</t>
  </si>
  <si>
    <t>Haverford College (PA)</t>
  </si>
  <si>
    <t>Hofstra University (NY)</t>
  </si>
  <si>
    <t>Hope College (MI)</t>
  </si>
  <si>
    <t>Howard University (DC)</t>
  </si>
  <si>
    <t>Humboldt State University (CA)</t>
  </si>
  <si>
    <t>Illinois Benedictine College</t>
  </si>
  <si>
    <t>Institute of Textile Technology (VA)</t>
  </si>
  <si>
    <t>Ithaca College (NY)</t>
  </si>
  <si>
    <t>Jarvis Christian College (TX)</t>
  </si>
  <si>
    <t>John Carroll University (OH)</t>
  </si>
  <si>
    <t>Juniata College (PA)</t>
  </si>
  <si>
    <t>Kent State University (OH)</t>
  </si>
  <si>
    <t>Kettering University (MI)</t>
  </si>
  <si>
    <t>Kirksville College of Osteopathic Medicine (MO)</t>
  </si>
  <si>
    <t>Knox College (IL)</t>
  </si>
  <si>
    <t>LaSalle University (PA)</t>
  </si>
  <si>
    <t>Lafayette College (PA)</t>
  </si>
  <si>
    <t>Lake Forest College (IL)</t>
  </si>
  <si>
    <t>Lawrence Technological University (MI)</t>
  </si>
  <si>
    <t>Lawrence University (WI)</t>
  </si>
  <si>
    <t>Le Moyne-Owen College (TN)</t>
  </si>
  <si>
    <t>Lewis and Clark College (OR)</t>
  </si>
  <si>
    <t>Linfield College (OR)</t>
  </si>
  <si>
    <t>Loras College (IA)</t>
  </si>
  <si>
    <t>Loyola College (MD)</t>
  </si>
  <si>
    <t>Loyola University Chicago</t>
  </si>
  <si>
    <t>Macalester College (MN)</t>
  </si>
  <si>
    <t>Manhattan College (NY)</t>
  </si>
  <si>
    <t>Industry</t>
  </si>
  <si>
    <t>Other</t>
  </si>
  <si>
    <t>California State University Stanislaus</t>
  </si>
  <si>
    <t>Texas A &amp; I University</t>
  </si>
  <si>
    <t>University of VT &amp; State Agr College</t>
  </si>
  <si>
    <t>Maharishi University of Management (Iowa)</t>
  </si>
  <si>
    <t>Clark University (MA)</t>
  </si>
  <si>
    <t>College of the Holy Cross (MA)</t>
  </si>
  <si>
    <t>Coppin State University</t>
  </si>
  <si>
    <t>Grinnell College (IA)</t>
  </si>
  <si>
    <t>Iona College (NY)</t>
  </si>
  <si>
    <t>Oberlin College (OH)</t>
  </si>
  <si>
    <t>University of Findlay (OH)</t>
  </si>
  <si>
    <t>AK Pacific U</t>
  </si>
  <si>
    <t>Virginia State University</t>
  </si>
  <si>
    <t>University of Guam</t>
  </si>
  <si>
    <t>Delaware State University</t>
  </si>
  <si>
    <t>Institute of Textile Tech</t>
  </si>
  <si>
    <t>Texas Woman's University</t>
  </si>
  <si>
    <t>Baylor Col of Dentistry</t>
  </si>
  <si>
    <t>Morehouse College</t>
  </si>
  <si>
    <t>Iowa State University</t>
  </si>
  <si>
    <t>Vanderbilt University (Tennessee)</t>
  </si>
  <si>
    <t>University of Medicine &amp; Dentistry of New Jersey</t>
  </si>
  <si>
    <t>Carnegie Mellon University (Pennsylvania)</t>
  </si>
  <si>
    <t xml:space="preserve">Princeton University (New Jersey)  </t>
  </si>
  <si>
    <t>University of Maryland, Baltimore</t>
  </si>
  <si>
    <t xml:space="preserve">Virginia Commonwealth University </t>
  </si>
  <si>
    <t xml:space="preserve">Wake Forest University (North Carolina)   </t>
  </si>
  <si>
    <t>New Mexico State University</t>
  </si>
  <si>
    <t>University of New Hampshire</t>
  </si>
  <si>
    <t>Rush University (Illinois)</t>
  </si>
  <si>
    <t>University of Louisville (Kentucky)</t>
  </si>
  <si>
    <t>University of Nevada, Reno</t>
  </si>
  <si>
    <t>San Diego State University</t>
  </si>
  <si>
    <t>University of Maine</t>
  </si>
  <si>
    <t>Temple University (Pennsylvania)</t>
  </si>
  <si>
    <t>University of Nebraska Medical Center</t>
  </si>
  <si>
    <t>North Dakota State University</t>
  </si>
  <si>
    <t>University of Rhode Island</t>
  </si>
  <si>
    <t>New Jersey Institute of Technology</t>
  </si>
  <si>
    <t>University of Central Florida</t>
  </si>
  <si>
    <t>University of California-San Francisco</t>
  </si>
  <si>
    <t xml:space="preserve">University of Wisconsin-Madison  </t>
  </si>
  <si>
    <t xml:space="preserve">University of California-Los Angeles  </t>
  </si>
  <si>
    <t>University of California-San Diego</t>
  </si>
  <si>
    <t>University of Arkansas-Fayetteville</t>
  </si>
  <si>
    <t>University of Alabama-Huntsville</t>
  </si>
  <si>
    <t>Medical College of Georgia</t>
  </si>
  <si>
    <t>Rice University (Texas)</t>
  </si>
  <si>
    <t>MCP Hahnemann University (Pennsylvania)</t>
  </si>
  <si>
    <t>Rensselaer Polytechnic Institute (New York)</t>
  </si>
  <si>
    <t>Southern Illinois University at Carbondale</t>
  </si>
  <si>
    <t>University of Texas Health Science Center San Antonio</t>
  </si>
  <si>
    <t>University of Texas Health Science Center Houston</t>
  </si>
  <si>
    <t xml:space="preserve">University of Texas MD Anderson Cancer Center </t>
  </si>
  <si>
    <t xml:space="preserve">University of Texas Medical Branch at Galveston </t>
  </si>
  <si>
    <t xml:space="preserve">University of Texas Southwestern Medical Center at Dallas </t>
  </si>
  <si>
    <r>
      <t>Johns Hopkins University</t>
    </r>
    <r>
      <rPr>
        <vertAlign val="superscript"/>
        <sz val="10"/>
        <color indexed="8"/>
        <rFont val="Arial"/>
        <family val="2"/>
      </rPr>
      <t>a</t>
    </r>
  </si>
  <si>
    <t xml:space="preserve">University of Puerto Rico Mayaguez Campus </t>
  </si>
  <si>
    <t xml:space="preserve">University of Puerto Rico Medical Science Campus </t>
  </si>
  <si>
    <t xml:space="preserve">  KEY:      -- = not available</t>
  </si>
  <si>
    <t>R&amp;D expenditures at universities and colleges, by source of funds</t>
  </si>
  <si>
    <t>Eastern Illinois University</t>
  </si>
  <si>
    <t>Loyola Marymount University (CA)</t>
  </si>
  <si>
    <t>Roger Williams University Bristol (RI)</t>
  </si>
  <si>
    <t>Rowan University (New Jersey)</t>
  </si>
  <si>
    <t>Southeastern Oklahoma State University</t>
  </si>
  <si>
    <t>Golden Gate University</t>
  </si>
  <si>
    <t>California School Prof Psychology-San Diego</t>
  </si>
  <si>
    <t>Northeastern State University (OK)</t>
  </si>
  <si>
    <t>Barnard College (NY)</t>
  </si>
  <si>
    <t>Harvey Mudd College (CA)</t>
  </si>
  <si>
    <t>Mount Holyoke College (MA)</t>
  </si>
  <si>
    <t>Rosalind Franklin University of Medicine and Science (IL)</t>
  </si>
  <si>
    <t>University of Texas Medical Branch at Galveston</t>
  </si>
  <si>
    <t>Worcester Polytechnic Institute (MA)</t>
  </si>
  <si>
    <t>Youngstown State University (OH)</t>
  </si>
  <si>
    <t>Names in database</t>
  </si>
  <si>
    <t>Names in SREB publication</t>
  </si>
  <si>
    <t>Naval Postgraduate School (California)</t>
  </si>
  <si>
    <t>University of Tennessee</t>
  </si>
  <si>
    <t>check figs</t>
  </si>
  <si>
    <t>Florida International University</t>
  </si>
  <si>
    <t>University of Notre Dame (Indiana)</t>
  </si>
  <si>
    <t>College of William and Mary (Virginia)</t>
  </si>
  <si>
    <t>University of Louisiana at Lafayette</t>
  </si>
  <si>
    <t>University of Maryland Center for Environmental Science</t>
  </si>
  <si>
    <t>Wright State University (Ohio)</t>
  </si>
  <si>
    <t>University of Memphis</t>
  </si>
  <si>
    <t>Michigan Technological University</t>
  </si>
  <si>
    <t>George Mason University (Virginia)</t>
  </si>
  <si>
    <t>Texas A&amp;M University System Health Science Center</t>
  </si>
  <si>
    <t>Lehigh University (Pennsylvania)</t>
  </si>
  <si>
    <t>University of Missouri–Rolla</t>
  </si>
  <si>
    <t>Claflin University (SC)</t>
  </si>
  <si>
    <t xml:space="preserve"> </t>
  </si>
  <si>
    <t xml:space="preserve">               e  = estimated</t>
  </si>
  <si>
    <t xml:space="preserve">               i  = imputed</t>
  </si>
  <si>
    <t>[Dollars in thousands]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</si>
  <si>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</si>
  <si>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</si>
  <si>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</si>
  <si>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</si>
  <si>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</si>
  <si>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</si>
  <si>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</si>
  <si>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</si>
  <si>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</si>
  <si>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University of Michigan</t>
  </si>
  <si>
    <t>Stanford University</t>
  </si>
  <si>
    <t>Texas A&amp;M University</t>
  </si>
  <si>
    <t>University of Colorado</t>
  </si>
  <si>
    <t>University of Arizona</t>
  </si>
  <si>
    <t>Ohio State University</t>
  </si>
  <si>
    <t>Duke University</t>
  </si>
  <si>
    <t>University of Florida</t>
  </si>
  <si>
    <t>1998-2005</t>
  </si>
  <si>
    <t>Johns Hopkins U., The</t>
  </si>
  <si>
    <t>U. CA, San Francisco</t>
  </si>
  <si>
    <t>U. WI Madison</t>
  </si>
  <si>
    <t>U. CA, Los Angeles</t>
  </si>
  <si>
    <t>U. MI all campuses</t>
  </si>
  <si>
    <t>U. CA, San Diego</t>
  </si>
  <si>
    <t>Duke U.</t>
  </si>
  <si>
    <t>U. WA</t>
  </si>
  <si>
    <t>OH State U. all campuses</t>
  </si>
  <si>
    <t>Stanford U.</t>
  </si>
  <si>
    <t>U. FL</t>
  </si>
  <si>
    <t>U. TX M. D. Anderson Cancer Ctr.</t>
  </si>
  <si>
    <t>U. NC Chapel Hill</t>
  </si>
  <si>
    <t>GA Institute of Technology all campuses</t>
  </si>
  <si>
    <t>U. TX Austin</t>
  </si>
  <si>
    <t>Baylor C. of Medicine</t>
  </si>
  <si>
    <t>Vanderbilt U.</t>
  </si>
  <si>
    <t>Emory U.</t>
  </si>
  <si>
    <t>LA State U. all campuses</t>
  </si>
  <si>
    <t>VA Polytechnic Institute and State U.</t>
  </si>
  <si>
    <t>U. MD College Park</t>
  </si>
  <si>
    <t>U. MD Baltimore</t>
  </si>
  <si>
    <t>U. AL Birmingham, The</t>
  </si>
  <si>
    <t>U. TX Southwestern Medical Ctr. Dallas</t>
  </si>
  <si>
    <t>U. GA</t>
  </si>
  <si>
    <t>NC State U.</t>
  </si>
  <si>
    <t>U. KY all campuses</t>
  </si>
  <si>
    <t>U. South FL</t>
  </si>
  <si>
    <t>U. TN all campuses</t>
  </si>
  <si>
    <t>U. VA all campuses</t>
  </si>
  <si>
    <t>Clemson U.</t>
  </si>
  <si>
    <t>U. Miami</t>
  </si>
  <si>
    <t>MS State U.</t>
  </si>
  <si>
    <t>U. TX Health Science Ctr. Houston</t>
  </si>
  <si>
    <t>FL State U.</t>
  </si>
  <si>
    <t>Wake Forest U.</t>
  </si>
  <si>
    <t>Medical U. SC</t>
  </si>
  <si>
    <t>U. TX Medical Branch</t>
  </si>
  <si>
    <t>U. OK all campuses</t>
  </si>
  <si>
    <t>U. TX Health Science Ctr. San Antonio</t>
  </si>
  <si>
    <t>U. SC all campuses</t>
  </si>
  <si>
    <t>U. Louisville</t>
  </si>
  <si>
    <t>Auburn U. all campuses</t>
  </si>
  <si>
    <t>Tulane U.</t>
  </si>
  <si>
    <t>VA Commonwealth U.</t>
  </si>
  <si>
    <t>WV U.</t>
  </si>
  <si>
    <t>U. DE</t>
  </si>
  <si>
    <t>U. Central FL</t>
  </si>
  <si>
    <t>U. AR for Medical Sciences</t>
  </si>
  <si>
    <t>U. MS all campuses</t>
  </si>
  <si>
    <t>OK State U. all campuses</t>
  </si>
  <si>
    <t>U. AR main campus</t>
  </si>
  <si>
    <t>FL International U.</t>
  </si>
  <si>
    <t>TX A&amp;M U. System Health Science Ctr.</t>
  </si>
  <si>
    <t>U. Houston</t>
  </si>
  <si>
    <t>Uniformed Services U. of the Health Sciences</t>
  </si>
  <si>
    <t>U. AL Huntsville, The</t>
  </si>
  <si>
    <t>Rice U.</t>
  </si>
  <si>
    <t>U. MD Baltimore County</t>
  </si>
  <si>
    <t>U. MD Biotechnology Institute</t>
  </si>
  <si>
    <t>Medical C. GA</t>
  </si>
  <si>
    <t>George Mason U.</t>
  </si>
  <si>
    <t>TX Tech U.</t>
  </si>
  <si>
    <t>Old Dominion U.</t>
  </si>
  <si>
    <t>U. LA Lafayette</t>
  </si>
  <si>
    <t>GA State U.</t>
  </si>
  <si>
    <t>C. of William and Mary all campuses</t>
  </si>
  <si>
    <t>U. Southern MS</t>
  </si>
  <si>
    <t>U. TX Dallas</t>
  </si>
  <si>
    <t>U. Memphis, The</t>
  </si>
  <si>
    <t>U. MD Ctr. for Environmental Science</t>
  </si>
  <si>
    <t>U. TX El Paso</t>
  </si>
  <si>
    <t>Jackson State U.</t>
  </si>
  <si>
    <t>U. AL, The</t>
  </si>
  <si>
    <t>Meharry Medical C.</t>
  </si>
  <si>
    <t>U. TX Arlington</t>
  </si>
  <si>
    <t>Eastern VA Medical School</t>
  </si>
  <si>
    <t>U. TX San Antonio</t>
  </si>
  <si>
    <t>U. North TX Health Science Ctr. Ft. Worth</t>
  </si>
  <si>
    <t>FL Atlantic U.</t>
  </si>
  <si>
    <t>U. South AL</t>
  </si>
  <si>
    <t>NC Agricultural and Technical State U.</t>
  </si>
  <si>
    <t>Hampton U.</t>
  </si>
  <si>
    <t>Marshall U.</t>
  </si>
  <si>
    <t>U. NC Charlotte</t>
  </si>
  <si>
    <t>TX Tech U. Health Science Ctr.</t>
  </si>
  <si>
    <t>Mercer U. all campuses</t>
  </si>
  <si>
    <t>U. NC Wilmington</t>
  </si>
  <si>
    <t>FL A&amp;M U.</t>
  </si>
  <si>
    <t>East Carolina U.</t>
  </si>
  <si>
    <t>U. Tulsa</t>
  </si>
  <si>
    <t>Tuskegee U.</t>
  </si>
  <si>
    <t>U. North TX</t>
  </si>
  <si>
    <t>LA Tech U.</t>
  </si>
  <si>
    <t>TX A&amp;M U. Kingsville</t>
  </si>
  <si>
    <t>AL A&amp;M U.</t>
  </si>
  <si>
    <t>Southern Methodist U.</t>
  </si>
  <si>
    <t>TN State U.</t>
  </si>
  <si>
    <t>TN Technological U.</t>
  </si>
  <si>
    <t>Prairie View A&amp;M U.</t>
  </si>
  <si>
    <t>TX A&amp;M U. Corpus Christi</t>
  </si>
  <si>
    <t>Morgan State U.</t>
  </si>
  <si>
    <t>Western KY U.</t>
  </si>
  <si>
    <t>U. AR Little Rock</t>
  </si>
  <si>
    <t>Tarleton State U.</t>
  </si>
  <si>
    <t>Alcorn State U.</t>
  </si>
  <si>
    <t>Baylor U.</t>
  </si>
  <si>
    <t>Clark Atlanta U.</t>
  </si>
  <si>
    <t>VA State U.</t>
  </si>
  <si>
    <t>East TN State U.</t>
  </si>
  <si>
    <t>Embry-Riddle Aeronautical U.</t>
  </si>
  <si>
    <t>TX State U. San Marcos</t>
  </si>
  <si>
    <t>AR State U. main campus</t>
  </si>
  <si>
    <t>DE State U.</t>
  </si>
  <si>
    <t>U. Central AR</t>
  </si>
  <si>
    <t>Wheeling Jesuit U.</t>
  </si>
  <si>
    <t>FL Institute of Technology</t>
  </si>
  <si>
    <t>Stephen F. Austin State U.</t>
  </si>
  <si>
    <t>Nova Southeastern U.</t>
  </si>
  <si>
    <t>Norfolk State U.</t>
  </si>
  <si>
    <t>U. NC Greensboro</t>
  </si>
  <si>
    <t>Fisk U.</t>
  </si>
  <si>
    <t>U. AR Pine Bluff</t>
  </si>
  <si>
    <t>Southern U. and A&amp;M C. all campuses</t>
  </si>
  <si>
    <t>James Madison U.</t>
  </si>
  <si>
    <t>Morehouse C.</t>
  </si>
  <si>
    <t>C. Charleston</t>
  </si>
  <si>
    <t>U. TX-Pan American</t>
  </si>
  <si>
    <t>U. NC Asheville</t>
  </si>
  <si>
    <t>U. West FL</t>
  </si>
  <si>
    <t>U. LA Monroe</t>
  </si>
  <si>
    <t>West TX A&amp;M U.</t>
  </si>
  <si>
    <t>Langston U.</t>
  </si>
  <si>
    <t>Xavier U. LA</t>
  </si>
  <si>
    <t>NC Central U.</t>
  </si>
  <si>
    <t>TX Christian U.</t>
  </si>
  <si>
    <t>U. North FL</t>
  </si>
  <si>
    <t>SC State U.</t>
  </si>
  <si>
    <t>Spelman C.</t>
  </si>
  <si>
    <t>Lamar U.</t>
  </si>
  <si>
    <t>TX Southern U.</t>
  </si>
  <si>
    <t>KY State U.</t>
  </si>
  <si>
    <t>FL Gulf Coast U.</t>
  </si>
  <si>
    <t>U. MD Eastern Shore</t>
  </si>
  <si>
    <t>Sul Ross State U.</t>
  </si>
  <si>
    <t>Appalachian State U.</t>
  </si>
  <si>
    <t>Dillard U.</t>
  </si>
  <si>
    <t>WV State U.</t>
  </si>
  <si>
    <t>Ft. Valley State U.</t>
  </si>
  <si>
    <t>Western Carolina U.</t>
  </si>
  <si>
    <t>Murray State U.</t>
  </si>
  <si>
    <t>Sam Houston State U.</t>
  </si>
  <si>
    <t>Savannah State U.</t>
  </si>
  <si>
    <t>Middle TN State U.</t>
  </si>
  <si>
    <t>Winston-Salem State U.</t>
  </si>
  <si>
    <t>TX Woman's U.</t>
  </si>
  <si>
    <t>Bowie State U.</t>
  </si>
  <si>
    <t>U. Richmond</t>
  </si>
  <si>
    <t>AL State U.</t>
  </si>
  <si>
    <t>Elizabeth City State U.</t>
  </si>
  <si>
    <t>Shaw U.</t>
  </si>
  <si>
    <t>GA Southern U.</t>
  </si>
  <si>
    <t>Morehead State U.</t>
  </si>
  <si>
    <t>Fayetteville State U.</t>
  </si>
  <si>
    <t>Tougaloo C.</t>
  </si>
  <si>
    <t>Southeastern LA U.</t>
  </si>
  <si>
    <t>TX A&amp;M U. Commerce</t>
  </si>
  <si>
    <t>Benedict C.</t>
  </si>
  <si>
    <t>Northern KY U.</t>
  </si>
  <si>
    <t>U. TX Tyler</t>
  </si>
  <si>
    <t>Loyola C.</t>
  </si>
  <si>
    <t>Albany State U.</t>
  </si>
  <si>
    <t>Trinity U.</t>
  </si>
  <si>
    <t>U. West GA</t>
  </si>
  <si>
    <t>U. Baltimore</t>
  </si>
  <si>
    <t>Towson U.</t>
  </si>
  <si>
    <t>Coastal Carolina U.</t>
  </si>
  <si>
    <t>Furman U.</t>
  </si>
  <si>
    <t>Claflin U.</t>
  </si>
  <si>
    <t>Nicholls State U.</t>
  </si>
  <si>
    <t>Davidson C.</t>
  </si>
  <si>
    <t>U. Houston-Clear Lake</t>
  </si>
  <si>
    <t>MS Valley State U.</t>
  </si>
  <si>
    <t>Christopher Newport U.</t>
  </si>
  <si>
    <t>Angelo State U.</t>
  </si>
  <si>
    <t>VA Military Institute</t>
  </si>
  <si>
    <t>University of Georgia</t>
  </si>
  <si>
    <t>Indiana University</t>
  </si>
  <si>
    <t>Michigan State University</t>
  </si>
  <si>
    <t>Emory University</t>
  </si>
  <si>
    <t>University of Kentucky</t>
  </si>
  <si>
    <t>New York University</t>
  </si>
  <si>
    <t>SUNY at Buffalo</t>
  </si>
  <si>
    <t>University of Utah</t>
  </si>
  <si>
    <t>University of Virginia</t>
  </si>
  <si>
    <t>Vanderbilt University</t>
  </si>
  <si>
    <t>Colorado State University</t>
  </si>
  <si>
    <t>SUNY at Stony Brook</t>
  </si>
  <si>
    <t>Oregon State University</t>
  </si>
  <si>
    <t>University of Connecticut</t>
  </si>
  <si>
    <t>Boston University</t>
  </si>
  <si>
    <t>University of Oklahoma</t>
  </si>
  <si>
    <t>University of Kansas</t>
  </si>
  <si>
    <t>University of New Mexico</t>
  </si>
  <si>
    <t>Clemson University</t>
  </si>
  <si>
    <t>Arizona State University</t>
  </si>
  <si>
    <t>Florida State University</t>
  </si>
  <si>
    <t>Utah State University</t>
  </si>
  <si>
    <t>Tulane University</t>
  </si>
  <si>
    <t>Kansas State University</t>
  </si>
  <si>
    <t>Oklahoma State University</t>
  </si>
  <si>
    <t>Wake Forest University</t>
  </si>
  <si>
    <t>SUNY at Albany</t>
  </si>
  <si>
    <t>University of Delaware</t>
  </si>
  <si>
    <t>West Virginia University</t>
  </si>
  <si>
    <t>University of Idaho</t>
  </si>
  <si>
    <t>Texas Tech University</t>
  </si>
  <si>
    <t>University of Vermont</t>
  </si>
  <si>
    <t>University of Wyoming</t>
  </si>
  <si>
    <t>University of Houston</t>
  </si>
  <si>
    <t>Rice University</t>
  </si>
  <si>
    <t>MCP Hahnemann University</t>
  </si>
  <si>
    <t>Syracuse University</t>
  </si>
  <si>
    <t>Georgia State University</t>
  </si>
  <si>
    <t>University of Oregon</t>
  </si>
  <si>
    <t>Clark Atlanta University</t>
  </si>
  <si>
    <t>Saint Louis University</t>
  </si>
  <si>
    <t>Michigan Tech University</t>
  </si>
  <si>
    <t>Boston College</t>
  </si>
  <si>
    <t>George Mason University</t>
  </si>
  <si>
    <t>Ohio University</t>
  </si>
  <si>
    <t>San Jose State University</t>
  </si>
  <si>
    <r>
      <t xml:space="preserve">National Science Foundation, Division of Science Resources Studies, </t>
    </r>
    <r>
      <rPr>
        <i/>
        <sz val="8"/>
        <rFont val="Arial"/>
        <family val="2"/>
      </rPr>
      <t>Academic Research and Development Expenditures: Fiscal Years 1999,</t>
    </r>
    <r>
      <rPr>
        <sz val="8"/>
        <rFont val="Arial"/>
        <family val="2"/>
      </rPr>
      <t xml:space="preserve"> NSF 01-329, Project Officer, M. Marge Machen (Arlington, VA 2001).</t>
    </r>
  </si>
  <si>
    <t>1993-2000</t>
  </si>
  <si>
    <t xml:space="preserve">Azusa Pacific U. </t>
  </si>
  <si>
    <t>New College of Florida</t>
  </si>
  <si>
    <t>Southern Illinois University at Edwardsville</t>
  </si>
  <si>
    <t>St. Bonaventure University</t>
  </si>
  <si>
    <t>St. John's University (NY)</t>
  </si>
  <si>
    <t>Lamar University (Texas)</t>
  </si>
  <si>
    <t>Baylor University (Texas)</t>
  </si>
  <si>
    <t>Texas Christian University</t>
  </si>
  <si>
    <t>Nova Southeastern University (Florida)</t>
  </si>
  <si>
    <t>College of Charleston (South Carolina)</t>
  </si>
  <si>
    <t>Spelman College (Georgia)</t>
  </si>
  <si>
    <t>Fisk University (Tennessee)</t>
  </si>
  <si>
    <t>Fort Valley State University</t>
  </si>
  <si>
    <t>Sam Houston State University</t>
  </si>
  <si>
    <t>South Carolina State University</t>
  </si>
  <si>
    <t>Grambling State University</t>
  </si>
  <si>
    <t>Savannah State University</t>
  </si>
  <si>
    <t>Georgia Southern University</t>
  </si>
  <si>
    <t>Coastal Carolina University</t>
  </si>
  <si>
    <t>Elizabeth City State University</t>
  </si>
  <si>
    <t>North Carolina Central University</t>
  </si>
  <si>
    <t>Mississippi Valley St University</t>
  </si>
  <si>
    <t>State University of West Georgia</t>
  </si>
  <si>
    <t>Southeastern Louisiana University</t>
  </si>
  <si>
    <t>Nicholls State University</t>
  </si>
  <si>
    <t>Appalachian State University</t>
  </si>
  <si>
    <t>Eastern Kentucky University</t>
  </si>
  <si>
    <t>Western Carolina University</t>
  </si>
  <si>
    <t>Arkansas Tech University</t>
  </si>
  <si>
    <t>Middle Tennessee State University</t>
  </si>
  <si>
    <t>Fayetteville State University</t>
  </si>
  <si>
    <t>Kennesaw State University</t>
  </si>
  <si>
    <t>Northern Kentucky University</t>
  </si>
  <si>
    <t>Johnson C Smith University</t>
  </si>
  <si>
    <t>East Texas State University</t>
  </si>
  <si>
    <t>Henderson State University</t>
  </si>
  <si>
    <t>Loyola University of New Orleans</t>
  </si>
  <si>
    <t>Northeast Louisiana University</t>
  </si>
  <si>
    <t>Washington and Lee University</t>
  </si>
  <si>
    <t>University of the Sciences in Philadelphia</t>
  </si>
  <si>
    <t>Washington University St. Louis</t>
  </si>
  <si>
    <t>University of Central Arkansas</t>
  </si>
  <si>
    <t>University of Central Oklahoma</t>
  </si>
  <si>
    <t>University of Charleston SC</t>
  </si>
  <si>
    <t>University of Nebraska at Kearney</t>
  </si>
  <si>
    <t>All</t>
  </si>
  <si>
    <t xml:space="preserve">National Science Foundation, Academic Science and Engineering R&amp;D Expenditures, Fiscal Year 1993, Detailed Statistical Tables, NSF 95-332, (Arlington, VA, 1995). </t>
  </si>
  <si>
    <t xml:space="preserve">National Science Foundation, Academic Science and Engineering: R&amp;D Expenditures, Fiscal Year 1992, Detailed Statistical Tables, NSF 94-324, (Arlington, VA, 1994). </t>
  </si>
  <si>
    <t>Villanova University (PA)</t>
  </si>
  <si>
    <t>Voorhees College (SC)</t>
  </si>
  <si>
    <t>Western State College Colorado</t>
  </si>
  <si>
    <t>Western Washington University</t>
  </si>
  <si>
    <t>Webb Institute (NY)</t>
  </si>
  <si>
    <t>Wellesley College (MA)</t>
  </si>
  <si>
    <t>Wentworth Institute of Technology (MA)</t>
  </si>
  <si>
    <t>Wesleyan University (CT)</t>
  </si>
  <si>
    <t>Western Illinois University</t>
  </si>
  <si>
    <t>Western Michigan University</t>
  </si>
  <si>
    <t>Western University of Health Sciences (CA)</t>
  </si>
  <si>
    <t xml:space="preserve">Wayne State University (Michigan)   </t>
  </si>
  <si>
    <t>Whitman College (WA)</t>
  </si>
  <si>
    <t>Wichita State University (KS)</t>
  </si>
  <si>
    <t>Wiley College (TX)</t>
  </si>
  <si>
    <t>(in thousands)</t>
  </si>
  <si>
    <t>Willamette University (OR)</t>
  </si>
  <si>
    <t>Williams College (MA)</t>
  </si>
  <si>
    <t>Medical College of Ohio</t>
  </si>
  <si>
    <t>Medical College Hampton Roads</t>
  </si>
  <si>
    <t>University of St. Thomas (St. Paul, MN)</t>
  </si>
  <si>
    <t>University of Dayton (Ohio)</t>
  </si>
  <si>
    <t>University of Montana</t>
  </si>
  <si>
    <t>Saint Louis University (Missouri)</t>
  </si>
  <si>
    <t>State University of New York at Albany</t>
  </si>
  <si>
    <t>State University of New York Health Science Center–Brooklyn</t>
  </si>
  <si>
    <t>Desert Research Institute (Nevada)</t>
  </si>
  <si>
    <t>University of Akron (Ohio)</t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</si>
  <si>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Years 1998-2005</t>
    </r>
    <r>
      <rPr>
        <sz val="8"/>
        <rFont val="Arial"/>
        <family val="2"/>
      </rPr>
      <t xml:space="preserve"> — www.nsf.gov Table 27 (2007)</t>
    </r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</si>
  <si>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Years 1999-2006</t>
    </r>
    <r>
      <rPr>
        <sz val="8"/>
        <rFont val="Arial"/>
        <family val="2"/>
      </rPr>
      <t xml:space="preserve"> — www.nsf.gov Table 27 (2008)</t>
    </r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</si>
  <si>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Years 2000-2007</t>
    </r>
    <r>
      <rPr>
        <sz val="8"/>
        <rFont val="Arial"/>
        <family val="2"/>
      </rPr>
      <t xml:space="preserve"> — www.nsf.gov Table 29 (2009)</t>
    </r>
  </si>
  <si>
    <t>2000-2007</t>
  </si>
  <si>
    <t>City University of New York Hunter College</t>
  </si>
  <si>
    <t>State University of New York at Binghamton</t>
  </si>
  <si>
    <t>City University of New York City College</t>
  </si>
  <si>
    <t>City University of New York Queens College</t>
  </si>
  <si>
    <t>City University of New York Brooklyn College</t>
  </si>
  <si>
    <t>Old Dominion University (Virginia)</t>
  </si>
  <si>
    <t>Drexel University (Pennsylvania)</t>
  </si>
  <si>
    <t>Loma Linda University (California)</t>
  </si>
  <si>
    <t>University of Nevada Las Vegas</t>
  </si>
  <si>
    <t>New Mexico Institute of Mining and Technology</t>
  </si>
  <si>
    <t>Eastern Virginia Medical School</t>
  </si>
  <si>
    <t>University of Texas at El Paso</t>
  </si>
  <si>
    <t>Florida Atlantic University</t>
  </si>
  <si>
    <t>Oregon Graduate Institute of Science and Technology</t>
  </si>
  <si>
    <t>Prescott College (AZ)</t>
  </si>
  <si>
    <t xml:space="preserve">University of Alabama Birmingham </t>
  </si>
  <si>
    <t xml:space="preserve">University of Alabama Huntsville </t>
  </si>
  <si>
    <t xml:space="preserve">University of Alaska Fairbanks </t>
  </si>
  <si>
    <t xml:space="preserve">University of Arkansas Main </t>
  </si>
  <si>
    <t xml:space="preserve">University of Arkansas Medical Sci </t>
  </si>
  <si>
    <t xml:space="preserve">University of Central Florida </t>
  </si>
  <si>
    <t xml:space="preserve">University of Iowa </t>
  </si>
  <si>
    <t xml:space="preserve">University of Maine </t>
  </si>
  <si>
    <t xml:space="preserve">University of Missouri Columbia </t>
  </si>
  <si>
    <t xml:space="preserve">University of Missouri Kansas City </t>
  </si>
  <si>
    <t xml:space="preserve">University of Nebraska at Lincoln </t>
  </si>
  <si>
    <t xml:space="preserve">University of Nebraska Med Ctr </t>
  </si>
  <si>
    <t xml:space="preserve">University of Nevada Las Vegas </t>
  </si>
  <si>
    <t xml:space="preserve">University of Nevada Reno </t>
  </si>
  <si>
    <t xml:space="preserve">University of New Hampshire </t>
  </si>
  <si>
    <t xml:space="preserve">University of Pennsylvania </t>
  </si>
  <si>
    <t xml:space="preserve">University of Rhode Island </t>
  </si>
  <si>
    <t xml:space="preserve">University of South Carolina </t>
  </si>
  <si>
    <t xml:space="preserve">University of South Florida </t>
  </si>
  <si>
    <t xml:space="preserve">University of Southern California </t>
  </si>
  <si>
    <t xml:space="preserve">University of Washington </t>
  </si>
  <si>
    <t xml:space="preserve">University of Hawaii at Manoa </t>
  </si>
  <si>
    <t xml:space="preserve">University of Memphis, The </t>
  </si>
  <si>
    <t xml:space="preserve">University of Montana, The </t>
  </si>
  <si>
    <t xml:space="preserve">University of Akron </t>
  </si>
  <si>
    <t xml:space="preserve">University of Alabama, The </t>
  </si>
  <si>
    <t xml:space="preserve">University of Arizona </t>
  </si>
  <si>
    <t xml:space="preserve">University of Chicago </t>
  </si>
  <si>
    <t xml:space="preserve">University of Cincinnati </t>
  </si>
  <si>
    <t xml:space="preserve">University of Colorado </t>
  </si>
  <si>
    <t xml:space="preserve">University of Connecticut </t>
  </si>
  <si>
    <t xml:space="preserve">University of Dayton </t>
  </si>
  <si>
    <t xml:space="preserve">University of Delaware </t>
  </si>
  <si>
    <t xml:space="preserve">University of Florida </t>
  </si>
  <si>
    <t xml:space="preserve">University of Georgia </t>
  </si>
  <si>
    <t xml:space="preserve">University of Houston </t>
  </si>
  <si>
    <t xml:space="preserve">University of Idaho </t>
  </si>
  <si>
    <t xml:space="preserve">University of Kansas </t>
  </si>
  <si>
    <t xml:space="preserve">University of Kentucky </t>
  </si>
  <si>
    <t xml:space="preserve">University of Louisville </t>
  </si>
  <si>
    <t xml:space="preserve">University of Miami </t>
  </si>
  <si>
    <t xml:space="preserve">University of Michigan </t>
  </si>
  <si>
    <t xml:space="preserve">University of Minnesota </t>
  </si>
  <si>
    <t xml:space="preserve">University of New Mexico </t>
  </si>
  <si>
    <t xml:space="preserve">University of Oklahoma </t>
  </si>
  <si>
    <t xml:space="preserve">University of Oregon </t>
  </si>
  <si>
    <t xml:space="preserve">University of Pittsburgh </t>
  </si>
  <si>
    <t xml:space="preserve">University of Rochester </t>
  </si>
  <si>
    <t xml:space="preserve">University of Utah </t>
  </si>
  <si>
    <t xml:space="preserve">University of Vermont </t>
  </si>
  <si>
    <t xml:space="preserve">University of Virginia </t>
  </si>
  <si>
    <t xml:space="preserve">University of Wyoming </t>
  </si>
  <si>
    <t>Cleveland State University</t>
  </si>
  <si>
    <t xml:space="preserve">Louisiana State University System </t>
  </si>
  <si>
    <t xml:space="preserve">Loyola University Chicago </t>
  </si>
  <si>
    <t>Mississippi State University</t>
  </si>
  <si>
    <t xml:space="preserve">Arizona State University main campus </t>
  </si>
  <si>
    <t xml:space="preserve">Baylor College of Medicine </t>
  </si>
  <si>
    <t xml:space="preserve">Columbia University in the City of New York </t>
  </si>
  <si>
    <t>Georgia Institute of Technology (all campuses)</t>
  </si>
  <si>
    <t xml:space="preserve">Mount Sinai School of Medicine </t>
  </si>
  <si>
    <t xml:space="preserve">Montana State University of Bozeman </t>
  </si>
  <si>
    <t>Lehigh University (PA)</t>
  </si>
  <si>
    <t>George Washington University (DC)</t>
  </si>
  <si>
    <t>Drexel University (PA)</t>
  </si>
  <si>
    <t>North Carolina Ag &amp; Tech State University</t>
  </si>
  <si>
    <t>University of Nebraska at Lincoln</t>
  </si>
  <si>
    <t>University of Nebraska at Omaha</t>
  </si>
  <si>
    <t>University of North Dakota</t>
  </si>
  <si>
    <t>University of Northern Colorado</t>
  </si>
  <si>
    <t>University of Northern Iowa</t>
  </si>
  <si>
    <t>University of Pennsylvania</t>
  </si>
  <si>
    <t>University of West Florida</t>
  </si>
  <si>
    <t>University of Houston Clear Lake</t>
  </si>
  <si>
    <t>University of Houston Downtown</t>
  </si>
  <si>
    <t>University of Missouri Sys Admn</t>
  </si>
  <si>
    <t>University of South Alabama</t>
  </si>
  <si>
    <t>University of South Dakota</t>
  </si>
  <si>
    <t>University of Southern Colorado</t>
  </si>
  <si>
    <t>University of Southern Maine</t>
  </si>
  <si>
    <t>University of Southwestern LA</t>
  </si>
  <si>
    <t>University of California, Office of the Pres</t>
  </si>
  <si>
    <t>US Coast Guard Academy (Connecticut)</t>
  </si>
  <si>
    <t>US Naval Academy (Maryland)</t>
  </si>
  <si>
    <t>US Naval Postgrad School (California)</t>
  </si>
  <si>
    <t>Ponce School of Medicine (Puerto Rico)</t>
  </si>
  <si>
    <t xml:space="preserve">Total </t>
  </si>
  <si>
    <t>rank</t>
  </si>
  <si>
    <t>Baylor College of Medicine (Texas)</t>
  </si>
  <si>
    <t>Georgia Institute of Technology</t>
  </si>
  <si>
    <t>North Carolina State University</t>
  </si>
  <si>
    <t>Rutgers State University of New Jersey</t>
  </si>
  <si>
    <t xml:space="preserve">University of Rochester (New York)   </t>
  </si>
  <si>
    <t>Virginia Tech</t>
  </si>
  <si>
    <t xml:space="preserve">University of Texas Anderson Cancer Center  </t>
  </si>
  <si>
    <t>California Institute of Integral Studies</t>
  </si>
  <si>
    <t>California Institute of Technology</t>
  </si>
  <si>
    <t>Old Dominion University</t>
  </si>
  <si>
    <t>Colorado School of Mines</t>
  </si>
  <si>
    <t>New York Medical College</t>
  </si>
  <si>
    <t>Florida A&amp;M University</t>
  </si>
  <si>
    <t>SUNY at Binghamton</t>
  </si>
  <si>
    <t>Alabama A&amp;M University</t>
  </si>
  <si>
    <t>Wichita State University</t>
  </si>
  <si>
    <t>Kent State University</t>
  </si>
  <si>
    <t>Miami University (OH)</t>
  </si>
  <si>
    <t>Idaho State University</t>
  </si>
  <si>
    <t>Louisiana Tech University</t>
  </si>
  <si>
    <t>Northeast Louisiana U</t>
  </si>
  <si>
    <t>Indiana State University</t>
  </si>
  <si>
    <t>Illinois State University</t>
  </si>
  <si>
    <t>and Local</t>
  </si>
  <si>
    <t>Bowie State University</t>
  </si>
  <si>
    <t>Morgan State University</t>
  </si>
  <si>
    <t>Total top 10</t>
  </si>
  <si>
    <t>2001</t>
  </si>
  <si>
    <t>Murray State University</t>
  </si>
  <si>
    <t>Towson University</t>
  </si>
  <si>
    <t>Amherst College</t>
  </si>
  <si>
    <r>
      <t xml:space="preserve">National Science Foundation, Division of Science Resources Studies, </t>
    </r>
    <r>
      <rPr>
        <i/>
        <sz val="8"/>
        <rFont val="Arial"/>
        <family val="2"/>
      </rPr>
      <t>Academic Research and Development Expenditures: Fiscal Year 1998</t>
    </r>
    <r>
      <rPr>
        <sz val="8"/>
        <rFont val="Arial"/>
        <family val="2"/>
      </rPr>
      <t>, NSF 00-330, Project Officer, M. Marge Machen (Arlington, VA 2000).</t>
    </r>
  </si>
  <si>
    <t>Biola University</t>
  </si>
  <si>
    <t>Knoxville College</t>
  </si>
  <si>
    <t>Loras College</t>
  </si>
  <si>
    <t>Selma University</t>
  </si>
  <si>
    <t>Talladega College</t>
  </si>
  <si>
    <t>Trenholm State Tech Col</t>
  </si>
  <si>
    <t>Webb Institute</t>
  </si>
  <si>
    <t>Western Oregon State Col</t>
  </si>
  <si>
    <r>
      <t xml:space="preserve">National Science Foundation, Division of Science Resources Studies, </t>
    </r>
    <r>
      <rPr>
        <i/>
        <sz val="8"/>
        <rFont val="Arial"/>
        <family val="2"/>
      </rPr>
      <t>Academic Research and Development Expenditures: Fiscal Year 1997</t>
    </r>
    <r>
      <rPr>
        <sz val="8"/>
        <rFont val="Arial"/>
        <family val="2"/>
      </rPr>
      <t>, NSF 99-336, Project Officer, M. Marge Machen (Arlington, VA 1999).</t>
    </r>
  </si>
  <si>
    <t>1989</t>
  </si>
  <si>
    <r>
      <t xml:space="preserve">National Science Foundation, Division of Science Resources Studies, </t>
    </r>
    <r>
      <rPr>
        <i/>
        <sz val="8"/>
        <rFont val="Arial"/>
        <family val="2"/>
      </rPr>
      <t>Academic Research and Development Expenditures: Fiscal Year 1996</t>
    </r>
    <r>
      <rPr>
        <sz val="8"/>
        <rFont val="Arial"/>
        <family val="2"/>
      </rPr>
      <t>, NSF 98-304, by M. Marge Machen (Arlington, VA, 1998).</t>
    </r>
  </si>
  <si>
    <t>Catholic U of PR</t>
  </si>
  <si>
    <t>East Texas State U</t>
  </si>
  <si>
    <t>Memphis State University</t>
  </si>
  <si>
    <t>National Science Foundation, Academic Science and Engineering: R&amp;D Expenditures, Fiscal Year 1995, Detailed Statistical Tables, NSF 96-308 (Arlington, VA, 1996).</t>
  </si>
  <si>
    <t>Med Col Hampton Roads</t>
  </si>
  <si>
    <t>Northeast Missouri St U</t>
  </si>
  <si>
    <t xml:space="preserve">National Science Foundation, Academic Science and Engineering: R&amp;D Expenditures, Fiscal Year 1994, Detailed Statistical Tables, NSF 96-308 (Arlington, VA, 1996). </t>
  </si>
  <si>
    <t>Winthrop University</t>
  </si>
  <si>
    <t>Emporia State University</t>
  </si>
  <si>
    <t>Morehead State University</t>
  </si>
  <si>
    <t>Linfield College</t>
  </si>
  <si>
    <t>Northwest Missouri St U</t>
  </si>
  <si>
    <t>Henderson State U</t>
  </si>
  <si>
    <t>Beloit College</t>
  </si>
  <si>
    <t>Delta State University</t>
  </si>
  <si>
    <t>Rollins College</t>
  </si>
  <si>
    <t>Seattle University</t>
  </si>
  <si>
    <t>Quinnipiac College</t>
  </si>
  <si>
    <t>Austin College</t>
  </si>
  <si>
    <t>Bemidji State University</t>
  </si>
  <si>
    <t>Emmanuel College</t>
  </si>
  <si>
    <t>Regis College</t>
  </si>
  <si>
    <t>Stetson University</t>
  </si>
  <si>
    <t>James Madison University</t>
  </si>
  <si>
    <t>--</t>
  </si>
  <si>
    <t>Long Island University</t>
  </si>
  <si>
    <t>Tougaloo College</t>
  </si>
  <si>
    <t>Alabama State University</t>
  </si>
  <si>
    <t>Wentworth Inst of Tech</t>
  </si>
  <si>
    <t>University of Richmond</t>
  </si>
  <si>
    <t>Albany State University</t>
  </si>
  <si>
    <t>Region</t>
  </si>
  <si>
    <t>Central State University (OH)</t>
  </si>
  <si>
    <t>Albany Medical College (NY)</t>
  </si>
  <si>
    <t xml:space="preserve">           </t>
  </si>
  <si>
    <t>Federal</t>
  </si>
  <si>
    <t>National Rank</t>
  </si>
  <si>
    <t>University of Nebraska - all campuses</t>
  </si>
  <si>
    <t>University of Nebraska Lincoln</t>
  </si>
  <si>
    <t>Colorado State University Pueblo</t>
  </si>
  <si>
    <t>Florida Gulf Coast University</t>
  </si>
  <si>
    <t>Montana Tech of the University of MT</t>
  </si>
  <si>
    <t>Texas State University San Marcos</t>
  </si>
  <si>
    <t>Texas Tech University Health Science Ctr.</t>
  </si>
  <si>
    <t>Wilkes University (PA)</t>
  </si>
  <si>
    <t>Central Washington University</t>
  </si>
  <si>
    <t>DePauw University (IN)</t>
  </si>
  <si>
    <t>Eckerd College (FL)</t>
  </si>
  <si>
    <t>Emmanuel College (MA)</t>
  </si>
  <si>
    <t>Goucher College (MD)</t>
  </si>
  <si>
    <t>Hartwick College (NY)</t>
  </si>
  <si>
    <t>Hendrix College (AR)</t>
  </si>
  <si>
    <t>Kalamazoo College (MI)</t>
  </si>
  <si>
    <t>Marquette University (WI)</t>
  </si>
  <si>
    <t>Mount St. Mary's College (Los Angeles, CA)</t>
  </si>
  <si>
    <t>Northwestern State University LA</t>
  </si>
  <si>
    <t>Polytechnic University (NY)</t>
  </si>
  <si>
    <t>Radford University (VA)</t>
  </si>
  <si>
    <t>Rollins College (FL)</t>
  </si>
  <si>
    <t>Rose-Hulman Institute of Technology (IN)</t>
  </si>
  <si>
    <t>Salem International University (WV)</t>
  </si>
  <si>
    <t>Spalding University (KY)</t>
  </si>
  <si>
    <t>St. Mary's College of Maryland</t>
  </si>
  <si>
    <t>St. Mary's University of San Antonio</t>
  </si>
  <si>
    <t>Wabash College (IN)</t>
  </si>
  <si>
    <t>Winston-Salem State University</t>
  </si>
  <si>
    <t>City University of New York York College</t>
  </si>
  <si>
    <t>University of Health Science/Chicago Medical School</t>
  </si>
  <si>
    <t>State University of New York College at Brockport</t>
  </si>
  <si>
    <t>State University of New York College at Geneseo</t>
  </si>
  <si>
    <t>State University of New York College at Cortland</t>
  </si>
  <si>
    <t>State University of New York College at Fredonia</t>
  </si>
  <si>
    <t>Chicago College of Osteo Med</t>
  </si>
  <si>
    <t>William Paterson College NJ</t>
  </si>
  <si>
    <t>Texas College of Osteo Med</t>
  </si>
  <si>
    <t>State University of New York College at Buffalo</t>
  </si>
  <si>
    <t>State University of New York College of Optometry</t>
  </si>
  <si>
    <t>State University of New York College at Oswego</t>
  </si>
  <si>
    <t>State University of New York College at Plattsburgh</t>
  </si>
  <si>
    <t>Albany College of Pharmacy</t>
  </si>
  <si>
    <t>Pennsylvania College of Optometry</t>
  </si>
  <si>
    <t>Indiana University of Pennsylvania (all campuses)</t>
  </si>
  <si>
    <t xml:space="preserve">Kutztown U of Pennsylvania </t>
  </si>
  <si>
    <t xml:space="preserve">Kutztown University of Pennsylvania </t>
  </si>
  <si>
    <t xml:space="preserve">Medical Col of Pennsylvania </t>
  </si>
  <si>
    <t xml:space="preserve">Medical College of Pennsylvania </t>
  </si>
  <si>
    <t xml:space="preserve">West Chester University of Pennsylvania </t>
  </si>
  <si>
    <t>Lincoln University (Pennsylvania )</t>
  </si>
  <si>
    <t xml:space="preserve">East Stroudsburg U of Pennsylvania </t>
  </si>
  <si>
    <t xml:space="preserve">California U of Pennsylvania </t>
  </si>
  <si>
    <t xml:space="preserve">Clarion University of Pennsylvania </t>
  </si>
  <si>
    <t xml:space="preserve">Edinboro U of Pennsylvania </t>
  </si>
  <si>
    <t xml:space="preserve">Edinboro University of Pennsylvania </t>
  </si>
  <si>
    <t>Inst of Paper Science &amp; Tech</t>
  </si>
  <si>
    <t>Southwest Texas St University</t>
  </si>
  <si>
    <t>University of Maryland Baltimore Prof School</t>
  </si>
  <si>
    <t>Finch U Health Science Chicago</t>
  </si>
  <si>
    <t>Finch University Health Science Chicago</t>
  </si>
  <si>
    <t>Bowling Green State University (OH)</t>
  </si>
  <si>
    <t>University of Health Science (MO)</t>
  </si>
  <si>
    <t>Southern Oregon University</t>
  </si>
  <si>
    <t>California School Prof Psychology L.A.</t>
  </si>
  <si>
    <t>California School Prof Psy S Diego</t>
  </si>
  <si>
    <t>California School Prof Psychology-Alameda</t>
  </si>
  <si>
    <t>California School Prof Psychology-Fresno</t>
  </si>
  <si>
    <t>Eastern NM U All (all campuses)</t>
  </si>
  <si>
    <t>Philadelphia Col of Phar &amp; Science</t>
  </si>
  <si>
    <t>Philadelphia College of Phar &amp; Science</t>
  </si>
  <si>
    <t xml:space="preserve">Slippery Rock University of Pennsylvania </t>
  </si>
  <si>
    <t>State University of New York Health Science Center Syracuse</t>
  </si>
  <si>
    <t>University of Osteo Med &amp; Health Science</t>
  </si>
  <si>
    <t>W State College Colorado</t>
  </si>
  <si>
    <t>University of Health Sci/Chcgo Med School</t>
  </si>
  <si>
    <t>Western Oregon State College</t>
  </si>
  <si>
    <t>Xavier University (Louisiana)</t>
  </si>
  <si>
    <t>Winthrop University (South Carolina)</t>
  </si>
  <si>
    <t>Trenholm State Technical College (Alabama)</t>
  </si>
  <si>
    <t>University of Charleston (South Carolina)</t>
  </si>
  <si>
    <t>University of California–Berkeley</t>
  </si>
  <si>
    <t>State University of New York at Buffalo</t>
  </si>
  <si>
    <t>State University of New York at Stony Brook</t>
  </si>
  <si>
    <t>City University of New York Mt Sinai School of Medicine (New York)</t>
  </si>
  <si>
    <t>University of Chicago (Illinois)</t>
  </si>
  <si>
    <t>State University of New York College of Environmental Science and Forestry</t>
  </si>
  <si>
    <t>University of Massachusetts–Dartmouth</t>
  </si>
  <si>
    <t>University of Massachusetts–Boston</t>
  </si>
  <si>
    <t>University of Alaska–Anchorage</t>
  </si>
  <si>
    <t>University of Missouri–St Louis</t>
  </si>
  <si>
    <t>US International University of California</t>
  </si>
  <si>
    <t>http://www.utexas.edu/world/univ/alpha/</t>
  </si>
  <si>
    <t>Alfred University (New York)</t>
  </si>
  <si>
    <t>Allegheny College (PA)</t>
  </si>
  <si>
    <t>Alliant International University (CA)</t>
  </si>
  <si>
    <t>American University (DC)</t>
  </si>
  <si>
    <t>University of California–Davis</t>
  </si>
  <si>
    <t>University of Alaska–Fairbanks</t>
  </si>
  <si>
    <t>University of Massachusetts–Amherst</t>
  </si>
  <si>
    <t>University of California–Riverside</t>
  </si>
  <si>
    <t>Montana State University–Bozeman</t>
  </si>
  <si>
    <t>University of California–Santa Cruz</t>
  </si>
  <si>
    <t>University of Wisconsin–Milwaukee</t>
  </si>
  <si>
    <t xml:space="preserve">Top-Ranked Universities' Spending on Research and Development </t>
  </si>
  <si>
    <t>Morehouse School of Medicine</t>
  </si>
  <si>
    <t>Miles C.</t>
  </si>
  <si>
    <t>Totals</t>
  </si>
  <si>
    <t>Federal Govt</t>
  </si>
  <si>
    <t>State &amp; local govts.</t>
  </si>
  <si>
    <t>Institutional funds</t>
  </si>
  <si>
    <t xml:space="preserve">University of North Dakota </t>
  </si>
  <si>
    <t xml:space="preserve">University of South Alabama </t>
  </si>
  <si>
    <t xml:space="preserve">University of Texas at Dallas </t>
  </si>
  <si>
    <t xml:space="preserve">University of California Davis </t>
  </si>
  <si>
    <t xml:space="preserve">University of California Irvine </t>
  </si>
  <si>
    <t xml:space="preserve">University of California Berkeley </t>
  </si>
  <si>
    <t xml:space="preserve">University of California Riverside </t>
  </si>
  <si>
    <t xml:space="preserve">University of California San Diego </t>
  </si>
  <si>
    <t xml:space="preserve">University of California Santa Cruz </t>
  </si>
  <si>
    <t xml:space="preserve">University of California Los Angeles </t>
  </si>
  <si>
    <t xml:space="preserve">University of California San Francisco </t>
  </si>
  <si>
    <t xml:space="preserve">University of California Santa Barbara </t>
  </si>
  <si>
    <t xml:space="preserve">Total, all institutions </t>
  </si>
  <si>
    <t xml:space="preserve">Colorado School of Mines </t>
  </si>
  <si>
    <t xml:space="preserve">New York Medical College </t>
  </si>
  <si>
    <t>University of the Virgin Islands</t>
  </si>
  <si>
    <t>Catholic University of Puerto Rico</t>
  </si>
  <si>
    <t>University Puerto Rico Mayaguez Campus</t>
  </si>
  <si>
    <t xml:space="preserve">University Puerto Rico Medical Sciences Campus </t>
  </si>
  <si>
    <t>University Puerto Rico Rio Piedras Campus</t>
  </si>
  <si>
    <t>University of Alabama</t>
  </si>
  <si>
    <t>Jackson State University (Mississippi)</t>
  </si>
  <si>
    <t>Morehouse School of Medicine (Georgia)</t>
  </si>
  <si>
    <t>Meharry Medical College (Tennessee)</t>
  </si>
  <si>
    <t>Clark Atlanta University (Georgia)</t>
  </si>
  <si>
    <t>North Carolina Agricultural and Technical State University</t>
  </si>
  <si>
    <t>Tennessee State University</t>
  </si>
  <si>
    <t>Institute of Paper Science &amp; Technology (Georgia)</t>
  </si>
  <si>
    <t>Mercer University (Georgia)</t>
  </si>
  <si>
    <t>University of North Texas Health Science Center</t>
  </si>
  <si>
    <t>East Tennessee State University</t>
  </si>
  <si>
    <t>University of Tulsa (Oklahoma)</t>
  </si>
  <si>
    <t>East Carolina University (North Carolina)</t>
  </si>
  <si>
    <t>Marshall University (West Virginia)</t>
  </si>
  <si>
    <t>Southern University and A&amp;M College (Louisiana)</t>
  </si>
  <si>
    <t>Tuskegee University (Alabama)</t>
  </si>
  <si>
    <t>Tennessee Tech University</t>
  </si>
  <si>
    <t>University of North Carolina-Charlotte</t>
  </si>
  <si>
    <t>Southwest Texas State University</t>
  </si>
  <si>
    <t>Tarleton State University (Texas)</t>
  </si>
  <si>
    <t>Florida Institute of Technology</t>
  </si>
  <si>
    <t>University of Arkansas-Pine Bluff</t>
  </si>
  <si>
    <t>Alcorn State University (Mississippi)</t>
  </si>
  <si>
    <t>Stephen F Austin State University (Texas)</t>
  </si>
  <si>
    <t>Western Kentucky University</t>
  </si>
  <si>
    <t>West Texas A&amp;M University</t>
  </si>
  <si>
    <t>Embry-Riddle Aero University</t>
  </si>
  <si>
    <t>Norfolk State University (Virginia)</t>
  </si>
  <si>
    <t>University of North Carolina-Greensboro</t>
  </si>
  <si>
    <t>Texas Southern University</t>
  </si>
  <si>
    <t>University of Mississippi</t>
  </si>
  <si>
    <t>University of North Carolina-Wilmington</t>
  </si>
  <si>
    <t>University of Louisiana-Monroe</t>
  </si>
  <si>
    <t>Southern Methodist University (Texas)</t>
  </si>
  <si>
    <t>Langston University (Oklahoma)</t>
  </si>
  <si>
    <t>California State University Chico</t>
  </si>
  <si>
    <t>California State University Dominguez Hills</t>
  </si>
  <si>
    <t>California State University Fresno</t>
  </si>
  <si>
    <t>California State University Fullerton</t>
  </si>
  <si>
    <t>California State University Hayward</t>
  </si>
  <si>
    <t>California State University Long Beach</t>
  </si>
  <si>
    <t>California State University Los Angeles</t>
  </si>
  <si>
    <t>California State University Monterey Bay</t>
  </si>
  <si>
    <t>California State University Northridge</t>
  </si>
  <si>
    <t>California State University San Bernardino</t>
  </si>
  <si>
    <t xml:space="preserve">Cornell University all campuses </t>
  </si>
  <si>
    <t>Arkansas State University</t>
  </si>
  <si>
    <t>Bennett College</t>
  </si>
  <si>
    <t>Union Institute, The</t>
  </si>
  <si>
    <t>Colorado College</t>
  </si>
  <si>
    <t>Kentucky State University</t>
  </si>
  <si>
    <t>Union College (NY)</t>
  </si>
  <si>
    <t>Virginia Union University</t>
  </si>
  <si>
    <t>Sul Ross State University</t>
  </si>
  <si>
    <t>Bethune Cookman College</t>
  </si>
  <si>
    <t>Morris Brown College</t>
  </si>
  <si>
    <t>Furman University</t>
  </si>
  <si>
    <t>Kirksville Col Osteo Med</t>
  </si>
  <si>
    <t>University of Dallas</t>
  </si>
  <si>
    <t>Connecticut College</t>
  </si>
  <si>
    <t>Wright State University (OH)</t>
  </si>
  <si>
    <t>Yale University (CT)</t>
  </si>
  <si>
    <t>Yeshiva University (NY)</t>
  </si>
  <si>
    <t>US Air Force Academy (CO)</t>
  </si>
  <si>
    <t>CUNY Hunter College</t>
  </si>
  <si>
    <t>Jackson State University (MS)</t>
  </si>
  <si>
    <t>Desert Research Institute (NV)</t>
  </si>
  <si>
    <t xml:space="preserve">Eastern Virginia Medical School </t>
  </si>
  <si>
    <t xml:space="preserve">Medical College of Ohio at Toledo </t>
  </si>
  <si>
    <t xml:space="preserve">Medical University of South Carolina </t>
  </si>
  <si>
    <t xml:space="preserve">Medical College of Wisconsin </t>
  </si>
  <si>
    <t>San Francisco State University</t>
  </si>
  <si>
    <t>SUNY Health Science Center - Syracuse</t>
  </si>
  <si>
    <t>SUNY Health Science Center - Brooklyn</t>
  </si>
  <si>
    <t>SUNY College of Environmental Science and Forestry</t>
  </si>
  <si>
    <t>SUNY Upstate Medical University</t>
  </si>
  <si>
    <t xml:space="preserve">Texas A&amp;M University System Health Science Center </t>
  </si>
  <si>
    <t>Uniformed Services University of the Health Sciences (MD)</t>
  </si>
  <si>
    <t>Northeastern University (Massachusetts)</t>
  </si>
  <si>
    <t>Oregon Health Sciences University</t>
  </si>
  <si>
    <t>Pennsylvania State University</t>
  </si>
  <si>
    <t>South Dakota State University</t>
  </si>
  <si>
    <t xml:space="preserve">University of Maryland Baltimore County </t>
  </si>
  <si>
    <t xml:space="preserve">University of Maryland Biotechnology Inst </t>
  </si>
  <si>
    <t xml:space="preserve">Massachusetts Institute of Tech </t>
  </si>
  <si>
    <t xml:space="preserve">University of Massachusetts Amherst </t>
  </si>
  <si>
    <t xml:space="preserve">University of Massachusetts Lowell </t>
  </si>
  <si>
    <t xml:space="preserve">University of Massachusetts Worcester </t>
  </si>
  <si>
    <t>Virginia Commonwealth University</t>
  </si>
  <si>
    <t>Virginia Polytech Inst &amp; State University</t>
  </si>
  <si>
    <t xml:space="preserve">University of Wisconsin Milwaukee </t>
  </si>
  <si>
    <t>University of Nebraska Central Administration</t>
  </si>
  <si>
    <t>Union Institute and University (OH)</t>
  </si>
  <si>
    <t>Roanoke College (Virginia)</t>
  </si>
  <si>
    <t>Morris College (South Carolina)</t>
  </si>
  <si>
    <t>Gonzaga University (Washington)</t>
  </si>
  <si>
    <t>Christopher Newport University (Virginia)</t>
  </si>
  <si>
    <t>California State University Sacramento</t>
  </si>
  <si>
    <t>West Virginia School of Osteopathic Medicine</t>
  </si>
  <si>
    <t>Where to verify school locations</t>
  </si>
  <si>
    <t>1995-2002</t>
  </si>
  <si>
    <t>1996-2003</t>
  </si>
  <si>
    <t>1997-2004</t>
  </si>
  <si>
    <t>Total Trends</t>
  </si>
  <si>
    <t>By Source Trends</t>
  </si>
  <si>
    <t>1992 = B35</t>
  </si>
  <si>
    <t>2000=B35</t>
  </si>
  <si>
    <t>2002=B35</t>
  </si>
  <si>
    <t>2003= B29</t>
  </si>
  <si>
    <t>2004= B30</t>
  </si>
  <si>
    <t>California School Prof Psychology-Los Angeles</t>
  </si>
  <si>
    <t xml:space="preserve">Auburn University all campuses </t>
  </si>
  <si>
    <t xml:space="preserve">College of William and Mary all campuses </t>
  </si>
  <si>
    <t>Lincoln University (Jefferson City, MO)</t>
  </si>
  <si>
    <t xml:space="preserve">Other </t>
  </si>
  <si>
    <t xml:space="preserve">CUNY City College </t>
  </si>
  <si>
    <t>2001-2008</t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</si>
  <si>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Years 2001-2008</t>
    </r>
    <r>
      <rPr>
        <sz val="8"/>
        <rFont val="Arial"/>
        <family val="2"/>
      </rPr>
      <t xml:space="preserve"> — www.nsf.gov Table 27 (2010)</t>
    </r>
  </si>
  <si>
    <t>2007= Table 31</t>
  </si>
  <si>
    <t>Des Moines University</t>
  </si>
  <si>
    <t>1999-2006</t>
  </si>
  <si>
    <t>Berry College (Georgia)</t>
  </si>
  <si>
    <t>Benedict College (South Carolina)</t>
  </si>
  <si>
    <t>California State Polytechnic U. San Luis Obispo</t>
  </si>
  <si>
    <t>California State U. Bakersfield</t>
  </si>
  <si>
    <t>Carlos Albizu U. (PR)</t>
  </si>
  <si>
    <t>Cheyney University (PA)</t>
  </si>
  <si>
    <t>Jacksonville University (AL)</t>
  </si>
  <si>
    <t>King's College (PA)</t>
  </si>
  <si>
    <t>Mercey College (NY)</t>
  </si>
  <si>
    <t>Mercyhurst College (PA)</t>
  </si>
  <si>
    <t>Mills College (CA)</t>
  </si>
  <si>
    <t>Northwestern Health Sciences University (MN)</t>
  </si>
  <si>
    <t>Sarah Lawrence College (NY)</t>
  </si>
  <si>
    <t>Siena College (NY)</t>
  </si>
  <si>
    <t>Troy University (Alabama)</t>
  </si>
  <si>
    <t>University of Hawaii at Manoa</t>
  </si>
  <si>
    <t>University of North Carolina-Pembroke</t>
  </si>
  <si>
    <t>University of New England (ME)</t>
  </si>
  <si>
    <t>Univeristy of West Georgia</t>
  </si>
  <si>
    <t>Universidad del Este (PR)</t>
  </si>
  <si>
    <t>Universidad del Turabo (PR)</t>
  </si>
  <si>
    <t>Universidad Metropolitana (PR)</t>
  </si>
  <si>
    <t>Ursinus College (PA)</t>
  </si>
  <si>
    <t>West Liberty State College (West Virginia)</t>
  </si>
  <si>
    <t>Wheeling Jesuit University (West Virginia)</t>
  </si>
  <si>
    <t>Whittier College (CA)</t>
  </si>
  <si>
    <t>SREB states</t>
  </si>
  <si>
    <t>U. Southern CO</t>
  </si>
  <si>
    <t>VA Union U.</t>
  </si>
  <si>
    <t>All Others</t>
  </si>
  <si>
    <r>
      <t xml:space="preserve">a </t>
    </r>
    <r>
      <rPr>
        <sz val="10"/>
        <color indexed="8"/>
        <rFont val="Arial"/>
        <family val="2"/>
      </rPr>
      <t>(2004) The Johns Hopkins University includes the Applied Physics Laboratory, with $670 million in total R&amp;D expenditures.</t>
    </r>
  </si>
  <si>
    <t>Meharry Medical College (TN)</t>
  </si>
  <si>
    <t>2006= Table 31</t>
  </si>
  <si>
    <t>Total, top 10</t>
  </si>
  <si>
    <t>dif</t>
  </si>
  <si>
    <t>University of Cincinnati (Ohio)</t>
  </si>
  <si>
    <t>Dowling College (NY)</t>
  </si>
  <si>
    <t>Hobart and William Smith Colleges (NY)</t>
  </si>
  <si>
    <t>Winona State U. (MN)</t>
  </si>
  <si>
    <t>Wilberforce U. (OH)</t>
  </si>
  <si>
    <t>Claremont McKenna C. (CA)</t>
  </si>
  <si>
    <t>Southern Polytechnic State U. (GA)</t>
  </si>
  <si>
    <t>Gettysburg C. (PA)</t>
  </si>
  <si>
    <t>Coe C. (IA)</t>
  </si>
  <si>
    <t>LeTourneau U. (TX)</t>
  </si>
  <si>
    <t>Daemen C. (NY)</t>
  </si>
  <si>
    <t>Oglala Lakota C. (SD)</t>
  </si>
  <si>
    <t>Fairleigh Dickinson University (all campuses) (NJ)</t>
  </si>
  <si>
    <t>Edward Waters C. (FL)</t>
  </si>
  <si>
    <r>
      <t>South</t>
    </r>
    <r>
      <rPr>
        <sz val="10"/>
        <color rgb="FFFF0000"/>
        <rFont val="Arial"/>
        <family val="2"/>
      </rPr>
      <t>east</t>
    </r>
    <r>
      <rPr>
        <sz val="10"/>
        <rFont val="Arial"/>
        <family val="2"/>
      </rPr>
      <t xml:space="preserve"> Missouri State University</t>
    </r>
  </si>
  <si>
    <r>
      <t>South</t>
    </r>
    <r>
      <rPr>
        <sz val="10"/>
        <color rgb="FFFF0000"/>
        <rFont val="Arial"/>
        <family val="2"/>
      </rPr>
      <t>west</t>
    </r>
    <r>
      <rPr>
        <sz val="10"/>
        <rFont val="Arial"/>
        <family val="2"/>
      </rPr>
      <t xml:space="preserve"> Missouri State University</t>
    </r>
  </si>
  <si>
    <t>Sweet Briar C. (VA)</t>
  </si>
  <si>
    <t>Northwestern University (IL)</t>
  </si>
  <si>
    <t>Purdue University (IN)</t>
  </si>
  <si>
    <t>Case Western Reserve University (OH)</t>
  </si>
  <si>
    <t>Wayne State University (MI)</t>
  </si>
  <si>
    <t>Rockefeller University, The (NY)</t>
  </si>
  <si>
    <t>Carnegie Mellon University (PA)</t>
  </si>
  <si>
    <t>Princeton University (NJ)</t>
  </si>
  <si>
    <t>Dartmouth College (NH)</t>
  </si>
  <si>
    <t>Brown University (RI)</t>
  </si>
  <si>
    <t>Woods Hole Oceanography Institute (MA)</t>
  </si>
  <si>
    <t>Georgetown University (DC)</t>
  </si>
  <si>
    <t>Tufts University (MA)</t>
  </si>
  <si>
    <t>Thomas Jefferson University (PA)</t>
  </si>
  <si>
    <t>University of Notre Dame (OH)</t>
  </si>
  <si>
    <t>Temple University (PA)</t>
  </si>
  <si>
    <t>Rush University (IL)</t>
  </si>
  <si>
    <t>Rensselaer Polytech Inst (NY)</t>
  </si>
  <si>
    <t>Northeastern University (MA)</t>
  </si>
  <si>
    <t>Loma Linda University (CA)</t>
  </si>
  <si>
    <t>Creighton U. (NE)</t>
  </si>
  <si>
    <t>Stevens Institute of Tech (NJ)</t>
  </si>
  <si>
    <t>Catholic U. America, The (DC)</t>
  </si>
  <si>
    <t>Clarkson U. (NY)</t>
  </si>
  <si>
    <t>Teachers C. Columbia U. (NY)</t>
  </si>
  <si>
    <t>Polytechnic U. (NY)</t>
  </si>
  <si>
    <t>Rosalind Franklin U. of Medicine and Science (IL)</t>
  </si>
  <si>
    <t>Marquette U. (WI)</t>
  </si>
  <si>
    <t>Duquesne U. (PA)</t>
  </si>
  <si>
    <t>Villanova U. (PA)</t>
  </si>
  <si>
    <t>Oakland U. (MI)</t>
  </si>
  <si>
    <t>Humboldt State U. (CA)</t>
  </si>
  <si>
    <t>Ball State U. (IN)</t>
  </si>
  <si>
    <t>Wesleyan U. (CT)</t>
  </si>
  <si>
    <t>Fordham U. (NY)</t>
  </si>
  <si>
    <t>Grand Valley State U. (MI)</t>
  </si>
  <si>
    <t>Alfred U. all campuses (NY)</t>
  </si>
  <si>
    <t>Clark U. (MA)</t>
  </si>
  <si>
    <t>Rowan U. (NJ)</t>
  </si>
  <si>
    <t>Wellesley C. (MA)</t>
  </si>
  <si>
    <t>Smith C. (MA)</t>
  </si>
  <si>
    <t>Williams C. (MA)</t>
  </si>
  <si>
    <t>Santa Clara U. (CA)</t>
  </si>
  <si>
    <t>Kettering U. (MI)</t>
  </si>
  <si>
    <t>Gallaudet U. (DC)</t>
  </si>
  <si>
    <t>St. Cloud State U. (MN)</t>
  </si>
  <si>
    <t>Claremont Graduate U. (CA)</t>
  </si>
  <si>
    <t>Amherst C. (MA)</t>
  </si>
  <si>
    <t>Calvin C. (MI)</t>
  </si>
  <si>
    <t>Pomona C. (CA)</t>
  </si>
  <si>
    <t>American U. (DC)</t>
  </si>
  <si>
    <t>Mt. Holyoke C. (MA)</t>
  </si>
  <si>
    <t>Harvey Mudd C. (CA)</t>
  </si>
  <si>
    <t>Bryn Mawr C. (PA)</t>
  </si>
  <si>
    <t>La Salle U. (PA)</t>
  </si>
  <si>
    <t>Barnard C. (NY)</t>
  </si>
  <si>
    <t>New School, The (NY)</t>
  </si>
  <si>
    <t>DePaul U. (IL)</t>
  </si>
  <si>
    <t>Fairfield U. (CT)</t>
  </si>
  <si>
    <t>Colgate U. (NY)</t>
  </si>
  <si>
    <t>Central State U. (OH)</t>
  </si>
  <si>
    <t>Black Hills State U. (SD)</t>
  </si>
  <si>
    <t>Macalester C. (MN)</t>
  </si>
  <si>
    <t>Arcadia U. (PA)</t>
  </si>
  <si>
    <t>Seton Hall U. (NJ)</t>
  </si>
  <si>
    <t>St. Joseph's U. (PA)</t>
  </si>
  <si>
    <t>Hope C. (MI)</t>
  </si>
  <si>
    <t>Bucknell U. (PA)</t>
  </si>
  <si>
    <t>Franklin &amp; Marshall C. (PA)</t>
  </si>
  <si>
    <t>Occidental C. (CA)</t>
  </si>
  <si>
    <t>Shaw U. (NC)</t>
  </si>
  <si>
    <t>Dillard U. (LA)</t>
  </si>
  <si>
    <t>Bowdoin C. (ME)</t>
  </si>
  <si>
    <t>Carleton C. (MN)</t>
  </si>
  <si>
    <t>Middlebury C. (VT)</t>
  </si>
  <si>
    <t>Lafayette C. (PA)</t>
  </si>
  <si>
    <t>Bradley U. (IL)</t>
  </si>
  <si>
    <t>U. New England (ME)</t>
  </si>
  <si>
    <t>Swarthmore C. (PA)</t>
  </si>
  <si>
    <t>Loyola Marymount U. (CA)</t>
  </si>
  <si>
    <t>Lawrence Technological U. (MI)</t>
  </si>
  <si>
    <t>Pace U. all campuses (NY)</t>
  </si>
  <si>
    <t>New England C. of Optometry (MA)</t>
  </si>
  <si>
    <t>Claflin U. (SC)</t>
  </si>
  <si>
    <t>Dowling C. (NY)</t>
  </si>
  <si>
    <t>Monmouth U. (NJ)</t>
  </si>
  <si>
    <t>Trinity U. (TX)</t>
  </si>
  <si>
    <t>Rider U. (NJ)</t>
  </si>
  <si>
    <t>Montclair State U. (NJ)</t>
  </si>
  <si>
    <t>Haverford C. (PA)</t>
  </si>
  <si>
    <t>Governors State U. (IL)</t>
  </si>
  <si>
    <t>Northwestern Health Sciences U. (MN)</t>
  </si>
  <si>
    <t>Furman U. (SC)</t>
  </si>
  <si>
    <t>Benedict C. (SC)</t>
  </si>
  <si>
    <t>St. Olaf C. (MN)</t>
  </si>
  <si>
    <t>Dickinson C. (PA)</t>
  </si>
  <si>
    <t>Reed C. (OR)</t>
  </si>
  <si>
    <t>Western U. of Health Sciences (CA)</t>
  </si>
  <si>
    <t>Colby C. (ME)</t>
  </si>
  <si>
    <t>Sinte Gleska U. (SD)</t>
  </si>
  <si>
    <t>Youngstown State U. (OH)</t>
  </si>
  <si>
    <t>U. Redlands (CA)</t>
  </si>
  <si>
    <t>Whitman C. (WA)</t>
  </si>
  <si>
    <t>Lewis and Clark C. (OR)</t>
  </si>
  <si>
    <t>Vassar C. (NY)</t>
  </si>
  <si>
    <t>Hampshire C. (MA)</t>
  </si>
  <si>
    <t>Grinnell C. (IA)</t>
  </si>
  <si>
    <t>Roger Williams U. Bristol (RI)</t>
  </si>
  <si>
    <t>Bates C. (ME)</t>
  </si>
  <si>
    <t>C. of the Holy Cross (MA)</t>
  </si>
  <si>
    <t>Valparaiso U. (IN)</t>
  </si>
  <si>
    <t>Andrews U. (MI)</t>
  </si>
  <si>
    <t>Pacific U. (OR)</t>
  </si>
  <si>
    <t>Christopher Newport U. (VA)</t>
  </si>
  <si>
    <t>Skidmore C. (NY)</t>
  </si>
  <si>
    <t>Truman State U. (M0)</t>
  </si>
  <si>
    <t>Bridgewater State C. (MA)</t>
  </si>
  <si>
    <t>Allegheny C. (PA)</t>
  </si>
  <si>
    <t>Drake U. (IA)</t>
  </si>
  <si>
    <t>Augsburg C. (MN)</t>
  </si>
  <si>
    <t>Oberlin C. (OH)</t>
  </si>
  <si>
    <t>Sonoma State U. (CA)</t>
  </si>
  <si>
    <t>Hofstra U. (NY)</t>
  </si>
  <si>
    <t>Evergreen State C. (WA)</t>
  </si>
  <si>
    <t>C. Wooster (OH)</t>
  </si>
  <si>
    <t>Wabash C. (IN)</t>
  </si>
  <si>
    <t>Millsaps C. (MS)</t>
  </si>
  <si>
    <t>Siena C. (NY)</t>
  </si>
  <si>
    <t>Mills C. (CA)</t>
  </si>
  <si>
    <t>Providence C. (RI)</t>
  </si>
  <si>
    <t>Ursinus C. (PA)</t>
  </si>
  <si>
    <t>Simmons C. (MA)</t>
  </si>
  <si>
    <t>National U. of Health Sciences (IL)</t>
  </si>
  <si>
    <t>Muhlenberg C. (PA)</t>
  </si>
  <si>
    <t>Willamette U. (OR)</t>
  </si>
  <si>
    <t>Pacific Lutheran U. (WA)</t>
  </si>
  <si>
    <t>DePauw U. (IN)</t>
  </si>
  <si>
    <t>John Carroll U. (OH)</t>
  </si>
  <si>
    <t>Denison U. (OH)</t>
  </si>
  <si>
    <t>Juniata C. (PA)</t>
  </si>
  <si>
    <t>Saginaw Valley State U. (MI)</t>
  </si>
  <si>
    <t>Chapman U. (CA)</t>
  </si>
  <si>
    <t>Adelphi U. (NY)</t>
  </si>
  <si>
    <t>Lawrence U. (WI)</t>
  </si>
  <si>
    <t>Sarah Lawrence C. (NY)</t>
  </si>
  <si>
    <t>Goucher C. (MD)</t>
  </si>
  <si>
    <t>Lake Forest C. (IL)</t>
  </si>
  <si>
    <t>Wilkes U. (PA)</t>
  </si>
  <si>
    <t>Ft. Lewis C. (CO)</t>
  </si>
  <si>
    <t>Point Loma Nazarene C. (CA)</t>
  </si>
  <si>
    <t>Pitzer C. (CA)</t>
  </si>
  <si>
    <t>Miles C. (AL)</t>
  </si>
  <si>
    <t>Canisius C. (NY)</t>
  </si>
  <si>
    <t>Gustavus Adolphus C. (MN)</t>
  </si>
  <si>
    <t>Cooper Union (NY)</t>
  </si>
  <si>
    <t>Fairleigh Dickinson U. all campuses (NJ)</t>
  </si>
  <si>
    <t>Bard C. (NY)</t>
  </si>
  <si>
    <t>Maharishi U. of Management (IA)</t>
  </si>
  <si>
    <t>West</t>
  </si>
  <si>
    <t>Midwest</t>
  </si>
  <si>
    <t>Northeast</t>
  </si>
  <si>
    <t xml:space="preserve">50 states and D.C. </t>
  </si>
  <si>
    <t>Total to all universities in SREB states</t>
  </si>
  <si>
    <t>Total to all universities in West</t>
  </si>
  <si>
    <t>Total to all universities in Midwest</t>
  </si>
  <si>
    <t>Total to all universities in Northeast</t>
  </si>
  <si>
    <t>SREB state universities ranked 11-100</t>
  </si>
  <si>
    <t>    Northwest Indian C.</t>
  </si>
  <si>
    <t>    John Bastyr C. of Naturopathic Medicine</t>
  </si>
  <si>
    <t>    Touro U.-CA</t>
  </si>
  <si>
    <t>    Agnes Scott C.</t>
  </si>
  <si>
    <t>    Weber State U.</t>
  </si>
  <si>
    <t>    Armstrong Atlantic State U.</t>
  </si>
  <si>
    <t>    Minot State U.</t>
  </si>
  <si>
    <t>    St. Michael's C.</t>
  </si>
  <si>
    <t>    Niagara U.</t>
  </si>
  <si>
    <t>    St. Bonaventure U.</t>
  </si>
  <si>
    <t>    Le Moyne-Owen C.</t>
  </si>
  <si>
    <t>    SUNY C. Potsdam</t>
  </si>
  <si>
    <t>    Western OR U.</t>
  </si>
  <si>
    <t>    NJ City U.</t>
  </si>
  <si>
    <t>    St. Joseph's C. (North Windham, ME)</t>
  </si>
  <si>
    <t>    Elizabethtown C.</t>
  </si>
  <si>
    <t>    Frostburg State U.</t>
  </si>
  <si>
    <t>    Jarvis Christian C.</t>
  </si>
  <si>
    <t>    Fitchburg State C.</t>
  </si>
  <si>
    <t>    North GA C. &amp; State U.</t>
  </si>
  <si>
    <t>    Midwestern State U.</t>
  </si>
  <si>
    <t>    OH Northern U.</t>
  </si>
  <si>
    <t>Agnes Scott College (GA)</t>
  </si>
  <si>
    <t>Salus U (Formerly PA C. of Optometry</t>
  </si>
  <si>
    <t>Southern U. Baton Rouge (formerly Southern U. and A&amp;M C. all campuses</t>
  </si>
  <si>
    <t>Northwest Indian College (WA)</t>
  </si>
  <si>
    <t xml:space="preserve">Bastyr University (WA) </t>
  </si>
  <si>
    <t>Touro University (CA)</t>
  </si>
  <si>
    <t>Weber State University (UT)</t>
  </si>
  <si>
    <t>Armstrong Atlantic State University (GA)</t>
  </si>
  <si>
    <t>Minot State University (ND)</t>
  </si>
  <si>
    <t>Saint Michael's College (VT)</t>
  </si>
  <si>
    <t>Niagara University (NY)</t>
  </si>
  <si>
    <t>Western Oregon State University</t>
  </si>
  <si>
    <t>St. Joseph's College (ME)</t>
  </si>
  <si>
    <t>Elizabethtown College (PA)</t>
  </si>
  <si>
    <t>Frostburg State University (MD)</t>
  </si>
  <si>
    <t xml:space="preserve">North Georgia College and State University </t>
  </si>
  <si>
    <t>Midwestern State University (TX)</t>
  </si>
  <si>
    <t>Ohio Northern University</t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</si>
  <si>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 2009</t>
    </r>
    <r>
      <rPr>
        <sz val="8"/>
        <rFont val="Arial"/>
        <family val="2"/>
      </rPr>
      <t xml:space="preserve"> — www.nsf.gov Tables 27 and 31 (2012)</t>
    </r>
  </si>
  <si>
    <t>Wright Institute (previously Wright State U. all campuses)</t>
  </si>
  <si>
    <t>2W</t>
  </si>
  <si>
    <t>1SREB</t>
  </si>
  <si>
    <t>4NE</t>
  </si>
  <si>
    <t>3MW</t>
  </si>
  <si>
    <t>5DC</t>
  </si>
  <si>
    <t>6SS</t>
  </si>
  <si>
    <t>7OT</t>
  </si>
  <si>
    <t> Salus U. (formerly PA C. of Optometry</t>
  </si>
  <si>
    <t>Bastyr University (WA)</t>
  </si>
  <si>
    <t>Elizabethtown C. (PA)</t>
  </si>
  <si>
    <t>Fitchburg State College (MA)</t>
  </si>
  <si>
    <t>New Jersey City University (NJ)</t>
  </si>
  <si>
    <t>St. Michael's College (VT)</t>
  </si>
  <si>
    <t>SUNY C. Potsdam</t>
  </si>
  <si>
    <t>Western Oregon University</t>
  </si>
  <si>
    <r>
      <t>a</t>
    </r>
    <r>
      <rPr>
        <sz val="10"/>
        <color indexed="8"/>
        <rFont val="Cambria"/>
        <family val="1"/>
      </rPr>
      <t xml:space="preserve"> (2005) The Johns Hopkins University includes the Applied Physics Laboratory, with $678 million in total R&amp;D expenditures.</t>
    </r>
  </si>
  <si>
    <r>
      <t>a</t>
    </r>
    <r>
      <rPr>
        <sz val="10"/>
        <color indexed="8"/>
        <rFont val="Cambria"/>
        <family val="1"/>
      </rPr>
      <t xml:space="preserve"> (2009) The Johns Hopkins University includes the Applied Physics Laboratory, with $977,951 in total R&amp;D expenditures.</t>
    </r>
  </si>
  <si>
    <r>
      <t>a</t>
    </r>
    <r>
      <rPr>
        <sz val="10"/>
        <color indexed="8"/>
        <rFont val="Arial"/>
        <family val="2"/>
      </rPr>
      <t xml:space="preserve"> (2008) The Johns Hopkins University includes the Applied Physics Laboratory, with $845,396 in total R&amp;D expenditures.</t>
    </r>
  </si>
  <si>
    <t>a (2007) The Johns Hopkins University includes the Applied Physics Laboratory, with $777,813 in total R&amp;D expenditures.</t>
  </si>
  <si>
    <t>DC</t>
  </si>
  <si>
    <t>University of Tennessee System (Knoxville, FY10)</t>
  </si>
  <si>
    <t>University of Mississippi and U MS Medical Ctr.</t>
  </si>
  <si>
    <t>Medical College of Georgia  (Georgia Health Sciences University)</t>
  </si>
  <si>
    <t>`</t>
  </si>
  <si>
    <t>    U. NE, Medical Ctr.</t>
  </si>
  <si>
    <t>Business</t>
  </si>
  <si>
    <t>Nonprofit</t>
  </si>
  <si>
    <t>University of Missouri Rolla (now MO U. of Science and Technology)</t>
  </si>
  <si>
    <t>    Purdue U. North Central</t>
  </si>
  <si>
    <t>    IN U.-Purdue U. Indianapolis</t>
  </si>
  <si>
    <t xml:space="preserve">    SUNY, U. Albany, C. Nanoscale Science and Engineering</t>
  </si>
  <si>
    <t>    U. NE-Lincoln</t>
  </si>
  <si>
    <t>    Thomas Jefferson U.</t>
  </si>
  <si>
    <t>    Cold Spring Harbor Lab. (NY)</t>
  </si>
  <si>
    <t>    U. TN, Health Science Ctr.</t>
  </si>
  <si>
    <t>    MI Technological U.</t>
  </si>
  <si>
    <t>    U. TN, Institute of Agriculture</t>
  </si>
  <si>
    <t>    LA State U. Health Sciences Ctr. New Orleans</t>
  </si>
  <si>
    <t>    Touro C. (NY)</t>
  </si>
  <si>
    <t>    Rutgers, the State U. NJ-Newark</t>
  </si>
  <si>
    <t>    U. New Orleans</t>
  </si>
  <si>
    <t>    LA State U. Medical Ctr. Shreveport</t>
  </si>
  <si>
    <t>    U. SD</t>
  </si>
  <si>
    <t xml:space="preserve">CA State U. Long Beach </t>
  </si>
  <si>
    <t>    U. MN, Duluth</t>
  </si>
  <si>
    <t>    U. West FL</t>
  </si>
  <si>
    <t>    FL Gulf Coast U.</t>
  </si>
  <si>
    <t>    Oakland U.</t>
  </si>
  <si>
    <t>    Purdue U. Calumet</t>
  </si>
  <si>
    <t>    CA State U., San Bernardino</t>
  </si>
  <si>
    <t>    Elizabeth City State U.</t>
  </si>
  <si>
    <t>    U. NE Omaha</t>
  </si>
  <si>
    <t>    U. TN Chattanooga</t>
  </si>
  <si>
    <t>    IN U.-Purdue U. Ft. Wayne</t>
  </si>
  <si>
    <t>    U. CO Colorado Springs</t>
  </si>
  <si>
    <t>    St. Edward's U.</t>
  </si>
  <si>
    <t>    MT Tech of U. MT</t>
  </si>
  <si>
    <t>    Cheyney U. PA</t>
  </si>
  <si>
    <t>    Southern U. Agriculture Research and Extention Ctr.</t>
  </si>
  <si>
    <t>    RI C.</t>
  </si>
  <si>
    <t>    U. MI-Dearborn</t>
  </si>
  <si>
    <t>    Winthrop U. (SC)</t>
  </si>
  <si>
    <t>    Rutgers, the State U. NJ-Camden</t>
  </si>
  <si>
    <t>    Drew U. (NJ)</t>
  </si>
  <si>
    <t>    Allen U. (SC)</t>
  </si>
  <si>
    <t>    U. South FL St. Petersburg</t>
  </si>
  <si>
    <t>    Azusa Pacific U.</t>
  </si>
  <si>
    <t>    PA State U. Harrisburg</t>
  </si>
  <si>
    <t>    PA State U. Erie, The Behrend C.</t>
  </si>
  <si>
    <t>    National U. (CA</t>
  </si>
  <si>
    <t>    CA Maritime Academy</t>
  </si>
  <si>
    <t>    U. WA Bothell</t>
  </si>
  <si>
    <t>    OK State U. Ctr. for Health Sciences</t>
  </si>
  <si>
    <t>    Edward Via C. of Osteopathic Medicine (SC)</t>
  </si>
  <si>
    <t>    Louis V. Gerstner Jr. Graduate School of Biomedical Sciences at Memorial Sloan-Kettering Cancer Ctr. (NY)</t>
  </si>
  <si>
    <t>    Keck Graduate Institute (CA)</t>
  </si>
  <si>
    <t>    Keene State C.</t>
  </si>
  <si>
    <t>    U. NE Kearney</t>
  </si>
  <si>
    <t>    Austin Peay State U.</t>
  </si>
  <si>
    <t>    CUNY The City C.</t>
  </si>
  <si>
    <t>    IN State U.</t>
  </si>
  <si>
    <t>    East Central U. (OK)</t>
  </si>
  <si>
    <t>    Salisbury U. (MD)</t>
  </si>
  <si>
    <t>    LA State U. Shreveport</t>
  </si>
  <si>
    <t>    Columbus State U.</t>
  </si>
  <si>
    <t>    Barnes-Jewish C. Goldfarb School of Nursing (MO)</t>
  </si>
  <si>
    <t>    Pittsburg State U. (KS)</t>
  </si>
  <si>
    <t>    Suffolk U. (MA)</t>
  </si>
  <si>
    <t>    Norwich U. (VT)</t>
  </si>
  <si>
    <t>    Elon U.</t>
  </si>
  <si>
    <t>    Kean U. (NJ)</t>
  </si>
  <si>
    <t>    Salus U. (PA)</t>
  </si>
  <si>
    <t>    CA State U., Stanislaus</t>
  </si>
  <si>
    <t>    Richard Stockton C. NJ</t>
  </si>
  <si>
    <t>    Stetson U.</t>
  </si>
  <si>
    <t>    Western Carolina U.</t>
  </si>
  <si>
    <t>    Columbia C., Chicago</t>
  </si>
  <si>
    <t>    HI Pacific U.</t>
  </si>
  <si>
    <t>    U. WI-Eau Claire</t>
  </si>
  <si>
    <t>    U. of Mary Washington (VA)</t>
  </si>
  <si>
    <t>    U. WA Tacoma</t>
  </si>
  <si>
    <t>    U. AK Southeast</t>
  </si>
  <si>
    <t>    U. TN Martin</t>
  </si>
  <si>
    <t>    Erikson Institute (IL)</t>
  </si>
  <si>
    <t>    Wheaton C., Wheaton (IL)</t>
  </si>
  <si>
    <t>    U. HI, West O'ahu</t>
  </si>
  <si>
    <t>    SUNY, Farmingdale State C.</t>
  </si>
  <si>
    <t>    Alliant International U. (CA)</t>
  </si>
  <si>
    <t>    Western New England C.</t>
  </si>
  <si>
    <t>    IN U. South Bend</t>
  </si>
  <si>
    <t>    Shippensburg U. PA</t>
  </si>
  <si>
    <t>    New C. FL</t>
  </si>
  <si>
    <t>    Doane C. (NE)</t>
  </si>
  <si>
    <t>    Scripps C.</t>
  </si>
  <si>
    <t>    Franklin W. Olin C. of Engineering (MA)</t>
  </si>
  <si>
    <t>    Dakota State U.</t>
  </si>
  <si>
    <t>    MN State U., Moorhead</t>
  </si>
  <si>
    <t>    Dine C. (AZ)</t>
  </si>
  <si>
    <t>    Dominican U. CA</t>
  </si>
  <si>
    <t>    SUNY C. of A&amp;T Cobleskill</t>
  </si>
  <si>
    <t>    U. South FL Sarasota-Manatee</t>
  </si>
  <si>
    <t>    Heidelberg U.</t>
  </si>
  <si>
    <t>    U. MN Morris</t>
  </si>
  <si>
    <t>    U. SC Beaufort</t>
  </si>
  <si>
    <t>    PA State U. Beaver</t>
  </si>
  <si>
    <t>    C. of St. Benedict (MN)</t>
  </si>
  <si>
    <t>    Roseman U. of Health Sciences (NV)</t>
  </si>
  <si>
    <t>    U. South FL Polytechnic</t>
  </si>
  <si>
    <t>    SUNY Institute of Technology at Utica-Rome</t>
  </si>
  <si>
    <t>    Albion C. (MI)</t>
  </si>
  <si>
    <t>    National C. of Natural Medicine (OR)</t>
  </si>
  <si>
    <t>    Southern CA C. of Optometry</t>
  </si>
  <si>
    <t>    PA State U. Altoona</t>
  </si>
  <si>
    <t>    U. MI-Flint</t>
  </si>
  <si>
    <t>    Lake Superior State U.</t>
  </si>
  <si>
    <t>    U. SC Aiken</t>
  </si>
  <si>
    <t>    Auburn U. Montgomery</t>
  </si>
  <si>
    <t>    Toyota Technological Institute Chicago</t>
  </si>
  <si>
    <t>    CA Lutheran U.</t>
  </si>
  <si>
    <t>    Alverno C. (WI)</t>
  </si>
  <si>
    <t>    La Sierra U. (CA)</t>
  </si>
  <si>
    <t>    Sojourner-Douglass C. (MD)</t>
  </si>
  <si>
    <t>    Babson C.</t>
  </si>
  <si>
    <t>    Capitol C. (MD)</t>
  </si>
  <si>
    <t>    U. of the Incarnate Word (TX)</t>
  </si>
  <si>
    <t>    Susquehanna U.</t>
  </si>
  <si>
    <t>    Butler U.</t>
  </si>
  <si>
    <t>    MGH Institute of Health Professions (MA)</t>
  </si>
  <si>
    <t>    Sitting Bull C. (ND)</t>
  </si>
  <si>
    <t>    U. MN Rochester</t>
  </si>
  <si>
    <t>    U. North AL</t>
  </si>
  <si>
    <t>    Claremont School of Theology (CA)</t>
  </si>
  <si>
    <t>    Palo Alto U.</t>
  </si>
  <si>
    <t>    SUNY, Purchase C.</t>
  </si>
  <si>
    <t>    RI School of Design</t>
  </si>
  <si>
    <t>    U. CA, Hastings C. of Law</t>
  </si>
  <si>
    <t>    Ashland U.</t>
  </si>
  <si>
    <t>    Emporia State U.</t>
  </si>
  <si>
    <t>    CA State U., Channel Islands</t>
  </si>
  <si>
    <t>    Philander Smith C. (AR)</t>
  </si>
  <si>
    <t>    Valdosta State U.</t>
  </si>
  <si>
    <t>    Edinboro U. PA</t>
  </si>
  <si>
    <t>    St. Catherine U. (MN)</t>
  </si>
  <si>
    <t>    Northwest Nazarene U. (ID)</t>
  </si>
  <si>
    <t>    Centre C.</t>
  </si>
  <si>
    <t>    Southwestern U.</t>
  </si>
  <si>
    <t>    C. of Menominee Nation (WI)</t>
  </si>
  <si>
    <t>    Marine Corps U. (VA)</t>
  </si>
  <si>
    <t>    Earlham C.</t>
  </si>
  <si>
    <t>    MD Institute C. of Art</t>
  </si>
  <si>
    <t>    Art Ctr. C. of Design (CA)</t>
  </si>
  <si>
    <t>    IN U. Southeast (New Albany)</t>
  </si>
  <si>
    <t>    Paine C. (GA)</t>
  </si>
  <si>
    <t>    Ramapo C. NJ</t>
  </si>
  <si>
    <t>    Gannon U. (PA)</t>
  </si>
  <si>
    <t>    U. SC Upstate (Spartanburg)</t>
  </si>
  <si>
    <t>    Olivet U. (CA)</t>
  </si>
  <si>
    <t>    Bloomsburg U. PA</t>
  </si>
  <si>
    <t>    Citadel Military C. SC</t>
  </si>
  <si>
    <t>    ME Maritime Academy</t>
  </si>
  <si>
    <t>    NY Chiropractic C.</t>
  </si>
  <si>
    <t>    Mt. St. Mary's C. (MD)</t>
  </si>
  <si>
    <t>    Southern C. of Optometry</t>
  </si>
  <si>
    <t>    Rollins C.</t>
  </si>
  <si>
    <t>    Messiah C.</t>
  </si>
  <si>
    <t>    Baldwin-Wallace C.</t>
  </si>
  <si>
    <t>    Eastern NM U., Portales</t>
  </si>
  <si>
    <t>    CUNY New York City C. of Technology</t>
  </si>
  <si>
    <t>    U. VA's C. Wise, The</t>
  </si>
  <si>
    <t>    Taylor U.</t>
  </si>
  <si>
    <t>    Dominican U. (IL)</t>
  </si>
  <si>
    <t>    Salve Regina U. (RI)</t>
  </si>
  <si>
    <t>    MT State U., Havre</t>
  </si>
  <si>
    <t>    Bryant U. (RI)</t>
  </si>
  <si>
    <t>    U. MT Western, The</t>
  </si>
  <si>
    <t>    Shepherd U. (WV)</t>
  </si>
  <si>
    <t>    IN U., Gary</t>
  </si>
  <si>
    <t>    Dickinson State U. (ND)</t>
  </si>
  <si>
    <t>    Bryn Athyn C. (PA)</t>
  </si>
  <si>
    <t>    Harding U. (AR)</t>
  </si>
  <si>
    <t>    U. Bridgeport (CT)</t>
  </si>
  <si>
    <t>    Hamline U. (MN)</t>
  </si>
  <si>
    <t>    Slippery Rock U. PA</t>
  </si>
  <si>
    <t>    U. Southern IN</t>
  </si>
  <si>
    <t>    PA State U. Great Valley School of Graduate Professional Studies</t>
  </si>
  <si>
    <t>    Francis Marion U. (SC)</t>
  </si>
  <si>
    <t>    Edison State C.</t>
  </si>
  <si>
    <t>    Washburn U. (KS)</t>
  </si>
  <si>
    <t>    New England School of Acupuncture</t>
  </si>
  <si>
    <t>    Kutztown U. PA</t>
  </si>
  <si>
    <t>    Southern AR U.</t>
  </si>
  <si>
    <t>    NE Wesleyan U.</t>
  </si>
  <si>
    <t>    WV Wesleyan C.</t>
  </si>
  <si>
    <t>    East Stroudsburg U. PA</t>
  </si>
  <si>
    <t>    Coker C. (SC)</t>
  </si>
  <si>
    <t>    Wittenberg U.</t>
  </si>
  <si>
    <t>    Marywood U. (PA)</t>
  </si>
  <si>
    <t>    Christian Brothers U. (TN)</t>
  </si>
  <si>
    <t>    Carthage C. (WI)</t>
  </si>
  <si>
    <t>    Southern UT U.</t>
  </si>
  <si>
    <t>    U. Pittsburgh, Bradford</t>
  </si>
  <si>
    <t>    Wheaton C., Norton (MA)</t>
  </si>
  <si>
    <t>    U. Sioux Falls (SD)</t>
  </si>
  <si>
    <t>    SUNY C. of A&amp;T Morrisville</t>
  </si>
  <si>
    <t>    Future Generations Graduate School (WV)</t>
  </si>
  <si>
    <t>    Ouachita Baptist U. (AR)</t>
  </si>
  <si>
    <t>    Unity C. (ME)</t>
  </si>
  <si>
    <t>    SUNY, Fashion Institute of Technology</t>
  </si>
  <si>
    <t>    Johnson State C. (VT)</t>
  </si>
  <si>
    <t>    Bemidji State U.</t>
  </si>
  <si>
    <t>    Regis U. (CO)</t>
  </si>
  <si>
    <t>    Sage Colleges, system office (NY)</t>
  </si>
  <si>
    <t>    Austin C.</t>
  </si>
  <si>
    <t>    Concord U. (WV)</t>
  </si>
  <si>
    <t>    Eastern CT State U.</t>
  </si>
  <si>
    <t>    Eastern Mennonite U.</t>
  </si>
  <si>
    <t>    Berea C.</t>
  </si>
  <si>
    <t>    Iona C. (NY)</t>
  </si>
  <si>
    <t>    Northwest MO State U.</t>
  </si>
  <si>
    <t>    North Central C. (IL)</t>
  </si>
  <si>
    <t>    U. Central MO</t>
  </si>
  <si>
    <t>    Alderson-Broaddus C. (WV)</t>
  </si>
  <si>
    <t>    Bellarmine U. (KY)</t>
  </si>
  <si>
    <t>    Palmer C. of Chiropractic, Pt. Orange (FL)</t>
  </si>
  <si>
    <t>    Lycoming C.</t>
  </si>
  <si>
    <t>    Union Graduate C. (NY)</t>
  </si>
  <si>
    <t>    Southeast MO State U.</t>
  </si>
  <si>
    <t>    Colby-Sawyer C. (NH)</t>
  </si>
  <si>
    <t>    Chicago School of Professional Psychology</t>
  </si>
  <si>
    <t>    Valley City State U. (ND)</t>
  </si>
  <si>
    <t>    SUNY New Paltz</t>
  </si>
  <si>
    <t>    Lyon C. (AR)</t>
  </si>
  <si>
    <t>    National Flight Test Institute (CA)</t>
  </si>
  <si>
    <t>    Ferrum C. (VA)</t>
  </si>
  <si>
    <t>    Prescott C. (AZ)</t>
  </si>
  <si>
    <t>    Bank Street C. of Ed. (NY)</t>
  </si>
  <si>
    <t>    Linfield C. (OR)</t>
  </si>
  <si>
    <t>    U. PR, Ponce</t>
  </si>
  <si>
    <t>    MS C.</t>
  </si>
  <si>
    <t>    Regent U. (VA)</t>
  </si>
  <si>
    <t>    Utica C.</t>
  </si>
  <si>
    <t>    U. MN, Crookston</t>
  </si>
  <si>
    <t>    PA State U. Berks</t>
  </si>
  <si>
    <t>    OK State U. Tulsa</t>
  </si>
  <si>
    <t>    U. UT</t>
  </si>
  <si>
    <t>    CA U. PA</t>
  </si>
  <si>
    <t>    PA State U. Worthington-Scranton</t>
  </si>
  <si>
    <t>    U. NE Medical Ctr.</t>
  </si>
  <si>
    <t>diff</t>
  </si>
  <si>
    <t xml:space="preserve">103,064
</t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</si>
  <si>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 2010</t>
    </r>
    <r>
      <rPr>
        <sz val="8"/>
        <rFont val="Arial"/>
        <family val="2"/>
      </rPr>
      <t xml:space="preserve"> — www.nsf.gov Table 15 (2012)</t>
    </r>
  </si>
  <si>
    <r>
      <t xml:space="preserve">National Science Foundation, Division of Science Resources Statistics, </t>
    </r>
    <r>
      <rPr>
        <i/>
        <sz val="8"/>
        <rFont val="Arial"/>
        <family val="2"/>
      </rPr>
      <t>Academic Research and Development Expenditures: Fiscal Year 2011</t>
    </r>
    <r>
      <rPr>
        <sz val="8"/>
        <rFont val="Arial"/>
        <family val="2"/>
      </rPr>
      <t xml:space="preserve"> — www.nsf.gov Table 14 (2012)</t>
    </r>
  </si>
  <si>
    <r>
      <t>a</t>
    </r>
    <r>
      <rPr>
        <sz val="10"/>
        <color indexed="8"/>
        <rFont val="Arial"/>
        <family val="2"/>
      </rPr>
      <t xml:space="preserve"> (FY2010) The Johns Hopkins University includes Applied Physics Laboratory, with $1,079,931 in total R&amp;D expenditures in FY 2010.</t>
    </r>
  </si>
  <si>
    <r>
      <t>a</t>
    </r>
    <r>
      <rPr>
        <sz val="10"/>
        <color indexed="8"/>
        <rFont val="Arial"/>
        <family val="2"/>
      </rPr>
      <t xml:space="preserve"> (FY2011) The Johns Hopkins University includes Applied Physics Laboratory, with $1,160,966 thousand in total R&amp;D expenditures in FY 2011.</t>
    </r>
  </si>
  <si>
    <t>Non-Profit</t>
  </si>
  <si>
    <t xml:space="preserve"> February 2015</t>
  </si>
  <si>
    <t>Pct Change</t>
  </si>
  <si>
    <t>Louisiana State University and A&amp;M College (all campuses)</t>
  </si>
  <si>
    <t>U.S. Military Academy (NY)</t>
  </si>
  <si>
    <r>
      <t xml:space="preserve">National Science Foundation, Division of Science Resources Statistics, </t>
    </r>
    <r>
      <rPr>
        <i/>
        <sz val="10"/>
        <rFont val="Arial"/>
        <family val="2"/>
      </rPr>
      <t>Academic Research and Development Expenditures: FY 2002-2009</t>
    </r>
    <r>
      <rPr>
        <sz val="10"/>
        <rFont val="Arial"/>
        <family val="2"/>
      </rPr>
      <t xml:space="preserve"> — www.nsf.gov Tables 27 (2012)</t>
    </r>
  </si>
  <si>
    <r>
      <t xml:space="preserve">National Science Foundation, Division of Science Resources Statistics, </t>
    </r>
    <r>
      <rPr>
        <i/>
        <sz val="10"/>
        <rFont val="Arial"/>
        <family val="2"/>
      </rPr>
      <t>Academic Research and Development Expenditures: FY 2002-2009</t>
    </r>
    <r>
      <rPr>
        <sz val="10"/>
        <rFont val="Arial"/>
        <family val="2"/>
      </rPr>
      <t xml:space="preserve"> — www.nsf.gov Tables 27 &amp; 31(2012)</t>
    </r>
  </si>
  <si>
    <t>U. New Orleans</t>
  </si>
  <si>
    <t>LA State U. Health Sciences Ctr. New Orleans</t>
  </si>
  <si>
    <t>U. TN, Institute of Agriculture</t>
  </si>
  <si>
    <t>U. TN, Health Science Ctr.</t>
  </si>
  <si>
    <t>LA State U. Medical Ctr. Shreveport</t>
  </si>
  <si>
    <t>U. TN Chattanooga</t>
  </si>
  <si>
    <t>St. Edward's U.</t>
  </si>
  <si>
    <t>Southern U. Agriculture Research and Extention Ctr.</t>
  </si>
  <si>
    <t>Allen U. (SC)</t>
  </si>
  <si>
    <t>U. South FL St. Petersburg</t>
  </si>
  <si>
    <t>OK State U. Ctr. for Health Sciences</t>
  </si>
  <si>
    <t>Edward Via C. of Osteopathic Medicine (SC)</t>
  </si>
  <si>
    <t>Austin Peay State U.</t>
  </si>
  <si>
    <t>East Central U. (OK)</t>
  </si>
  <si>
    <t>Salisbury U. (MD)</t>
  </si>
  <si>
    <t>LA State U. Shreveport</t>
  </si>
  <si>
    <t>Columbus State U.</t>
  </si>
  <si>
    <t>Elon U.</t>
  </si>
  <si>
    <t>U. of Mary Washington (VA)</t>
  </si>
  <si>
    <t>U. TN Martin</t>
  </si>
  <si>
    <t>U. South FL Sarasota-Manatee</t>
  </si>
  <si>
    <t>U. SC Beaufort</t>
  </si>
  <si>
    <t>U. South FL Polytechnic</t>
  </si>
  <si>
    <t>U. SC Aiken</t>
  </si>
  <si>
    <t>Auburn U. Montgomery</t>
  </si>
  <si>
    <t>Sojourner-Douglass C. (MD)</t>
  </si>
  <si>
    <t>Capitol C. (MD)</t>
  </si>
  <si>
    <t>U. of the Incarnate Word (TX)</t>
  </si>
  <si>
    <t>Mt. St. Mary's C. (MD)</t>
  </si>
  <si>
    <t>U. North AL</t>
  </si>
  <si>
    <t>Valdosta State U.</t>
  </si>
  <si>
    <t>Centre C.</t>
  </si>
  <si>
    <t>Southwestern U.</t>
  </si>
  <si>
    <t>Marine Corps U. (VA)</t>
  </si>
  <si>
    <t>MD Institute C. of Art</t>
  </si>
  <si>
    <t>Paine C. (GA)</t>
  </si>
  <si>
    <t>U. SC Upstate (Spartanburg)</t>
  </si>
  <si>
    <t>Citadel Military C. SC</t>
  </si>
  <si>
    <t>Southern C. of Optometry</t>
  </si>
  <si>
    <t>U. VA's C. Wise, The</t>
  </si>
  <si>
    <t>Shepherd U. (WV)</t>
  </si>
  <si>
    <t>Harding U. (AR)</t>
  </si>
  <si>
    <t>Francis Marion U. (SC)</t>
  </si>
  <si>
    <t>Edison State C.</t>
  </si>
  <si>
    <t>Southern AR U.</t>
  </si>
  <si>
    <t>WV Wesleyan C.</t>
  </si>
  <si>
    <t>Coker C. (SC)</t>
  </si>
  <si>
    <t>Christian Brothers U. (TN)</t>
  </si>
  <si>
    <t>Future Generations Graduate School (WV)</t>
  </si>
  <si>
    <t>Ouachita Baptist U. (AR)</t>
  </si>
  <si>
    <t>Concord U. (WV)</t>
  </si>
  <si>
    <t>Berea C.</t>
  </si>
  <si>
    <t>Alderson-Broaddus C. (WV)</t>
  </si>
  <si>
    <t>Bellarmine U. (KY)</t>
  </si>
  <si>
    <t>Palmer C. of Chiropractic, Pt. Orange (FL)</t>
  </si>
  <si>
    <t>Lyon C. (AR)</t>
  </si>
  <si>
    <t>Ferrum C. (VA)</t>
  </si>
  <si>
    <t>MS C.</t>
  </si>
  <si>
    <t>Regent U. (VA)</t>
  </si>
  <si>
    <t>OK State U. Tulsa</t>
  </si>
  <si>
    <t xml:space="preserve">Stanford University (CA) </t>
  </si>
  <si>
    <t xml:space="preserve">Duke University (NC)  </t>
  </si>
  <si>
    <t>University of Washington</t>
  </si>
  <si>
    <r>
      <t>Johns Hopkins University (MD)</t>
    </r>
    <r>
      <rPr>
        <vertAlign val="superscript"/>
        <sz val="10"/>
        <rFont val="Arial"/>
        <family val="2"/>
      </rPr>
      <t>2</t>
    </r>
  </si>
  <si>
    <t>2010-11</t>
  </si>
  <si>
    <t>2005-06</t>
  </si>
  <si>
    <t>2005-06 to</t>
  </si>
  <si>
    <t>* In FY10 Industry category dropped and two categories, Business and Non-Profit added.</t>
  </si>
  <si>
    <r>
      <t xml:space="preserve">Sources: National Science Foundation, National Center for Science and Engineering Statistics, Higher Education </t>
    </r>
    <r>
      <rPr>
        <i/>
        <sz val="10"/>
        <rFont val="Arial"/>
        <family val="2"/>
      </rPr>
      <t xml:space="preserve">Research and Development Survey, FY 2006 and FY 2011 </t>
    </r>
    <r>
      <rPr>
        <sz val="10"/>
        <rFont val="Arial"/>
        <family val="2"/>
      </rPr>
      <t>— www.nsf.gov.</t>
    </r>
  </si>
  <si>
    <r>
      <t>Johns Hopkins University (Maryland)</t>
    </r>
    <r>
      <rPr>
        <sz val="10"/>
        <rFont val="Calibri"/>
        <family val="2"/>
      </rPr>
      <t>³</t>
    </r>
  </si>
  <si>
    <t>Institutional²</t>
  </si>
  <si>
    <r>
      <t>Business</t>
    </r>
    <r>
      <rPr>
        <sz val="10"/>
        <rFont val="Calibri"/>
        <family val="2"/>
      </rPr>
      <t>¹</t>
    </r>
  </si>
  <si>
    <r>
      <t xml:space="preserve">3 </t>
    </r>
    <r>
      <rPr>
        <sz val="10"/>
        <rFont val="Arial"/>
        <family val="2"/>
      </rPr>
      <t>Data for Johns Hopkins University include funds from the Department of Defense to the Applied Physics Laboratory, which was a university-administered, federally funded research and development center until 1977-78.</t>
    </r>
  </si>
  <si>
    <r>
      <t xml:space="preserve">2 </t>
    </r>
    <r>
      <rPr>
        <sz val="10"/>
        <rFont val="Arial"/>
        <family val="2"/>
      </rPr>
      <t xml:space="preserve">Institutional amounts include unrestricted revenues from any source that are expended for research and development. </t>
    </r>
  </si>
  <si>
    <r>
      <rPr>
        <sz val="10"/>
        <rFont val="Calibri"/>
        <family val="2"/>
      </rPr>
      <t>¹</t>
    </r>
    <r>
      <rPr>
        <sz val="9"/>
        <rFont val="Arial"/>
        <family val="2"/>
      </rPr>
      <t xml:space="preserve"> </t>
    </r>
    <r>
      <rPr>
        <sz val="10"/>
        <rFont val="Arial"/>
        <family val="2"/>
      </rPr>
      <t>Beginning in 2010-11, the category of Industry was replaced with two categories, Busines and Non-Profit.</t>
    </r>
  </si>
  <si>
    <t>Table 103 (102)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</si>
</sst>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5" formatCode="&quot;$&quot;#,##0_);\(&quot;$&quot;#,##0\)"/>
    <numFmt numFmtId="164" formatCode="0.000"/>
    <numFmt numFmtId="165" formatCode="#,##0.0"/>
    <numFmt numFmtId="166" formatCode="0.0"/>
    <numFmt numFmtId="167" formatCode="#,##0.0_);\(#,##0.0\)"/>
  </numFmts>
  <fonts count="7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7"/>
      <color indexed="0"/>
      <name val="Helvetica"/>
      <family val="2"/>
    </font>
    <font>
      <sz val="8"/>
      <name val="Arial"/>
      <family val="2"/>
    </font>
    <font>
      <i/>
      <sz val="8"/>
      <name val="Arial"/>
      <family val="2"/>
    </font>
    <font>
      <sz val="10"/>
      <name val="Courier"/>
      <family val="3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vertAlign val="superscript"/>
      <sz val="10"/>
      <color indexed="8"/>
      <name val="Arial"/>
      <family val="2"/>
    </font>
    <font>
      <i/>
      <sz val="10"/>
      <name val="Arial"/>
      <family val="2"/>
    </font>
    <font>
      <sz val="9"/>
      <name val="Arial"/>
      <family val="2"/>
    </font>
    <font>
      <sz val="9"/>
      <color indexed="0"/>
      <name val="Helvetica"/>
      <family val="2"/>
    </font>
    <font>
      <b/>
      <sz val="10"/>
      <name val="Arial"/>
      <family val="2"/>
    </font>
    <font>
      <sz val="10"/>
      <color indexed="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0"/>
      <color indexed="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7"/>
      <color indexed="10"/>
      <name val="Helvetica"/>
      <family val="2"/>
    </font>
    <font>
      <b/>
      <sz val="10"/>
      <color indexed="16"/>
      <name val="Arial"/>
      <family val="2"/>
    </font>
    <font>
      <sz val="10"/>
      <color indexed="16"/>
      <name val="Arial"/>
      <family val="2"/>
    </font>
    <font>
      <sz val="8"/>
      <color indexed="8"/>
      <name val="Arial Narrow"/>
      <family val="2"/>
    </font>
    <font>
      <sz val="10"/>
      <color indexed="8"/>
      <name val="Arial Narrow"/>
      <family val="2"/>
    </font>
    <font>
      <sz val="10"/>
      <color indexed="16"/>
      <name val="Arial Narrow"/>
      <family val="2"/>
    </font>
    <font>
      <sz val="10"/>
      <name val="Arial"/>
      <family val="2"/>
    </font>
    <font>
      <sz val="10"/>
      <color rgb="FF0000FF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10"/>
      <color rgb="FF00B0F0"/>
      <name val="Arial"/>
      <family val="2"/>
    </font>
    <font>
      <sz val="10"/>
      <color rgb="FF0070C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Cambria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rgb="FF000000"/>
      <name val="Calibri"/>
      <family val="2"/>
      <scheme val="minor"/>
    </font>
    <font>
      <sz val="8"/>
      <color rgb="FF000000"/>
      <name val="Arial Narrow"/>
      <family val="2"/>
    </font>
    <font>
      <sz val="10"/>
      <color rgb="FF000000"/>
      <name val="Arial"/>
      <family val="2"/>
    </font>
    <font>
      <sz val="8"/>
      <name val="Arial Narrow"/>
      <family val="2"/>
    </font>
    <font>
      <vertAlign val="superscript"/>
      <sz val="10"/>
      <color rgb="FF000000"/>
      <name val="Arial"/>
      <family val="2"/>
    </font>
    <font>
      <sz val="10"/>
      <name val="Calibri"/>
      <family val="2"/>
    </font>
  </fonts>
  <fills count="46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FF00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62">
    <xf numFmtId="37" fontId="0" fillId="0" borderId="0"/>
    <xf numFmtId="0" fontId="10" fillId="0" borderId="0">
      <alignment horizontal="left" wrapText="1"/>
    </xf>
    <xf numFmtId="0" fontId="10" fillId="0" borderId="0">
      <alignment horizontal="left" wrapText="1"/>
    </xf>
    <xf numFmtId="0" fontId="1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50" fillId="0" borderId="17" applyNumberFormat="0" applyFill="0" applyAlignment="0" applyProtection="0"/>
    <xf numFmtId="0" fontId="51" fillId="0" borderId="18" applyNumberFormat="0" applyFill="0" applyAlignment="0" applyProtection="0"/>
    <xf numFmtId="0" fontId="52" fillId="0" borderId="19" applyNumberFormat="0" applyFill="0" applyAlignment="0" applyProtection="0"/>
    <xf numFmtId="0" fontId="52" fillId="0" borderId="0" applyNumberFormat="0" applyFill="0" applyBorder="0" applyAlignment="0" applyProtection="0"/>
    <xf numFmtId="0" fontId="53" fillId="11" borderId="0" applyNumberFormat="0" applyBorder="0" applyAlignment="0" applyProtection="0"/>
    <xf numFmtId="0" fontId="54" fillId="12" borderId="0" applyNumberFormat="0" applyBorder="0" applyAlignment="0" applyProtection="0"/>
    <xf numFmtId="0" fontId="55" fillId="13" borderId="0" applyNumberFormat="0" applyBorder="0" applyAlignment="0" applyProtection="0"/>
    <xf numFmtId="0" fontId="56" fillId="14" borderId="20" applyNumberFormat="0" applyAlignment="0" applyProtection="0"/>
    <xf numFmtId="0" fontId="57" fillId="15" borderId="21" applyNumberFormat="0" applyAlignment="0" applyProtection="0"/>
    <xf numFmtId="0" fontId="58" fillId="15" borderId="20" applyNumberFormat="0" applyAlignment="0" applyProtection="0"/>
    <xf numFmtId="0" fontId="59" fillId="0" borderId="22" applyNumberFormat="0" applyFill="0" applyAlignment="0" applyProtection="0"/>
    <xf numFmtId="0" fontId="60" fillId="16" borderId="23" applyNumberFormat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25" applyNumberFormat="0" applyFill="0" applyAlignment="0" applyProtection="0"/>
    <xf numFmtId="0" fontId="64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64" fillId="21" borderId="0" applyNumberFormat="0" applyBorder="0" applyAlignment="0" applyProtection="0"/>
    <xf numFmtId="0" fontId="64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64" fillId="25" borderId="0" applyNumberFormat="0" applyBorder="0" applyAlignment="0" applyProtection="0"/>
    <xf numFmtId="0" fontId="64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64" fillId="29" borderId="0" applyNumberFormat="0" applyBorder="0" applyAlignment="0" applyProtection="0"/>
    <xf numFmtId="0" fontId="64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64" fillId="33" borderId="0" applyNumberFormat="0" applyBorder="0" applyAlignment="0" applyProtection="0"/>
    <xf numFmtId="0" fontId="64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64" fillId="37" borderId="0" applyNumberFormat="0" applyBorder="0" applyAlignment="0" applyProtection="0"/>
    <xf numFmtId="0" fontId="64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64" fillId="41" borderId="0" applyNumberFormat="0" applyBorder="0" applyAlignment="0" applyProtection="0"/>
    <xf numFmtId="0" fontId="9" fillId="0" borderId="0"/>
    <xf numFmtId="0" fontId="9" fillId="17" borderId="24" applyNumberFormat="0" applyFont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8" fillId="0" borderId="0"/>
    <xf numFmtId="0" fontId="8" fillId="17" borderId="24" applyNumberFormat="0" applyFont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7" fillId="0" borderId="0"/>
    <xf numFmtId="0" fontId="7" fillId="17" borderId="24" applyNumberFormat="0" applyFont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6" fillId="0" borderId="0"/>
    <xf numFmtId="0" fontId="6" fillId="17" borderId="24" applyNumberFormat="0" applyFont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5" fillId="0" borderId="0"/>
    <xf numFmtId="0" fontId="5" fillId="17" borderId="24" applyNumberFormat="0" applyFont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4" fillId="0" borderId="0"/>
    <xf numFmtId="0" fontId="4" fillId="17" borderId="24" applyNumberFormat="0" applyFont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3" fillId="0" borderId="0"/>
    <xf numFmtId="0" fontId="3" fillId="17" borderId="24" applyNumberFormat="0" applyFont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2" fillId="0" borderId="0"/>
    <xf numFmtId="0" fontId="43" fillId="0" borderId="0"/>
    <xf numFmtId="0" fontId="2" fillId="17" borderId="24" applyNumberFormat="0" applyFont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1" fillId="0" borderId="0"/>
    <xf numFmtId="0" fontId="1" fillId="17" borderId="24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43" fillId="0" borderId="0"/>
  </cellStyleXfs>
  <cellXfs count="702">
    <xf numFmtId="0" fontId="0" fillId="0" borderId="0" xfId="0" applyNumberFormat="1" applyFont="1" applyFill="1" applyBorder="1" applyAlignment="1" applyProtection="1">
      <alignment horizontal="left" wrapText="1"/>
    </xf>
    <xf numFmtId="0" fontId="11" fillId="0" borderId="0" xfId="0" applyNumberFormat="1" applyFont="1" applyFill="1" applyBorder="1" applyAlignment="1" applyProtection="1">
      <alignment horizontal="left"/>
    </xf>
    <xf numFmtId="0" fontId="12" fillId="0" borderId="1" xfId="0" applyNumberFormat="1" applyFont="1" applyFill="1" applyBorder="1" applyAlignment="1" applyProtection="1">
      <alignment horizontal="left" vertical="top" wrapText="1"/>
    </xf>
    <xf numFmtId="0" fontId="21" fillId="0" borderId="0" xfId="0" applyNumberFormat="1" applyFont="1" applyFill="1" applyBorder="1" applyAlignment="1" applyProtection="1">
      <alignment horizontal="left"/>
    </xf>
    <xf numFmtId="0" fontId="21" fillId="0" borderId="2" xfId="0" applyNumberFormat="1" applyFont="1" applyFill="1" applyBorder="1" applyAlignment="1" applyProtection="1">
      <alignment horizontal="left"/>
    </xf>
    <xf numFmtId="165" fontId="21" fillId="0" borderId="0" xfId="0" applyNumberFormat="1" applyFont="1" applyFill="1" applyBorder="1" applyAlignment="1" applyProtection="1">
      <alignment horizontal="right"/>
    </xf>
    <xf numFmtId="37" fontId="21" fillId="0" borderId="0" xfId="0" applyNumberFormat="1" applyFont="1" applyFill="1" applyBorder="1" applyAlignment="1" applyProtection="1">
      <alignment horizontal="right"/>
    </xf>
    <xf numFmtId="0" fontId="21" fillId="0" borderId="0" xfId="0" applyNumberFormat="1" applyFont="1" applyFill="1" applyBorder="1" applyAlignment="1" applyProtection="1">
      <alignment horizontal="center"/>
    </xf>
    <xf numFmtId="0" fontId="21" fillId="0" borderId="3" xfId="0" applyNumberFormat="1" applyFont="1" applyFill="1" applyBorder="1" applyAlignment="1" applyProtection="1">
      <alignment horizontal="left"/>
    </xf>
    <xf numFmtId="3" fontId="21" fillId="0" borderId="0" xfId="0" applyNumberFormat="1" applyFont="1" applyFill="1" applyBorder="1" applyAlignment="1" applyProtection="1">
      <alignment horizontal="right"/>
    </xf>
    <xf numFmtId="0" fontId="21" fillId="0" borderId="0" xfId="0" applyNumberFormat="1" applyFont="1" applyFill="1" applyBorder="1" applyAlignment="1" applyProtection="1">
      <alignment horizontal="right"/>
    </xf>
    <xf numFmtId="0" fontId="21" fillId="0" borderId="0" xfId="0" applyNumberFormat="1" applyFont="1" applyFill="1" applyBorder="1" applyAlignment="1" applyProtection="1">
      <alignment horizontal="centerContinuous"/>
    </xf>
    <xf numFmtId="0" fontId="21" fillId="0" borderId="3" xfId="0" applyNumberFormat="1" applyFont="1" applyFill="1" applyBorder="1" applyAlignment="1" applyProtection="1">
      <alignment horizontal="right"/>
    </xf>
    <xf numFmtId="0" fontId="21" fillId="0" borderId="4" xfId="0" applyNumberFormat="1" applyFont="1" applyFill="1" applyBorder="1" applyAlignment="1" applyProtection="1">
      <alignment horizontal="centerContinuous"/>
    </xf>
    <xf numFmtId="0" fontId="21" fillId="0" borderId="0" xfId="0" applyNumberFormat="1" applyFont="1" applyFill="1" applyBorder="1" applyAlignment="1" applyProtection="1">
      <alignment horizontal="center" wrapText="1"/>
    </xf>
    <xf numFmtId="0" fontId="21" fillId="0" borderId="5" xfId="0" applyNumberFormat="1" applyFont="1" applyFill="1" applyBorder="1" applyAlignment="1" applyProtection="1">
      <alignment horizontal="centerContinuous"/>
    </xf>
    <xf numFmtId="0" fontId="21" fillId="0" borderId="5" xfId="0" applyNumberFormat="1" applyFont="1" applyFill="1" applyBorder="1" applyAlignment="1" applyProtection="1">
      <alignment horizontal="left"/>
    </xf>
    <xf numFmtId="165" fontId="21" fillId="0" borderId="5" xfId="0" applyNumberFormat="1" applyFont="1" applyFill="1" applyBorder="1" applyAlignment="1" applyProtection="1">
      <alignment horizontal="right"/>
    </xf>
    <xf numFmtId="0" fontId="21" fillId="0" borderId="3" xfId="0" applyNumberFormat="1" applyFont="1" applyFill="1" applyBorder="1" applyAlignment="1" applyProtection="1">
      <alignment horizontal="centerContinuous"/>
    </xf>
    <xf numFmtId="0" fontId="21" fillId="0" borderId="7" xfId="0" applyNumberFormat="1" applyFont="1" applyFill="1" applyBorder="1" applyAlignment="1" applyProtection="1">
      <alignment horizontal="centerContinuous"/>
    </xf>
    <xf numFmtId="0" fontId="21" fillId="0" borderId="2" xfId="0" applyNumberFormat="1" applyFont="1" applyFill="1" applyBorder="1" applyAlignment="1" applyProtection="1">
      <alignment horizontal="centerContinuous"/>
    </xf>
    <xf numFmtId="37" fontId="21" fillId="0" borderId="5" xfId="0" applyNumberFormat="1" applyFont="1" applyFill="1" applyBorder="1" applyAlignment="1" applyProtection="1">
      <alignment horizontal="right"/>
    </xf>
    <xf numFmtId="37" fontId="21" fillId="0" borderId="2" xfId="0" applyNumberFormat="1" applyFont="1" applyFill="1" applyBorder="1" applyAlignment="1" applyProtection="1">
      <alignment horizontal="right"/>
    </xf>
    <xf numFmtId="0" fontId="21" fillId="0" borderId="6" xfId="0" applyNumberFormat="1" applyFont="1" applyFill="1" applyBorder="1" applyAlignment="1" applyProtection="1">
      <alignment horizontal="centerContinuous"/>
    </xf>
    <xf numFmtId="0" fontId="27" fillId="0" borderId="0" xfId="0" applyNumberFormat="1" applyFont="1" applyFill="1" applyBorder="1" applyAlignment="1" applyProtection="1">
      <alignment horizontal="centerContinuous"/>
    </xf>
    <xf numFmtId="0" fontId="21" fillId="0" borderId="0" xfId="0" applyNumberFormat="1" applyFont="1" applyFill="1" applyBorder="1" applyAlignment="1" applyProtection="1">
      <alignment horizontal="left" wrapText="1"/>
    </xf>
    <xf numFmtId="0" fontId="28" fillId="0" borderId="0" xfId="0" applyNumberFormat="1" applyFont="1" applyFill="1" applyBorder="1" applyAlignment="1" applyProtection="1">
      <alignment horizontal="left"/>
    </xf>
    <xf numFmtId="0" fontId="28" fillId="0" borderId="0" xfId="0" applyNumberFormat="1" applyFont="1" applyFill="1" applyBorder="1" applyAlignment="1" applyProtection="1">
      <alignment horizontal="centerContinuous"/>
    </xf>
    <xf numFmtId="3" fontId="28" fillId="0" borderId="0" xfId="0" applyNumberFormat="1" applyFont="1" applyFill="1" applyBorder="1" applyAlignment="1" applyProtection="1">
      <alignment horizontal="right"/>
    </xf>
    <xf numFmtId="0" fontId="28" fillId="0" borderId="0" xfId="0" applyNumberFormat="1" applyFont="1" applyFill="1" applyBorder="1" applyAlignment="1" applyProtection="1">
      <alignment horizontal="center"/>
    </xf>
    <xf numFmtId="0" fontId="28" fillId="0" borderId="0" xfId="0" applyNumberFormat="1" applyFont="1" applyFill="1" applyBorder="1" applyAlignment="1" applyProtection="1">
      <alignment horizontal="right"/>
    </xf>
    <xf numFmtId="0" fontId="28" fillId="0" borderId="0" xfId="0" applyNumberFormat="1" applyFont="1" applyFill="1" applyBorder="1" applyAlignment="1" applyProtection="1"/>
    <xf numFmtId="37" fontId="21" fillId="0" borderId="0" xfId="0" applyFont="1" applyBorder="1"/>
    <xf numFmtId="3" fontId="28" fillId="0" borderId="5" xfId="0" applyNumberFormat="1" applyFont="1" applyFill="1" applyBorder="1" applyAlignment="1" applyProtection="1">
      <alignment horizontal="right"/>
    </xf>
    <xf numFmtId="0" fontId="28" fillId="0" borderId="6" xfId="0" applyNumberFormat="1" applyFont="1" applyFill="1" applyBorder="1" applyAlignment="1" applyProtection="1">
      <alignment horizontal="right"/>
    </xf>
    <xf numFmtId="0" fontId="28" fillId="0" borderId="3" xfId="0" applyNumberFormat="1" applyFont="1" applyFill="1" applyBorder="1" applyAlignment="1" applyProtection="1">
      <alignment horizontal="right"/>
    </xf>
    <xf numFmtId="3" fontId="21" fillId="0" borderId="5" xfId="0" applyNumberFormat="1" applyFont="1" applyFill="1" applyBorder="1" applyAlignment="1" applyProtection="1">
      <alignment horizontal="right"/>
    </xf>
    <xf numFmtId="0" fontId="30" fillId="0" borderId="0" xfId="0" applyNumberFormat="1" applyFont="1" applyFill="1" applyBorder="1" applyAlignment="1" applyProtection="1">
      <alignment horizontal="centerContinuous"/>
    </xf>
    <xf numFmtId="0" fontId="29" fillId="0" borderId="0" xfId="0" applyNumberFormat="1" applyFont="1" applyFill="1" applyBorder="1" applyAlignment="1" applyProtection="1">
      <alignment horizontal="centerContinuous"/>
    </xf>
    <xf numFmtId="0" fontId="29" fillId="0" borderId="0" xfId="0" applyNumberFormat="1" applyFont="1" applyFill="1" applyBorder="1" applyAlignment="1" applyProtection="1"/>
    <xf numFmtId="3" fontId="29" fillId="0" borderId="0" xfId="0" applyNumberFormat="1" applyFont="1" applyFill="1" applyBorder="1" applyAlignment="1" applyProtection="1">
      <alignment horizontal="right"/>
    </xf>
    <xf numFmtId="0" fontId="29" fillId="0" borderId="0" xfId="0" applyNumberFormat="1" applyFont="1" applyFill="1" applyBorder="1" applyAlignment="1" applyProtection="1">
      <alignment horizontal="right"/>
    </xf>
    <xf numFmtId="0" fontId="29" fillId="0" borderId="0" xfId="0" applyNumberFormat="1" applyFont="1" applyFill="1" applyBorder="1" applyAlignment="1" applyProtection="1">
      <alignment horizontal="left" wrapText="1"/>
    </xf>
    <xf numFmtId="0" fontId="28" fillId="0" borderId="0" xfId="2" applyNumberFormat="1" applyFont="1" applyFill="1" applyBorder="1" applyAlignment="1" applyProtection="1">
      <alignment horizontal="center"/>
    </xf>
    <xf numFmtId="3" fontId="28" fillId="0" borderId="0" xfId="2" applyNumberFormat="1" applyFont="1" applyFill="1" applyBorder="1" applyAlignment="1" applyProtection="1">
      <alignment horizontal="right"/>
    </xf>
    <xf numFmtId="0" fontId="21" fillId="0" borderId="10" xfId="0" applyNumberFormat="1" applyFont="1" applyFill="1" applyBorder="1" applyAlignment="1" applyProtection="1">
      <alignment horizontal="centerContinuous"/>
    </xf>
    <xf numFmtId="0" fontId="21" fillId="0" borderId="9" xfId="0" applyNumberFormat="1" applyFont="1" applyFill="1" applyBorder="1" applyAlignment="1" applyProtection="1">
      <alignment horizontal="centerContinuous"/>
    </xf>
    <xf numFmtId="0" fontId="27" fillId="0" borderId="0" xfId="0" applyNumberFormat="1" applyFont="1" applyFill="1" applyBorder="1" applyAlignment="1" applyProtection="1">
      <alignment horizontal="left" wrapText="1"/>
    </xf>
    <xf numFmtId="0" fontId="21" fillId="0" borderId="0" xfId="0" applyNumberFormat="1" applyFont="1" applyFill="1" applyBorder="1" applyAlignment="1" applyProtection="1">
      <alignment horizontal="right" wrapText="1"/>
    </xf>
    <xf numFmtId="0" fontId="27" fillId="0" borderId="0" xfId="0" applyNumberFormat="1" applyFont="1" applyFill="1" applyBorder="1" applyAlignment="1" applyProtection="1">
      <alignment horizontal="center"/>
    </xf>
    <xf numFmtId="0" fontId="21" fillId="0" borderId="3" xfId="0" applyNumberFormat="1" applyFont="1" applyFill="1" applyBorder="1" applyAlignment="1" applyProtection="1">
      <alignment horizontal="center" wrapText="1"/>
    </xf>
    <xf numFmtId="0" fontId="21" fillId="0" borderId="0" xfId="0" applyNumberFormat="1" applyFont="1" applyFill="1" applyBorder="1" applyAlignment="1" applyProtection="1"/>
    <xf numFmtId="3" fontId="21" fillId="0" borderId="0" xfId="2" applyNumberFormat="1" applyFont="1" applyFill="1" applyBorder="1" applyAlignment="1" applyProtection="1">
      <alignment horizontal="right"/>
    </xf>
    <xf numFmtId="0" fontId="26" fillId="0" borderId="0" xfId="0" applyNumberFormat="1" applyFont="1" applyFill="1" applyBorder="1" applyAlignment="1" applyProtection="1">
      <alignment horizontal="left"/>
    </xf>
    <xf numFmtId="0" fontId="25" fillId="0" borderId="0" xfId="0" applyNumberFormat="1" applyFont="1" applyFill="1" applyBorder="1" applyAlignment="1" applyProtection="1">
      <alignment horizontal="left" wrapText="1"/>
    </xf>
    <xf numFmtId="3" fontId="21" fillId="0" borderId="0" xfId="0" applyNumberFormat="1" applyFont="1" applyFill="1" applyBorder="1" applyAlignment="1" applyProtection="1">
      <alignment horizontal="left" wrapText="1"/>
    </xf>
    <xf numFmtId="3" fontId="21" fillId="0" borderId="0" xfId="0" applyNumberFormat="1" applyFont="1" applyFill="1"/>
    <xf numFmtId="3" fontId="21" fillId="0" borderId="0" xfId="2" applyNumberFormat="1" applyFont="1" applyFill="1" applyBorder="1" applyAlignment="1" applyProtection="1">
      <alignment horizontal="left" wrapText="1"/>
    </xf>
    <xf numFmtId="0" fontId="34" fillId="0" borderId="0" xfId="0" applyNumberFormat="1" applyFont="1" applyFill="1" applyBorder="1" applyAlignment="1" applyProtection="1">
      <alignment horizontal="left"/>
    </xf>
    <xf numFmtId="0" fontId="0" fillId="0" borderId="0" xfId="0" applyNumberFormat="1" applyFill="1" applyBorder="1" applyAlignment="1" applyProtection="1">
      <alignment horizontal="left" vertical="center" wrapText="1"/>
    </xf>
    <xf numFmtId="0" fontId="35" fillId="0" borderId="0" xfId="0" applyNumberFormat="1" applyFont="1" applyFill="1" applyBorder="1" applyAlignment="1" applyProtection="1">
      <alignment horizontal="centerContinuous"/>
    </xf>
    <xf numFmtId="3" fontId="36" fillId="0" borderId="0" xfId="2" applyNumberFormat="1" applyFont="1" applyFill="1" applyBorder="1" applyAlignment="1" applyProtection="1">
      <alignment horizontal="right"/>
    </xf>
    <xf numFmtId="0" fontId="36" fillId="0" borderId="0" xfId="0" applyNumberFormat="1" applyFont="1" applyFill="1" applyBorder="1" applyAlignment="1" applyProtection="1">
      <alignment horizontal="left" wrapText="1"/>
    </xf>
    <xf numFmtId="0" fontId="27" fillId="0" borderId="0" xfId="0" applyNumberFormat="1" applyFont="1" applyFill="1" applyBorder="1" applyAlignment="1" applyProtection="1"/>
    <xf numFmtId="0" fontId="28" fillId="0" borderId="3" xfId="0" applyNumberFormat="1" applyFont="1" applyFill="1" applyBorder="1" applyAlignment="1" applyProtection="1"/>
    <xf numFmtId="3" fontId="28" fillId="0" borderId="0" xfId="0" applyNumberFormat="1" applyFont="1" applyFill="1" applyBorder="1" applyAlignment="1" applyProtection="1"/>
    <xf numFmtId="3" fontId="28" fillId="0" borderId="0" xfId="2" applyNumberFormat="1" applyFont="1" applyFill="1" applyBorder="1" applyAlignment="1" applyProtection="1"/>
    <xf numFmtId="3" fontId="21" fillId="0" borderId="0" xfId="2" applyNumberFormat="1" applyFont="1" applyFill="1" applyBorder="1" applyAlignment="1" applyProtection="1">
      <alignment wrapText="1"/>
    </xf>
    <xf numFmtId="3" fontId="21" fillId="0" borderId="0" xfId="0" applyNumberFormat="1" applyFont="1" applyFill="1" applyBorder="1" applyAlignment="1" applyProtection="1">
      <alignment wrapText="1"/>
    </xf>
    <xf numFmtId="37" fontId="37" fillId="3" borderId="0" xfId="0" applyFont="1" applyFill="1" applyAlignment="1">
      <alignment horizontal="left" vertical="center" wrapText="1"/>
    </xf>
    <xf numFmtId="0" fontId="27" fillId="0" borderId="0" xfId="0" applyNumberFormat="1" applyFont="1" applyFill="1" applyBorder="1" applyAlignment="1" applyProtection="1">
      <alignment horizontal="right"/>
    </xf>
    <xf numFmtId="3" fontId="33" fillId="0" borderId="0" xfId="0" applyNumberFormat="1" applyFont="1" applyFill="1" applyBorder="1" applyAlignment="1" applyProtection="1">
      <alignment horizontal="left"/>
    </xf>
    <xf numFmtId="3" fontId="33" fillId="0" borderId="0" xfId="0" applyNumberFormat="1" applyFont="1" applyFill="1" applyBorder="1" applyAlignment="1" applyProtection="1"/>
    <xf numFmtId="0" fontId="21" fillId="0" borderId="0" xfId="1" applyNumberFormat="1" applyFont="1" applyFill="1" applyBorder="1" applyAlignment="1" applyProtection="1">
      <alignment horizontal="left"/>
    </xf>
    <xf numFmtId="3" fontId="33" fillId="0" borderId="11" xfId="0" applyNumberFormat="1" applyFont="1" applyFill="1" applyBorder="1" applyAlignment="1" applyProtection="1"/>
    <xf numFmtId="37" fontId="33" fillId="0" borderId="0" xfId="0" applyNumberFormat="1" applyFont="1" applyFill="1" applyBorder="1" applyAlignment="1" applyProtection="1"/>
    <xf numFmtId="37" fontId="21" fillId="0" borderId="0" xfId="0" applyFont="1" applyFill="1" applyBorder="1" applyAlignment="1" applyProtection="1">
      <alignment horizontal="left"/>
    </xf>
    <xf numFmtId="37" fontId="21" fillId="3" borderId="0" xfId="0" applyFont="1" applyFill="1" applyAlignment="1">
      <alignment horizontal="left" vertical="center"/>
    </xf>
    <xf numFmtId="37" fontId="32" fillId="3" borderId="0" xfId="0" applyFont="1" applyFill="1" applyAlignment="1">
      <alignment horizontal="left" vertical="center" wrapText="1"/>
    </xf>
    <xf numFmtId="37" fontId="32" fillId="3" borderId="13" xfId="0" applyFont="1" applyFill="1" applyBorder="1" applyAlignment="1">
      <alignment horizontal="left" vertical="center" wrapText="1"/>
    </xf>
    <xf numFmtId="37" fontId="32" fillId="3" borderId="0" xfId="0" applyFont="1" applyFill="1" applyBorder="1" applyAlignment="1">
      <alignment horizontal="left" vertical="center" wrapText="1"/>
    </xf>
    <xf numFmtId="3" fontId="33" fillId="0" borderId="5" xfId="0" applyNumberFormat="1" applyFont="1" applyFill="1" applyBorder="1" applyAlignment="1">
      <alignment horizontal="right"/>
    </xf>
    <xf numFmtId="3" fontId="33" fillId="0" borderId="5" xfId="0" quotePrefix="1" applyNumberFormat="1" applyFont="1" applyBorder="1" applyProtection="1"/>
    <xf numFmtId="3" fontId="33" fillId="0" borderId="0" xfId="0" applyNumberFormat="1" applyFont="1" applyFill="1" applyAlignment="1" applyProtection="1"/>
    <xf numFmtId="0" fontId="21" fillId="0" borderId="0" xfId="0" applyNumberFormat="1" applyFont="1" applyFill="1" applyAlignment="1" applyProtection="1">
      <alignment horizontal="left"/>
    </xf>
    <xf numFmtId="37" fontId="21" fillId="0" borderId="0" xfId="0" applyFont="1" applyFill="1" applyAlignment="1" applyProtection="1">
      <alignment horizontal="left"/>
    </xf>
    <xf numFmtId="37" fontId="21" fillId="3" borderId="0" xfId="0" applyFont="1" applyFill="1" applyBorder="1" applyAlignment="1">
      <alignment horizontal="left" vertical="center"/>
    </xf>
    <xf numFmtId="37" fontId="33" fillId="3" borderId="0" xfId="0" applyFont="1" applyFill="1" applyBorder="1" applyAlignment="1">
      <alignment horizontal="left" vertical="center" wrapText="1"/>
    </xf>
    <xf numFmtId="3" fontId="28" fillId="0" borderId="11" xfId="0" applyNumberFormat="1" applyFont="1" applyFill="1" applyBorder="1" applyAlignment="1" applyProtection="1">
      <alignment horizontal="right"/>
    </xf>
    <xf numFmtId="3" fontId="28" fillId="0" borderId="11" xfId="2" applyNumberFormat="1" applyFont="1" applyFill="1" applyBorder="1" applyAlignment="1" applyProtection="1">
      <alignment horizontal="right"/>
    </xf>
    <xf numFmtId="3" fontId="21" fillId="0" borderId="11" xfId="2" applyNumberFormat="1" applyFont="1" applyFill="1" applyBorder="1" applyAlignment="1" applyProtection="1">
      <alignment horizontal="right"/>
    </xf>
    <xf numFmtId="3" fontId="28" fillId="0" borderId="12" xfId="0" applyNumberFormat="1" applyFont="1" applyFill="1" applyBorder="1" applyAlignment="1" applyProtection="1">
      <alignment horizontal="right"/>
    </xf>
    <xf numFmtId="3" fontId="28" fillId="0" borderId="11" xfId="2" applyNumberFormat="1" applyFont="1" applyFill="1" applyBorder="1" applyAlignment="1" applyProtection="1"/>
    <xf numFmtId="3" fontId="21" fillId="0" borderId="0" xfId="2" applyNumberFormat="1" applyFont="1" applyFill="1" applyBorder="1" applyAlignment="1" applyProtection="1">
      <alignment horizontal="right" wrapText="1"/>
    </xf>
    <xf numFmtId="3" fontId="21" fillId="0" borderId="0" xfId="0" applyNumberFormat="1" applyFont="1" applyFill="1" applyBorder="1" applyAlignment="1" applyProtection="1">
      <alignment horizontal="right" wrapText="1"/>
    </xf>
    <xf numFmtId="0" fontId="27" fillId="0" borderId="3" xfId="0" applyNumberFormat="1" applyFont="1" applyFill="1" applyBorder="1" applyAlignment="1" applyProtection="1">
      <alignment horizontal="right"/>
    </xf>
    <xf numFmtId="0" fontId="27" fillId="0" borderId="6" xfId="0" applyNumberFormat="1" applyFont="1" applyFill="1" applyBorder="1" applyAlignment="1" applyProtection="1">
      <alignment horizontal="right"/>
    </xf>
    <xf numFmtId="0" fontId="28" fillId="0" borderId="11" xfId="0" applyNumberFormat="1" applyFont="1" applyFill="1" applyBorder="1" applyAlignment="1" applyProtection="1">
      <alignment horizontal="center"/>
    </xf>
    <xf numFmtId="3" fontId="28" fillId="0" borderId="0" xfId="0" applyNumberFormat="1" applyFont="1" applyFill="1" applyAlignment="1" applyProtection="1">
      <alignment horizontal="right"/>
    </xf>
    <xf numFmtId="3" fontId="21" fillId="0" borderId="0" xfId="0" applyNumberFormat="1" applyFont="1" applyFill="1" applyBorder="1"/>
    <xf numFmtId="0" fontId="21" fillId="0" borderId="11" xfId="0" applyNumberFormat="1" applyFont="1" applyFill="1" applyBorder="1" applyAlignment="1" applyProtection="1">
      <alignment horizontal="left" wrapText="1"/>
    </xf>
    <xf numFmtId="3" fontId="36" fillId="0" borderId="0" xfId="0" applyNumberFormat="1" applyFont="1" applyFill="1" applyBorder="1" applyAlignment="1" applyProtection="1">
      <alignment horizontal="right"/>
    </xf>
    <xf numFmtId="3" fontId="36" fillId="0" borderId="5" xfId="0" applyNumberFormat="1" applyFont="1" applyFill="1" applyBorder="1" applyAlignment="1" applyProtection="1">
      <alignment horizontal="right"/>
    </xf>
    <xf numFmtId="0" fontId="25" fillId="0" borderId="0" xfId="0" applyNumberFormat="1" applyFont="1" applyFill="1" applyBorder="1" applyAlignment="1" applyProtection="1">
      <alignment horizontal="left"/>
    </xf>
    <xf numFmtId="37" fontId="32" fillId="3" borderId="0" xfId="0" applyFont="1" applyFill="1" applyAlignment="1">
      <alignment horizontal="left" vertical="center"/>
    </xf>
    <xf numFmtId="3" fontId="21" fillId="0" borderId="5" xfId="0" applyNumberFormat="1" applyFont="1" applyFill="1" applyBorder="1" applyAlignment="1" applyProtection="1">
      <alignment horizontal="right" wrapText="1"/>
    </xf>
    <xf numFmtId="0" fontId="35" fillId="0" borderId="3" xfId="0" applyNumberFormat="1" applyFont="1" applyFill="1" applyBorder="1" applyAlignment="1" applyProtection="1">
      <alignment horizontal="right"/>
    </xf>
    <xf numFmtId="3" fontId="36" fillId="0" borderId="0" xfId="0" applyNumberFormat="1" applyFont="1" applyFill="1" applyBorder="1" applyAlignment="1">
      <alignment horizontal="right"/>
    </xf>
    <xf numFmtId="0" fontId="36" fillId="0" borderId="0" xfId="0" applyNumberFormat="1" applyFont="1" applyFill="1" applyBorder="1" applyAlignment="1" applyProtection="1">
      <alignment horizontal="right"/>
    </xf>
    <xf numFmtId="3" fontId="36" fillId="0" borderId="11" xfId="0" applyNumberFormat="1" applyFont="1" applyFill="1" applyBorder="1" applyAlignment="1">
      <alignment horizontal="right"/>
    </xf>
    <xf numFmtId="3" fontId="21" fillId="0" borderId="11" xfId="0" applyNumberFormat="1" applyFont="1" applyFill="1" applyBorder="1" applyAlignment="1" applyProtection="1">
      <alignment horizontal="right" wrapText="1"/>
    </xf>
    <xf numFmtId="0" fontId="21" fillId="4" borderId="0" xfId="0" applyNumberFormat="1" applyFont="1" applyFill="1" applyBorder="1" applyAlignment="1" applyProtection="1">
      <alignment horizontal="left"/>
    </xf>
    <xf numFmtId="165" fontId="21" fillId="4" borderId="0" xfId="0" applyNumberFormat="1" applyFont="1" applyFill="1" applyBorder="1" applyAlignment="1" applyProtection="1">
      <alignment horizontal="right"/>
    </xf>
    <xf numFmtId="0" fontId="21" fillId="5" borderId="0" xfId="0" applyNumberFormat="1" applyFont="1" applyFill="1" applyBorder="1" applyAlignment="1" applyProtection="1">
      <alignment horizontal="left"/>
    </xf>
    <xf numFmtId="0" fontId="21" fillId="5" borderId="5" xfId="0" applyNumberFormat="1" applyFont="1" applyFill="1" applyBorder="1" applyAlignment="1" applyProtection="1">
      <alignment horizontal="right"/>
    </xf>
    <xf numFmtId="0" fontId="21" fillId="5" borderId="2" xfId="0" applyNumberFormat="1" applyFont="1" applyFill="1" applyBorder="1" applyAlignment="1" applyProtection="1">
      <alignment horizontal="right"/>
    </xf>
    <xf numFmtId="165" fontId="21" fillId="5" borderId="5" xfId="0" applyNumberFormat="1" applyFont="1" applyFill="1" applyBorder="1" applyAlignment="1" applyProtection="1">
      <alignment horizontal="right"/>
    </xf>
    <xf numFmtId="165" fontId="21" fillId="5" borderId="0" xfId="0" applyNumberFormat="1" applyFont="1" applyFill="1" applyBorder="1" applyAlignment="1" applyProtection="1">
      <alignment horizontal="right"/>
    </xf>
    <xf numFmtId="37" fontId="21" fillId="5" borderId="5" xfId="0" applyNumberFormat="1" applyFont="1" applyFill="1" applyBorder="1" applyAlignment="1" applyProtection="1">
      <alignment horizontal="right"/>
    </xf>
    <xf numFmtId="37" fontId="21" fillId="5" borderId="2" xfId="0" applyNumberFormat="1" applyFont="1" applyFill="1" applyBorder="1" applyAlignment="1" applyProtection="1">
      <alignment horizontal="right"/>
    </xf>
    <xf numFmtId="0" fontId="0" fillId="0" borderId="8" xfId="0" applyNumberFormat="1" applyFill="1" applyBorder="1" applyAlignment="1" applyProtection="1">
      <alignment horizontal="left" vertical="center"/>
    </xf>
    <xf numFmtId="0" fontId="0" fillId="0" borderId="10" xfId="0" applyNumberFormat="1" applyFont="1" applyFill="1" applyBorder="1" applyAlignment="1" applyProtection="1">
      <alignment horizontal="left" wrapText="1"/>
    </xf>
    <xf numFmtId="0" fontId="0" fillId="0" borderId="10" xfId="0" applyNumberFormat="1" applyFill="1" applyBorder="1" applyAlignment="1" applyProtection="1">
      <alignment horizontal="left" wrapText="1"/>
    </xf>
    <xf numFmtId="0" fontId="0" fillId="0" borderId="9" xfId="0" applyNumberFormat="1" applyFill="1" applyBorder="1" applyAlignment="1" applyProtection="1">
      <alignment horizontal="left" wrapText="1"/>
    </xf>
    <xf numFmtId="49" fontId="21" fillId="0" borderId="0" xfId="0" applyNumberFormat="1" applyFont="1" applyFill="1" applyBorder="1" applyAlignment="1" applyProtection="1">
      <alignment horizontal="left"/>
    </xf>
    <xf numFmtId="0" fontId="18" fillId="0" borderId="0" xfId="3" applyNumberFormat="1" applyFill="1" applyBorder="1" applyAlignment="1" applyProtection="1">
      <alignment horizontal="left"/>
    </xf>
    <xf numFmtId="0" fontId="21" fillId="0" borderId="0" xfId="0" applyNumberFormat="1" applyFont="1" applyFill="1" applyAlignment="1" applyProtection="1">
      <alignment horizontal="left" wrapText="1"/>
    </xf>
    <xf numFmtId="0" fontId="29" fillId="0" borderId="11" xfId="0" applyNumberFormat="1" applyFont="1" applyFill="1" applyBorder="1" applyAlignment="1" applyProtection="1">
      <alignment horizontal="left" wrapText="1"/>
    </xf>
    <xf numFmtId="0" fontId="21" fillId="0" borderId="11" xfId="0" applyNumberFormat="1" applyFont="1" applyFill="1" applyBorder="1" applyAlignment="1" applyProtection="1">
      <alignment horizontal="right"/>
    </xf>
    <xf numFmtId="3" fontId="21" fillId="0" borderId="11" xfId="0" applyNumberFormat="1" applyFont="1" applyFill="1" applyBorder="1" applyAlignment="1" applyProtection="1">
      <alignment horizontal="right"/>
    </xf>
    <xf numFmtId="3" fontId="29" fillId="0" borderId="0" xfId="0" applyNumberFormat="1" applyFont="1" applyFill="1" applyBorder="1" applyAlignment="1" applyProtection="1">
      <alignment horizontal="left" wrapText="1"/>
    </xf>
    <xf numFmtId="3" fontId="21" fillId="0" borderId="5" xfId="0" applyNumberFormat="1" applyFont="1" applyFill="1" applyBorder="1" applyAlignment="1" applyProtection="1">
      <alignment horizontal="left" wrapText="1"/>
    </xf>
    <xf numFmtId="3" fontId="21" fillId="0" borderId="12" xfId="0" applyNumberFormat="1" applyFont="1" applyFill="1" applyBorder="1" applyAlignment="1" applyProtection="1">
      <alignment horizontal="left" wrapText="1"/>
    </xf>
    <xf numFmtId="3" fontId="21" fillId="0" borderId="11" xfId="0" applyNumberFormat="1" applyFont="1" applyFill="1" applyBorder="1" applyAlignment="1" applyProtection="1">
      <alignment horizontal="left" wrapText="1"/>
    </xf>
    <xf numFmtId="3" fontId="21" fillId="0" borderId="11" xfId="0" applyNumberFormat="1" applyFont="1" applyFill="1" applyBorder="1" applyAlignment="1" applyProtection="1">
      <alignment wrapText="1"/>
    </xf>
    <xf numFmtId="3" fontId="21" fillId="0" borderId="0" xfId="0" applyNumberFormat="1" applyFont="1" applyFill="1" applyAlignment="1" applyProtection="1">
      <alignment horizontal="left" wrapText="1"/>
    </xf>
    <xf numFmtId="3" fontId="21" fillId="0" borderId="0" xfId="0" applyNumberFormat="1" applyFont="1" applyFill="1" applyAlignment="1" applyProtection="1">
      <alignment horizontal="right"/>
    </xf>
    <xf numFmtId="3" fontId="21" fillId="0" borderId="13" xfId="0" applyNumberFormat="1" applyFont="1" applyFill="1" applyBorder="1" applyAlignment="1" applyProtection="1">
      <alignment horizontal="left" wrapText="1"/>
    </xf>
    <xf numFmtId="0" fontId="40" fillId="0" borderId="0" xfId="0" applyNumberFormat="1" applyFont="1" applyFill="1" applyBorder="1" applyAlignment="1" applyProtection="1">
      <alignment horizontal="left" wrapText="1"/>
    </xf>
    <xf numFmtId="0" fontId="21" fillId="0" borderId="0" xfId="0" applyNumberFormat="1" applyFont="1" applyFill="1" applyBorder="1" applyAlignment="1" applyProtection="1">
      <alignment wrapText="1"/>
    </xf>
    <xf numFmtId="0" fontId="41" fillId="6" borderId="3" xfId="0" applyNumberFormat="1" applyFont="1" applyFill="1" applyBorder="1" applyAlignment="1" applyProtection="1">
      <alignment horizontal="right"/>
    </xf>
    <xf numFmtId="3" fontId="41" fillId="6" borderId="0" xfId="2" applyNumberFormat="1" applyFont="1" applyFill="1" applyBorder="1" applyAlignment="1" applyProtection="1">
      <alignment horizontal="right"/>
    </xf>
    <xf numFmtId="3" fontId="41" fillId="7" borderId="0" xfId="2" applyNumberFormat="1" applyFont="1" applyFill="1" applyBorder="1" applyAlignment="1" applyProtection="1">
      <alignment horizontal="right"/>
    </xf>
    <xf numFmtId="3" fontId="41" fillId="6" borderId="11" xfId="2" applyNumberFormat="1" applyFont="1" applyFill="1" applyBorder="1" applyAlignment="1" applyProtection="1">
      <alignment horizontal="right"/>
    </xf>
    <xf numFmtId="3" fontId="41" fillId="7" borderId="11" xfId="2" applyNumberFormat="1" applyFont="1" applyFill="1" applyBorder="1" applyAlignment="1" applyProtection="1">
      <alignment horizontal="right"/>
    </xf>
    <xf numFmtId="49" fontId="27" fillId="0" borderId="10" xfId="0" applyNumberFormat="1" applyFont="1" applyFill="1" applyBorder="1" applyAlignment="1" applyProtection="1">
      <alignment horizontal="left"/>
    </xf>
    <xf numFmtId="49" fontId="36" fillId="0" borderId="3" xfId="0" applyNumberFormat="1" applyFont="1" applyFill="1" applyBorder="1" applyAlignment="1" applyProtection="1">
      <alignment horizontal="right"/>
    </xf>
    <xf numFmtId="3" fontId="42" fillId="0" borderId="5" xfId="0" applyNumberFormat="1" applyFont="1" applyFill="1" applyBorder="1" applyAlignment="1" applyProtection="1">
      <alignment horizontal="right"/>
    </xf>
    <xf numFmtId="3" fontId="36" fillId="0" borderId="3" xfId="0" applyNumberFormat="1" applyFont="1" applyFill="1" applyBorder="1" applyAlignment="1">
      <alignment horizontal="right"/>
    </xf>
    <xf numFmtId="3" fontId="41" fillId="6" borderId="3" xfId="2" applyNumberFormat="1" applyFont="1" applyFill="1" applyBorder="1" applyAlignment="1" applyProtection="1">
      <alignment horizontal="right"/>
    </xf>
    <xf numFmtId="0" fontId="31" fillId="0" borderId="10" xfId="0" applyNumberFormat="1" applyFont="1" applyFill="1" applyBorder="1" applyAlignment="1" applyProtection="1">
      <alignment horizontal="left"/>
    </xf>
    <xf numFmtId="0" fontId="27" fillId="0" borderId="9" xfId="0" applyNumberFormat="1" applyFont="1" applyFill="1" applyBorder="1" applyAlignment="1" applyProtection="1">
      <alignment horizontal="center" wrapText="1"/>
    </xf>
    <xf numFmtId="0" fontId="30" fillId="0" borderId="10" xfId="0" applyNumberFormat="1" applyFont="1" applyFill="1" applyBorder="1" applyAlignment="1" applyProtection="1">
      <alignment horizontal="left"/>
    </xf>
    <xf numFmtId="0" fontId="27" fillId="0" borderId="10" xfId="0" applyNumberFormat="1" applyFont="1" applyFill="1" applyBorder="1" applyAlignment="1" applyProtection="1">
      <alignment horizontal="left"/>
    </xf>
    <xf numFmtId="0" fontId="35" fillId="0" borderId="10" xfId="0" applyNumberFormat="1" applyFont="1" applyFill="1" applyBorder="1" applyAlignment="1" applyProtection="1">
      <alignment horizontal="centerContinuous"/>
    </xf>
    <xf numFmtId="0" fontId="31" fillId="0" borderId="8" xfId="0" applyNumberFormat="1" applyFont="1" applyFill="1" applyBorder="1" applyAlignment="1" applyProtection="1">
      <alignment horizontal="left"/>
    </xf>
    <xf numFmtId="0" fontId="27" fillId="0" borderId="10" xfId="0" applyNumberFormat="1" applyFont="1" applyFill="1" applyBorder="1" applyAlignment="1" applyProtection="1">
      <alignment horizontal="left" wrapText="1"/>
    </xf>
    <xf numFmtId="164" fontId="31" fillId="0" borderId="10" xfId="0" applyNumberFormat="1" applyFont="1" applyFill="1" applyBorder="1" applyAlignment="1" applyProtection="1">
      <alignment horizontal="left"/>
    </xf>
    <xf numFmtId="0" fontId="27" fillId="0" borderId="8" xfId="0" applyNumberFormat="1" applyFont="1" applyFill="1" applyBorder="1" applyAlignment="1" applyProtection="1">
      <alignment horizontal="left"/>
    </xf>
    <xf numFmtId="0" fontId="31" fillId="0" borderId="10" xfId="0" applyNumberFormat="1" applyFont="1" applyFill="1" applyBorder="1" applyAlignment="1" applyProtection="1"/>
    <xf numFmtId="0" fontId="31" fillId="0" borderId="10" xfId="0" applyNumberFormat="1" applyFont="1" applyFill="1" applyBorder="1" applyAlignment="1" applyProtection="1">
      <alignment horizontal="right"/>
    </xf>
    <xf numFmtId="0" fontId="21" fillId="8" borderId="0" xfId="0" applyNumberFormat="1" applyFont="1" applyFill="1" applyBorder="1" applyAlignment="1" applyProtection="1">
      <alignment horizontal="left"/>
    </xf>
    <xf numFmtId="37" fontId="21" fillId="8" borderId="0" xfId="0" applyNumberFormat="1" applyFont="1" applyFill="1" applyBorder="1" applyAlignment="1" applyProtection="1">
      <alignment horizontal="right"/>
    </xf>
    <xf numFmtId="37" fontId="21" fillId="8" borderId="5" xfId="0" applyNumberFormat="1" applyFont="1" applyFill="1" applyBorder="1" applyAlignment="1" applyProtection="1">
      <alignment horizontal="right"/>
    </xf>
    <xf numFmtId="37" fontId="21" fillId="8" borderId="2" xfId="0" applyNumberFormat="1" applyFont="1" applyFill="1" applyBorder="1" applyAlignment="1" applyProtection="1">
      <alignment horizontal="right"/>
    </xf>
    <xf numFmtId="165" fontId="21" fillId="8" borderId="0" xfId="0" applyNumberFormat="1" applyFont="1" applyFill="1" applyBorder="1" applyAlignment="1" applyProtection="1">
      <alignment horizontal="right"/>
    </xf>
    <xf numFmtId="37" fontId="21" fillId="0" borderId="3" xfId="0" applyNumberFormat="1" applyFont="1" applyFill="1" applyBorder="1" applyAlignment="1" applyProtection="1">
      <alignment horizontal="right"/>
    </xf>
    <xf numFmtId="165" fontId="21" fillId="0" borderId="6" xfId="0" applyNumberFormat="1" applyFont="1" applyFill="1" applyBorder="1" applyAlignment="1" applyProtection="1">
      <alignment horizontal="right"/>
    </xf>
    <xf numFmtId="165" fontId="21" fillId="0" borderId="3" xfId="0" applyNumberFormat="1" applyFont="1" applyFill="1" applyBorder="1" applyAlignment="1" applyProtection="1">
      <alignment horizontal="right"/>
    </xf>
    <xf numFmtId="37" fontId="21" fillId="9" borderId="5" xfId="0" applyNumberFormat="1" applyFont="1" applyFill="1" applyBorder="1" applyAlignment="1" applyProtection="1">
      <alignment horizontal="right"/>
    </xf>
    <xf numFmtId="37" fontId="21" fillId="9" borderId="2" xfId="0" applyNumberFormat="1" applyFont="1" applyFill="1" applyBorder="1" applyAlignment="1" applyProtection="1">
      <alignment horizontal="right"/>
    </xf>
    <xf numFmtId="166" fontId="21" fillId="5" borderId="0" xfId="0" applyNumberFormat="1" applyFont="1" applyFill="1" applyBorder="1" applyAlignment="1" applyProtection="1">
      <alignment horizontal="right"/>
    </xf>
    <xf numFmtId="167" fontId="21" fillId="0" borderId="0" xfId="0" applyNumberFormat="1" applyFont="1" applyFill="1" applyBorder="1" applyAlignment="1" applyProtection="1">
      <alignment horizontal="right"/>
    </xf>
    <xf numFmtId="165" fontId="21" fillId="0" borderId="15" xfId="0" applyNumberFormat="1" applyFont="1" applyFill="1" applyBorder="1" applyAlignment="1" applyProtection="1">
      <alignment horizontal="right"/>
    </xf>
    <xf numFmtId="0" fontId="10" fillId="0" borderId="0" xfId="0" applyNumberFormat="1" applyFont="1" applyFill="1" applyBorder="1" applyAlignment="1" applyProtection="1">
      <alignment horizontal="left"/>
    </xf>
    <xf numFmtId="37" fontId="21" fillId="9" borderId="0" xfId="0" applyNumberFormat="1" applyFont="1" applyFill="1" applyBorder="1" applyAlignment="1" applyProtection="1">
      <alignment horizontal="right"/>
    </xf>
    <xf numFmtId="165" fontId="21" fillId="9" borderId="5" xfId="0" applyNumberFormat="1" applyFont="1" applyFill="1" applyBorder="1" applyAlignment="1" applyProtection="1">
      <alignment horizontal="right"/>
    </xf>
    <xf numFmtId="0" fontId="21" fillId="9" borderId="0" xfId="0" applyNumberFormat="1" applyFont="1" applyFill="1" applyBorder="1" applyAlignment="1" applyProtection="1">
      <alignment horizontal="left"/>
    </xf>
    <xf numFmtId="0" fontId="10" fillId="0" borderId="0" xfId="0" applyNumberFormat="1" applyFont="1" applyFill="1" applyBorder="1" applyAlignment="1" applyProtection="1">
      <alignment horizontal="right"/>
    </xf>
    <xf numFmtId="0" fontId="10" fillId="0" borderId="0" xfId="0" applyNumberFormat="1" applyFont="1" applyFill="1" applyBorder="1" applyAlignment="1" applyProtection="1">
      <alignment horizontal="left" wrapText="1"/>
    </xf>
    <xf numFmtId="0" fontId="28" fillId="2" borderId="0" xfId="0" applyNumberFormat="1" applyFont="1" applyFill="1" applyBorder="1" applyAlignment="1" applyProtection="1">
      <alignment horizontal="centerContinuous"/>
    </xf>
    <xf numFmtId="0" fontId="44" fillId="10" borderId="0" xfId="0" applyNumberFormat="1" applyFont="1" applyFill="1" applyAlignment="1">
      <alignment horizontal="left" vertical="center"/>
    </xf>
    <xf numFmtId="0" fontId="45" fillId="10" borderId="0" xfId="0" applyNumberFormat="1" applyFont="1" applyFill="1" applyAlignment="1">
      <alignment horizontal="left" vertical="center"/>
    </xf>
    <xf numFmtId="0" fontId="10" fillId="0" borderId="0" xfId="0" applyNumberFormat="1" applyFont="1" applyFill="1" applyBorder="1" applyAlignment="1" applyProtection="1">
      <alignment horizontal="center"/>
    </xf>
    <xf numFmtId="0" fontId="10" fillId="0" borderId="3" xfId="0" applyNumberFormat="1" applyFont="1" applyFill="1" applyBorder="1" applyAlignment="1" applyProtection="1">
      <alignment horizontal="center"/>
    </xf>
    <xf numFmtId="0" fontId="21" fillId="0" borderId="5" xfId="0" applyNumberFormat="1" applyFont="1" applyFill="1" applyBorder="1" applyAlignment="1" applyProtection="1">
      <alignment horizontal="left" wrapText="1"/>
    </xf>
    <xf numFmtId="1" fontId="43" fillId="10" borderId="0" xfId="0" applyNumberFormat="1" applyFont="1" applyFill="1" applyAlignment="1">
      <alignment horizontal="left" vertical="center"/>
    </xf>
    <xf numFmtId="0" fontId="10" fillId="0" borderId="9" xfId="0" applyNumberFormat="1" applyFont="1" applyFill="1" applyBorder="1" applyAlignment="1" applyProtection="1">
      <alignment horizontal="right"/>
    </xf>
    <xf numFmtId="0" fontId="10" fillId="0" borderId="8" xfId="0" applyNumberFormat="1" applyFont="1" applyFill="1" applyBorder="1" applyAlignment="1" applyProtection="1">
      <alignment horizontal="right"/>
    </xf>
    <xf numFmtId="0" fontId="28" fillId="0" borderId="8" xfId="0" applyNumberFormat="1" applyFont="1" applyFill="1" applyBorder="1" applyAlignment="1" applyProtection="1">
      <alignment horizontal="right"/>
    </xf>
    <xf numFmtId="0" fontId="10" fillId="0" borderId="5" xfId="0" applyNumberFormat="1" applyFont="1" applyFill="1" applyBorder="1" applyAlignment="1" applyProtection="1">
      <alignment horizontal="right"/>
    </xf>
    <xf numFmtId="0" fontId="10" fillId="9" borderId="0" xfId="0" applyNumberFormat="1" applyFont="1" applyFill="1" applyBorder="1" applyAlignment="1" applyProtection="1">
      <alignment horizontal="right"/>
    </xf>
    <xf numFmtId="3" fontId="33" fillId="9" borderId="5" xfId="0" quotePrefix="1" applyNumberFormat="1" applyFont="1" applyFill="1" applyBorder="1" applyProtection="1"/>
    <xf numFmtId="3" fontId="36" fillId="9" borderId="0" xfId="0" applyNumberFormat="1" applyFont="1" applyFill="1" applyBorder="1" applyAlignment="1" applyProtection="1">
      <alignment horizontal="right"/>
    </xf>
    <xf numFmtId="0" fontId="10" fillId="0" borderId="0" xfId="2" applyNumberFormat="1" applyFont="1" applyFill="1" applyBorder="1" applyAlignment="1" applyProtection="1">
      <alignment horizontal="right"/>
    </xf>
    <xf numFmtId="3" fontId="10" fillId="0" borderId="0" xfId="44" applyNumberFormat="1" applyFont="1" applyFill="1" applyAlignment="1" applyProtection="1">
      <alignment horizontal="right" vertical="center" wrapText="1"/>
      <protection locked="0"/>
    </xf>
    <xf numFmtId="4" fontId="10" fillId="0" borderId="10" xfId="0" applyNumberFormat="1" applyFont="1" applyFill="1" applyBorder="1" applyAlignment="1" applyProtection="1">
      <alignment horizontal="centerContinuous"/>
    </xf>
    <xf numFmtId="4" fontId="10" fillId="0" borderId="0" xfId="0" applyNumberFormat="1" applyFont="1" applyFill="1" applyBorder="1" applyAlignment="1" applyProtection="1">
      <alignment horizontal="left" wrapText="1"/>
    </xf>
    <xf numFmtId="4" fontId="10" fillId="0" borderId="0" xfId="0" applyNumberFormat="1" applyFont="1" applyFill="1" applyBorder="1" applyAlignment="1" applyProtection="1">
      <alignment horizontal="centerContinuous"/>
    </xf>
    <xf numFmtId="3" fontId="67" fillId="0" borderId="0" xfId="44" applyNumberFormat="1" applyFont="1" applyFill="1" applyAlignment="1">
      <alignment horizontal="right" vertical="center" wrapText="1"/>
    </xf>
    <xf numFmtId="4" fontId="10" fillId="0" borderId="0" xfId="2" applyNumberFormat="1" applyFont="1" applyFill="1" applyBorder="1" applyAlignment="1" applyProtection="1">
      <alignment horizontal="right"/>
    </xf>
    <xf numFmtId="3" fontId="10" fillId="0" borderId="0" xfId="44" applyNumberFormat="1" applyFont="1" applyFill="1" applyAlignment="1">
      <alignment horizontal="right" wrapText="1"/>
    </xf>
    <xf numFmtId="3" fontId="10" fillId="0" borderId="0" xfId="44" applyNumberFormat="1" applyFont="1" applyFill="1" applyAlignment="1" applyProtection="1">
      <alignment horizontal="right" wrapText="1"/>
      <protection locked="0"/>
    </xf>
    <xf numFmtId="3" fontId="66" fillId="0" borderId="0" xfId="44" applyNumberFormat="1" applyFont="1" applyFill="1" applyAlignment="1">
      <alignment horizontal="right" vertical="center" wrapText="1"/>
    </xf>
    <xf numFmtId="0" fontId="66" fillId="0" borderId="0" xfId="44" applyFont="1" applyFill="1" applyAlignment="1">
      <alignment horizontal="right" vertical="center" wrapText="1"/>
    </xf>
    <xf numFmtId="0" fontId="66" fillId="0" borderId="0" xfId="48" applyFont="1" applyFill="1" applyAlignment="1">
      <alignment horizontal="right" vertical="center" wrapText="1"/>
    </xf>
    <xf numFmtId="3" fontId="66" fillId="0" borderId="0" xfId="48" applyNumberFormat="1" applyFont="1" applyFill="1" applyAlignment="1">
      <alignment horizontal="right" vertical="center" wrapText="1"/>
    </xf>
    <xf numFmtId="3" fontId="28" fillId="0" borderId="16" xfId="2" applyNumberFormat="1" applyFont="1" applyFill="1" applyBorder="1" applyAlignment="1" applyProtection="1"/>
    <xf numFmtId="3" fontId="28" fillId="0" borderId="2" xfId="0" applyNumberFormat="1" applyFont="1" applyFill="1" applyBorder="1" applyAlignment="1" applyProtection="1"/>
    <xf numFmtId="3" fontId="33" fillId="42" borderId="0" xfId="0" applyNumberFormat="1" applyFont="1" applyFill="1" applyBorder="1" applyAlignment="1" applyProtection="1"/>
    <xf numFmtId="0" fontId="21" fillId="0" borderId="2" xfId="0" applyNumberFormat="1" applyFont="1" applyFill="1" applyBorder="1" applyAlignment="1" applyProtection="1">
      <alignment horizontal="left" wrapText="1"/>
    </xf>
    <xf numFmtId="0" fontId="28" fillId="0" borderId="14" xfId="0" applyNumberFormat="1" applyFont="1" applyFill="1" applyBorder="1" applyAlignment="1" applyProtection="1"/>
    <xf numFmtId="3" fontId="21" fillId="0" borderId="2" xfId="2" applyNumberFormat="1" applyFont="1" applyFill="1" applyBorder="1" applyAlignment="1" applyProtection="1">
      <alignment wrapText="1"/>
    </xf>
    <xf numFmtId="3" fontId="21" fillId="0" borderId="2" xfId="0" applyNumberFormat="1" applyFont="1" applyFill="1" applyBorder="1" applyAlignment="1" applyProtection="1">
      <alignment wrapText="1"/>
    </xf>
    <xf numFmtId="3" fontId="21" fillId="0" borderId="16" xfId="0" applyNumberFormat="1" applyFont="1" applyFill="1" applyBorder="1" applyAlignment="1" applyProtection="1">
      <alignment wrapText="1"/>
    </xf>
    <xf numFmtId="0" fontId="31" fillId="0" borderId="9" xfId="0" applyNumberFormat="1" applyFont="1" applyFill="1" applyBorder="1" applyAlignment="1" applyProtection="1"/>
    <xf numFmtId="0" fontId="21" fillId="42" borderId="0" xfId="0" applyNumberFormat="1" applyFont="1" applyFill="1" applyBorder="1" applyAlignment="1" applyProtection="1">
      <alignment horizontal="left" wrapText="1"/>
    </xf>
    <xf numFmtId="3" fontId="28" fillId="0" borderId="2" xfId="2" applyNumberFormat="1" applyFont="1" applyFill="1" applyBorder="1" applyAlignment="1" applyProtection="1"/>
    <xf numFmtId="0" fontId="66" fillId="0" borderId="0" xfId="62" applyFont="1" applyFill="1" applyAlignment="1">
      <alignment horizontal="left" vertical="center" wrapText="1"/>
    </xf>
    <xf numFmtId="0" fontId="66" fillId="0" borderId="0" xfId="62" applyFont="1" applyFill="1" applyAlignment="1">
      <alignment horizontal="right" wrapText="1"/>
    </xf>
    <xf numFmtId="3" fontId="66" fillId="0" borderId="0" xfId="62" applyNumberFormat="1" applyFont="1" applyFill="1" applyAlignment="1">
      <alignment horizontal="right" wrapText="1"/>
    </xf>
    <xf numFmtId="0" fontId="66" fillId="0" borderId="0" xfId="62" applyFont="1" applyFill="1" applyAlignment="1">
      <alignment horizontal="right" vertical="center" wrapText="1"/>
    </xf>
    <xf numFmtId="3" fontId="66" fillId="0" borderId="0" xfId="62" applyNumberFormat="1" applyFont="1" applyFill="1" applyAlignment="1">
      <alignment horizontal="right" vertical="center" wrapText="1"/>
    </xf>
    <xf numFmtId="0" fontId="21" fillId="0" borderId="3" xfId="0" applyNumberFormat="1" applyFont="1" applyFill="1" applyBorder="1" applyAlignment="1" applyProtection="1">
      <alignment horizontal="left" wrapText="1"/>
    </xf>
    <xf numFmtId="3" fontId="67" fillId="0" borderId="11" xfId="44" applyNumberFormat="1" applyFont="1" applyFill="1" applyBorder="1" applyAlignment="1">
      <alignment horizontal="right" vertical="center" wrapText="1"/>
    </xf>
    <xf numFmtId="0" fontId="66" fillId="0" borderId="0" xfId="62" applyFont="1" applyFill="1" applyBorder="1" applyAlignment="1">
      <alignment horizontal="left" vertical="center" wrapText="1"/>
    </xf>
    <xf numFmtId="3" fontId="21" fillId="0" borderId="3" xfId="0" applyNumberFormat="1" applyFont="1" applyFill="1" applyBorder="1" applyAlignment="1" applyProtection="1">
      <alignment horizontal="right" wrapText="1"/>
    </xf>
    <xf numFmtId="3" fontId="21" fillId="0" borderId="3" xfId="0" applyNumberFormat="1" applyFont="1" applyFill="1" applyBorder="1" applyAlignment="1" applyProtection="1">
      <alignment wrapText="1"/>
    </xf>
    <xf numFmtId="3" fontId="21" fillId="0" borderId="3" xfId="0" applyNumberFormat="1" applyFont="1" applyFill="1" applyBorder="1" applyAlignment="1" applyProtection="1">
      <alignment horizontal="left" wrapText="1"/>
    </xf>
    <xf numFmtId="0" fontId="66" fillId="0" borderId="0" xfId="44" applyFont="1" applyFill="1" applyBorder="1" applyAlignment="1">
      <alignment horizontal="right" vertical="center" wrapText="1"/>
    </xf>
    <xf numFmtId="3" fontId="21" fillId="0" borderId="3" xfId="0" applyNumberFormat="1" applyFont="1" applyFill="1" applyBorder="1" applyAlignment="1" applyProtection="1">
      <alignment horizontal="right"/>
    </xf>
    <xf numFmtId="3" fontId="21" fillId="0" borderId="14" xfId="0" applyNumberFormat="1" applyFont="1" applyFill="1" applyBorder="1" applyAlignment="1" applyProtection="1">
      <alignment wrapText="1"/>
    </xf>
    <xf numFmtId="3" fontId="21" fillId="0" borderId="6" xfId="0" applyNumberFormat="1" applyFont="1" applyFill="1" applyBorder="1" applyAlignment="1" applyProtection="1">
      <alignment horizontal="left" wrapText="1"/>
    </xf>
    <xf numFmtId="3" fontId="67" fillId="0" borderId="0" xfId="44" applyNumberFormat="1" applyFont="1" applyFill="1" applyBorder="1" applyAlignment="1">
      <alignment horizontal="right" vertical="center" wrapText="1"/>
    </xf>
    <xf numFmtId="0" fontId="66" fillId="0" borderId="5" xfId="62" applyFont="1" applyFill="1" applyBorder="1" applyAlignment="1">
      <alignment horizontal="right" vertical="center" wrapText="1"/>
    </xf>
    <xf numFmtId="3" fontId="66" fillId="0" borderId="0" xfId="62" applyNumberFormat="1" applyFont="1" applyFill="1" applyBorder="1" applyAlignment="1">
      <alignment horizontal="right" vertical="center" wrapText="1"/>
    </xf>
    <xf numFmtId="0" fontId="29" fillId="0" borderId="3" xfId="0" applyNumberFormat="1" applyFont="1" applyFill="1" applyBorder="1" applyAlignment="1" applyProtection="1">
      <alignment horizontal="left" wrapText="1"/>
    </xf>
    <xf numFmtId="3" fontId="21" fillId="0" borderId="5" xfId="0" applyNumberFormat="1" applyFont="1" applyFill="1" applyBorder="1"/>
    <xf numFmtId="0" fontId="66" fillId="0" borderId="0" xfId="76" applyFont="1" applyFill="1" applyAlignment="1">
      <alignment horizontal="right" wrapText="1"/>
    </xf>
    <xf numFmtId="0" fontId="28" fillId="0" borderId="0" xfId="2" applyNumberFormat="1" applyFont="1" applyFill="1" applyBorder="1" applyAlignment="1" applyProtection="1">
      <alignment horizontal="left"/>
    </xf>
    <xf numFmtId="0" fontId="66" fillId="0" borderId="2" xfId="76" applyFont="1" applyFill="1" applyBorder="1" applyAlignment="1">
      <alignment horizontal="right" vertical="center" wrapText="1"/>
    </xf>
    <xf numFmtId="0" fontId="66" fillId="0" borderId="0" xfId="76" applyFont="1" applyFill="1" applyAlignment="1">
      <alignment horizontal="left" vertical="center" wrapText="1"/>
    </xf>
    <xf numFmtId="3" fontId="66" fillId="0" borderId="2" xfId="76" applyNumberFormat="1" applyFont="1" applyFill="1" applyBorder="1" applyAlignment="1">
      <alignment horizontal="right" vertical="center" wrapText="1"/>
    </xf>
    <xf numFmtId="0" fontId="66" fillId="0" borderId="0" xfId="76" applyFont="1" applyFill="1" applyBorder="1" applyAlignment="1">
      <alignment horizontal="right" vertical="center" wrapText="1"/>
    </xf>
    <xf numFmtId="3" fontId="66" fillId="0" borderId="0" xfId="76" applyNumberFormat="1" applyFont="1" applyFill="1" applyBorder="1" applyAlignment="1">
      <alignment horizontal="right" vertical="center" wrapText="1"/>
    </xf>
    <xf numFmtId="3" fontId="66" fillId="0" borderId="0" xfId="76" applyNumberFormat="1" applyFont="1" applyFill="1" applyAlignment="1">
      <alignment horizontal="right" vertical="center" wrapText="1"/>
    </xf>
    <xf numFmtId="0" fontId="66" fillId="0" borderId="0" xfId="76" applyFont="1" applyFill="1" applyAlignment="1">
      <alignment horizontal="right" vertical="center" wrapText="1"/>
    </xf>
    <xf numFmtId="37" fontId="39" fillId="0" borderId="0" xfId="0" applyFont="1" applyFill="1" applyAlignment="1">
      <alignment horizontal="left" vertical="center" wrapText="1"/>
    </xf>
    <xf numFmtId="0" fontId="66" fillId="0" borderId="0" xfId="90" applyFont="1" applyFill="1" applyBorder="1" applyAlignment="1">
      <alignment horizontal="left" vertical="center" wrapText="1"/>
    </xf>
    <xf numFmtId="3" fontId="66" fillId="0" borderId="0" xfId="90" applyNumberFormat="1" applyFont="1" applyFill="1" applyAlignment="1">
      <alignment horizontal="right" wrapText="1"/>
    </xf>
    <xf numFmtId="3" fontId="66" fillId="0" borderId="0" xfId="90" applyNumberFormat="1" applyFont="1" applyFill="1" applyBorder="1" applyAlignment="1">
      <alignment horizontal="right" vertical="center" wrapText="1"/>
    </xf>
    <xf numFmtId="0" fontId="66" fillId="0" borderId="0" xfId="90" applyFont="1" applyFill="1" applyAlignment="1">
      <alignment horizontal="right" vertical="center" wrapText="1"/>
    </xf>
    <xf numFmtId="3" fontId="66" fillId="0" borderId="0" xfId="90" applyNumberFormat="1" applyFont="1" applyFill="1" applyAlignment="1">
      <alignment horizontal="right" vertical="center" wrapText="1"/>
    </xf>
    <xf numFmtId="0" fontId="66" fillId="0" borderId="0" xfId="90" applyFont="1" applyFill="1" applyAlignment="1">
      <alignment horizontal="right" wrapText="1"/>
    </xf>
    <xf numFmtId="0" fontId="66" fillId="0" borderId="0" xfId="90" applyFont="1" applyFill="1" applyBorder="1" applyAlignment="1">
      <alignment horizontal="right" vertical="center" wrapText="1"/>
    </xf>
    <xf numFmtId="0" fontId="66" fillId="0" borderId="0" xfId="90" applyFont="1" applyFill="1" applyAlignment="1">
      <alignment horizontal="left" vertical="center" wrapText="1"/>
    </xf>
    <xf numFmtId="0" fontId="21" fillId="0" borderId="0" xfId="0" applyNumberFormat="1" applyFont="1" applyFill="1" applyBorder="1" applyAlignment="1" applyProtection="1">
      <alignment wrapText="1"/>
    </xf>
    <xf numFmtId="3" fontId="41" fillId="43" borderId="0" xfId="2" applyNumberFormat="1" applyFont="1" applyFill="1" applyBorder="1" applyAlignment="1" applyProtection="1">
      <alignment horizontal="right"/>
    </xf>
    <xf numFmtId="3" fontId="41" fillId="44" borderId="0" xfId="2" applyNumberFormat="1" applyFont="1" applyFill="1" applyBorder="1" applyAlignment="1" applyProtection="1">
      <alignment horizontal="right"/>
    </xf>
    <xf numFmtId="0" fontId="21" fillId="0" borderId="2" xfId="0" applyNumberFormat="1" applyFont="1" applyFill="1" applyBorder="1" applyAlignment="1" applyProtection="1">
      <alignment wrapText="1"/>
    </xf>
    <xf numFmtId="3" fontId="41" fillId="0" borderId="0" xfId="2" applyNumberFormat="1" applyFont="1" applyFill="1" applyBorder="1" applyAlignment="1" applyProtection="1">
      <alignment horizontal="right"/>
    </xf>
    <xf numFmtId="0" fontId="66" fillId="0" borderId="2" xfId="104" applyFont="1" applyFill="1" applyBorder="1" applyAlignment="1">
      <alignment horizontal="right" wrapText="1"/>
    </xf>
    <xf numFmtId="3" fontId="21" fillId="0" borderId="0" xfId="0" applyNumberFormat="1" applyFont="1" applyFill="1" applyBorder="1" applyProtection="1"/>
    <xf numFmtId="3" fontId="21" fillId="0" borderId="5" xfId="0" applyNumberFormat="1" applyFont="1" applyFill="1" applyBorder="1" applyProtection="1"/>
    <xf numFmtId="3" fontId="66" fillId="0" borderId="11" xfId="90" applyNumberFormat="1" applyFont="1" applyFill="1" applyBorder="1" applyAlignment="1">
      <alignment horizontal="right" vertical="center" wrapText="1"/>
    </xf>
    <xf numFmtId="3" fontId="66" fillId="0" borderId="0" xfId="48" applyNumberFormat="1" applyFont="1" applyFill="1" applyBorder="1" applyAlignment="1">
      <alignment horizontal="right" vertical="center" wrapText="1"/>
    </xf>
    <xf numFmtId="0" fontId="66" fillId="0" borderId="2" xfId="90" applyFont="1" applyFill="1" applyBorder="1" applyAlignment="1">
      <alignment horizontal="right" vertical="center" wrapText="1"/>
    </xf>
    <xf numFmtId="0" fontId="66" fillId="0" borderId="16" xfId="90" applyFont="1" applyFill="1" applyBorder="1" applyAlignment="1">
      <alignment horizontal="right" vertical="center" wrapText="1"/>
    </xf>
    <xf numFmtId="0" fontId="66" fillId="0" borderId="5" xfId="90" applyFont="1" applyFill="1" applyBorder="1" applyAlignment="1">
      <alignment horizontal="right" vertical="center" wrapText="1"/>
    </xf>
    <xf numFmtId="0" fontId="66" fillId="0" borderId="11" xfId="90" applyFont="1" applyFill="1" applyBorder="1" applyAlignment="1">
      <alignment horizontal="left" vertical="center" wrapText="1"/>
    </xf>
    <xf numFmtId="0" fontId="66" fillId="0" borderId="11" xfId="90" applyFont="1" applyFill="1" applyBorder="1" applyAlignment="1">
      <alignment horizontal="right" vertical="center" wrapText="1"/>
    </xf>
    <xf numFmtId="0" fontId="66" fillId="0" borderId="0" xfId="104" applyFont="1" applyFill="1" applyAlignment="1">
      <alignment horizontal="right" vertical="center" wrapText="1"/>
    </xf>
    <xf numFmtId="0" fontId="66" fillId="0" borderId="0" xfId="104" applyFont="1" applyFill="1" applyAlignment="1">
      <alignment horizontal="left" vertical="center" wrapText="1"/>
    </xf>
    <xf numFmtId="3" fontId="66" fillId="0" borderId="0" xfId="104" applyNumberFormat="1" applyFont="1" applyFill="1" applyAlignment="1">
      <alignment horizontal="right" vertical="center" wrapText="1"/>
    </xf>
    <xf numFmtId="0" fontId="66" fillId="0" borderId="0" xfId="104" applyFont="1" applyFill="1" applyBorder="1" applyAlignment="1">
      <alignment horizontal="left" vertical="center" wrapText="1"/>
    </xf>
    <xf numFmtId="0" fontId="66" fillId="0" borderId="2" xfId="104" applyFont="1" applyFill="1" applyBorder="1" applyAlignment="1">
      <alignment horizontal="right" vertical="center" wrapText="1"/>
    </xf>
    <xf numFmtId="0" fontId="66" fillId="0" borderId="0" xfId="104" applyFont="1" applyFill="1" applyAlignment="1">
      <alignment horizontal="right" wrapText="1"/>
    </xf>
    <xf numFmtId="0" fontId="66" fillId="0" borderId="0" xfId="104" applyFont="1" applyFill="1" applyBorder="1" applyAlignment="1">
      <alignment horizontal="right" vertical="center" wrapText="1"/>
    </xf>
    <xf numFmtId="3" fontId="66" fillId="0" borderId="0" xfId="104" applyNumberFormat="1" applyFont="1" applyFill="1" applyBorder="1" applyAlignment="1">
      <alignment horizontal="right" vertical="center" wrapText="1"/>
    </xf>
    <xf numFmtId="0" fontId="27" fillId="0" borderId="0" xfId="0" applyNumberFormat="1" applyFont="1" applyFill="1" applyBorder="1" applyAlignment="1" applyProtection="1">
      <alignment horizontal="left"/>
    </xf>
    <xf numFmtId="0" fontId="10" fillId="0" borderId="3" xfId="0" applyNumberFormat="1" applyFont="1" applyFill="1" applyBorder="1" applyAlignment="1" applyProtection="1">
      <alignment horizontal="left" wrapText="1"/>
    </xf>
    <xf numFmtId="37" fontId="39" fillId="0" borderId="0" xfId="0" applyFont="1" applyFill="1" applyBorder="1" applyAlignment="1">
      <alignment horizontal="left" vertical="center" wrapText="1"/>
    </xf>
    <xf numFmtId="0" fontId="28" fillId="0" borderId="11" xfId="0" applyNumberFormat="1" applyFont="1" applyFill="1" applyBorder="1" applyAlignment="1" applyProtection="1">
      <alignment horizontal="left"/>
    </xf>
    <xf numFmtId="0" fontId="28" fillId="0" borderId="0" xfId="0" applyNumberFormat="1" applyFont="1" applyFill="1" applyAlignment="1" applyProtection="1">
      <alignment horizontal="left"/>
    </xf>
    <xf numFmtId="37" fontId="10" fillId="0" borderId="0" xfId="0" applyFont="1" applyFill="1" applyAlignment="1" applyProtection="1">
      <alignment horizontal="left"/>
    </xf>
    <xf numFmtId="37" fontId="10" fillId="0" borderId="0" xfId="0" applyFont="1" applyFill="1" applyBorder="1" applyAlignment="1" applyProtection="1">
      <alignment horizontal="left"/>
    </xf>
    <xf numFmtId="37" fontId="39" fillId="0" borderId="3" xfId="0" applyFont="1" applyFill="1" applyBorder="1" applyAlignment="1">
      <alignment horizontal="left" vertical="center" wrapText="1"/>
    </xf>
    <xf numFmtId="0" fontId="10" fillId="0" borderId="0" xfId="2" applyNumberFormat="1" applyFont="1" applyFill="1" applyBorder="1" applyAlignment="1" applyProtection="1">
      <alignment horizontal="left"/>
    </xf>
    <xf numFmtId="37" fontId="32" fillId="0" borderId="0" xfId="0" applyFont="1" applyFill="1" applyAlignment="1">
      <alignment horizontal="left" vertical="center" wrapText="1"/>
    </xf>
    <xf numFmtId="37" fontId="38" fillId="0" borderId="0" xfId="0" applyFont="1" applyFill="1" applyAlignment="1">
      <alignment horizontal="left" vertical="center" wrapText="1"/>
    </xf>
    <xf numFmtId="37" fontId="14" fillId="0" borderId="0" xfId="0" applyFont="1" applyFill="1"/>
    <xf numFmtId="0" fontId="66" fillId="0" borderId="0" xfId="76" applyFont="1" applyFill="1" applyBorder="1" applyAlignment="1">
      <alignment horizontal="left" vertical="center" wrapText="1"/>
    </xf>
    <xf numFmtId="37" fontId="38" fillId="0" borderId="0" xfId="0" applyFont="1" applyFill="1" applyBorder="1" applyAlignment="1">
      <alignment horizontal="left" vertical="center" wrapText="1"/>
    </xf>
    <xf numFmtId="37" fontId="21" fillId="0" borderId="0" xfId="0" applyFont="1" applyFill="1" applyBorder="1"/>
    <xf numFmtId="37" fontId="21" fillId="0" borderId="0" xfId="0" quotePrefix="1" applyFont="1" applyFill="1" applyBorder="1" applyAlignment="1" applyProtection="1">
      <alignment horizontal="left"/>
    </xf>
    <xf numFmtId="37" fontId="27" fillId="0" borderId="8" xfId="0" applyFont="1" applyFill="1" applyBorder="1" applyAlignment="1" applyProtection="1">
      <alignment horizontal="left"/>
    </xf>
    <xf numFmtId="37" fontId="21" fillId="0" borderId="5" xfId="0" applyNumberFormat="1" applyFont="1" applyFill="1" applyBorder="1" applyProtection="1"/>
    <xf numFmtId="3" fontId="37" fillId="0" borderId="0" xfId="0" applyNumberFormat="1" applyFont="1" applyFill="1" applyAlignment="1">
      <alignment horizontal="right" vertical="center" wrapText="1"/>
    </xf>
    <xf numFmtId="3" fontId="43" fillId="0" borderId="0" xfId="0" applyNumberFormat="1" applyFont="1" applyFill="1" applyAlignment="1">
      <alignment horizontal="right" vertical="center"/>
    </xf>
    <xf numFmtId="3" fontId="33" fillId="0" borderId="0" xfId="0" applyNumberFormat="1" applyFont="1" applyFill="1" applyBorder="1" applyAlignment="1" applyProtection="1">
      <alignment horizontal="right"/>
    </xf>
    <xf numFmtId="3" fontId="33" fillId="0" borderId="0" xfId="0" applyNumberFormat="1" applyFont="1" applyFill="1" applyBorder="1" applyProtection="1"/>
    <xf numFmtId="37" fontId="21" fillId="0" borderId="5" xfId="0" applyFont="1" applyFill="1" applyBorder="1"/>
    <xf numFmtId="3" fontId="21" fillId="0" borderId="12" xfId="0" applyNumberFormat="1" applyFont="1" applyFill="1" applyBorder="1" applyProtection="1"/>
    <xf numFmtId="37" fontId="21" fillId="0" borderId="3" xfId="0" applyNumberFormat="1" applyFont="1" applyFill="1" applyBorder="1" applyProtection="1"/>
    <xf numFmtId="37" fontId="21" fillId="0" borderId="11" xfId="0" applyFont="1" applyFill="1" applyBorder="1"/>
    <xf numFmtId="37" fontId="21" fillId="0" borderId="0" xfId="0" applyNumberFormat="1" applyFont="1" applyFill="1" applyBorder="1" applyProtection="1"/>
    <xf numFmtId="37" fontId="21" fillId="0" borderId="12" xfId="0" applyFont="1" applyFill="1" applyBorder="1"/>
    <xf numFmtId="3" fontId="32" fillId="0" borderId="0" xfId="0" applyNumberFormat="1" applyFont="1" applyFill="1" applyAlignment="1">
      <alignment horizontal="right" vertical="center" wrapText="1"/>
    </xf>
    <xf numFmtId="3" fontId="33" fillId="0" borderId="5" xfId="0" applyNumberFormat="1" applyFont="1" applyFill="1" applyBorder="1" applyAlignment="1" applyProtection="1">
      <alignment horizontal="right"/>
    </xf>
    <xf numFmtId="3" fontId="33" fillId="0" borderId="2" xfId="0" applyNumberFormat="1" applyFont="1" applyFill="1" applyBorder="1" applyAlignment="1" applyProtection="1">
      <alignment horizontal="right"/>
    </xf>
    <xf numFmtId="3" fontId="33" fillId="0" borderId="5" xfId="0" applyNumberFormat="1" applyFont="1" applyFill="1" applyBorder="1" applyProtection="1"/>
    <xf numFmtId="3" fontId="33" fillId="0" borderId="2" xfId="0" applyNumberFormat="1" applyFont="1" applyFill="1" applyBorder="1" applyProtection="1"/>
    <xf numFmtId="3" fontId="32" fillId="0" borderId="0" xfId="0" applyNumberFormat="1" applyFont="1" applyFill="1" applyBorder="1" applyAlignment="1">
      <alignment horizontal="right" vertical="center" wrapText="1"/>
    </xf>
    <xf numFmtId="3" fontId="32" fillId="0" borderId="11" xfId="0" applyNumberFormat="1" applyFont="1" applyFill="1" applyBorder="1" applyAlignment="1">
      <alignment horizontal="right" vertical="center" wrapText="1"/>
    </xf>
    <xf numFmtId="0" fontId="4" fillId="0" borderId="0" xfId="104" applyFill="1"/>
    <xf numFmtId="3" fontId="21" fillId="0" borderId="11" xfId="0" applyNumberFormat="1" applyFont="1" applyFill="1" applyBorder="1" applyProtection="1"/>
    <xf numFmtId="0" fontId="5" fillId="0" borderId="0" xfId="90" applyFill="1"/>
    <xf numFmtId="0" fontId="27" fillId="45" borderId="8" xfId="0" applyNumberFormat="1" applyFont="1" applyFill="1" applyBorder="1" applyAlignment="1" applyProtection="1">
      <alignment horizontal="left"/>
    </xf>
    <xf numFmtId="3" fontId="66" fillId="0" borderId="2" xfId="90" applyNumberFormat="1" applyFont="1" applyFill="1" applyBorder="1" applyAlignment="1">
      <alignment horizontal="right" vertical="center" wrapText="1"/>
    </xf>
    <xf numFmtId="0" fontId="66" fillId="0" borderId="2" xfId="90" applyFont="1" applyFill="1" applyBorder="1" applyAlignment="1">
      <alignment horizontal="right" wrapText="1"/>
    </xf>
    <xf numFmtId="3" fontId="66" fillId="0" borderId="11" xfId="76" applyNumberFormat="1" applyFont="1" applyFill="1" applyBorder="1" applyAlignment="1">
      <alignment horizontal="right" vertical="center" wrapText="1"/>
    </xf>
    <xf numFmtId="3" fontId="66" fillId="0" borderId="16" xfId="76" applyNumberFormat="1" applyFont="1" applyFill="1" applyBorder="1" applyAlignment="1">
      <alignment horizontal="right" vertical="center" wrapText="1"/>
    </xf>
    <xf numFmtId="3" fontId="41" fillId="7" borderId="16" xfId="2" applyNumberFormat="1" applyFont="1" applyFill="1" applyBorder="1" applyAlignment="1" applyProtection="1">
      <alignment horizontal="right"/>
    </xf>
    <xf numFmtId="3" fontId="66" fillId="0" borderId="12" xfId="76" applyNumberFormat="1" applyFont="1" applyFill="1" applyBorder="1" applyAlignment="1">
      <alignment horizontal="right" vertical="center" wrapText="1"/>
    </xf>
    <xf numFmtId="0" fontId="66" fillId="0" borderId="11" xfId="76" applyFont="1" applyFill="1" applyBorder="1" applyAlignment="1">
      <alignment horizontal="right" vertical="center" wrapText="1"/>
    </xf>
    <xf numFmtId="0" fontId="66" fillId="0" borderId="11" xfId="104" applyFont="1" applyFill="1" applyBorder="1" applyAlignment="1">
      <alignment horizontal="left" vertical="center" wrapText="1"/>
    </xf>
    <xf numFmtId="4" fontId="10" fillId="0" borderId="11" xfId="2" applyNumberFormat="1" applyFont="1" applyFill="1" applyBorder="1" applyAlignment="1" applyProtection="1">
      <alignment horizontal="right"/>
    </xf>
    <xf numFmtId="0" fontId="21" fillId="0" borderId="12" xfId="0" applyNumberFormat="1" applyFont="1" applyFill="1" applyBorder="1" applyAlignment="1" applyProtection="1">
      <alignment horizontal="left" wrapText="1"/>
    </xf>
    <xf numFmtId="0" fontId="66" fillId="0" borderId="11" xfId="104" applyFont="1" applyFill="1" applyBorder="1" applyAlignment="1">
      <alignment horizontal="right" vertical="center" wrapText="1"/>
    </xf>
    <xf numFmtId="0" fontId="21" fillId="0" borderId="16" xfId="0" applyNumberFormat="1" applyFont="1" applyFill="1" applyBorder="1" applyAlignment="1" applyProtection="1">
      <alignment horizontal="left" wrapText="1"/>
    </xf>
    <xf numFmtId="0" fontId="66" fillId="0" borderId="16" xfId="104" applyFont="1" applyFill="1" applyBorder="1" applyAlignment="1">
      <alignment horizontal="right" vertical="center" wrapText="1"/>
    </xf>
    <xf numFmtId="0" fontId="66" fillId="0" borderId="0" xfId="48" applyFont="1" applyFill="1" applyBorder="1" applyAlignment="1">
      <alignment horizontal="right" vertical="center" wrapText="1"/>
    </xf>
    <xf numFmtId="0" fontId="4" fillId="0" borderId="11" xfId="104" applyFill="1" applyBorder="1"/>
    <xf numFmtId="3" fontId="66" fillId="0" borderId="11" xfId="104" applyNumberFormat="1" applyFont="1" applyFill="1" applyBorder="1" applyAlignment="1">
      <alignment horizontal="right" vertical="center" wrapText="1"/>
    </xf>
    <xf numFmtId="3" fontId="66" fillId="0" borderId="16" xfId="104" applyNumberFormat="1" applyFont="1" applyFill="1" applyBorder="1" applyAlignment="1">
      <alignment horizontal="right" vertical="center" wrapText="1"/>
    </xf>
    <xf numFmtId="0" fontId="66" fillId="0" borderId="0" xfId="62" applyFont="1" applyFill="1" applyBorder="1" applyAlignment="1">
      <alignment horizontal="right" vertical="center" wrapText="1"/>
    </xf>
    <xf numFmtId="0" fontId="21" fillId="0" borderId="11" xfId="0" applyNumberFormat="1" applyFont="1" applyFill="1" applyBorder="1" applyAlignment="1" applyProtection="1">
      <alignment horizontal="right" wrapText="1"/>
    </xf>
    <xf numFmtId="0" fontId="28" fillId="0" borderId="11" xfId="2" applyNumberFormat="1" applyFont="1" applyFill="1" applyBorder="1" applyAlignment="1" applyProtection="1">
      <alignment horizontal="center"/>
    </xf>
    <xf numFmtId="0" fontId="68" fillId="0" borderId="0" xfId="90" applyFont="1" applyFill="1" applyAlignment="1">
      <alignment horizontal="left" vertical="center" wrapText="1"/>
    </xf>
    <xf numFmtId="0" fontId="36" fillId="6" borderId="0" xfId="0" applyNumberFormat="1" applyFont="1" applyFill="1" applyBorder="1" applyAlignment="1" applyProtection="1">
      <alignment horizontal="left" wrapText="1"/>
    </xf>
    <xf numFmtId="0" fontId="29" fillId="6" borderId="0" xfId="0" applyNumberFormat="1" applyFont="1" applyFill="1" applyBorder="1" applyAlignment="1" applyProtection="1">
      <alignment horizontal="left" wrapText="1"/>
    </xf>
    <xf numFmtId="3" fontId="66" fillId="10" borderId="0" xfId="118" applyNumberFormat="1" applyFont="1" applyFill="1" applyAlignment="1">
      <alignment horizontal="right" vertical="center" wrapText="1"/>
    </xf>
    <xf numFmtId="3" fontId="66" fillId="10" borderId="0" xfId="118" applyNumberFormat="1" applyFont="1" applyFill="1" applyAlignment="1">
      <alignment horizontal="right" vertical="center" wrapText="1"/>
    </xf>
    <xf numFmtId="3" fontId="66" fillId="10" borderId="0" xfId="118" applyNumberFormat="1" applyFont="1" applyFill="1" applyAlignment="1">
      <alignment horizontal="right" vertical="center" wrapText="1"/>
    </xf>
    <xf numFmtId="3" fontId="66" fillId="10" borderId="0" xfId="118" applyNumberFormat="1" applyFont="1" applyFill="1" applyAlignment="1">
      <alignment horizontal="right" vertical="center" wrapText="1"/>
    </xf>
    <xf numFmtId="3" fontId="66" fillId="10" borderId="0" xfId="118" applyNumberFormat="1" applyFont="1" applyFill="1" applyAlignment="1">
      <alignment horizontal="right" vertical="center" wrapText="1"/>
    </xf>
    <xf numFmtId="3" fontId="66" fillId="10" borderId="0" xfId="118" applyNumberFormat="1" applyFont="1" applyFill="1" applyAlignment="1">
      <alignment horizontal="right" vertical="center" wrapText="1"/>
    </xf>
    <xf numFmtId="3" fontId="66" fillId="10" borderId="0" xfId="118" applyNumberFormat="1" applyFont="1" applyFill="1" applyAlignment="1">
      <alignment horizontal="right" vertical="center" wrapText="1"/>
    </xf>
    <xf numFmtId="3" fontId="66" fillId="10" borderId="0" xfId="118" applyNumberFormat="1" applyFont="1" applyFill="1" applyAlignment="1">
      <alignment horizontal="right" vertical="center" wrapText="1"/>
    </xf>
    <xf numFmtId="3" fontId="66" fillId="10" borderId="0" xfId="118" applyNumberFormat="1" applyFont="1" applyFill="1" applyAlignment="1">
      <alignment horizontal="right" vertical="center" wrapText="1"/>
    </xf>
    <xf numFmtId="3" fontId="66" fillId="10" borderId="0" xfId="118" applyNumberFormat="1" applyFont="1" applyFill="1" applyAlignment="1">
      <alignment horizontal="right" vertical="center" wrapText="1"/>
    </xf>
    <xf numFmtId="3" fontId="66" fillId="10" borderId="0" xfId="118" applyNumberFormat="1" applyFont="1" applyFill="1" applyAlignment="1">
      <alignment horizontal="right" vertical="center" wrapText="1"/>
    </xf>
    <xf numFmtId="3" fontId="66" fillId="10" borderId="0" xfId="118" applyNumberFormat="1" applyFont="1" applyFill="1" applyAlignment="1">
      <alignment horizontal="right" vertical="center" wrapText="1"/>
    </xf>
    <xf numFmtId="3" fontId="66" fillId="10" borderId="0" xfId="118" applyNumberFormat="1" applyFont="1" applyFill="1" applyAlignment="1">
      <alignment horizontal="right" vertical="center" wrapText="1"/>
    </xf>
    <xf numFmtId="0" fontId="66" fillId="45" borderId="0" xfId="118" applyFont="1" applyFill="1" applyAlignment="1">
      <alignment horizontal="right" vertical="center" wrapText="1"/>
    </xf>
    <xf numFmtId="3" fontId="66" fillId="45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Border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wrapText="1"/>
    </xf>
    <xf numFmtId="0" fontId="66" fillId="0" borderId="0" xfId="118" applyFont="1" applyFill="1" applyBorder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wrapText="1"/>
    </xf>
    <xf numFmtId="0" fontId="66" fillId="0" borderId="0" xfId="118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0" borderId="0" xfId="118" applyFont="1" applyFill="1" applyBorder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3" fontId="66" fillId="0" borderId="0" xfId="118" applyNumberFormat="1" applyFont="1" applyFill="1" applyAlignment="1">
      <alignment horizontal="right" vertical="center" wrapText="1"/>
    </xf>
    <xf numFmtId="0" fontId="66" fillId="45" borderId="0" xfId="118" applyFont="1" applyFill="1" applyAlignment="1">
      <alignment horizontal="right" vertical="center" wrapText="1"/>
    </xf>
    <xf numFmtId="3" fontId="10" fillId="0" borderId="0" xfId="2" applyNumberFormat="1" applyFont="1" applyFill="1" applyBorder="1" applyAlignment="1" applyProtection="1">
      <alignment horizontal="right"/>
    </xf>
    <xf numFmtId="0" fontId="45" fillId="0" borderId="0" xfId="0" applyNumberFormat="1" applyFont="1" applyFill="1" applyAlignment="1">
      <alignment horizontal="left" vertical="center"/>
    </xf>
    <xf numFmtId="3" fontId="66" fillId="0" borderId="0" xfId="48" applyNumberFormat="1" applyFont="1" applyFill="1" applyAlignment="1">
      <alignment horizontal="right" vertical="top" wrapText="1"/>
    </xf>
    <xf numFmtId="0" fontId="66" fillId="0" borderId="0" xfId="76" applyFont="1" applyFill="1" applyBorder="1" applyAlignment="1">
      <alignment horizontal="center" vertical="center" wrapText="1"/>
    </xf>
    <xf numFmtId="3" fontId="66" fillId="45" borderId="0" xfId="62" applyNumberFormat="1" applyFont="1" applyFill="1" applyAlignment="1">
      <alignment horizontal="right" vertical="center" wrapText="1"/>
    </xf>
    <xf numFmtId="0" fontId="36" fillId="0" borderId="2" xfId="0" applyNumberFormat="1" applyFont="1" applyFill="1" applyBorder="1" applyAlignment="1" applyProtection="1">
      <alignment horizontal="right"/>
    </xf>
    <xf numFmtId="3" fontId="36" fillId="0" borderId="14" xfId="0" applyNumberFormat="1" applyFont="1" applyFill="1" applyBorder="1" applyAlignment="1">
      <alignment horizontal="right"/>
    </xf>
    <xf numFmtId="3" fontId="36" fillId="0" borderId="16" xfId="0" applyNumberFormat="1" applyFont="1" applyFill="1" applyBorder="1" applyAlignment="1">
      <alignment horizontal="right"/>
    </xf>
    <xf numFmtId="3" fontId="36" fillId="0" borderId="2" xfId="0" applyNumberFormat="1" applyFont="1" applyFill="1" applyBorder="1" applyAlignment="1">
      <alignment horizontal="right"/>
    </xf>
    <xf numFmtId="49" fontId="36" fillId="0" borderId="14" xfId="0" applyNumberFormat="1" applyFont="1" applyFill="1" applyBorder="1" applyAlignment="1" applyProtection="1">
      <alignment horizontal="right"/>
    </xf>
    <xf numFmtId="3" fontId="36" fillId="0" borderId="2" xfId="0" applyNumberFormat="1" applyFont="1" applyFill="1" applyBorder="1" applyAlignment="1" applyProtection="1">
      <alignment horizontal="right"/>
    </xf>
    <xf numFmtId="0" fontId="35" fillId="0" borderId="14" xfId="0" applyNumberFormat="1" applyFont="1" applyFill="1" applyBorder="1" applyAlignment="1" applyProtection="1">
      <alignment horizontal="right"/>
    </xf>
    <xf numFmtId="1" fontId="27" fillId="0" borderId="6" xfId="0" applyNumberFormat="1" applyFont="1" applyFill="1" applyBorder="1" applyAlignment="1" applyProtection="1">
      <alignment horizontal="right"/>
    </xf>
    <xf numFmtId="1" fontId="27" fillId="0" borderId="3" xfId="0" applyNumberFormat="1" applyFont="1" applyFill="1" applyBorder="1" applyAlignment="1" applyProtection="1">
      <alignment horizontal="right"/>
    </xf>
    <xf numFmtId="1" fontId="10" fillId="0" borderId="0" xfId="44" applyNumberFormat="1" applyFont="1" applyFill="1" applyAlignment="1" applyProtection="1">
      <alignment horizontal="right" vertical="center" wrapText="1"/>
      <protection locked="0"/>
    </xf>
    <xf numFmtId="1" fontId="10" fillId="0" borderId="0" xfId="44" applyNumberFormat="1" applyFont="1" applyFill="1" applyAlignment="1" applyProtection="1">
      <alignment horizontal="right" wrapText="1"/>
      <protection locked="0"/>
    </xf>
    <xf numFmtId="1" fontId="10" fillId="0" borderId="0" xfId="44" applyNumberFormat="1" applyFont="1" applyFill="1" applyAlignment="1">
      <alignment horizontal="right" wrapText="1"/>
    </xf>
    <xf numFmtId="1" fontId="67" fillId="0" borderId="0" xfId="44" applyNumberFormat="1" applyFont="1" applyFill="1" applyBorder="1" applyAlignment="1">
      <alignment horizontal="right" vertical="center" wrapText="1"/>
    </xf>
    <xf numFmtId="1" fontId="67" fillId="0" borderId="0" xfId="44" applyNumberFormat="1" applyFont="1" applyFill="1" applyAlignment="1">
      <alignment horizontal="right" vertical="center" wrapText="1"/>
    </xf>
    <xf numFmtId="1" fontId="10" fillId="0" borderId="0" xfId="2" applyNumberFormat="1" applyFont="1" applyFill="1" applyBorder="1" applyAlignment="1" applyProtection="1">
      <alignment horizontal="right"/>
    </xf>
    <xf numFmtId="0" fontId="10" fillId="0" borderId="11" xfId="0" applyNumberFormat="1" applyFont="1" applyFill="1" applyBorder="1" applyAlignment="1" applyProtection="1">
      <alignment horizontal="left"/>
    </xf>
    <xf numFmtId="3" fontId="36" fillId="9" borderId="2" xfId="0" applyNumberFormat="1" applyFont="1" applyFill="1" applyBorder="1" applyAlignment="1" applyProtection="1">
      <alignment horizontal="right"/>
    </xf>
    <xf numFmtId="3" fontId="67" fillId="0" borderId="12" xfId="44" applyNumberFormat="1" applyFont="1" applyFill="1" applyBorder="1" applyAlignment="1">
      <alignment horizontal="right" vertical="center" wrapText="1"/>
    </xf>
    <xf numFmtId="3" fontId="10" fillId="0" borderId="5" xfId="0" applyNumberFormat="1" applyFont="1" applyFill="1" applyBorder="1" applyAlignment="1" applyProtection="1">
      <alignment horizontal="right"/>
    </xf>
    <xf numFmtId="1" fontId="10" fillId="0" borderId="0" xfId="0" applyNumberFormat="1" applyFont="1" applyFill="1" applyBorder="1" applyAlignment="1" applyProtection="1">
      <alignment horizontal="left" wrapText="1"/>
    </xf>
    <xf numFmtId="0" fontId="10" fillId="0" borderId="2" xfId="0" applyNumberFormat="1" applyFont="1" applyFill="1" applyBorder="1" applyAlignment="1" applyProtection="1">
      <alignment horizontal="left" wrapText="1"/>
    </xf>
    <xf numFmtId="0" fontId="10" fillId="9" borderId="2" xfId="0" applyNumberFormat="1" applyFont="1" applyFill="1" applyBorder="1" applyAlignment="1" applyProtection="1">
      <alignment horizontal="left" wrapText="1"/>
    </xf>
    <xf numFmtId="2" fontId="10" fillId="0" borderId="6" xfId="0" applyNumberFormat="1" applyFont="1" applyFill="1" applyBorder="1" applyAlignment="1">
      <alignment horizontal="right"/>
    </xf>
    <xf numFmtId="49" fontId="10" fillId="0" borderId="6" xfId="0" applyNumberFormat="1" applyFont="1" applyFill="1" applyBorder="1" applyAlignment="1">
      <alignment horizontal="right"/>
    </xf>
    <xf numFmtId="49" fontId="10" fillId="0" borderId="6" xfId="0" applyNumberFormat="1" applyFont="1" applyFill="1" applyBorder="1" applyAlignment="1" applyProtection="1">
      <alignment horizontal="right"/>
    </xf>
    <xf numFmtId="3" fontId="10" fillId="0" borderId="0" xfId="0" applyNumberFormat="1" applyFont="1" applyFill="1" applyBorder="1" applyAlignment="1" applyProtection="1">
      <alignment horizontal="right"/>
    </xf>
    <xf numFmtId="3" fontId="10" fillId="0" borderId="12" xfId="0" applyNumberFormat="1" applyFont="1" applyFill="1" applyBorder="1" applyAlignment="1" applyProtection="1">
      <alignment horizontal="right"/>
    </xf>
    <xf numFmtId="3" fontId="10" fillId="0" borderId="5" xfId="0" applyNumberFormat="1" applyFont="1" applyFill="1" applyBorder="1" applyAlignment="1" applyProtection="1">
      <alignment horizontal="right" wrapText="1"/>
    </xf>
    <xf numFmtId="3" fontId="10" fillId="0" borderId="5" xfId="0" applyNumberFormat="1" applyFont="1" applyFill="1" applyBorder="1" applyAlignment="1">
      <alignment horizontal="right"/>
    </xf>
    <xf numFmtId="3" fontId="10" fillId="0" borderId="5" xfId="0" quotePrefix="1" applyNumberFormat="1" applyFont="1" applyFill="1" applyBorder="1" applyAlignment="1" applyProtection="1">
      <alignment horizontal="right"/>
    </xf>
    <xf numFmtId="1" fontId="10" fillId="0" borderId="0" xfId="0" applyNumberFormat="1" applyFont="1" applyFill="1" applyBorder="1" applyAlignment="1" applyProtection="1">
      <alignment horizontal="left"/>
    </xf>
    <xf numFmtId="3" fontId="10" fillId="0" borderId="6" xfId="0" applyNumberFormat="1" applyFont="1" applyFill="1" applyBorder="1" applyAlignment="1" applyProtection="1">
      <alignment horizontal="right"/>
    </xf>
    <xf numFmtId="37" fontId="10" fillId="0" borderId="5" xfId="0" applyNumberFormat="1" applyFont="1" applyFill="1" applyBorder="1" applyAlignment="1" applyProtection="1">
      <alignment horizontal="right"/>
    </xf>
    <xf numFmtId="37" fontId="10" fillId="0" borderId="5" xfId="0" applyFont="1" applyFill="1" applyBorder="1" applyAlignment="1" applyProtection="1">
      <alignment horizontal="right"/>
    </xf>
    <xf numFmtId="37" fontId="10" fillId="0" borderId="5" xfId="0" applyFont="1" applyFill="1" applyBorder="1" applyAlignment="1">
      <alignment horizontal="right"/>
    </xf>
    <xf numFmtId="37" fontId="10" fillId="0" borderId="0" xfId="0" applyFont="1" applyFill="1" applyBorder="1" applyAlignment="1">
      <alignment horizontal="right"/>
    </xf>
    <xf numFmtId="0" fontId="67" fillId="0" borderId="0" xfId="76" applyFont="1" applyFill="1" applyAlignment="1">
      <alignment horizontal="left" vertical="center" wrapText="1"/>
    </xf>
    <xf numFmtId="3" fontId="67" fillId="0" borderId="0" xfId="118" applyNumberFormat="1" applyFont="1" applyFill="1" applyAlignment="1">
      <alignment horizontal="right" vertical="center" wrapText="1"/>
    </xf>
    <xf numFmtId="3" fontId="67" fillId="0" borderId="0" xfId="48" applyNumberFormat="1" applyFont="1" applyFill="1" applyAlignment="1">
      <alignment horizontal="right" vertical="center" wrapText="1"/>
    </xf>
    <xf numFmtId="0" fontId="67" fillId="0" borderId="0" xfId="90" applyFont="1" applyFill="1" applyAlignment="1">
      <alignment horizontal="left" vertical="center" wrapText="1"/>
    </xf>
    <xf numFmtId="3" fontId="67" fillId="0" borderId="0" xfId="62" applyNumberFormat="1" applyFont="1" applyFill="1" applyBorder="1" applyAlignment="1">
      <alignment horizontal="right" vertical="center" wrapText="1"/>
    </xf>
    <xf numFmtId="3" fontId="67" fillId="0" borderId="0" xfId="118" applyNumberFormat="1" applyFont="1" applyFill="1" applyBorder="1" applyAlignment="1">
      <alignment horizontal="right" vertical="center" wrapText="1"/>
    </xf>
    <xf numFmtId="0" fontId="67" fillId="0" borderId="0" xfId="90" applyFont="1" applyFill="1" applyBorder="1" applyAlignment="1">
      <alignment horizontal="left" vertical="center" wrapText="1"/>
    </xf>
    <xf numFmtId="0" fontId="67" fillId="0" borderId="0" xfId="118" applyFont="1" applyFill="1" applyAlignment="1">
      <alignment horizontal="right" vertical="center" wrapText="1"/>
    </xf>
    <xf numFmtId="0" fontId="67" fillId="0" borderId="0" xfId="44" applyFont="1" applyFill="1" applyAlignment="1">
      <alignment horizontal="right" vertical="center" wrapText="1"/>
    </xf>
    <xf numFmtId="3" fontId="67" fillId="0" borderId="0" xfId="62" applyNumberFormat="1" applyFont="1" applyFill="1" applyAlignment="1">
      <alignment horizontal="right" vertical="center" wrapText="1"/>
    </xf>
    <xf numFmtId="3" fontId="67" fillId="0" borderId="0" xfId="104" applyNumberFormat="1" applyFont="1" applyFill="1" applyAlignment="1">
      <alignment horizontal="right" vertical="center" wrapText="1"/>
    </xf>
    <xf numFmtId="3" fontId="67" fillId="45" borderId="0" xfId="118" applyNumberFormat="1" applyFont="1" applyFill="1" applyAlignment="1">
      <alignment horizontal="right" vertical="center" wrapText="1"/>
    </xf>
    <xf numFmtId="0" fontId="67" fillId="0" borderId="0" xfId="76" applyFont="1" applyFill="1" applyAlignment="1">
      <alignment horizontal="right" vertical="center" wrapText="1"/>
    </xf>
    <xf numFmtId="0" fontId="67" fillId="0" borderId="0" xfId="104" applyFont="1" applyFill="1" applyAlignment="1">
      <alignment horizontal="left" vertical="center" wrapText="1"/>
    </xf>
    <xf numFmtId="0" fontId="67" fillId="0" borderId="0" xfId="62" applyFont="1" applyFill="1" applyAlignment="1">
      <alignment horizontal="right" vertical="center" wrapText="1"/>
    </xf>
    <xf numFmtId="0" fontId="67" fillId="0" borderId="0" xfId="48" applyFont="1" applyFill="1" applyAlignment="1">
      <alignment horizontal="right" vertical="center" wrapText="1"/>
    </xf>
    <xf numFmtId="0" fontId="67" fillId="0" borderId="0" xfId="44" applyFont="1" applyFill="1" applyBorder="1" applyAlignment="1">
      <alignment horizontal="right" vertical="center" wrapText="1"/>
    </xf>
    <xf numFmtId="0" fontId="67" fillId="0" borderId="0" xfId="104" applyFont="1" applyFill="1" applyBorder="1" applyAlignment="1">
      <alignment horizontal="left" vertical="center" wrapText="1"/>
    </xf>
    <xf numFmtId="3" fontId="67" fillId="0" borderId="0" xfId="48" applyNumberFormat="1" applyFont="1" applyFill="1" applyBorder="1" applyAlignment="1">
      <alignment horizontal="right" vertical="center" wrapText="1"/>
    </xf>
    <xf numFmtId="3" fontId="67" fillId="0" borderId="0" xfId="90" applyNumberFormat="1" applyFont="1" applyFill="1" applyAlignment="1">
      <alignment horizontal="right" vertical="center" wrapText="1"/>
    </xf>
    <xf numFmtId="0" fontId="67" fillId="0" borderId="0" xfId="48" applyFont="1" applyFill="1" applyBorder="1" applyAlignment="1">
      <alignment horizontal="right" vertical="center" wrapText="1"/>
    </xf>
    <xf numFmtId="0" fontId="67" fillId="0" borderId="0" xfId="118" applyFont="1" applyFill="1" applyBorder="1" applyAlignment="1">
      <alignment horizontal="right" vertical="center" wrapText="1"/>
    </xf>
    <xf numFmtId="3" fontId="67" fillId="0" borderId="0" xfId="76" applyNumberFormat="1" applyFont="1" applyFill="1" applyBorder="1" applyAlignment="1">
      <alignment horizontal="right" vertical="center" wrapText="1"/>
    </xf>
    <xf numFmtId="3" fontId="67" fillId="0" borderId="0" xfId="76" applyNumberFormat="1" applyFont="1" applyFill="1" applyAlignment="1">
      <alignment horizontal="right" vertical="center" wrapText="1"/>
    </xf>
    <xf numFmtId="3" fontId="67" fillId="45" borderId="0" xfId="62" applyNumberFormat="1" applyFont="1" applyFill="1" applyAlignment="1">
      <alignment horizontal="right" vertical="center" wrapText="1"/>
    </xf>
    <xf numFmtId="0" fontId="67" fillId="0" borderId="0" xfId="62" applyFont="1" applyFill="1" applyBorder="1" applyAlignment="1">
      <alignment horizontal="left" vertical="center" wrapText="1"/>
    </xf>
    <xf numFmtId="0" fontId="67" fillId="0" borderId="0" xfId="62" applyFont="1" applyFill="1" applyBorder="1" applyAlignment="1">
      <alignment horizontal="right" vertical="center" wrapText="1"/>
    </xf>
    <xf numFmtId="0" fontId="67" fillId="0" borderId="0" xfId="62" applyFont="1" applyFill="1" applyAlignment="1">
      <alignment horizontal="right" wrapText="1"/>
    </xf>
    <xf numFmtId="0" fontId="67" fillId="0" borderId="0" xfId="118" applyFont="1" applyFill="1" applyAlignment="1">
      <alignment horizontal="right" wrapText="1"/>
    </xf>
    <xf numFmtId="0" fontId="67" fillId="0" borderId="0" xfId="76" applyFont="1" applyFill="1" applyBorder="1" applyAlignment="1">
      <alignment horizontal="left" vertical="center" wrapText="1"/>
    </xf>
    <xf numFmtId="3" fontId="67" fillId="0" borderId="0" xfId="48" applyNumberFormat="1" applyFont="1" applyFill="1" applyAlignment="1">
      <alignment horizontal="right" vertical="top" wrapText="1"/>
    </xf>
    <xf numFmtId="3" fontId="67" fillId="0" borderId="0" xfId="62" applyNumberFormat="1" applyFont="1" applyFill="1" applyAlignment="1">
      <alignment horizontal="right" wrapText="1"/>
    </xf>
    <xf numFmtId="0" fontId="67" fillId="0" borderId="0" xfId="76" applyFont="1" applyFill="1" applyBorder="1" applyAlignment="1">
      <alignment horizontal="right" vertical="center" wrapText="1"/>
    </xf>
    <xf numFmtId="0" fontId="67" fillId="45" borderId="0" xfId="118" applyFont="1" applyFill="1" applyAlignment="1">
      <alignment horizontal="right" vertical="center" wrapText="1"/>
    </xf>
    <xf numFmtId="0" fontId="67" fillId="0" borderId="0" xfId="76" applyFont="1" applyFill="1" applyAlignment="1">
      <alignment horizontal="right" wrapText="1"/>
    </xf>
    <xf numFmtId="0" fontId="67" fillId="0" borderId="0" xfId="104" applyFont="1" applyFill="1" applyBorder="1" applyAlignment="1">
      <alignment horizontal="right" vertical="center" wrapText="1"/>
    </xf>
    <xf numFmtId="3" fontId="67" fillId="0" borderId="11" xfId="76" applyNumberFormat="1" applyFont="1" applyFill="1" applyBorder="1" applyAlignment="1">
      <alignment horizontal="right" vertical="center" wrapText="1"/>
    </xf>
    <xf numFmtId="3" fontId="32" fillId="3" borderId="0" xfId="0" applyNumberFormat="1" applyFont="1" applyFill="1" applyAlignment="1">
      <alignment horizontal="right" vertical="center" wrapText="1"/>
    </xf>
    <xf numFmtId="0" fontId="10" fillId="0" borderId="1" xfId="0" applyNumberFormat="1" applyFont="1" applyFill="1" applyBorder="1" applyAlignment="1" applyProtection="1">
      <alignment horizontal="left" vertical="top" wrapText="1"/>
    </xf>
    <xf numFmtId="1" fontId="10" fillId="0" borderId="6" xfId="0" applyNumberFormat="1" applyFont="1" applyFill="1" applyBorder="1" applyAlignment="1" applyProtection="1">
      <alignment horizontal="left" wrapText="1"/>
    </xf>
    <xf numFmtId="1" fontId="10" fillId="0" borderId="3" xfId="0" applyNumberFormat="1" applyFont="1" applyFill="1" applyBorder="1" applyAlignment="1" applyProtection="1">
      <alignment horizontal="left" wrapText="1"/>
    </xf>
    <xf numFmtId="0" fontId="10" fillId="0" borderId="14" xfId="0" applyNumberFormat="1" applyFont="1" applyFill="1" applyBorder="1" applyAlignment="1" applyProtection="1">
      <alignment horizontal="left" wrapText="1"/>
    </xf>
    <xf numFmtId="3" fontId="10" fillId="0" borderId="0" xfId="0" applyNumberFormat="1" applyFont="1" applyFill="1" applyBorder="1" applyAlignment="1">
      <alignment horizontal="right"/>
    </xf>
    <xf numFmtId="3" fontId="10" fillId="0" borderId="12" xfId="0" applyNumberFormat="1" applyFont="1" applyFill="1" applyBorder="1" applyAlignment="1">
      <alignment horizontal="right"/>
    </xf>
    <xf numFmtId="1" fontId="10" fillId="0" borderId="11" xfId="0" applyNumberFormat="1" applyFont="1" applyFill="1" applyBorder="1" applyAlignment="1" applyProtection="1">
      <alignment horizontal="left" wrapText="1"/>
    </xf>
    <xf numFmtId="0" fontId="27" fillId="0" borderId="3" xfId="0" applyNumberFormat="1" applyFont="1" applyFill="1" applyBorder="1" applyAlignment="1" applyProtection="1"/>
    <xf numFmtId="0" fontId="10" fillId="0" borderId="0" xfId="0" applyNumberFormat="1" applyFont="1" applyFill="1" applyBorder="1" applyAlignment="1" applyProtection="1"/>
    <xf numFmtId="0" fontId="10" fillId="9" borderId="0" xfId="0" applyNumberFormat="1" applyFont="1" applyFill="1" applyBorder="1" applyAlignment="1" applyProtection="1"/>
    <xf numFmtId="49" fontId="27" fillId="0" borderId="9" xfId="0" applyNumberFormat="1" applyFont="1" applyFill="1" applyBorder="1" applyAlignment="1" applyProtection="1"/>
    <xf numFmtId="0" fontId="10" fillId="0" borderId="11" xfId="0" applyNumberFormat="1" applyFont="1" applyFill="1" applyBorder="1" applyAlignment="1" applyProtection="1"/>
    <xf numFmtId="0" fontId="67" fillId="0" borderId="0" xfId="76" applyFont="1" applyFill="1" applyAlignment="1">
      <alignment vertical="center" wrapText="1"/>
    </xf>
    <xf numFmtId="0" fontId="67" fillId="0" borderId="0" xfId="90" applyFont="1" applyFill="1" applyAlignment="1">
      <alignment vertical="center" wrapText="1"/>
    </xf>
    <xf numFmtId="0" fontId="67" fillId="0" borderId="0" xfId="90" applyFont="1" applyFill="1" applyBorder="1" applyAlignment="1">
      <alignment vertical="center" wrapText="1"/>
    </xf>
    <xf numFmtId="0" fontId="67" fillId="0" borderId="0" xfId="104" applyFont="1" applyFill="1" applyAlignment="1">
      <alignment vertical="center" wrapText="1"/>
    </xf>
    <xf numFmtId="0" fontId="67" fillId="0" borderId="0" xfId="104" applyFont="1" applyFill="1" applyBorder="1" applyAlignment="1">
      <alignment vertical="center" wrapText="1"/>
    </xf>
    <xf numFmtId="0" fontId="67" fillId="0" borderId="0" xfId="62" applyFont="1" applyFill="1" applyBorder="1" applyAlignment="1">
      <alignment vertical="center" wrapText="1"/>
    </xf>
    <xf numFmtId="0" fontId="67" fillId="0" borderId="0" xfId="76" applyFont="1" applyFill="1" applyBorder="1" applyAlignment="1">
      <alignment vertical="center" wrapText="1"/>
    </xf>
    <xf numFmtId="37" fontId="10" fillId="0" borderId="0" xfId="0" applyFont="1" applyFill="1" applyBorder="1" applyAlignment="1" applyProtection="1"/>
    <xf numFmtId="0" fontId="67" fillId="0" borderId="11" xfId="104" applyFont="1" applyFill="1" applyBorder="1" applyAlignment="1">
      <alignment horizontal="left" vertical="center" wrapText="1"/>
    </xf>
    <xf numFmtId="0" fontId="67" fillId="0" borderId="11" xfId="104" applyFont="1" applyFill="1" applyBorder="1" applyAlignment="1">
      <alignment vertical="center" wrapText="1"/>
    </xf>
    <xf numFmtId="3" fontId="67" fillId="0" borderId="11" xfId="104" applyNumberFormat="1" applyFont="1" applyFill="1" applyBorder="1" applyAlignment="1">
      <alignment horizontal="right" vertical="center" wrapText="1"/>
    </xf>
    <xf numFmtId="37" fontId="10" fillId="0" borderId="0" xfId="0" applyNumberFormat="1" applyFont="1" applyFill="1" applyBorder="1" applyAlignment="1" applyProtection="1">
      <alignment horizontal="right"/>
    </xf>
    <xf numFmtId="1" fontId="10" fillId="0" borderId="12" xfId="0" applyNumberFormat="1" applyFont="1" applyFill="1" applyBorder="1" applyAlignment="1" applyProtection="1">
      <alignment horizontal="left" wrapText="1"/>
    </xf>
    <xf numFmtId="5" fontId="21" fillId="9" borderId="0" xfId="0" applyNumberFormat="1" applyFont="1" applyFill="1" applyBorder="1" applyAlignment="1" applyProtection="1">
      <alignment horizontal="right"/>
    </xf>
    <xf numFmtId="37" fontId="21" fillId="9" borderId="0" xfId="0" applyNumberFormat="1" applyFont="1" applyFill="1" applyBorder="1" applyAlignment="1" applyProtection="1"/>
    <xf numFmtId="0" fontId="10" fillId="45" borderId="0" xfId="0" applyNumberFormat="1" applyFont="1" applyFill="1" applyBorder="1" applyAlignment="1" applyProtection="1">
      <alignment horizontal="left" wrapText="1"/>
    </xf>
    <xf numFmtId="0" fontId="21" fillId="0" borderId="6" xfId="0" applyNumberFormat="1" applyFont="1" applyFill="1" applyBorder="1" applyAlignment="1" applyProtection="1">
      <alignment horizontal="right"/>
    </xf>
    <xf numFmtId="0" fontId="21" fillId="0" borderId="3" xfId="0" applyNumberFormat="1" applyFont="1" applyFill="1" applyBorder="1" applyAlignment="1" applyProtection="1">
      <alignment horizontal="center"/>
    </xf>
    <xf numFmtId="0" fontId="10" fillId="0" borderId="3" xfId="0" applyNumberFormat="1" applyFont="1" applyFill="1" applyBorder="1" applyAlignment="1" applyProtection="1">
      <alignment horizontal="right"/>
    </xf>
    <xf numFmtId="3" fontId="68" fillId="0" borderId="0" xfId="147" applyNumberFormat="1" applyFont="1" applyFill="1" applyAlignment="1">
      <alignment horizontal="right" vertical="center" wrapText="1"/>
    </xf>
    <xf numFmtId="3" fontId="10" fillId="0" borderId="0" xfId="147" applyNumberFormat="1" applyFont="1" applyFill="1" applyAlignment="1">
      <alignment horizontal="right" vertical="center" wrapText="1"/>
    </xf>
    <xf numFmtId="3" fontId="66" fillId="0" borderId="0" xfId="147" applyNumberFormat="1" applyFont="1" applyFill="1" applyAlignment="1">
      <alignment horizontal="right" vertical="center" wrapText="1"/>
    </xf>
    <xf numFmtId="37" fontId="21" fillId="0" borderId="6" xfId="0" applyNumberFormat="1" applyFont="1" applyFill="1" applyBorder="1" applyAlignment="1" applyProtection="1">
      <alignment horizontal="right"/>
    </xf>
    <xf numFmtId="37" fontId="21" fillId="0" borderId="14" xfId="0" applyNumberFormat="1" applyFont="1" applyFill="1" applyBorder="1" applyAlignment="1" applyProtection="1">
      <alignment horizontal="right"/>
    </xf>
    <xf numFmtId="165" fontId="21" fillId="0" borderId="26" xfId="0" applyNumberFormat="1" applyFont="1" applyFill="1" applyBorder="1" applyAlignment="1" applyProtection="1">
      <alignment horizontal="right"/>
    </xf>
    <xf numFmtId="37" fontId="22" fillId="0" borderId="0" xfId="0" applyNumberFormat="1" applyFont="1" applyFill="1" applyBorder="1" applyAlignment="1" applyProtection="1">
      <alignment horizontal="left" vertical="top" wrapText="1"/>
    </xf>
    <xf numFmtId="0" fontId="40" fillId="0" borderId="0" xfId="0" applyNumberFormat="1" applyFont="1" applyFill="1" applyBorder="1" applyAlignment="1" applyProtection="1">
      <alignment horizontal="left" wrapText="1"/>
    </xf>
    <xf numFmtId="0" fontId="10" fillId="0" borderId="0" xfId="0" applyNumberFormat="1" applyFont="1" applyFill="1" applyBorder="1" applyAlignment="1" applyProtection="1">
      <alignment vertical="top" wrapText="1"/>
    </xf>
    <xf numFmtId="0" fontId="0" fillId="0" borderId="0" xfId="0" applyNumberFormat="1" applyFont="1" applyFill="1" applyBorder="1" applyAlignment="1" applyProtection="1">
      <alignment horizontal="left" wrapText="1"/>
    </xf>
    <xf numFmtId="0" fontId="10" fillId="0" borderId="0" xfId="0" applyNumberFormat="1" applyFont="1" applyFill="1" applyBorder="1" applyAlignment="1" applyProtection="1">
      <alignment horizontal="left" vertical="top" wrapText="1"/>
    </xf>
    <xf numFmtId="0" fontId="0" fillId="0" borderId="0" xfId="0" applyNumberFormat="1" applyFont="1" applyFill="1" applyBorder="1" applyAlignment="1" applyProtection="1">
      <alignment horizontal="left" vertical="top" wrapText="1"/>
    </xf>
    <xf numFmtId="0" fontId="69" fillId="10" borderId="0" xfId="132" applyFont="1" applyFill="1" applyAlignment="1">
      <alignment horizontal="left" vertical="center"/>
    </xf>
    <xf numFmtId="0" fontId="69" fillId="10" borderId="0" xfId="133" applyFont="1" applyFill="1" applyAlignment="1">
      <alignment horizontal="left" vertical="center"/>
    </xf>
    <xf numFmtId="3" fontId="41" fillId="0" borderId="11" xfId="2" applyNumberFormat="1" applyFont="1" applyFill="1" applyBorder="1" applyAlignment="1" applyProtection="1">
      <alignment horizontal="right"/>
    </xf>
    <xf numFmtId="0" fontId="66" fillId="0" borderId="0" xfId="104" applyFont="1" applyFill="1" applyBorder="1" applyAlignment="1">
      <alignment horizontal="right" wrapText="1"/>
    </xf>
    <xf numFmtId="0" fontId="66" fillId="0" borderId="0" xfId="90" applyFont="1" applyFill="1" applyBorder="1" applyAlignment="1">
      <alignment horizontal="right" wrapText="1"/>
    </xf>
    <xf numFmtId="3" fontId="12" fillId="0" borderId="0" xfId="0" applyNumberFormat="1" applyFont="1" applyAlignment="1">
      <alignment horizontal="right"/>
    </xf>
    <xf numFmtId="0" fontId="28" fillId="0" borderId="6" xfId="0" applyNumberFormat="1" applyFont="1" applyFill="1" applyBorder="1" applyAlignment="1" applyProtection="1"/>
    <xf numFmtId="3" fontId="28" fillId="0" borderId="5" xfId="0" applyNumberFormat="1" applyFont="1" applyFill="1" applyBorder="1" applyAlignment="1" applyProtection="1"/>
    <xf numFmtId="3" fontId="66" fillId="10" borderId="5" xfId="118" applyNumberFormat="1" applyFont="1" applyFill="1" applyBorder="1" applyAlignment="1">
      <alignment horizontal="right" vertical="center" wrapText="1"/>
    </xf>
    <xf numFmtId="3" fontId="28" fillId="0" borderId="5" xfId="2" applyNumberFormat="1" applyFont="1" applyFill="1" applyBorder="1" applyAlignment="1" applyProtection="1"/>
    <xf numFmtId="3" fontId="33" fillId="0" borderId="15" xfId="0" applyNumberFormat="1" applyFont="1" applyFill="1" applyBorder="1" applyAlignment="1" applyProtection="1">
      <alignment horizontal="right"/>
    </xf>
    <xf numFmtId="3" fontId="66" fillId="0" borderId="5" xfId="76" applyNumberFormat="1" applyFont="1" applyFill="1" applyBorder="1" applyAlignment="1">
      <alignment horizontal="right" vertical="center" wrapText="1"/>
    </xf>
    <xf numFmtId="0" fontId="66" fillId="0" borderId="5" xfId="76" applyFont="1" applyFill="1" applyBorder="1" applyAlignment="1">
      <alignment horizontal="right" vertical="center" wrapText="1"/>
    </xf>
    <xf numFmtId="3" fontId="66" fillId="0" borderId="5" xfId="90" applyNumberFormat="1" applyFont="1" applyFill="1" applyBorder="1" applyAlignment="1">
      <alignment horizontal="right" vertical="center" wrapText="1"/>
    </xf>
    <xf numFmtId="0" fontId="66" fillId="0" borderId="5" xfId="104" applyFont="1" applyFill="1" applyBorder="1" applyAlignment="1">
      <alignment horizontal="right" vertical="center" wrapText="1"/>
    </xf>
    <xf numFmtId="3" fontId="21" fillId="0" borderId="5" xfId="0" applyNumberFormat="1" applyFont="1" applyFill="1" applyBorder="1" applyAlignment="1" applyProtection="1">
      <alignment wrapText="1"/>
    </xf>
    <xf numFmtId="3" fontId="66" fillId="0" borderId="5" xfId="104" applyNumberFormat="1" applyFont="1" applyFill="1" applyBorder="1" applyAlignment="1">
      <alignment horizontal="right" vertical="center" wrapText="1"/>
    </xf>
    <xf numFmtId="0" fontId="66" fillId="0" borderId="12" xfId="104" applyFont="1" applyFill="1" applyBorder="1" applyAlignment="1">
      <alignment horizontal="right" vertical="center" wrapText="1"/>
    </xf>
    <xf numFmtId="0" fontId="4" fillId="0" borderId="12" xfId="104" applyFill="1" applyBorder="1"/>
    <xf numFmtId="3" fontId="66" fillId="0" borderId="12" xfId="104" applyNumberFormat="1" applyFont="1" applyFill="1" applyBorder="1" applyAlignment="1">
      <alignment horizontal="right" vertical="center" wrapText="1"/>
    </xf>
    <xf numFmtId="0" fontId="66" fillId="0" borderId="12" xfId="90" applyFont="1" applyFill="1" applyBorder="1" applyAlignment="1">
      <alignment horizontal="right" vertical="center" wrapText="1"/>
    </xf>
    <xf numFmtId="3" fontId="28" fillId="0" borderId="12" xfId="2" applyNumberFormat="1" applyFont="1" applyFill="1" applyBorder="1" applyAlignment="1" applyProtection="1"/>
    <xf numFmtId="0" fontId="21" fillId="0" borderId="5" xfId="0" applyNumberFormat="1" applyFont="1" applyFill="1" applyBorder="1" applyAlignment="1" applyProtection="1">
      <alignment wrapText="1"/>
    </xf>
    <xf numFmtId="0" fontId="31" fillId="0" borderId="6" xfId="0" applyNumberFormat="1" applyFont="1" applyFill="1" applyBorder="1" applyAlignment="1" applyProtection="1"/>
    <xf numFmtId="0" fontId="27" fillId="0" borderId="3" xfId="0" applyNumberFormat="1" applyFont="1" applyFill="1" applyBorder="1" applyAlignment="1" applyProtection="1">
      <alignment horizontal="left" wrapText="1"/>
    </xf>
  </cellXfs>
  <cellStyles count="162">
    <cellStyle name="_Total R&amp;D expends by state 1995-2002 (B-32)" xfId="1"/>
    <cellStyle name="_Total R&amp;D expends by state detail 2002 (B-35)" xfId="2"/>
    <cellStyle name="20% - Accent1" xfId="21" builtinId="30" customBuiltin="1"/>
    <cellStyle name="20% - Accent1 2" xfId="50"/>
    <cellStyle name="20% - Accent1 3" xfId="64"/>
    <cellStyle name="20% - Accent1 4" xfId="78"/>
    <cellStyle name="20% - Accent1 5" xfId="92"/>
    <cellStyle name="20% - Accent1 6" xfId="106"/>
    <cellStyle name="20% - Accent1 7" xfId="120"/>
    <cellStyle name="20% - Accent1 8" xfId="135"/>
    <cellStyle name="20% - Accent1 9" xfId="149"/>
    <cellStyle name="20% - Accent2" xfId="25" builtinId="34" customBuiltin="1"/>
    <cellStyle name="20% - Accent2 2" xfId="52"/>
    <cellStyle name="20% - Accent2 3" xfId="66"/>
    <cellStyle name="20% - Accent2 4" xfId="80"/>
    <cellStyle name="20% - Accent2 5" xfId="94"/>
    <cellStyle name="20% - Accent2 6" xfId="108"/>
    <cellStyle name="20% - Accent2 7" xfId="122"/>
    <cellStyle name="20% - Accent2 8" xfId="137"/>
    <cellStyle name="20% - Accent2 9" xfId="151"/>
    <cellStyle name="20% - Accent3" xfId="29" builtinId="38" customBuiltin="1"/>
    <cellStyle name="20% - Accent3 2" xfId="54"/>
    <cellStyle name="20% - Accent3 3" xfId="68"/>
    <cellStyle name="20% - Accent3 4" xfId="82"/>
    <cellStyle name="20% - Accent3 5" xfId="96"/>
    <cellStyle name="20% - Accent3 6" xfId="110"/>
    <cellStyle name="20% - Accent3 7" xfId="124"/>
    <cellStyle name="20% - Accent3 8" xfId="139"/>
    <cellStyle name="20% - Accent3 9" xfId="153"/>
    <cellStyle name="20% - Accent4" xfId="33" builtinId="42" customBuiltin="1"/>
    <cellStyle name="20% - Accent4 2" xfId="56"/>
    <cellStyle name="20% - Accent4 3" xfId="70"/>
    <cellStyle name="20% - Accent4 4" xfId="84"/>
    <cellStyle name="20% - Accent4 5" xfId="98"/>
    <cellStyle name="20% - Accent4 6" xfId="112"/>
    <cellStyle name="20% - Accent4 7" xfId="126"/>
    <cellStyle name="20% - Accent4 8" xfId="141"/>
    <cellStyle name="20% - Accent4 9" xfId="155"/>
    <cellStyle name="20% - Accent5" xfId="37" builtinId="46" customBuiltin="1"/>
    <cellStyle name="20% - Accent5 2" xfId="58"/>
    <cellStyle name="20% - Accent5 3" xfId="72"/>
    <cellStyle name="20% - Accent5 4" xfId="86"/>
    <cellStyle name="20% - Accent5 5" xfId="100"/>
    <cellStyle name="20% - Accent5 6" xfId="114"/>
    <cellStyle name="20% - Accent5 7" xfId="128"/>
    <cellStyle name="20% - Accent5 8" xfId="143"/>
    <cellStyle name="20% - Accent5 9" xfId="157"/>
    <cellStyle name="20% - Accent6" xfId="41" builtinId="50" customBuiltin="1"/>
    <cellStyle name="20% - Accent6 2" xfId="60"/>
    <cellStyle name="20% - Accent6 3" xfId="74"/>
    <cellStyle name="20% - Accent6 4" xfId="88"/>
    <cellStyle name="20% - Accent6 5" xfId="102"/>
    <cellStyle name="20% - Accent6 6" xfId="116"/>
    <cellStyle name="20% - Accent6 7" xfId="130"/>
    <cellStyle name="20% - Accent6 8" xfId="145"/>
    <cellStyle name="20% - Accent6 9" xfId="159"/>
    <cellStyle name="40% - Accent1" xfId="22" builtinId="31" customBuiltin="1"/>
    <cellStyle name="40% - Accent1 2" xfId="51"/>
    <cellStyle name="40% - Accent1 3" xfId="65"/>
    <cellStyle name="40% - Accent1 4" xfId="79"/>
    <cellStyle name="40% - Accent1 5" xfId="93"/>
    <cellStyle name="40% - Accent1 6" xfId="107"/>
    <cellStyle name="40% - Accent1 7" xfId="121"/>
    <cellStyle name="40% - Accent1 8" xfId="136"/>
    <cellStyle name="40% - Accent1 9" xfId="150"/>
    <cellStyle name="40% - Accent2" xfId="26" builtinId="35" customBuiltin="1"/>
    <cellStyle name="40% - Accent2 2" xfId="53"/>
    <cellStyle name="40% - Accent2 3" xfId="67"/>
    <cellStyle name="40% - Accent2 4" xfId="81"/>
    <cellStyle name="40% - Accent2 5" xfId="95"/>
    <cellStyle name="40% - Accent2 6" xfId="109"/>
    <cellStyle name="40% - Accent2 7" xfId="123"/>
    <cellStyle name="40% - Accent2 8" xfId="138"/>
    <cellStyle name="40% - Accent2 9" xfId="152"/>
    <cellStyle name="40% - Accent3" xfId="30" builtinId="39" customBuiltin="1"/>
    <cellStyle name="40% - Accent3 2" xfId="55"/>
    <cellStyle name="40% - Accent3 3" xfId="69"/>
    <cellStyle name="40% - Accent3 4" xfId="83"/>
    <cellStyle name="40% - Accent3 5" xfId="97"/>
    <cellStyle name="40% - Accent3 6" xfId="111"/>
    <cellStyle name="40% - Accent3 7" xfId="125"/>
    <cellStyle name="40% - Accent3 8" xfId="140"/>
    <cellStyle name="40% - Accent3 9" xfId="154"/>
    <cellStyle name="40% - Accent4" xfId="34" builtinId="43" customBuiltin="1"/>
    <cellStyle name="40% - Accent4 2" xfId="57"/>
    <cellStyle name="40% - Accent4 3" xfId="71"/>
    <cellStyle name="40% - Accent4 4" xfId="85"/>
    <cellStyle name="40% - Accent4 5" xfId="99"/>
    <cellStyle name="40% - Accent4 6" xfId="113"/>
    <cellStyle name="40% - Accent4 7" xfId="127"/>
    <cellStyle name="40% - Accent4 8" xfId="142"/>
    <cellStyle name="40% - Accent4 9" xfId="156"/>
    <cellStyle name="40% - Accent5" xfId="38" builtinId="47" customBuiltin="1"/>
    <cellStyle name="40% - Accent5 2" xfId="59"/>
    <cellStyle name="40% - Accent5 3" xfId="73"/>
    <cellStyle name="40% - Accent5 4" xfId="87"/>
    <cellStyle name="40% - Accent5 5" xfId="101"/>
    <cellStyle name="40% - Accent5 6" xfId="115"/>
    <cellStyle name="40% - Accent5 7" xfId="129"/>
    <cellStyle name="40% - Accent5 8" xfId="144"/>
    <cellStyle name="40% - Accent5 9" xfId="158"/>
    <cellStyle name="40% - Accent6" xfId="42" builtinId="51" customBuiltin="1"/>
    <cellStyle name="40% - Accent6 2" xfId="61"/>
    <cellStyle name="40% - Accent6 3" xfId="75"/>
    <cellStyle name="40% - Accent6 4" xfId="89"/>
    <cellStyle name="40% - Accent6 5" xfId="103"/>
    <cellStyle name="40% - Accent6 6" xfId="117"/>
    <cellStyle name="40% - Accent6 7" xfId="131"/>
    <cellStyle name="40% - Accent6 8" xfId="146"/>
    <cellStyle name="40% - Accent6 9" xfId="160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Explanatory Text" xfId="18" builtinId="53" customBuiltin="1"/>
    <cellStyle name="Followed Hyperlink" xfId="46" builtinId="9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Hyperlink" xfId="3" builtinId="8"/>
    <cellStyle name="Hyperlink 2" xfId="47"/>
    <cellStyle name="Input" xfId="12" builtinId="20" customBuiltin="1"/>
    <cellStyle name="Linked Cell" xfId="15" builtinId="24" customBuiltin="1"/>
    <cellStyle name="Neutral" xfId="11" builtinId="28" customBuiltin="1"/>
    <cellStyle name="Normal" xfId="0" builtinId="0"/>
    <cellStyle name="Normal 10" xfId="133"/>
    <cellStyle name="Normal 11" xfId="147"/>
    <cellStyle name="Normal 2" xfId="44"/>
    <cellStyle name="Normal 2 2" xfId="161"/>
    <cellStyle name="Normal 3" xfId="48"/>
    <cellStyle name="Normal 4" xfId="62"/>
    <cellStyle name="Normal 5" xfId="76"/>
    <cellStyle name="Normal 6" xfId="90"/>
    <cellStyle name="Normal 7" xfId="104"/>
    <cellStyle name="Normal 8" xfId="118"/>
    <cellStyle name="Normal 9" xfId="132"/>
    <cellStyle name="Note 10" xfId="148"/>
    <cellStyle name="Note 2" xfId="45"/>
    <cellStyle name="Note 3" xfId="49"/>
    <cellStyle name="Note 4" xfId="63"/>
    <cellStyle name="Note 5" xfId="77"/>
    <cellStyle name="Note 6" xfId="91"/>
    <cellStyle name="Note 7" xfId="105"/>
    <cellStyle name="Note 8" xfId="119"/>
    <cellStyle name="Note 9" xfId="134"/>
    <cellStyle name="Output" xfId="13" builtinId="21" customBuiltin="1"/>
    <cellStyle name="Title" xfId="4" builtinId="15" customBuiltin="1"/>
    <cellStyle name="Total" xfId="19" builtinId="25" customBuiltin="1"/>
    <cellStyle name="Warning Text" xfId="17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DDDDD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0033"/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Sources of Spending on Research and Development,</a:t>
            </a:r>
          </a:p>
          <a:p>
            <a:pPr>
              <a:defRPr sz="1200"/>
            </a:pPr>
            <a:r>
              <a:rPr lang="en-US" sz="1200" b="1" i="0" u="none" strike="noStrike" baseline="0"/>
              <a:t>Top-Ranked Universities' </a:t>
            </a:r>
            <a:r>
              <a:rPr lang="en-US" sz="1200"/>
              <a:t> 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'Table 103 (102)'!$A$9</c:f>
              <c:strCache>
                <c:ptCount val="1"/>
                <c:pt idx="0">
                  <c:v>50 states and D.C. 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'Table 103 (102)'!$H$6:$M$7</c:f>
              <c:multiLvlStrCache>
                <c:ptCount val="6"/>
                <c:lvl>
                  <c:pt idx="0">
                    <c:v>Federal</c:v>
                  </c:pt>
                  <c:pt idx="1">
                    <c:v>and Local</c:v>
                  </c:pt>
                  <c:pt idx="2">
                    <c:v>Business¹</c:v>
                  </c:pt>
                  <c:pt idx="3">
                    <c:v>Non-Profit</c:v>
                  </c:pt>
                  <c:pt idx="4">
                    <c:v>Institutional²</c:v>
                  </c:pt>
                  <c:pt idx="5">
                    <c:v>Other</c:v>
                  </c:pt>
                </c:lvl>
                <c:lvl>
                  <c:pt idx="0">
                    <c:v> </c:v>
                  </c:pt>
                  <c:pt idx="1">
                    <c:v>State</c:v>
                  </c:pt>
                  <c:pt idx="2">
                    <c:v> </c:v>
                  </c:pt>
                  <c:pt idx="4">
                    <c:v> </c:v>
                  </c:pt>
                  <c:pt idx="5">
                    <c:v>All</c:v>
                  </c:pt>
                </c:lvl>
              </c:multiLvlStrCache>
            </c:multiLvlStrRef>
          </c:cat>
          <c:val>
            <c:numRef>
              <c:f>'Table 103 (102)'!$H$9:$M$9</c:f>
              <c:numCache>
                <c:formatCode>#,##0.0</c:formatCode>
                <c:ptCount val="6"/>
                <c:pt idx="0">
                  <c:v>62.573347973722157</c:v>
                </c:pt>
                <c:pt idx="1">
                  <c:v>5.8745086020223818</c:v>
                </c:pt>
                <c:pt idx="2">
                  <c:v>5.8133672319753282</c:v>
                </c:pt>
                <c:pt idx="4">
                  <c:v>20.399619340984447</c:v>
                </c:pt>
                <c:pt idx="5">
                  <c:v>7.8561121037589237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E-4171-A391-53A10B0BB432}"/>
            </c:ext>
          </c:extLst>
        </c:ser>
        <c:ser>
          <c:idx val="1"/>
          <c:order val="1"/>
          <c:tx>
            <c:strRef>
              <c:f>'Table 103 (102)'!$A$10</c:f>
              <c:strCache>
                <c:ptCount val="1"/>
                <c:pt idx="0">
                  <c:v>Total top 10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'Table 103 (102)'!$H$6:$M$7</c:f>
              <c:multiLvlStrCache>
                <c:ptCount val="6"/>
                <c:lvl>
                  <c:pt idx="0">
                    <c:v>Federal</c:v>
                  </c:pt>
                  <c:pt idx="1">
                    <c:v>and Local</c:v>
                  </c:pt>
                  <c:pt idx="2">
                    <c:v>Business¹</c:v>
                  </c:pt>
                  <c:pt idx="3">
                    <c:v>Non-Profit</c:v>
                  </c:pt>
                  <c:pt idx="4">
                    <c:v>Institutional²</c:v>
                  </c:pt>
                  <c:pt idx="5">
                    <c:v>Other</c:v>
                  </c:pt>
                </c:lvl>
                <c:lvl>
                  <c:pt idx="0">
                    <c:v> </c:v>
                  </c:pt>
                  <c:pt idx="1">
                    <c:v>State</c:v>
                  </c:pt>
                  <c:pt idx="2">
                    <c:v> </c:v>
                  </c:pt>
                  <c:pt idx="4">
                    <c:v> </c:v>
                  </c:pt>
                  <c:pt idx="5">
                    <c:v>All</c:v>
                  </c:pt>
                </c:lvl>
              </c:multiLvlStrCache>
            </c:multiLvlStrRef>
          </c:cat>
          <c:val>
            <c:numRef>
              <c:f>'Table 103 (102)'!$H$10:$M$10</c:f>
              <c:numCache>
                <c:formatCode>#,##0.0</c:formatCode>
                <c:ptCount val="6"/>
                <c:pt idx="0">
                  <c:v>68.87288737081596</c:v>
                </c:pt>
                <c:pt idx="1">
                  <c:v>2.7924905820131953</c:v>
                </c:pt>
                <c:pt idx="2">
                  <c:v>6.3468623510613371</c:v>
                </c:pt>
                <c:pt idx="4">
                  <c:v>15.423573684986911</c:v>
                </c:pt>
                <c:pt idx="5">
                  <c:v>10.345937667745781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5E-4171-A391-53A10B0BB432}"/>
            </c:ext>
          </c:extLst>
        </c:ser>
        <c:ser>
          <c:idx val="2"/>
          <c:order val="2"/>
          <c:tx>
            <c:strRef>
              <c:f>'Table 103 (102)'!$A$22</c:f>
              <c:strCache>
                <c:ptCount val="1"/>
                <c:pt idx="0">
                  <c:v>Total to all universities in 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'Table 103 (102)'!$H$6:$M$7</c:f>
              <c:multiLvlStrCache>
                <c:ptCount val="6"/>
                <c:lvl>
                  <c:pt idx="0">
                    <c:v>Federal</c:v>
                  </c:pt>
                  <c:pt idx="1">
                    <c:v>and Local</c:v>
                  </c:pt>
                  <c:pt idx="2">
                    <c:v>Business¹</c:v>
                  </c:pt>
                  <c:pt idx="3">
                    <c:v>Non-Profit</c:v>
                  </c:pt>
                  <c:pt idx="4">
                    <c:v>Institutional²</c:v>
                  </c:pt>
                  <c:pt idx="5">
                    <c:v>Other</c:v>
                  </c:pt>
                </c:lvl>
                <c:lvl>
                  <c:pt idx="0">
                    <c:v> </c:v>
                  </c:pt>
                  <c:pt idx="1">
                    <c:v>State</c:v>
                  </c:pt>
                  <c:pt idx="2">
                    <c:v> </c:v>
                  </c:pt>
                  <c:pt idx="4">
                    <c:v> </c:v>
                  </c:pt>
                  <c:pt idx="5">
                    <c:v>All</c:v>
                  </c:pt>
                </c:lvl>
              </c:multiLvlStrCache>
            </c:multiLvlStrRef>
          </c:cat>
          <c:val>
            <c:numRef>
              <c:f>'Table 103 (102)'!$H$22:$M$22</c:f>
              <c:numCache>
                <c:formatCode>#,##0.0</c:formatCode>
                <c:ptCount val="6"/>
                <c:pt idx="0">
                  <c:v>60.501002334636645</c:v>
                </c:pt>
                <c:pt idx="1">
                  <c:v>8.1498837758100162</c:v>
                </c:pt>
                <c:pt idx="2">
                  <c:v>5.8393648344374629</c:v>
                </c:pt>
                <c:pt idx="3">
                  <c:v>4.9786905475300838</c:v>
                </c:pt>
                <c:pt idx="4">
                  <c:v>19.519675620454986</c:v>
                </c:pt>
                <c:pt idx="5">
                  <c:v>1.0113828871308073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5E-4171-A391-53A10B0BB4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92252512"/>
        <c:axId val="194126864"/>
      </c:barChart>
      <c:catAx>
        <c:axId val="19225251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94126864"/>
        <c:crosses val="autoZero"/>
        <c:auto val="1"/>
        <c:lblAlgn val="ctr"/>
        <c:lblOffset val="100"/>
        <c:noMultiLvlLbl val="1"/>
      </c:catAx>
      <c:valAx>
        <c:axId val="194126864"/>
        <c:scaling>
          <c:orientation val="minMax"/>
        </c:scaling>
        <c:delete val="1"/>
        <c:axPos val="t"/>
        <c:numFmt formatCode="#,##0.0" sourceLinked="1"/>
        <c:majorTickMark val="out"/>
        <c:minorTickMark val="none"/>
        <c:tickLblPos val="none"/>
        <c:crossAx val="192252512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74085</xdr:colOff>
      <xdr:row>9</xdr:row>
      <xdr:rowOff>95251</xdr:rowOff>
    </xdr:from>
    <xdr:to>
      <xdr:col>23</xdr:col>
      <xdr:colOff>349251</xdr:colOff>
      <xdr:row>46</xdr:row>
      <xdr:rowOff>52916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utexas.edu/world/univ/alph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indexed="16"/>
  </sheetPr>
  <dimension ref="A1:O64"/>
  <sheetViews>
    <sheetView showGridLines="0" view="pageBreakPreview" zoomScale="90" zoomScaleNormal="90" zoomScaleSheetLayoutView="9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M28" sqref="M28"/>
    </sheetView>
  </sheetViews>
  <sheetFormatPr defaultRowHeight="12.75" x14ac:dyDescent="0.2"/>
  <cols>
    <col min="1" max="1" width="2" style="3" customWidth="1"/>
    <col min="2" max="2" width="7.140625" style="3" customWidth="1"/>
    <col min="3" max="3" width="44.28515625" style="3" customWidth="1"/>
    <col min="4" max="4" width="13.85546875" style="3" customWidth="1"/>
    <col min="5" max="5" width="8.140625" style="3" customWidth="1"/>
    <col min="6" max="6" width="7.85546875" style="3" customWidth="1"/>
    <col min="7" max="7" width="11.7109375" style="3" customWidth="1"/>
    <col min="8" max="8" width="7.28515625" style="3" bestFit="1" customWidth="1"/>
    <col min="9" max="9" width="9.42578125" style="3" customWidth="1"/>
    <col min="10" max="11" width="9.85546875" style="3" customWidth="1"/>
    <col min="12" max="12" width="11.42578125" style="3" bestFit="1" customWidth="1"/>
    <col min="13" max="13" width="7.140625" style="3" bestFit="1" customWidth="1"/>
    <col min="14" max="14" width="7.140625" style="3" customWidth="1"/>
    <col min="15" max="15" width="8.5703125" style="3" customWidth="1"/>
    <col min="16" max="16384" width="9.140625" style="3"/>
  </cols>
  <sheetData>
    <row r="1" spans="1:15" x14ac:dyDescent="0.2">
      <c r="A1" s="174" t="s">
        <v>2408</v>
      </c>
      <c r="O1" s="10"/>
    </row>
    <row r="2" spans="1:15" x14ac:dyDescent="0.2">
      <c r="A2" s="174" t="s">
        <v>1644</v>
      </c>
    </row>
    <row r="3" spans="1:15" x14ac:dyDescent="0.2">
      <c r="A3" s="8"/>
      <c r="B3" s="8"/>
      <c r="C3" s="8"/>
      <c r="H3" s="8"/>
      <c r="I3" s="8"/>
      <c r="J3" s="8"/>
      <c r="K3" s="8"/>
      <c r="L3" s="8"/>
      <c r="M3" s="8"/>
    </row>
    <row r="4" spans="1:15" ht="12.75" customHeight="1" x14ac:dyDescent="0.2">
      <c r="D4" s="45" t="s">
        <v>1458</v>
      </c>
      <c r="E4" s="45"/>
      <c r="F4" s="46"/>
      <c r="G4" s="46"/>
      <c r="H4" s="15" t="s">
        <v>1021</v>
      </c>
      <c r="I4" s="11"/>
      <c r="J4" s="11" t="s">
        <v>1021</v>
      </c>
      <c r="K4" s="11"/>
      <c r="L4" s="11"/>
      <c r="M4" s="11"/>
      <c r="N4" s="11"/>
      <c r="O4" s="11"/>
    </row>
    <row r="5" spans="1:15" ht="12.75" customHeight="1" x14ac:dyDescent="0.2">
      <c r="D5" s="7" t="s">
        <v>770</v>
      </c>
      <c r="E5" s="19"/>
      <c r="F5" s="13"/>
      <c r="G5" s="183" t="s">
        <v>2328</v>
      </c>
      <c r="H5" s="23" t="s">
        <v>771</v>
      </c>
      <c r="I5" s="18"/>
      <c r="J5" s="18"/>
      <c r="K5" s="18"/>
      <c r="L5" s="18"/>
      <c r="M5" s="18"/>
      <c r="N5" s="11" t="s">
        <v>1021</v>
      </c>
      <c r="O5" s="11"/>
    </row>
    <row r="6" spans="1:15" ht="12.75" customHeight="1" x14ac:dyDescent="0.2">
      <c r="D6" s="14" t="s">
        <v>1340</v>
      </c>
      <c r="E6" s="15" t="s">
        <v>1539</v>
      </c>
      <c r="F6" s="20"/>
      <c r="G6" s="183" t="s">
        <v>2399</v>
      </c>
      <c r="H6" s="190" t="s">
        <v>1021</v>
      </c>
      <c r="I6" s="11" t="s">
        <v>767</v>
      </c>
      <c r="J6" s="178" t="s">
        <v>1021</v>
      </c>
      <c r="K6" s="178"/>
      <c r="L6" s="178" t="s">
        <v>1021</v>
      </c>
      <c r="M6" s="7" t="s">
        <v>1322</v>
      </c>
      <c r="N6" s="7"/>
      <c r="O6" s="7"/>
    </row>
    <row r="7" spans="1:15" ht="12.75" customHeight="1" x14ac:dyDescent="0.2">
      <c r="A7" s="8"/>
      <c r="B7" s="8"/>
      <c r="C7" s="8"/>
      <c r="D7" s="184" t="s">
        <v>2397</v>
      </c>
      <c r="E7" s="188" t="s">
        <v>2398</v>
      </c>
      <c r="F7" s="187" t="s">
        <v>2397</v>
      </c>
      <c r="G7" s="184" t="s">
        <v>2397</v>
      </c>
      <c r="H7" s="662" t="s">
        <v>1538</v>
      </c>
      <c r="I7" s="663" t="s">
        <v>1483</v>
      </c>
      <c r="J7" s="664" t="s">
        <v>2404</v>
      </c>
      <c r="K7" s="664" t="s">
        <v>2326</v>
      </c>
      <c r="L7" s="664" t="s">
        <v>2403</v>
      </c>
      <c r="M7" s="12" t="s">
        <v>926</v>
      </c>
      <c r="N7" s="10"/>
      <c r="O7" s="111" t="s">
        <v>1007</v>
      </c>
    </row>
    <row r="8" spans="1:15" x14ac:dyDescent="0.2">
      <c r="E8" s="16"/>
      <c r="F8" s="4"/>
      <c r="H8" s="16"/>
      <c r="O8" s="111"/>
    </row>
    <row r="9" spans="1:15" x14ac:dyDescent="0.2">
      <c r="A9" s="113" t="s">
        <v>2004</v>
      </c>
      <c r="B9" s="113"/>
      <c r="C9" s="113"/>
      <c r="D9" s="659">
        <f>+'Total Trends'!BA4</f>
        <v>64216925</v>
      </c>
      <c r="E9" s="114"/>
      <c r="F9" s="115"/>
      <c r="G9" s="171">
        <f>(('Total Trends'!BA4-'Total Trends'!AR4)/'Total Trends'!AR4)*100</f>
        <v>35.118278235491296</v>
      </c>
      <c r="H9" s="116">
        <f>('Detail Trends'!AH9/'Detail Trends'!R9)*100</f>
        <v>62.573347973722157</v>
      </c>
      <c r="I9" s="117">
        <f>('Detail Trends'!AU9/'Detail Trends'!R9)*100</f>
        <v>5.8745086020223818</v>
      </c>
      <c r="J9" s="117">
        <f>('Detail Trends'!BF9/'Detail Trends'!M9)*100</f>
        <v>5.8133672319753282</v>
      </c>
      <c r="K9" s="117"/>
      <c r="L9" s="117">
        <f>('Detail Trends'!BV9/'Detail Trends'!M9)*100</f>
        <v>20.399619340984447</v>
      </c>
      <c r="M9" s="117">
        <f>('Detail Trends'!CI9/'Detail Trends'!M9)*100</f>
        <v>7.8561121037589237</v>
      </c>
      <c r="N9" s="5"/>
      <c r="O9" s="112">
        <f t="shared" ref="O9:O20" si="0">SUM(H9:M9)</f>
        <v>102.51695525246323</v>
      </c>
    </row>
    <row r="10" spans="1:15" x14ac:dyDescent="0.2">
      <c r="A10" s="113" t="s">
        <v>1486</v>
      </c>
      <c r="B10" s="113"/>
      <c r="C10" s="113"/>
      <c r="D10" s="660">
        <f>SUM(D11:D20)</f>
        <v>11501131</v>
      </c>
      <c r="E10" s="114"/>
      <c r="F10" s="115"/>
      <c r="G10" s="171">
        <f>(('Total Trends'!BA11-'Total Trends'!AR11)/'Total Trends'!AR11)*100</f>
        <v>43.022726348470677</v>
      </c>
      <c r="H10" s="116">
        <f>('Detail Trends'!AH15/'Detail Trends'!$R15)*100</f>
        <v>68.87288737081596</v>
      </c>
      <c r="I10" s="117">
        <f>('Detail Trends'!AU15/'Detail Trends'!R15)*100</f>
        <v>2.7924905820131953</v>
      </c>
      <c r="J10" s="117">
        <f>('Detail Trends'!BF15/'Detail Trends'!M15)*100</f>
        <v>6.3468623510613371</v>
      </c>
      <c r="K10" s="117"/>
      <c r="L10" s="117">
        <f>('Detail Trends'!BV15/'Detail Trends'!M15)*100</f>
        <v>15.423573684986911</v>
      </c>
      <c r="M10" s="117">
        <f>('Detail Trends'!CI15/'Detail Trends'!M15)*100</f>
        <v>10.345937667745781</v>
      </c>
      <c r="N10" s="5"/>
      <c r="O10" s="112">
        <f t="shared" si="0"/>
        <v>103.78175165662319</v>
      </c>
    </row>
    <row r="11" spans="1:15" x14ac:dyDescent="0.2">
      <c r="A11" s="6"/>
      <c r="B11" s="174" t="s">
        <v>2402</v>
      </c>
      <c r="D11" s="9">
        <f>+'Total Trends'!BA11</f>
        <v>2145308</v>
      </c>
      <c r="E11" s="21">
        <f>+'Total Trends'!AS11</f>
        <v>1</v>
      </c>
      <c r="F11" s="22">
        <f>+'Total Trends'!BB11</f>
        <v>1</v>
      </c>
      <c r="G11" s="172">
        <f>(('Total Trends'!BA11-'Total Trends'!AR11)/'Total Trends'!AR11)*100</f>
        <v>43.022726348470677</v>
      </c>
      <c r="H11" s="17">
        <f>('Detail Trends'!AH16/'Detail Trends'!R16)*100</f>
        <v>87.820723178210315</v>
      </c>
      <c r="I11" s="5">
        <f>('Detail Trends'!AU16/'Detail Trends'!R16)*100</f>
        <v>0.36456303710236482</v>
      </c>
      <c r="J11" s="5">
        <f>('Detail Trends'!BF16/'Detail Trends'!M16)*100</f>
        <v>1.9993319937293605</v>
      </c>
      <c r="K11" s="5"/>
      <c r="L11" s="5">
        <f>('Detail Trends'!BV16/'Detail Trends'!M16)*100</f>
        <v>5.228926826377629</v>
      </c>
      <c r="M11" s="5">
        <f>('Detail Trends'!CI16/'Detail Trends'!M16)*100</f>
        <v>6.7614086312874742</v>
      </c>
      <c r="N11" s="5"/>
      <c r="O11" s="112">
        <f t="shared" si="0"/>
        <v>102.17495366670715</v>
      </c>
    </row>
    <row r="12" spans="1:15" x14ac:dyDescent="0.2">
      <c r="A12" s="6"/>
      <c r="B12" s="3" t="str">
        <f>+'Total Trends'!B12</f>
        <v>University of Michigan</v>
      </c>
      <c r="D12" s="9">
        <f>+'Total Trends'!BA12</f>
        <v>1279123</v>
      </c>
      <c r="E12" s="21">
        <f>+'Total Trends'!AS12</f>
        <v>4</v>
      </c>
      <c r="F12" s="22">
        <f>+'Total Trends'!BB12</f>
        <v>2</v>
      </c>
      <c r="G12" s="172">
        <f>(('Total Trends'!BA12-'Total Trends'!AR12)/'Total Trends'!AR12)*100</f>
        <v>59.792901330188585</v>
      </c>
      <c r="H12" s="17">
        <f>('Detail Trends'!AH17/'Detail Trends'!R17)*100</f>
        <v>64.116195236892779</v>
      </c>
      <c r="I12" s="5">
        <f>('Detail Trends'!AU17/'Detail Trends'!R17)*100</f>
        <v>0.12610202459028569</v>
      </c>
      <c r="J12" s="5">
        <f>('Detail Trends'!BH17/'Detail Trends'!R17)*100</f>
        <v>3.1333186878822445</v>
      </c>
      <c r="K12" s="5">
        <f>('Detail Trends'!BK17/'Detail Trends'!R17)*100</f>
        <v>3.6779887469774208</v>
      </c>
      <c r="L12" s="5">
        <f>('Detail Trends'!BV17/'Detail Trends'!M17)*100</f>
        <v>26.973345856524734</v>
      </c>
      <c r="M12" s="5">
        <f>('Detail Trends'!CI17/'Detail Trends'!M17)*100</f>
        <v>5.3251694304396944</v>
      </c>
      <c r="N12" s="5"/>
      <c r="O12" s="112">
        <f t="shared" si="0"/>
        <v>103.35211998330716</v>
      </c>
    </row>
    <row r="13" spans="1:15" x14ac:dyDescent="0.2">
      <c r="A13" s="6"/>
      <c r="B13" s="3" t="str">
        <f>+'Total Trends'!B13</f>
        <v>University of Washington</v>
      </c>
      <c r="D13" s="9">
        <f>+'Total Trends'!BA13</f>
        <v>1148533</v>
      </c>
      <c r="E13" s="21">
        <f>+'Total Trends'!AS13</f>
        <v>6</v>
      </c>
      <c r="F13" s="22">
        <f>+'Total Trends'!BB13</f>
        <v>3</v>
      </c>
      <c r="G13" s="172">
        <f>(('Total Trends'!BA13-'Total Trends'!AR13)/'Total Trends'!AR13)*100</f>
        <v>47.598271794054604</v>
      </c>
      <c r="H13" s="17">
        <f>('Detail Trends'!AH18/'Detail Trends'!R18)*100</f>
        <v>82.625053002395234</v>
      </c>
      <c r="I13" s="5">
        <f>('Detail Trends'!AU18/'Detail Trends'!R18)*100</f>
        <v>1.7444862272133235</v>
      </c>
      <c r="J13" s="5">
        <f>('Detail Trends'!BH18/'Detail Trends'!R18)*100</f>
        <v>1.809264513949534</v>
      </c>
      <c r="K13" s="5">
        <f>('Detail Trends'!BK18/'Detail Trends'!R18)*100</f>
        <v>6.6540534751722422</v>
      </c>
      <c r="L13" s="5">
        <f>('Detail Trends'!BV18/'Detail Trends'!M18)*100</f>
        <v>5.5269225727013573</v>
      </c>
      <c r="M13" s="5">
        <f>('Detail Trends'!CI18/'Detail Trends'!M18)*100</f>
        <v>3.2981340434884312</v>
      </c>
      <c r="N13" s="5"/>
      <c r="O13" s="112">
        <f t="shared" si="0"/>
        <v>101.65791383492012</v>
      </c>
    </row>
    <row r="14" spans="1:15" x14ac:dyDescent="0.2">
      <c r="A14" s="6"/>
      <c r="B14" s="3" t="str">
        <f>+'Total Trends'!B14</f>
        <v xml:space="preserve">University of Wisconsin-Madison  </v>
      </c>
      <c r="D14" s="9">
        <f>+'Total Trends'!BA14</f>
        <v>1111642</v>
      </c>
      <c r="E14" s="21">
        <f>+'Total Trends'!AS14</f>
        <v>2</v>
      </c>
      <c r="F14" s="22">
        <f>+'Total Trends'!BB14</f>
        <v>4</v>
      </c>
      <c r="G14" s="172">
        <f>(('Total Trends'!BA14-'Total Trends'!AR14)/'Total Trends'!AR14)*100</f>
        <v>33.627681378058526</v>
      </c>
      <c r="H14" s="17">
        <f>('Detail Trends'!AH19/'Detail Trends'!R19)*100</f>
        <v>53.40145478490377</v>
      </c>
      <c r="I14" s="5">
        <f>('Detail Trends'!AU19/'Detail Trends'!R19)*100</f>
        <v>9.2324687264425052</v>
      </c>
      <c r="J14" s="5">
        <f>('Detail Trends'!BH19/'Detail Trends'!R19)*100</f>
        <v>2.5159178944300411</v>
      </c>
      <c r="K14" s="5">
        <f>('Detail Trends'!BK19/'Detail Trends'!R19)*100</f>
        <v>11.252903362773267</v>
      </c>
      <c r="L14" s="5">
        <f>('Detail Trends'!BV19/'Detail Trends'!M19)*100</f>
        <v>29.762351134679594</v>
      </c>
      <c r="M14" s="5">
        <f>('Detail Trends'!CI19/'Detail Trends'!M19)*100</f>
        <v>10.894856630316168</v>
      </c>
      <c r="N14" s="5"/>
      <c r="O14" s="112">
        <f t="shared" si="0"/>
        <v>117.05995253354534</v>
      </c>
    </row>
    <row r="15" spans="1:15" x14ac:dyDescent="0.2">
      <c r="A15" s="6"/>
      <c r="B15" s="3" t="str">
        <f>+'Total Trends'!B15</f>
        <v xml:space="preserve">Duke University (NC)  </v>
      </c>
      <c r="D15" s="9">
        <f>+'Total Trends'!BA15</f>
        <v>1022207</v>
      </c>
      <c r="E15" s="21">
        <f>+'Total Trends'!AS15</f>
        <v>10</v>
      </c>
      <c r="F15" s="22">
        <f>+'Total Trends'!BB15</f>
        <v>5</v>
      </c>
      <c r="G15" s="172">
        <f>(('Total Trends'!BA15-'Total Trends'!AR15)/'Total Trends'!AR15)*100</f>
        <v>55.568119559262186</v>
      </c>
      <c r="H15" s="17">
        <f>('Detail Trends'!AH20/'Detail Trends'!R20)*100</f>
        <v>57.254743902164627</v>
      </c>
      <c r="I15" s="5">
        <f>('Detail Trends'!AU20/'Detail Trends'!R20)*100</f>
        <v>3.0834263510228359</v>
      </c>
      <c r="J15" s="5">
        <f>('Detail Trends'!BH20/'Detail Trends'!R20)*100</f>
        <v>21.068726784301028</v>
      </c>
      <c r="K15" s="5">
        <f>('Detail Trends'!BK20/'Detail Trends'!R20)*100</f>
        <v>6.7758291618038227</v>
      </c>
      <c r="L15" s="5">
        <f>('Detail Trends'!BX20/'Detail Trends'!R20)*100</f>
        <v>11.767773063577144</v>
      </c>
      <c r="M15" s="5">
        <f>('Detail Trends'!CK20/'Detail Trends'!R20)*100</f>
        <v>4.9500737130542052E-2</v>
      </c>
      <c r="N15" s="5"/>
      <c r="O15" s="112">
        <f t="shared" si="0"/>
        <v>100</v>
      </c>
    </row>
    <row r="16" spans="1:15" x14ac:dyDescent="0.2">
      <c r="A16" s="6"/>
      <c r="B16" s="3" t="str">
        <f>+'Total Trends'!B16</f>
        <v>University of California-San Diego</v>
      </c>
      <c r="D16" s="9">
        <f>+'Total Trends'!BA16</f>
        <v>1009378</v>
      </c>
      <c r="E16" s="21">
        <f>+'Total Trends'!AS16</f>
        <v>7</v>
      </c>
      <c r="F16" s="22">
        <f>+'Total Trends'!BB16</f>
        <v>6</v>
      </c>
      <c r="G16" s="172">
        <f>(('Total Trends'!BA16-'Total Trends'!AR16)/'Total Trends'!AR16)*100</f>
        <v>33.733898983261035</v>
      </c>
      <c r="H16" s="17">
        <f>('Detail Trends'!AH21/'Detail Trends'!R21)*100</f>
        <v>63.096183986573905</v>
      </c>
      <c r="I16" s="5">
        <f>('Detail Trends'!AU21/'Detail Trends'!R21)*100</f>
        <v>4.1531517429545719</v>
      </c>
      <c r="J16" s="5">
        <f>('Detail Trends'!BH21/'Detail Trends'!R21)*100</f>
        <v>6.6515220264360826</v>
      </c>
      <c r="K16" s="5">
        <f>('Detail Trends'!BK21/'Detail Trends'!R21)*100</f>
        <v>11.095744111720288</v>
      </c>
      <c r="L16" s="5">
        <f>('Detail Trends'!BX21/'Detail Trends'!R21)*100</f>
        <v>9.7847387202812026</v>
      </c>
      <c r="M16" s="5">
        <f>('Detail Trends'!CK21/'Detail Trends'!R21)*100</f>
        <v>5.2186594120339453</v>
      </c>
      <c r="N16" s="5"/>
      <c r="O16" s="112">
        <f t="shared" si="0"/>
        <v>100</v>
      </c>
    </row>
    <row r="17" spans="1:15" x14ac:dyDescent="0.2">
      <c r="A17" s="6"/>
      <c r="B17" s="3" t="str">
        <f>+'Total Trends'!B17</f>
        <v>University of California-San Francisco</v>
      </c>
      <c r="D17" s="9">
        <f>+'Total Trends'!BA17</f>
        <v>995226</v>
      </c>
      <c r="E17" s="21">
        <f>+'Total Trends'!AS17</f>
        <v>5</v>
      </c>
      <c r="F17" s="22">
        <f>+'Total Trends'!BB17</f>
        <v>7</v>
      </c>
      <c r="G17" s="172">
        <f>(('Total Trends'!BA17-'Total Trends'!AR17)/'Total Trends'!AR17)*100</f>
        <v>25.004992784014046</v>
      </c>
      <c r="H17" s="17">
        <f>('Detail Trends'!AH22/'Detail Trends'!R22)*100</f>
        <v>57.285078966988401</v>
      </c>
      <c r="I17" s="5">
        <f>('Detail Trends'!AU22/'Detail Trends'!R22)*100</f>
        <v>3.0874394358668282</v>
      </c>
      <c r="J17" s="5">
        <f>('Detail Trends'!BH22/'Detail Trends'!R22)*100</f>
        <v>5.3864147439877978</v>
      </c>
      <c r="K17" s="5">
        <f>('Detail Trends'!BK22/'Detail Trends'!R22)*100</f>
        <v>12.686766623862319</v>
      </c>
      <c r="L17" s="5">
        <f>('Detail Trends'!BX22/'Detail Trends'!R22)*100</f>
        <v>13.699802858848139</v>
      </c>
      <c r="M17" s="5">
        <f>('Detail Trends'!CK22/'Detail Trends'!R22)*100</f>
        <v>7.8544973704465111</v>
      </c>
      <c r="N17" s="5"/>
      <c r="O17" s="112">
        <f t="shared" si="0"/>
        <v>100</v>
      </c>
    </row>
    <row r="18" spans="1:15" x14ac:dyDescent="0.2">
      <c r="A18" s="6"/>
      <c r="B18" s="3" t="str">
        <f>+'Total Trends'!B18</f>
        <v xml:space="preserve">University of California-Los Angeles  </v>
      </c>
      <c r="D18" s="9">
        <f>+'Total Trends'!BA18</f>
        <v>982357</v>
      </c>
      <c r="E18" s="21">
        <f>+'Total Trends'!AS18</f>
        <v>3</v>
      </c>
      <c r="F18" s="22">
        <f>+'Total Trends'!BB18</f>
        <v>8</v>
      </c>
      <c r="G18" s="172">
        <f>(('Total Trends'!BA18-'Total Trends'!AR18)/'Total Trends'!AR18)*100</f>
        <v>21.055511261341749</v>
      </c>
      <c r="H18" s="17">
        <f>('Detail Trends'!AH23/'Detail Trends'!R23)*100</f>
        <v>57.368146203467788</v>
      </c>
      <c r="I18" s="5">
        <f>('Detail Trends'!AU23/'Detail Trends'!R23)*100</f>
        <v>3.8388284503495163</v>
      </c>
      <c r="J18" s="5">
        <f>('Detail Trends'!BH23/'Detail Trends'!R23)*100</f>
        <v>4.9840332995031336</v>
      </c>
      <c r="K18" s="5">
        <f>('Detail Trends'!BK23/'Detail Trends'!R23)*100</f>
        <v>9.4939008934633744</v>
      </c>
      <c r="L18" s="5">
        <f>('Detail Trends'!BX23/'Detail Trends'!R23)*100</f>
        <v>16.260280122195901</v>
      </c>
      <c r="M18" s="5">
        <f>('Detail Trends'!CK23/'Detail Trends'!R23)*100</f>
        <v>8.0548110310202912</v>
      </c>
      <c r="N18" s="5"/>
      <c r="O18" s="112">
        <f t="shared" si="0"/>
        <v>100.00000000000001</v>
      </c>
    </row>
    <row r="19" spans="1:15" x14ac:dyDescent="0.2">
      <c r="A19" s="6"/>
      <c r="B19" s="3" t="str">
        <f>+'Total Trends'!B19</f>
        <v xml:space="preserve">Stanford University (CA) </v>
      </c>
      <c r="D19" s="9">
        <f>+'Total Trends'!BA19</f>
        <v>907971</v>
      </c>
      <c r="E19" s="21">
        <f>+'Total Trends'!AS19</f>
        <v>8</v>
      </c>
      <c r="F19" s="22">
        <f>+'Total Trends'!BB19</f>
        <v>9</v>
      </c>
      <c r="G19" s="172">
        <f>(('Total Trends'!BA19-'Total Trends'!AR19)/'Total Trends'!AR19)*100</f>
        <v>33.68320779274319</v>
      </c>
      <c r="H19" s="17">
        <f>('Detail Trends'!AH24/'Detail Trends'!R24)*100</f>
        <v>72.261559014550031</v>
      </c>
      <c r="I19" s="5">
        <f>('Detail Trends'!AU24/'Detail Trends'!R24)*100</f>
        <v>4.311591449506647</v>
      </c>
      <c r="J19" s="5">
        <f>('Detail Trends'!BH24/'Detail Trends'!R24)*100</f>
        <v>6.3894111155532505</v>
      </c>
      <c r="K19" s="5">
        <f>('Detail Trends'!BK24/'Detail Trends'!R24)*100</f>
        <v>8.8735212908782337</v>
      </c>
      <c r="L19" s="5">
        <f>('Detail Trends'!BX24/'Detail Trends'!R24)*100</f>
        <v>7.9194159284822971</v>
      </c>
      <c r="M19" s="5">
        <f>('Detail Trends'!CK24/'Detail Trends'!R24)*100</f>
        <v>0.24450120102954831</v>
      </c>
      <c r="N19" s="5"/>
      <c r="O19" s="112">
        <f t="shared" si="0"/>
        <v>100</v>
      </c>
    </row>
    <row r="20" spans="1:15" x14ac:dyDescent="0.2">
      <c r="A20" s="6"/>
      <c r="B20" s="3" t="str">
        <f>+'Total Trends'!B20</f>
        <v>University of Pittsburgh (PA)</v>
      </c>
      <c r="D20" s="9">
        <f>+'Total Trends'!BA20</f>
        <v>899386</v>
      </c>
      <c r="E20" s="21">
        <f>+'Total Trends'!AS20</f>
        <v>21</v>
      </c>
      <c r="F20" s="22">
        <f>+'Total Trends'!BB20</f>
        <v>10</v>
      </c>
      <c r="G20" s="172">
        <f>(('Total Trends'!BA20-'Total Trends'!AR20)/'Total Trends'!AR20)*100</f>
        <v>69.643618365707084</v>
      </c>
      <c r="H20" s="17">
        <f>('Detail Trends'!AH25/'Detail Trends'!R25)*100</f>
        <v>73.658140108918744</v>
      </c>
      <c r="I20" s="5">
        <f>('Detail Trends'!AU25/'Detail Trends'!R25)*100</f>
        <v>0.89394320125063087</v>
      </c>
      <c r="J20" s="5">
        <f>('Detail Trends'!BH25/'Detail Trends'!R25)*100</f>
        <v>1.326126935487099</v>
      </c>
      <c r="K20" s="5">
        <f>('Detail Trends'!BK25/'Detail Trends'!R25)*100</f>
        <v>2.2947877774392755</v>
      </c>
      <c r="L20" s="5">
        <f>('Detail Trends'!BX25/'Detail Trends'!R25)*100</f>
        <v>21.827001976904242</v>
      </c>
      <c r="M20" s="5">
        <f>('Detail Trends'!CK25/'Detail Trends'!R25)*100</f>
        <v>0</v>
      </c>
      <c r="N20" s="5"/>
      <c r="O20" s="112">
        <f t="shared" si="0"/>
        <v>100</v>
      </c>
    </row>
    <row r="21" spans="1:15" x14ac:dyDescent="0.2">
      <c r="A21" s="6"/>
      <c r="D21" s="9"/>
      <c r="E21" s="21"/>
      <c r="F21" s="22"/>
      <c r="G21" s="6"/>
      <c r="H21" s="17"/>
      <c r="I21" s="5"/>
      <c r="J21" s="5"/>
      <c r="K21" s="5"/>
      <c r="L21" s="5"/>
      <c r="M21" s="5"/>
      <c r="N21" s="5"/>
      <c r="O21" s="112"/>
    </row>
    <row r="22" spans="1:15" x14ac:dyDescent="0.2">
      <c r="A22" s="113" t="s">
        <v>2005</v>
      </c>
      <c r="B22" s="113"/>
      <c r="C22" s="113"/>
      <c r="D22" s="175">
        <f>+'Total Trends'!BA5</f>
        <v>20742180</v>
      </c>
      <c r="E22" s="118"/>
      <c r="F22" s="119"/>
      <c r="G22" s="171">
        <f>(('Total Trends'!BA5-'Total Trends'!AR5)/'Total Trends'!AR5)*100</f>
        <v>35.691891148598145</v>
      </c>
      <c r="H22" s="116">
        <f>('Detail Trends'!AH10/'Detail Trends'!R10)*100</f>
        <v>60.501002334636645</v>
      </c>
      <c r="I22" s="117">
        <f>('Detail Trends'!AU10/'Detail Trends'!R10)*100</f>
        <v>8.1498837758100162</v>
      </c>
      <c r="J22" s="117">
        <f>('Detail Trends'!BH10/'Detail Trends'!R10)*100</f>
        <v>5.8393648344374629</v>
      </c>
      <c r="K22" s="117">
        <f>('Detail Trends'!BK10/'Detail Trends'!R10)*100</f>
        <v>4.9786905475300838</v>
      </c>
      <c r="L22" s="117">
        <f>('Detail Trends'!BX10/'Detail Trends'!R10)*100</f>
        <v>19.519675620454986</v>
      </c>
      <c r="M22" s="117">
        <f>('Detail Trends'!CK10/'Detail Trends'!R10)*100</f>
        <v>1.0113828871308073</v>
      </c>
      <c r="N22" s="5"/>
      <c r="O22" s="112">
        <f>SUM(H22:M22)</f>
        <v>100</v>
      </c>
    </row>
    <row r="23" spans="1:15" x14ac:dyDescent="0.2">
      <c r="A23" s="113" t="s">
        <v>2006</v>
      </c>
      <c r="B23" s="113"/>
      <c r="C23" s="113"/>
      <c r="D23" s="175">
        <f>+'Total Trends'!BA6</f>
        <v>14408722</v>
      </c>
      <c r="E23" s="169"/>
      <c r="F23" s="170"/>
      <c r="G23" s="171">
        <f>(('Total Trends'!BA6-'Total Trends'!AR6)/'Total Trends'!AR6)*100</f>
        <v>26.646179398051199</v>
      </c>
      <c r="H23" s="116">
        <f>('Detail Trends'!AH11/'Detail Trends'!R11)*100</f>
        <v>64.499298255037573</v>
      </c>
      <c r="I23" s="117">
        <f>('Detail Trends'!AU11/'Detail Trends'!R11)*100</f>
        <v>5.3170644052085008</v>
      </c>
      <c r="J23" s="117">
        <f>('Detail Trends'!BH11/'Detail Trends'!R11)*100</f>
        <v>4.5938683909094609</v>
      </c>
      <c r="K23" s="117">
        <f>('Detail Trends'!BK11/'Detail Trends'!R11)*100</f>
        <v>7.0412056778629299</v>
      </c>
      <c r="L23" s="117">
        <f>('Detail Trends'!BX11/'Detail Trends'!R11)*100</f>
        <v>15.710607797799991</v>
      </c>
      <c r="M23" s="117">
        <f>('Detail Trends'!CK11/'Detail Trends'!R11)*100</f>
        <v>2.8379554731815473</v>
      </c>
      <c r="N23" s="5"/>
      <c r="O23" s="112">
        <f>SUM(H23:M23)</f>
        <v>100.00000000000001</v>
      </c>
    </row>
    <row r="24" spans="1:15" x14ac:dyDescent="0.2">
      <c r="A24" s="113" t="s">
        <v>2007</v>
      </c>
      <c r="B24" s="113"/>
      <c r="C24" s="113"/>
      <c r="D24" s="175">
        <f>+'Total Trends'!BA7</f>
        <v>13430055</v>
      </c>
      <c r="E24" s="169"/>
      <c r="F24" s="170"/>
      <c r="G24" s="171">
        <f>(('Total Trends'!BA7-'Total Trends'!AR7)/'Total Trends'!AR7)*100</f>
        <v>36.921934120938786</v>
      </c>
      <c r="H24" s="116">
        <f>('Detail Trends'!AH12/'Detail Trends'!R12)*100</f>
        <v>58.683485327985643</v>
      </c>
      <c r="I24" s="117">
        <f>('Detail Trends'!AU12/'Detail Trends'!R12)*100</f>
        <v>5.4564251075925805</v>
      </c>
      <c r="J24" s="117">
        <f>('Detail Trends'!BH12/'Detail Trends'!R12)*100</f>
        <v>4.5565075926851613</v>
      </c>
      <c r="K24" s="117">
        <f>('Detail Trends'!BK12/'Detail Trends'!R12)*100</f>
        <v>5.6301734816665467</v>
      </c>
      <c r="L24" s="117">
        <f>('Detail Trends'!BX12/'Detail Trends'!R12)*100</f>
        <v>24.226202647367302</v>
      </c>
      <c r="M24" s="117">
        <f>('Detail Trends'!CK12/'Detail Trends'!R12)*100</f>
        <v>1.4472058427027736</v>
      </c>
      <c r="N24" s="5"/>
      <c r="O24" s="112">
        <f>SUM(H24:M24)</f>
        <v>100.00000000000001</v>
      </c>
    </row>
    <row r="25" spans="1:15" x14ac:dyDescent="0.2">
      <c r="A25" s="113" t="s">
        <v>2008</v>
      </c>
      <c r="B25" s="113"/>
      <c r="C25" s="113"/>
      <c r="D25" s="175">
        <f>+'Total Trends'!BA8</f>
        <v>14585219</v>
      </c>
      <c r="E25" s="169"/>
      <c r="F25" s="170"/>
      <c r="G25" s="171">
        <f>(('Total Trends'!BA8-'Total Trends'!AR8)/'Total Trends'!AR8)*100</f>
        <v>36.429649005504992</v>
      </c>
      <c r="H25" s="116">
        <f>('Detail Trends'!AH13/'Detail Trends'!R13)*100</f>
        <v>66.675230033703301</v>
      </c>
      <c r="I25" s="117">
        <f>('Detail Trends'!AU13/'Detail Trends'!R13)*100</f>
        <v>3.7791854139820718</v>
      </c>
      <c r="J25" s="117">
        <f>('Detail Trends'!BH13/'Detail Trends'!R13)*100</f>
        <v>4.9139579807266154</v>
      </c>
      <c r="K25" s="117">
        <f>('Detail Trends'!BK13/'Detail Trends'!R13)*100</f>
        <v>6.458234449680651</v>
      </c>
      <c r="L25" s="117">
        <f>('Detail Trends'!BX13/'Detail Trends'!R13)*100</f>
        <v>16.726914361887342</v>
      </c>
      <c r="M25" s="117">
        <f>('Detail Trends'!CK13/'Detail Trends'!R13)*100</f>
        <v>1.4464777600200107</v>
      </c>
      <c r="N25" s="5"/>
      <c r="O25" s="112">
        <f>SUM(H25:M25)</f>
        <v>100</v>
      </c>
    </row>
    <row r="26" spans="1:15" s="161" customFormat="1" x14ac:dyDescent="0.2">
      <c r="D26" s="162"/>
      <c r="E26" s="163"/>
      <c r="F26" s="164"/>
      <c r="G26" s="162"/>
      <c r="H26" s="17"/>
      <c r="N26" s="3"/>
      <c r="O26" s="165"/>
    </row>
    <row r="27" spans="1:15" s="161" customFormat="1" x14ac:dyDescent="0.2">
      <c r="A27" s="113" t="s">
        <v>2009</v>
      </c>
      <c r="B27" s="113"/>
      <c r="C27" s="113"/>
      <c r="D27" s="175"/>
      <c r="E27" s="169"/>
      <c r="F27" s="170"/>
      <c r="G27" s="175"/>
      <c r="H27" s="176"/>
      <c r="I27" s="177"/>
      <c r="J27" s="177"/>
      <c r="K27" s="177"/>
      <c r="L27" s="177"/>
      <c r="M27" s="177"/>
      <c r="N27" s="3"/>
      <c r="O27" s="165"/>
    </row>
    <row r="28" spans="1:15" x14ac:dyDescent="0.2">
      <c r="A28" s="6"/>
      <c r="B28" s="3" t="str">
        <f>+'Total Trends'!B21</f>
        <v xml:space="preserve">University of North Carolina at Chapel Hill  </v>
      </c>
      <c r="D28" s="9">
        <f>+'Total Trends'!BA21</f>
        <v>767450</v>
      </c>
      <c r="E28" s="21">
        <f>+'Total Trends'!AS21</f>
        <v>31</v>
      </c>
      <c r="F28" s="22">
        <f>+'Total Trends'!BB21</f>
        <v>17</v>
      </c>
      <c r="G28" s="173">
        <f>(('Total Trends'!BA21-'Total Trends'!AR21)/'Total Trends'!AR21)*100</f>
        <v>72.930890736609655</v>
      </c>
      <c r="H28" s="17">
        <f>('Detail Trends'!AH26/'Detail Trends'!R26)*100</f>
        <v>73.191478272200143</v>
      </c>
      <c r="I28" s="5">
        <f>('Detail Trends'!AU26/'Detail Trends'!R26)*100</f>
        <v>0.84396377614176821</v>
      </c>
      <c r="J28" s="5">
        <f>('Detail Trends'!BH26/'Detail Trends'!R26)*100</f>
        <v>3.4309727018046776</v>
      </c>
      <c r="K28" s="5">
        <f>('Detail Trends'!BK26/'Detail Trends'!R26)*100</f>
        <v>6.6354811388364059</v>
      </c>
      <c r="L28" s="5">
        <f>('Detail Trends'!BX26/'Detail Trends'!R26)*100</f>
        <v>15.898104111017005</v>
      </c>
      <c r="M28" s="5">
        <f>('Detail Trends'!CK26/'Detail Trends'!R26)*100</f>
        <v>0</v>
      </c>
      <c r="N28" s="5"/>
      <c r="O28" s="112">
        <f t="shared" ref="O28:O58" si="1">SUM(H28:M28)</f>
        <v>100</v>
      </c>
    </row>
    <row r="29" spans="1:15" x14ac:dyDescent="0.2">
      <c r="A29" s="6"/>
      <c r="B29" s="3" t="str">
        <f>+'Total Trends'!B22</f>
        <v>University of Florida</v>
      </c>
      <c r="D29" s="9">
        <f>+'Total Trends'!BA22</f>
        <v>739931</v>
      </c>
      <c r="E29" s="21">
        <f>+'Total Trends'!AS22</f>
        <v>17</v>
      </c>
      <c r="F29" s="22">
        <f>+'Total Trends'!BB22</f>
        <v>18</v>
      </c>
      <c r="G29" s="173">
        <f>(('Total Trends'!BA22-'Total Trends'!AR22)/'Total Trends'!AR22)*100</f>
        <v>30.847528961557302</v>
      </c>
      <c r="H29" s="17">
        <f>('Detail Trends'!AH27/'Detail Trends'!R27)*100</f>
        <v>41.40237400514372</v>
      </c>
      <c r="I29" s="5">
        <f>('Detail Trends'!AU27/'Detail Trends'!R27)*100</f>
        <v>13.270291419064751</v>
      </c>
      <c r="J29" s="5">
        <f>('Detail Trends'!BH27/'Detail Trends'!R27)*100</f>
        <v>3.1125875250530117</v>
      </c>
      <c r="K29" s="5">
        <f>('Detail Trends'!BK27/'Detail Trends'!R27)*100</f>
        <v>3.600876297925077</v>
      </c>
      <c r="L29" s="5">
        <f>('Detail Trends'!BX27/'Detail Trends'!R27)*100</f>
        <v>37.909886192090887</v>
      </c>
      <c r="M29" s="5">
        <f>('Detail Trends'!CK27/'Detail Trends'!R27)*100</f>
        <v>0.70398456072255389</v>
      </c>
      <c r="N29" s="5"/>
      <c r="O29" s="112">
        <f t="shared" si="1"/>
        <v>100.00000000000001</v>
      </c>
    </row>
    <row r="30" spans="1:15" x14ac:dyDescent="0.2">
      <c r="A30" s="6"/>
      <c r="B30" s="3" t="str">
        <f>+'Total Trends'!B23</f>
        <v xml:space="preserve">Texas A&amp;M University </v>
      </c>
      <c r="D30" s="9">
        <f>+'Total Trends'!BA23</f>
        <v>705720</v>
      </c>
      <c r="E30" s="21">
        <f>+'Total Trends'!AS23</f>
        <v>24</v>
      </c>
      <c r="F30" s="22">
        <f>+'Total Trends'!BB23</f>
        <v>23</v>
      </c>
      <c r="G30" s="173">
        <f>(('Total Trends'!BA23-'Total Trends'!AR23)/'Total Trends'!AR23)*100</f>
        <v>43.161140469211183</v>
      </c>
      <c r="H30" s="17">
        <f>('Detail Trends'!AH28/'Detail Trends'!R28)*100</f>
        <v>41.349543728390863</v>
      </c>
      <c r="I30" s="5">
        <f>('Detail Trends'!AU28/'Detail Trends'!R28)*100</f>
        <v>18.693674545145385</v>
      </c>
      <c r="J30" s="5">
        <f>('Detail Trends'!BH28/'Detail Trends'!R28)*100</f>
        <v>7.7764552513744825</v>
      </c>
      <c r="K30" s="5">
        <f>('Detail Trends'!BK28/'Detail Trends'!R28)*100</f>
        <v>5.078359689395227</v>
      </c>
      <c r="L30" s="5">
        <f>('Detail Trends'!BX28/'Detail Trends'!R28)*100</f>
        <v>26.432721192540953</v>
      </c>
      <c r="M30" s="5">
        <f>('Detail Trends'!CK28/'Detail Trends'!R28)*100</f>
        <v>0.66924559315309196</v>
      </c>
      <c r="N30" s="5"/>
      <c r="O30" s="112">
        <f t="shared" si="1"/>
        <v>100</v>
      </c>
    </row>
    <row r="31" spans="1:15" x14ac:dyDescent="0.2">
      <c r="A31" s="6"/>
      <c r="B31" s="3" t="str">
        <f>+'Total Trends'!B24</f>
        <v xml:space="preserve">University of Texas Anderson Cancer Center  </v>
      </c>
      <c r="D31" s="9">
        <f>+'Total Trends'!BA24</f>
        <v>663279</v>
      </c>
      <c r="E31" s="21">
        <f>+'Total Trends'!AS24</f>
        <v>28</v>
      </c>
      <c r="F31" s="22">
        <f>+'Total Trends'!BB24</f>
        <v>24</v>
      </c>
      <c r="G31" s="173">
        <f>(('Total Trends'!BA24-'Total Trends'!AR24)/'Total Trends'!AR24)*100</f>
        <v>44.916931762567295</v>
      </c>
      <c r="H31" s="17">
        <f>('Detail Trends'!AH29/'Detail Trends'!R29)*100</f>
        <v>35.64111030199961</v>
      </c>
      <c r="I31" s="5">
        <f>('Detail Trends'!AU29/'Detail Trends'!R29)*100</f>
        <v>29.991300794989741</v>
      </c>
      <c r="J31" s="5">
        <f>('Detail Trends'!BH29/'Detail Trends'!R29)*100</f>
        <v>8.9829468443897671</v>
      </c>
      <c r="K31" s="5">
        <f>('Detail Trends'!BK29/'Detail Trends'!R29)*100</f>
        <v>14.797845250641133</v>
      </c>
      <c r="L31" s="5">
        <f>('Detail Trends'!BX29/'Detail Trends'!R29)*100</f>
        <v>10.58679680797975</v>
      </c>
      <c r="M31" s="5">
        <f>('Detail Trends'!CK29/'Detail Trends'!R29)*100</f>
        <v>0</v>
      </c>
      <c r="N31" s="5"/>
      <c r="O31" s="112">
        <f t="shared" si="1"/>
        <v>100.00000000000001</v>
      </c>
    </row>
    <row r="32" spans="1:15" x14ac:dyDescent="0.2">
      <c r="A32" s="6"/>
      <c r="B32" s="3" t="str">
        <f>+'Total Trends'!B25</f>
        <v>Georgia Institute of Technology</v>
      </c>
      <c r="D32" s="9">
        <f>+'Total Trends'!BA25</f>
        <v>655375</v>
      </c>
      <c r="E32" s="21">
        <f>+'Total Trends'!AS25</f>
        <v>32</v>
      </c>
      <c r="F32" s="22">
        <f>+'Total Trends'!BB25</f>
        <v>26</v>
      </c>
      <c r="G32" s="173">
        <f>(('Total Trends'!BA25-'Total Trends'!AR25)/'Total Trends'!AR25)*100</f>
        <v>48.645491701028355</v>
      </c>
      <c r="H32" s="17">
        <f>('Detail Trends'!AH30/'Detail Trends'!R30)*100</f>
        <v>65.285828724012973</v>
      </c>
      <c r="I32" s="5">
        <f>('Detail Trends'!AU30/'Detail Trends'!R30)*100</f>
        <v>1.6656112912454704</v>
      </c>
      <c r="J32" s="5">
        <f>('Detail Trends'!BH30/'Detail Trends'!R30)*100</f>
        <v>6.4375357619683378</v>
      </c>
      <c r="K32" s="5">
        <f>('Detail Trends'!BK30/'Detail Trends'!R30)*100</f>
        <v>1.9420942208659162</v>
      </c>
      <c r="L32" s="5">
        <f>('Detail Trends'!BX30/'Detail Trends'!R30)*100</f>
        <v>24.103452222010301</v>
      </c>
      <c r="M32" s="5">
        <f>('Detail Trends'!CK30/'Detail Trends'!R30)*100</f>
        <v>0.56547777989700554</v>
      </c>
      <c r="N32" s="5"/>
      <c r="O32" s="112">
        <f t="shared" si="1"/>
        <v>100</v>
      </c>
    </row>
    <row r="33" spans="1:15" x14ac:dyDescent="0.2">
      <c r="A33" s="6"/>
      <c r="B33" s="3" t="str">
        <f>+'Total Trends'!B26</f>
        <v>Vanderbilt University (Tennessee)</v>
      </c>
      <c r="D33" s="9">
        <f>+'Total Trends'!BA26</f>
        <v>566031</v>
      </c>
      <c r="E33" s="21">
        <f>+'Total Trends'!AS26</f>
        <v>36</v>
      </c>
      <c r="F33" s="22">
        <f>+'Total Trends'!BB26</f>
        <v>32</v>
      </c>
      <c r="G33" s="173">
        <f>(('Total Trends'!BA26-'Total Trends'!AR26)/'Total Trends'!AR26)*100</f>
        <v>50.18347382413576</v>
      </c>
      <c r="H33" s="17">
        <f>('Detail Trends'!AH31/'Detail Trends'!R31)*100</f>
        <v>56.224818917666262</v>
      </c>
      <c r="I33" s="5">
        <f>('Detail Trends'!AU31/'Detail Trends'!R31)*100</f>
        <v>6.499507253575378</v>
      </c>
      <c r="J33" s="5">
        <f>('Detail Trends'!BH31/'Detail Trends'!R31)*100</f>
        <v>10.832353904244263</v>
      </c>
      <c r="K33" s="5">
        <f>('Detail Trends'!BK31/'Detail Trends'!R31)*100</f>
        <v>4.9086402255086048</v>
      </c>
      <c r="L33" s="5">
        <f>('Detail Trends'!BX31/'Detail Trends'!R31)*100</f>
        <v>20.423904291718539</v>
      </c>
      <c r="M33" s="5">
        <f>('Detail Trends'!CK31/'Detail Trends'!R31)*100</f>
        <v>1.1107754072869525</v>
      </c>
      <c r="N33" s="5"/>
      <c r="O33" s="112">
        <f t="shared" si="1"/>
        <v>100</v>
      </c>
    </row>
    <row r="34" spans="1:15" x14ac:dyDescent="0.2">
      <c r="A34" s="6"/>
      <c r="B34" s="3" t="str">
        <f>+'Total Trends'!B27</f>
        <v xml:space="preserve">University of Texas at Austin   </v>
      </c>
      <c r="D34" s="9">
        <f>+'Total Trends'!BA27</f>
        <v>547316</v>
      </c>
      <c r="E34" s="21">
        <f>+'Total Trends'!AS27</f>
        <v>33</v>
      </c>
      <c r="F34" s="22">
        <f>+'Total Trends'!BB27</f>
        <v>33</v>
      </c>
      <c r="G34" s="173">
        <f>(('Total Trends'!BA27-'Total Trends'!AR27)/'Total Trends'!AR27)*100</f>
        <v>26.870314651435567</v>
      </c>
      <c r="H34" s="17">
        <f>('Detail Trends'!AH32/'Detail Trends'!R32)*100</f>
        <v>80.944859910499602</v>
      </c>
      <c r="I34" s="5">
        <f>('Detail Trends'!AU32/'Detail Trends'!R32)*100</f>
        <v>0.13144156415461344</v>
      </c>
      <c r="J34" s="5">
        <f>('Detail Trends'!BH32/'Detail Trends'!R32)*100</f>
        <v>1.6834767000393971</v>
      </c>
      <c r="K34" s="5">
        <f>('Detail Trends'!BK32/'Detail Trends'!R32)*100</f>
        <v>3.6964406543104533</v>
      </c>
      <c r="L34" s="5">
        <f>('Detail Trends'!BX32/'Detail Trends'!R32)*100</f>
        <v>12.927560504636673</v>
      </c>
      <c r="M34" s="5">
        <f>('Detail Trends'!CK32/'Detail Trends'!R32)*100</f>
        <v>0.61622066635926309</v>
      </c>
      <c r="N34" s="5"/>
      <c r="O34" s="112">
        <f t="shared" si="1"/>
        <v>100</v>
      </c>
    </row>
    <row r="35" spans="1:15" x14ac:dyDescent="0.2">
      <c r="A35" s="6"/>
      <c r="B35" s="3" t="str">
        <f>+'Total Trends'!B28</f>
        <v xml:space="preserve">Emory University (Georgia)   </v>
      </c>
      <c r="D35" s="9">
        <f>+'Total Trends'!BA28</f>
        <v>547316</v>
      </c>
      <c r="E35" s="21">
        <f>+'Total Trends'!AS28</f>
        <v>46</v>
      </c>
      <c r="F35" s="22">
        <f>+'Total Trends'!BB28</f>
        <v>33</v>
      </c>
      <c r="G35" s="173">
        <f>(('Total Trends'!BA28-'Total Trends'!AR28)/'Total Trends'!AR28)*100</f>
        <v>58.18884415400489</v>
      </c>
      <c r="H35" s="17">
        <f>('Detail Trends'!AH33/'Detail Trends'!R33)*100</f>
        <v>67.599339321342697</v>
      </c>
      <c r="I35" s="5">
        <f>('Detail Trends'!AU33/'Detail Trends'!R33)*100</f>
        <v>6.7054498680835212E-2</v>
      </c>
      <c r="J35" s="5">
        <f>('Detail Trends'!BH33/'Detail Trends'!R33)*100</f>
        <v>4.6947284566868133</v>
      </c>
      <c r="K35" s="5">
        <f>('Detail Trends'!BK33/'Detail Trends'!R33)*100</f>
        <v>8.4696957516315976</v>
      </c>
      <c r="L35" s="5">
        <f>('Detail Trends'!BX33/'Detail Trends'!R33)*100</f>
        <v>18.843958517565721</v>
      </c>
      <c r="M35" s="5">
        <f>('Detail Trends'!CK33/'Detail Trends'!R33)*100</f>
        <v>0.32522345409233422</v>
      </c>
      <c r="N35" s="5"/>
      <c r="O35" s="112">
        <f t="shared" si="1"/>
        <v>100.00000000000001</v>
      </c>
    </row>
    <row r="36" spans="1:15" x14ac:dyDescent="0.2">
      <c r="B36" s="3" t="str">
        <f>+'Total Trends'!B29</f>
        <v xml:space="preserve">University of Alabama at Birmingham  </v>
      </c>
      <c r="D36" s="9">
        <f>+'Total Trends'!BA29</f>
        <v>503698</v>
      </c>
      <c r="E36" s="21">
        <f>+'Total Trends'!AS29</f>
        <v>50</v>
      </c>
      <c r="F36" s="22">
        <f>+'Total Trends'!BB29</f>
        <v>36</v>
      </c>
      <c r="G36" s="173">
        <f>(('Total Trends'!BA29-'Total Trends'!AR29)/'Total Trends'!AR29)*100</f>
        <v>51.974438503964571</v>
      </c>
      <c r="H36" s="17">
        <f>('Detail Trends'!AH34/'Detail Trends'!R34)*100</f>
        <v>68.327450178479964</v>
      </c>
      <c r="I36" s="5">
        <f>('Detail Trends'!AU34/'Detail Trends'!R34)*100</f>
        <v>0.15366350471909754</v>
      </c>
      <c r="J36" s="5">
        <f>('Detail Trends'!BH34/'Detail Trends'!R34)*100</f>
        <v>4.310916461848171</v>
      </c>
      <c r="K36" s="5">
        <f>('Detail Trends'!BK34/'Detail Trends'!R34)*100</f>
        <v>4.6688690445465335</v>
      </c>
      <c r="L36" s="5">
        <f>('Detail Trends'!BX34/'Detail Trends'!R34)*100</f>
        <v>22.539100810406236</v>
      </c>
      <c r="M36" s="5">
        <f>('Detail Trends'!CK34/'Detail Trends'!R34)*100</f>
        <v>0</v>
      </c>
      <c r="N36" s="5"/>
      <c r="O36" s="112">
        <f t="shared" si="1"/>
        <v>100</v>
      </c>
    </row>
    <row r="37" spans="1:15" x14ac:dyDescent="0.2">
      <c r="B37" s="3" t="str">
        <f>+'Total Trends'!B30</f>
        <v xml:space="preserve">University of Maryland, College Park </v>
      </c>
      <c r="D37" s="9">
        <f>+'Total Trends'!BA30</f>
        <v>495382</v>
      </c>
      <c r="E37" s="21">
        <f>+'Total Trends'!AS30</f>
        <v>44</v>
      </c>
      <c r="F37" s="22">
        <f>+'Total Trends'!BB30</f>
        <v>37</v>
      </c>
      <c r="G37" s="173">
        <f>(('Total Trends'!BA30-'Total Trends'!AR30)/'Total Trends'!AR30)*100</f>
        <v>39.842029787378195</v>
      </c>
      <c r="H37" s="17">
        <f>('Detail Trends'!AH35/'Detail Trends'!R35)*100</f>
        <v>68.387628133440458</v>
      </c>
      <c r="I37" s="5">
        <f>('Detail Trends'!AU35/'Detail Trends'!R35)*100</f>
        <v>2.2610833659680809</v>
      </c>
      <c r="J37" s="5">
        <f>('Detail Trends'!BH35/'Detail Trends'!R35)*100</f>
        <v>1.2380344865174755</v>
      </c>
      <c r="K37" s="5">
        <f>('Detail Trends'!BK35/'Detail Trends'!R35)*100</f>
        <v>0.52424189817151212</v>
      </c>
      <c r="L37" s="5">
        <f>('Detail Trends'!BX35/'Detail Trends'!R35)*100</f>
        <v>26.116209309179585</v>
      </c>
      <c r="M37" s="5">
        <f>('Detail Trends'!CK35/'Detail Trends'!R35)*100</f>
        <v>1.4728028067228927</v>
      </c>
      <c r="N37" s="5"/>
      <c r="O37" s="112">
        <f t="shared" si="1"/>
        <v>100</v>
      </c>
    </row>
    <row r="38" spans="1:15" x14ac:dyDescent="0.2">
      <c r="B38" s="3" t="str">
        <f>+'Total Trends'!B31</f>
        <v>Baylor College of Medicine (Texas)</v>
      </c>
      <c r="D38" s="9">
        <f>+'Total Trends'!BA31</f>
        <v>466061</v>
      </c>
      <c r="E38" s="21">
        <f>+'Total Trends'!AS31</f>
        <v>26</v>
      </c>
      <c r="F38" s="22">
        <f>+'Total Trends'!BB31</f>
        <v>38</v>
      </c>
      <c r="G38" s="173">
        <f>(('Total Trends'!BA31-'Total Trends'!AR31)/'Total Trends'!AR31)*100</f>
        <v>0.79718842930521761</v>
      </c>
      <c r="H38" s="17">
        <f>('Detail Trends'!AH36/'Detail Trends'!R36)*100</f>
        <v>63.409939900570954</v>
      </c>
      <c r="I38" s="5">
        <f>('Detail Trends'!AU36/'Detail Trends'!R36)*100</f>
        <v>2.8764475036529551</v>
      </c>
      <c r="J38" s="5">
        <f>('Detail Trends'!BH36/'Detail Trends'!R36)*100</f>
        <v>2.8936126386889272</v>
      </c>
      <c r="K38" s="5">
        <f>('Detail Trends'!BK36/'Detail Trends'!R36)*100</f>
        <v>8.0092520077843883</v>
      </c>
      <c r="L38" s="5">
        <f>('Detail Trends'!BX36/'Detail Trends'!R36)*100</f>
        <v>18.588124730453739</v>
      </c>
      <c r="M38" s="5">
        <f>('Detail Trends'!CK36/'Detail Trends'!R36)*100</f>
        <v>4.2226232188490354</v>
      </c>
      <c r="N38" s="5"/>
      <c r="O38" s="112">
        <f t="shared" si="1"/>
        <v>100</v>
      </c>
    </row>
    <row r="39" spans="1:15" x14ac:dyDescent="0.2">
      <c r="A39" s="6"/>
      <c r="B39" s="3" t="str">
        <f>+'Total Trends'!B32</f>
        <v>Virginia Tech</v>
      </c>
      <c r="D39" s="9">
        <f>+'Total Trends'!BA32</f>
        <v>450058</v>
      </c>
      <c r="E39" s="21">
        <f>+'Total Trends'!AS32</f>
        <v>54</v>
      </c>
      <c r="F39" s="22">
        <f>+'Total Trends'!BB32</f>
        <v>41</v>
      </c>
      <c r="G39" s="173">
        <f>(('Total Trends'!BA32-'Total Trends'!AR32)/'Total Trends'!AR32)*100</f>
        <v>39.890340107297604</v>
      </c>
      <c r="H39" s="17">
        <f>('Detail Trends'!AH37/'Detail Trends'!R37)*100</f>
        <v>42.038581693915006</v>
      </c>
      <c r="I39" s="5">
        <f>('Detail Trends'!AU37/'Detail Trends'!R37)*100</f>
        <v>24.167551737776019</v>
      </c>
      <c r="J39" s="5">
        <f>('Detail Trends'!BH37/'Detail Trends'!R37)*100</f>
        <v>5.0609032613574252</v>
      </c>
      <c r="K39" s="5">
        <f>('Detail Trends'!BK37/'Detail Trends'!R37)*100</f>
        <v>4.2258997729181571</v>
      </c>
      <c r="L39" s="5">
        <f>('Detail Trends'!BX37/'Detail Trends'!R37)*100</f>
        <v>23.926471699203216</v>
      </c>
      <c r="M39" s="5">
        <f>('Detail Trends'!CK37/'Detail Trends'!R37)*100</f>
        <v>0.58059183483017751</v>
      </c>
      <c r="N39" s="5"/>
      <c r="O39" s="112">
        <f t="shared" si="1"/>
        <v>100</v>
      </c>
    </row>
    <row r="40" spans="1:15" x14ac:dyDescent="0.2">
      <c r="A40" s="6"/>
      <c r="B40" s="3" t="str">
        <f>+'Total Trends'!B33</f>
        <v xml:space="preserve">University of Texas Southwestern Medical Center at Dallas  </v>
      </c>
      <c r="D40" s="9">
        <f>+'Total Trends'!BA33</f>
        <v>431883</v>
      </c>
      <c r="E40" s="21">
        <f>+'Total Trends'!AS33</f>
        <v>48</v>
      </c>
      <c r="F40" s="22">
        <f>+'Total Trends'!BB33</f>
        <v>45</v>
      </c>
      <c r="G40" s="173">
        <f>(('Total Trends'!BA33-'Total Trends'!AR33)/'Total Trends'!AR33)*100</f>
        <v>29.602355080618299</v>
      </c>
      <c r="H40" s="17">
        <f>('Detail Trends'!AH38/'Detail Trends'!R38)*100</f>
        <v>53.634664943977882</v>
      </c>
      <c r="I40" s="5">
        <f>('Detail Trends'!AU38/'Detail Trends'!R38)*100</f>
        <v>13.122535501513141</v>
      </c>
      <c r="J40" s="5">
        <f>('Detail Trends'!BH38/'Detail Trends'!R38)*100</f>
        <v>3.8234892320373803</v>
      </c>
      <c r="K40" s="5">
        <f>('Detail Trends'!BK38/'Detail Trends'!R38)*100</f>
        <v>10.419488611498947</v>
      </c>
      <c r="L40" s="5">
        <f>('Detail Trends'!BX38/'Detail Trends'!R38)*100</f>
        <v>11.379933917287783</v>
      </c>
      <c r="M40" s="5">
        <f>('Detail Trends'!CK38/'Detail Trends'!R38)*100</f>
        <v>7.6198877936848639</v>
      </c>
      <c r="N40" s="5"/>
      <c r="O40" s="112">
        <f t="shared" si="1"/>
        <v>100</v>
      </c>
    </row>
    <row r="41" spans="1:15" x14ac:dyDescent="0.2">
      <c r="A41" s="6"/>
      <c r="B41" s="3" t="str">
        <f>+'Total Trends'!B34</f>
        <v>University of Maryland, Baltimore</v>
      </c>
      <c r="D41" s="9">
        <f>+'Total Trends'!BA34</f>
        <v>409665</v>
      </c>
      <c r="E41" s="21">
        <f>+'Total Trends'!AS34</f>
        <v>35</v>
      </c>
      <c r="F41" s="22">
        <f>+'Total Trends'!BB34</f>
        <v>50</v>
      </c>
      <c r="G41" s="173">
        <f>(('Total Trends'!BA34-'Total Trends'!AR34)/'Total Trends'!AR34)*100</f>
        <v>1.0869565217391304</v>
      </c>
      <c r="H41" s="17">
        <f>('Detail Trends'!AH39/'Detail Trends'!R39)*100</f>
        <v>56.071668314354419</v>
      </c>
      <c r="I41" s="5">
        <f>('Detail Trends'!AU39/'Detail Trends'!R39)*100</f>
        <v>6.3586100838489994</v>
      </c>
      <c r="J41" s="5">
        <f>('Detail Trends'!BH39/'Detail Trends'!R39)*100</f>
        <v>3.9002599685108565</v>
      </c>
      <c r="K41" s="5">
        <f>('Detail Trends'!BK39/'Detail Trends'!R39)*100</f>
        <v>9.3732684022310906</v>
      </c>
      <c r="L41" s="5">
        <f>('Detail Trends'!BX39/'Detail Trends'!R39)*100</f>
        <v>24.229797517483796</v>
      </c>
      <c r="M41" s="5">
        <f>('Detail Trends'!CK39/'Detail Trends'!R39)*100</f>
        <v>6.6395713570844464E-2</v>
      </c>
      <c r="N41" s="5"/>
      <c r="O41" s="112">
        <f t="shared" si="1"/>
        <v>100</v>
      </c>
    </row>
    <row r="42" spans="1:15" x14ac:dyDescent="0.2">
      <c r="A42" s="6"/>
      <c r="B42" s="3" t="str">
        <f>+'Total Trends'!B35</f>
        <v xml:space="preserve">University of South Florida  </v>
      </c>
      <c r="D42" s="9">
        <f>+'Total Trends'!BA35</f>
        <v>394963</v>
      </c>
      <c r="E42" s="21">
        <f>+'Total Trends'!AS35</f>
        <v>60</v>
      </c>
      <c r="F42" s="22">
        <f>+'Total Trends'!BB35</f>
        <v>52</v>
      </c>
      <c r="G42" s="173">
        <f>(('Total Trends'!BA35-'Total Trends'!AR35)/'Total Trends'!AR35)*100</f>
        <v>38.127445871700807</v>
      </c>
      <c r="H42" s="17">
        <f>('Detail Trends'!AH40/'Detail Trends'!R40)*100</f>
        <v>61.532346067859521</v>
      </c>
      <c r="I42" s="5">
        <f>('Detail Trends'!AU40/'Detail Trends'!R40)*100</f>
        <v>7.5556444527715261</v>
      </c>
      <c r="J42" s="5">
        <f>('Detail Trends'!BH40/'Detail Trends'!R40)*100</f>
        <v>5.0037598458589798</v>
      </c>
      <c r="K42" s="5">
        <f>('Detail Trends'!BK40/'Detail Trends'!R40)*100</f>
        <v>3.1101647496094573</v>
      </c>
      <c r="L42" s="5">
        <f>('Detail Trends'!BX40/'Detail Trends'!R40)*100</f>
        <v>22.243602565303586</v>
      </c>
      <c r="M42" s="5">
        <f>('Detail Trends'!CK40/'Detail Trends'!R40)*100</f>
        <v>0.55448231859693187</v>
      </c>
      <c r="N42" s="5"/>
      <c r="O42" s="112">
        <f t="shared" si="1"/>
        <v>100</v>
      </c>
    </row>
    <row r="43" spans="1:15" x14ac:dyDescent="0.2">
      <c r="A43" s="6"/>
      <c r="B43" s="3" t="str">
        <f>+'Total Trends'!B36</f>
        <v>North Carolina State University</v>
      </c>
      <c r="D43" s="9">
        <f>+'Total Trends'!BA36</f>
        <v>378154</v>
      </c>
      <c r="E43" s="21">
        <f>+'Total Trends'!AS36</f>
        <v>51</v>
      </c>
      <c r="F43" s="22">
        <f>+'Total Trends'!BB36</f>
        <v>56</v>
      </c>
      <c r="G43" s="173">
        <f>(('Total Trends'!BA36-'Total Trends'!AR36)/'Total Trends'!AR36)*100</f>
        <v>14.268015567964804</v>
      </c>
      <c r="H43" s="17">
        <f>('Detail Trends'!AH41/'Detail Trends'!R41)*100</f>
        <v>41.06607361022229</v>
      </c>
      <c r="I43" s="5">
        <f>('Detail Trends'!AU41/'Detail Trends'!R41)*100</f>
        <v>25.255583703993612</v>
      </c>
      <c r="J43" s="5">
        <f>('Detail Trends'!BH41/'Detail Trends'!R41)*100</f>
        <v>10.776033044738387</v>
      </c>
      <c r="K43" s="5">
        <f>('Detail Trends'!BK41/'Detail Trends'!R41)*100</f>
        <v>1.0109637872401191</v>
      </c>
      <c r="L43" s="5">
        <f>('Detail Trends'!BX41/'Detail Trends'!R41)*100</f>
        <v>21.848506164155342</v>
      </c>
      <c r="M43" s="5">
        <f>('Detail Trends'!CK41/'Detail Trends'!R41)*100</f>
        <v>4.2839689650248314E-2</v>
      </c>
      <c r="N43" s="5"/>
      <c r="O43" s="112">
        <f t="shared" si="1"/>
        <v>99.999999999999986</v>
      </c>
    </row>
    <row r="44" spans="1:15" x14ac:dyDescent="0.2">
      <c r="A44" s="6"/>
      <c r="B44" s="3" t="str">
        <f>+'Total Trends'!B37</f>
        <v>University of Kentucky</v>
      </c>
      <c r="D44" s="9">
        <f>+'Total Trends'!BA37</f>
        <v>372932</v>
      </c>
      <c r="E44" s="21">
        <f>+'Total Trends'!AS37</f>
        <v>52</v>
      </c>
      <c r="F44" s="22">
        <f>+'Total Trends'!BB37</f>
        <v>58</v>
      </c>
      <c r="G44" s="173">
        <f>(('Total Trends'!BA37-'Total Trends'!AR37)/'Total Trends'!AR37)*100</f>
        <v>15.117391760660331</v>
      </c>
      <c r="H44" s="17">
        <f>('Detail Trends'!AH42/'Detail Trends'!R42)*100</f>
        <v>48.041197859127131</v>
      </c>
      <c r="I44" s="5">
        <f>('Detail Trends'!AU42/'Detail Trends'!R42)*100</f>
        <v>12.968315939635108</v>
      </c>
      <c r="J44" s="5">
        <f>('Detail Trends'!BH42/'Detail Trends'!R42)*100</f>
        <v>3.7521585704632479</v>
      </c>
      <c r="K44" s="5">
        <f>('Detail Trends'!BK42/'Detail Trends'!R42)*100</f>
        <v>2.8241073439661921</v>
      </c>
      <c r="L44" s="5">
        <f>('Detail Trends'!BX42/'Detail Trends'!R42)*100</f>
        <v>32.414220286808323</v>
      </c>
      <c r="M44" s="5">
        <f>('Detail Trends'!CK42/'Detail Trends'!R42)*100</f>
        <v>0</v>
      </c>
      <c r="N44" s="5"/>
      <c r="O44" s="112">
        <f t="shared" si="1"/>
        <v>100</v>
      </c>
    </row>
    <row r="45" spans="1:15" x14ac:dyDescent="0.2">
      <c r="A45" s="6"/>
      <c r="B45" s="3" t="str">
        <f>+'Total Trends'!B38</f>
        <v xml:space="preserve">University of Miami (Florida) </v>
      </c>
      <c r="D45" s="9">
        <f>+'Total Trends'!BA38</f>
        <v>323486</v>
      </c>
      <c r="E45" s="21">
        <f>+'Total Trends'!AS38</f>
        <v>79</v>
      </c>
      <c r="F45" s="22">
        <f>+'Total Trends'!BB38</f>
        <v>66</v>
      </c>
      <c r="G45" s="173">
        <f>(('Total Trends'!BA38-'Total Trends'!AR38)/'Total Trends'!AR38)*100</f>
        <v>51.504336911519509</v>
      </c>
      <c r="H45" s="17">
        <f>('Detail Trends'!AH43/'Detail Trends'!R43)*100</f>
        <v>69.663602134250013</v>
      </c>
      <c r="I45" s="5">
        <f>('Detail Trends'!AU43/'Detail Trends'!R43)*100</f>
        <v>2.6341170869836716</v>
      </c>
      <c r="J45" s="5">
        <f>('Detail Trends'!BH43/'Detail Trends'!R43)*100</f>
        <v>7.1440495106434287</v>
      </c>
      <c r="K45" s="5">
        <f>('Detail Trends'!BK43/'Detail Trends'!R43)*100</f>
        <v>6.9196193962026182</v>
      </c>
      <c r="L45" s="5">
        <f>('Detail Trends'!BX43/'Detail Trends'!R43)*100</f>
        <v>13.63861187192027</v>
      </c>
      <c r="M45" s="5">
        <f>('Detail Trends'!CK43/'Detail Trends'!R43)*100</f>
        <v>0</v>
      </c>
      <c r="N45" s="5"/>
      <c r="O45" s="112">
        <f t="shared" si="1"/>
        <v>100</v>
      </c>
    </row>
    <row r="46" spans="1:15" x14ac:dyDescent="0.2">
      <c r="A46" s="6"/>
      <c r="B46" s="3" t="str">
        <f>+'Total Trends'!B39</f>
        <v>University of Virginia</v>
      </c>
      <c r="D46" s="9">
        <f>+'Total Trends'!BA39</f>
        <v>292106</v>
      </c>
      <c r="E46" s="21">
        <f>+'Total Trends'!AS39</f>
        <v>72</v>
      </c>
      <c r="F46" s="22">
        <f>+'Total Trends'!BB39</f>
        <v>70</v>
      </c>
      <c r="G46" s="173">
        <f>(('Total Trends'!BA39-'Total Trends'!AR39)/'Total Trends'!AR39)*100</f>
        <v>22.346013051090242</v>
      </c>
      <c r="H46" s="17">
        <f>('Detail Trends'!AH44/'Detail Trends'!R44)*100</f>
        <v>79.602952352912979</v>
      </c>
      <c r="I46" s="5">
        <f>('Detail Trends'!AU44/'Detail Trends'!R44)*100</f>
        <v>0.4063593353097848</v>
      </c>
      <c r="J46" s="5">
        <f>('Detail Trends'!BH44/'Detail Trends'!R44)*100</f>
        <v>4.7407447981212298</v>
      </c>
      <c r="K46" s="5">
        <f>('Detail Trends'!BK44/'Detail Trends'!R44)*100</f>
        <v>4.9944198338959147</v>
      </c>
      <c r="L46" s="5">
        <f>('Detail Trends'!BX44/'Detail Trends'!R44)*100</f>
        <v>9.32880529670736</v>
      </c>
      <c r="M46" s="5">
        <f>('Detail Trends'!CK44/'Detail Trends'!R44)*100</f>
        <v>0.92671838305272736</v>
      </c>
      <c r="N46" s="5"/>
      <c r="O46" s="112">
        <f t="shared" si="1"/>
        <v>100</v>
      </c>
    </row>
    <row r="47" spans="1:15" x14ac:dyDescent="0.2">
      <c r="A47" s="6"/>
      <c r="B47" s="3" t="str">
        <f>+'Total Trends'!B40</f>
        <v>Louisiana State University and A&amp;M College (all campuses)</v>
      </c>
      <c r="D47" s="9">
        <f>+'Total Trends'!BA40</f>
        <v>287841</v>
      </c>
      <c r="E47" s="21">
        <f>+'Total Trends'!AS40</f>
        <v>42</v>
      </c>
      <c r="F47" s="22">
        <f>+'Total Trends'!BB40</f>
        <v>71</v>
      </c>
      <c r="G47" s="173">
        <f>(('Total Trends'!BA40-'Total Trends'!AR40)/'Total Trends'!AR40)*100</f>
        <v>-19.024095199246059</v>
      </c>
      <c r="H47" s="17">
        <f>('Detail Trends'!AH45/'Detail Trends'!R45)*100</f>
        <v>33.878773350565069</v>
      </c>
      <c r="I47" s="5">
        <f>('Detail Trends'!AU45/'Detail Trends'!R45)*100</f>
        <v>25.181958094920461</v>
      </c>
      <c r="J47" s="5">
        <f>('Detail Trends'!BH45/'Detail Trends'!R45)*100</f>
        <v>32.64058977004666</v>
      </c>
      <c r="K47" s="5">
        <f>('Detail Trends'!BK45/'Detail Trends'!R45)*100</f>
        <v>2.4485740391396638</v>
      </c>
      <c r="L47" s="5">
        <f>('Detail Trends'!BX45/'Detail Trends'!R45)*100</f>
        <v>5.4481467198904951</v>
      </c>
      <c r="M47" s="5">
        <f>('Detail Trends'!CK45/'Detail Trends'!R45)*100</f>
        <v>0.40195802543765485</v>
      </c>
      <c r="N47" s="5"/>
      <c r="O47" s="112">
        <f t="shared" si="1"/>
        <v>99.999999999999986</v>
      </c>
    </row>
    <row r="48" spans="1:15" x14ac:dyDescent="0.2">
      <c r="A48" s="6"/>
      <c r="B48" s="3" t="str">
        <f>+'Total Trends'!B41</f>
        <v xml:space="preserve">University of Texas Health Science Center at Houston </v>
      </c>
      <c r="D48" s="9">
        <f>+'Total Trends'!BA41</f>
        <v>261172</v>
      </c>
      <c r="E48" s="21">
        <f>+'Total Trends'!AS41</f>
        <v>96</v>
      </c>
      <c r="F48" s="22">
        <f>+'Total Trends'!BB41</f>
        <v>77</v>
      </c>
      <c r="G48" s="173">
        <f>(('Total Trends'!BA41-'Total Trends'!AR41)/'Total Trends'!AR41)*100</f>
        <v>49.109926122155365</v>
      </c>
      <c r="H48" s="17">
        <f>('Detail Trends'!AH46/'Detail Trends'!R46)*100</f>
        <v>60.033234803118255</v>
      </c>
      <c r="I48" s="5">
        <f>('Detail Trends'!AU46/'Detail Trends'!R46)*100</f>
        <v>21.068491262463052</v>
      </c>
      <c r="J48" s="5">
        <f>('Detail Trends'!BH46/'Detail Trends'!R46)*100</f>
        <v>3.8472730614307808</v>
      </c>
      <c r="K48" s="5">
        <f>('Detail Trends'!BK46/'Detail Trends'!R46)*100</f>
        <v>11.029513117792106</v>
      </c>
      <c r="L48" s="5">
        <f>('Detail Trends'!BX46/'Detail Trends'!R46)*100</f>
        <v>4.0214877551958095</v>
      </c>
      <c r="M48" s="5">
        <f>('Detail Trends'!CK46/'Detail Trends'!R46)*100</f>
        <v>0</v>
      </c>
      <c r="N48" s="5"/>
      <c r="O48" s="112">
        <f t="shared" si="1"/>
        <v>100</v>
      </c>
    </row>
    <row r="49" spans="1:15" x14ac:dyDescent="0.2">
      <c r="A49" s="6"/>
      <c r="B49" s="3" t="str">
        <f>+'Total Trends'!B42</f>
        <v>University of Georgia</v>
      </c>
      <c r="D49" s="9">
        <f>+'Total Trends'!BA42</f>
        <v>245166</v>
      </c>
      <c r="E49" s="21">
        <f>+'Total Trends'!AS42</f>
        <v>53</v>
      </c>
      <c r="F49" s="22">
        <f>+'Total Trends'!BB42</f>
        <v>81</v>
      </c>
      <c r="G49" s="173">
        <f>(('Total Trends'!BA42-'Total Trends'!AR42)/'Total Trends'!AR42)*100</f>
        <v>-24.294797170233725</v>
      </c>
      <c r="H49" s="17">
        <f>('Detail Trends'!AH47/'Detail Trends'!R47)*100</f>
        <v>56.01429235701525</v>
      </c>
      <c r="I49" s="5">
        <f>('Detail Trends'!AU47/'Detail Trends'!R47)*100</f>
        <v>12.292079652154051</v>
      </c>
      <c r="J49" s="5">
        <f>('Detail Trends'!BH47/'Detail Trends'!R47)*100</f>
        <v>1.8872926914825057</v>
      </c>
      <c r="K49" s="5">
        <f>('Detail Trends'!BK47/'Detail Trends'!R47)*100</f>
        <v>7.8522307334622257</v>
      </c>
      <c r="L49" s="5">
        <f>('Detail Trends'!BX47/'Detail Trends'!R47)*100</f>
        <v>20.413515740355514</v>
      </c>
      <c r="M49" s="5">
        <f>('Detail Trends'!CK47/'Detail Trends'!R47)*100</f>
        <v>1.540588825530457</v>
      </c>
      <c r="N49" s="5"/>
      <c r="O49" s="112">
        <f t="shared" si="1"/>
        <v>100.00000000000001</v>
      </c>
    </row>
    <row r="50" spans="1:15" x14ac:dyDescent="0.2">
      <c r="A50" s="6"/>
      <c r="B50" s="3" t="str">
        <f>+'Total Trends'!B43</f>
        <v>Florida State University</v>
      </c>
      <c r="D50" s="9">
        <f>+'Total Trends'!BA43</f>
        <v>230411</v>
      </c>
      <c r="E50" s="21">
        <f>+'Total Trends'!AS43</f>
        <v>89</v>
      </c>
      <c r="F50" s="22">
        <f>+'Total Trends'!BB43</f>
        <v>87</v>
      </c>
      <c r="G50" s="173">
        <f>(('Total Trends'!BA43-'Total Trends'!AR43)/'Total Trends'!AR43)*100</f>
        <v>24.121788690588421</v>
      </c>
      <c r="H50" s="17">
        <f>('Detail Trends'!AH48/'Detail Trends'!R48)*100</f>
        <v>61.12989397207599</v>
      </c>
      <c r="I50" s="5">
        <f>('Detail Trends'!AU48/'Detail Trends'!R48)*100</f>
        <v>4.9663427527331594</v>
      </c>
      <c r="J50" s="5">
        <f>('Detail Trends'!BH48/'Detail Trends'!R48)*100</f>
        <v>0.65882271245730462</v>
      </c>
      <c r="K50" s="5">
        <f>('Detail Trends'!BK48/'Detail Trends'!R48)*100</f>
        <v>2.3388640299291268</v>
      </c>
      <c r="L50" s="5">
        <f>('Detail Trends'!BX48/'Detail Trends'!R48)*100</f>
        <v>30.906076532804423</v>
      </c>
      <c r="M50" s="5">
        <f>('Detail Trends'!CK48/'Detail Trends'!R48)*100</f>
        <v>0</v>
      </c>
      <c r="N50" s="5"/>
      <c r="O50" s="112">
        <f t="shared" si="1"/>
        <v>100</v>
      </c>
    </row>
    <row r="51" spans="1:15" x14ac:dyDescent="0.2">
      <c r="A51" s="6"/>
      <c r="B51" s="3" t="str">
        <f>+'Total Trends'!B44</f>
        <v xml:space="preserve">Mississippi State University  </v>
      </c>
      <c r="D51" s="9">
        <f>+'Total Trends'!BA44</f>
        <v>226070</v>
      </c>
      <c r="E51" s="21">
        <f>+'Total Trends'!AS44</f>
        <v>85</v>
      </c>
      <c r="F51" s="22">
        <f>+'Total Trends'!BB44</f>
        <v>89</v>
      </c>
      <c r="G51" s="173">
        <f>(('Total Trends'!BA44-'Total Trends'!AR44)/'Total Trends'!AR44)*100</f>
        <v>19.036210555137245</v>
      </c>
      <c r="H51" s="17">
        <f>('Detail Trends'!AH49/'Detail Trends'!R49)*100</f>
        <v>43.790861237669745</v>
      </c>
      <c r="I51" s="5">
        <f>('Detail Trends'!AU49/'Detail Trends'!R49)*100</f>
        <v>31.542884947140266</v>
      </c>
      <c r="J51" s="5">
        <f>('Detail Trends'!BH49/'Detail Trends'!R49)*100</f>
        <v>5.3726721811828195</v>
      </c>
      <c r="K51" s="5">
        <f>('Detail Trends'!BK49/'Detail Trends'!R49)*100</f>
        <v>0.20214977661786171</v>
      </c>
      <c r="L51" s="5">
        <f>('Detail Trends'!BX49/'Detail Trends'!R49)*100</f>
        <v>19.073738222674393</v>
      </c>
      <c r="M51" s="5">
        <f>('Detail Trends'!CK49/'Detail Trends'!R49)*100</f>
        <v>1.769363471491131E-2</v>
      </c>
      <c r="N51" s="5"/>
      <c r="O51" s="112">
        <f t="shared" si="1"/>
        <v>100</v>
      </c>
    </row>
    <row r="52" spans="1:15" x14ac:dyDescent="0.2">
      <c r="A52" s="6"/>
      <c r="B52" s="3" t="str">
        <f>+'Total Trends'!B45</f>
        <v xml:space="preserve">Medical University of South Carolina  </v>
      </c>
      <c r="D52" s="9">
        <f>+'Total Trends'!BA45</f>
        <v>213346</v>
      </c>
      <c r="E52" s="21">
        <f>+'Total Trends'!AS45</f>
        <v>95</v>
      </c>
      <c r="F52" s="22">
        <f>+'Total Trends'!BB45</f>
        <v>92</v>
      </c>
      <c r="G52" s="173">
        <f>(('Total Trends'!BA45-'Total Trends'!AR45)/'Total Trends'!AR45)*100</f>
        <v>21.181448979012242</v>
      </c>
      <c r="H52" s="17">
        <f>('Detail Trends'!AH50/'Detail Trends'!R50)*100</f>
        <v>67.244757342532793</v>
      </c>
      <c r="I52" s="5">
        <f>('Detail Trends'!AU50/'Detail Trends'!R50)*100</f>
        <v>1.2491445820404412</v>
      </c>
      <c r="J52" s="5">
        <f>('Detail Trends'!BH50/'Detail Trends'!R50)*100</f>
        <v>5.6363840896946744</v>
      </c>
      <c r="K52" s="5">
        <f>('Detail Trends'!BK50/'Detail Trends'!R50)*100</f>
        <v>2.9093585068386565</v>
      </c>
      <c r="L52" s="5">
        <f>('Detail Trends'!BX50/'Detail Trends'!R50)*100</f>
        <v>20.129273574381521</v>
      </c>
      <c r="M52" s="5">
        <f>('Detail Trends'!CK50/'Detail Trends'!R50)*100</f>
        <v>2.8310819045119198</v>
      </c>
      <c r="N52" s="5"/>
      <c r="O52" s="112">
        <f t="shared" si="1"/>
        <v>100.00000000000001</v>
      </c>
    </row>
    <row r="53" spans="1:15" x14ac:dyDescent="0.2">
      <c r="A53" s="6"/>
      <c r="B53" s="3" t="str">
        <f>+'Total Trends'!B46</f>
        <v xml:space="preserve">Wake Forest University (North Carolina)   </v>
      </c>
      <c r="D53" s="9">
        <f>+'Total Trends'!BA46</f>
        <v>209134</v>
      </c>
      <c r="E53" s="21">
        <f>+'Total Trends'!AS46</f>
        <v>90</v>
      </c>
      <c r="F53" s="22">
        <f>+'Total Trends'!BB46</f>
        <v>95</v>
      </c>
      <c r="G53" s="173">
        <f>(('Total Trends'!BA46-'Total Trends'!AR46)/'Total Trends'!AR46)*100</f>
        <v>14.200372415073529</v>
      </c>
      <c r="H53" s="17">
        <f>('Detail Trends'!AH51/'Detail Trends'!R51)*100</f>
        <v>82.784243595015639</v>
      </c>
      <c r="I53" s="5">
        <f>('Detail Trends'!AU51/'Detail Trends'!R51)*100</f>
        <v>4.7252001109336597</v>
      </c>
      <c r="J53" s="5">
        <f>('Detail Trends'!BH51/'Detail Trends'!R51)*100</f>
        <v>5.8660954220738857</v>
      </c>
      <c r="K53" s="5">
        <f>('Detail Trends'!BK51/'Detail Trends'!R51)*100</f>
        <v>2.8283301615232337</v>
      </c>
      <c r="L53" s="5">
        <f>('Detail Trends'!BX51/'Detail Trends'!R51)*100</f>
        <v>3.7181902512264866</v>
      </c>
      <c r="M53" s="5">
        <f>('Detail Trends'!CK51/'Detail Trends'!R51)*100</f>
        <v>7.7940459227098413E-2</v>
      </c>
      <c r="N53" s="5"/>
      <c r="O53" s="112">
        <f t="shared" si="1"/>
        <v>100</v>
      </c>
    </row>
    <row r="54" spans="1:15" x14ac:dyDescent="0.2">
      <c r="A54" s="6"/>
      <c r="B54" s="3" t="str">
        <f>+'Total Trends'!B47</f>
        <v xml:space="preserve">Virginia Commonwealth University </v>
      </c>
      <c r="D54" s="9">
        <f>+'Total Trends'!BA47</f>
        <v>207756</v>
      </c>
      <c r="E54" s="21">
        <f>+'Total Trends'!AS47</f>
        <v>104</v>
      </c>
      <c r="F54" s="22">
        <f>+'Total Trends'!BB47</f>
        <v>96</v>
      </c>
      <c r="G54" s="173">
        <f>(('Total Trends'!BA47-'Total Trends'!AR47)/'Total Trends'!AR47)*100</f>
        <v>39.194404245055473</v>
      </c>
      <c r="H54" s="17">
        <f>('Detail Trends'!AH52/'Detail Trends'!R52)*100</f>
        <v>73.753826604285806</v>
      </c>
      <c r="I54" s="5">
        <f>('Detail Trends'!AU52/'Detail Trends'!R52)*100</f>
        <v>4.6159918365775239</v>
      </c>
      <c r="J54" s="5">
        <f>('Detail Trends'!BH52/'Detail Trends'!R52)*100</f>
        <v>3.7775082308092185</v>
      </c>
      <c r="K54" s="5">
        <f>('Detail Trends'!BK52/'Detail Trends'!R52)*100</f>
        <v>3.3274610600897203</v>
      </c>
      <c r="L54" s="5">
        <f>('Detail Trends'!BX52/'Detail Trends'!R52)*100</f>
        <v>14.525212268237741</v>
      </c>
      <c r="M54" s="5">
        <f>('Detail Trends'!CK52/'Detail Trends'!R52)*100</f>
        <v>0</v>
      </c>
      <c r="N54" s="5"/>
      <c r="O54" s="112">
        <f t="shared" si="1"/>
        <v>100</v>
      </c>
    </row>
    <row r="55" spans="1:15" x14ac:dyDescent="0.2">
      <c r="A55" s="6"/>
      <c r="B55" s="3" t="str">
        <f>+'Total Trends'!B48</f>
        <v xml:space="preserve">University of South Carolina </v>
      </c>
      <c r="D55" s="9">
        <f>+'Total Trends'!BA48</f>
        <v>201592</v>
      </c>
      <c r="E55" s="21">
        <f>+'Total Trends'!AS48</f>
        <v>101</v>
      </c>
      <c r="F55" s="22">
        <f>+'Total Trends'!BB48</f>
        <v>97</v>
      </c>
      <c r="G55" s="173">
        <f>(('Total Trends'!BA48-'Total Trends'!AR48)/'Total Trends'!AR48)*100</f>
        <v>31.127835199073743</v>
      </c>
      <c r="H55" s="17">
        <f>('Detail Trends'!AH53/'Detail Trends'!R53)*100</f>
        <v>51.240128576530822</v>
      </c>
      <c r="I55" s="5">
        <f>('Detail Trends'!AU53/'Detail Trends'!R53)*100</f>
        <v>0.48365014484701774</v>
      </c>
      <c r="J55" s="5">
        <f>('Detail Trends'!BH53/'Detail Trends'!R53)*100</f>
        <v>3.1935791102821542</v>
      </c>
      <c r="K55" s="5">
        <f>('Detail Trends'!BK53/'Detail Trends'!R53)*100</f>
        <v>5.3891027421723079</v>
      </c>
      <c r="L55" s="5">
        <f>('Detail Trends'!BX53/'Detail Trends'!R53)*100</f>
        <v>39.693539426167703</v>
      </c>
      <c r="M55" s="5">
        <f>('Detail Trends'!CK53/'Detail Trends'!R53)*100</f>
        <v>0</v>
      </c>
      <c r="N55" s="5"/>
      <c r="O55" s="112">
        <f t="shared" si="1"/>
        <v>100</v>
      </c>
    </row>
    <row r="56" spans="1:15" x14ac:dyDescent="0.2">
      <c r="A56" s="6"/>
      <c r="B56" s="3" t="str">
        <f>+'Total Trends'!B49</f>
        <v>University of Texas Health Science Center at San Antonio</v>
      </c>
      <c r="D56" s="9">
        <f>+'Total Trends'!BA49</f>
        <v>198655</v>
      </c>
      <c r="E56" s="21">
        <f>+'Total Trends'!AS49</f>
        <v>103</v>
      </c>
      <c r="F56" s="22">
        <f>+'Total Trends'!BB49</f>
        <v>100</v>
      </c>
      <c r="G56" s="173">
        <f>(('Total Trends'!BA49-'Total Trends'!AR49)/'Total Trends'!AR49)*100</f>
        <v>32.401359637430019</v>
      </c>
      <c r="H56" s="17">
        <f>('Detail Trends'!AH54/'Detail Trends'!R54)*100</f>
        <v>61.010294228687926</v>
      </c>
      <c r="I56" s="5">
        <f>('Detail Trends'!AU54/'Detail Trends'!R54)*100</f>
        <v>3.6455160957438775</v>
      </c>
      <c r="J56" s="5">
        <f>('Detail Trends'!BH54/'Detail Trends'!R54)*100</f>
        <v>6.3965165739598806</v>
      </c>
      <c r="K56" s="5">
        <f>('Detail Trends'!BK54/'Detail Trends'!R54)*100</f>
        <v>9.3805844302937267</v>
      </c>
      <c r="L56" s="5">
        <f>('Detail Trends'!BX54/'Detail Trends'!R54)*100</f>
        <v>19.567088671314593</v>
      </c>
      <c r="M56" s="5">
        <f>('Detail Trends'!CK54/'Detail Trends'!R54)*100</f>
        <v>0</v>
      </c>
      <c r="N56" s="5"/>
      <c r="O56" s="112">
        <f t="shared" si="1"/>
        <v>100</v>
      </c>
    </row>
    <row r="57" spans="1:15" x14ac:dyDescent="0.2">
      <c r="A57" s="6"/>
      <c r="B57" s="3" t="str">
        <f>+'Total Trends'!B50</f>
        <v>University of Louisville (Kentucky)</v>
      </c>
      <c r="D57" s="9">
        <f>+'Total Trends'!BA50</f>
        <v>197438</v>
      </c>
      <c r="E57" s="21">
        <f>+'Total Trends'!AS50</f>
        <v>107</v>
      </c>
      <c r="F57" s="22">
        <f>+'Total Trends'!BB50</f>
        <v>102</v>
      </c>
      <c r="G57" s="173">
        <f>(('Total Trends'!BA50-'Total Trends'!AR50)/'Total Trends'!AR50)*100</f>
        <v>45.310694545641887</v>
      </c>
      <c r="H57" s="17">
        <f>('Detail Trends'!AH55/'Detail Trends'!R55)*100</f>
        <v>48.627923702630696</v>
      </c>
      <c r="I57" s="5">
        <f>('Detail Trends'!AU55/'Detail Trends'!R55)*100</f>
        <v>5.4376563782048031</v>
      </c>
      <c r="J57" s="5">
        <f>('Detail Trends'!BH55/'Detail Trends'!R55)*100</f>
        <v>3.2440563619971838</v>
      </c>
      <c r="K57" s="5">
        <f>('Detail Trends'!BK55/'Detail Trends'!R55)*100</f>
        <v>3.5823904212968118</v>
      </c>
      <c r="L57" s="5">
        <f>('Detail Trends'!BX55/'Detail Trends'!R55)*100</f>
        <v>33.097478702174861</v>
      </c>
      <c r="M57" s="5">
        <f>('Detail Trends'!CK55/'Detail Trends'!R55)*100</f>
        <v>6.0104944336956416</v>
      </c>
      <c r="N57" s="5"/>
      <c r="O57" s="112">
        <f t="shared" si="1"/>
        <v>100</v>
      </c>
    </row>
    <row r="58" spans="1:15" x14ac:dyDescent="0.2">
      <c r="A58" s="6"/>
      <c r="B58" s="3" t="str">
        <f>+'Total Trends'!B51</f>
        <v>University of Texas Medical Branch at Galveston</v>
      </c>
      <c r="D58" s="9">
        <f>+'Total Trends'!BA51</f>
        <v>193555</v>
      </c>
      <c r="E58" s="21">
        <f>+'Total Trends'!AS51</f>
        <v>92</v>
      </c>
      <c r="F58" s="22">
        <f>+'Total Trends'!BB51</f>
        <v>103</v>
      </c>
      <c r="G58" s="173">
        <f>(('Total Trends'!BA51-'Total Trends'!AR51)/'Total Trends'!AR51)*100</f>
        <v>7.5813578634355121</v>
      </c>
      <c r="H58" s="17">
        <f>('Detail Trends'!AH56/'Detail Trends'!R56)*100</f>
        <v>66.181705458396834</v>
      </c>
      <c r="I58" s="5">
        <f>('Detail Trends'!AU56/'Detail Trends'!R56)*100</f>
        <v>3.179458035183798</v>
      </c>
      <c r="J58" s="5">
        <f>('Detail Trends'!BH56/'Detail Trends'!R56)*100</f>
        <v>1.4543669757949937</v>
      </c>
      <c r="K58" s="5">
        <f>('Detail Trends'!BK56/'Detail Trends'!R56)*100</f>
        <v>7.7202862235540275</v>
      </c>
      <c r="L58" s="5">
        <f>('Detail Trends'!BX56/'Detail Trends'!R56)*100</f>
        <v>21.464183307070343</v>
      </c>
      <c r="M58" s="5">
        <f>('Detail Trends'!CK56/'Detail Trends'!R56)*100</f>
        <v>0</v>
      </c>
      <c r="N58" s="5"/>
      <c r="O58" s="112">
        <f t="shared" si="1"/>
        <v>100</v>
      </c>
    </row>
    <row r="59" spans="1:15" x14ac:dyDescent="0.2">
      <c r="A59" s="166"/>
      <c r="B59" s="8" t="str">
        <f>+'Total Trends'!B52</f>
        <v>University of Oklahoma</v>
      </c>
      <c r="C59" s="8"/>
      <c r="D59" s="230">
        <f>+'Total Trends'!BA52</f>
        <v>189506</v>
      </c>
      <c r="E59" s="668">
        <f>+'Total Trends'!AS52</f>
        <v>94</v>
      </c>
      <c r="F59" s="669">
        <f>+'Total Trends'!BB52</f>
        <v>104</v>
      </c>
      <c r="G59" s="670">
        <f>(('Total Trends'!BA52-'Total Trends'!AR52)/'Total Trends'!AR52)*100</f>
        <v>6.0357320710165121</v>
      </c>
      <c r="H59" s="167">
        <f>('Detail Trends'!AH57/'Detail Trends'!R57)*100</f>
        <v>50.396821208827156</v>
      </c>
      <c r="I59" s="168">
        <f>('Detail Trends'!AU57/'Detail Trends'!R57)*100</f>
        <v>8.7305942819752396</v>
      </c>
      <c r="J59" s="168">
        <f>('Detail Trends'!BH57/'Detail Trends'!R57)*100</f>
        <v>6.1079860268276462</v>
      </c>
      <c r="K59" s="168">
        <f>('Detail Trends'!BK57/'Detail Trends'!R57)*100</f>
        <v>3.36559264614313</v>
      </c>
      <c r="L59" s="168">
        <f>('Detail Trends'!BX57/'Detail Trends'!R57)*100</f>
        <v>26.473040431437528</v>
      </c>
      <c r="M59" s="168">
        <f>('Detail Trends'!CK57/'Detail Trends'!R57)*100</f>
        <v>4.9259654047892942</v>
      </c>
      <c r="N59" s="5"/>
      <c r="O59" s="5"/>
    </row>
    <row r="60" spans="1:15" ht="20.25" customHeight="1" x14ac:dyDescent="0.2">
      <c r="A60" s="675" t="s">
        <v>2407</v>
      </c>
      <c r="B60" s="676"/>
      <c r="C60" s="676"/>
      <c r="D60" s="676"/>
      <c r="E60" s="676"/>
      <c r="F60" s="676"/>
      <c r="G60" s="676"/>
      <c r="H60" s="676"/>
      <c r="I60" s="676"/>
      <c r="J60" s="676"/>
      <c r="K60" s="676"/>
      <c r="L60" s="676"/>
      <c r="M60" s="676"/>
      <c r="N60" s="5"/>
      <c r="O60" s="5"/>
    </row>
    <row r="61" spans="1:15" ht="22.5" customHeight="1" x14ac:dyDescent="0.2">
      <c r="A61" s="671" t="s">
        <v>2406</v>
      </c>
      <c r="B61" s="672"/>
      <c r="C61" s="672"/>
      <c r="D61" s="672"/>
      <c r="E61" s="672"/>
      <c r="F61" s="672"/>
      <c r="G61" s="672"/>
      <c r="H61" s="672"/>
      <c r="I61" s="672"/>
      <c r="J61" s="672"/>
      <c r="K61" s="672"/>
      <c r="L61" s="672"/>
      <c r="M61" s="672"/>
      <c r="N61" s="138"/>
      <c r="O61" s="5"/>
    </row>
    <row r="62" spans="1:15" ht="36" customHeight="1" x14ac:dyDescent="0.2">
      <c r="A62" s="671" t="s">
        <v>2405</v>
      </c>
      <c r="B62" s="672"/>
      <c r="C62" s="672"/>
      <c r="D62" s="672"/>
      <c r="E62" s="672"/>
      <c r="F62" s="672"/>
      <c r="G62" s="672"/>
      <c r="H62" s="672"/>
      <c r="I62" s="672"/>
      <c r="J62" s="672"/>
      <c r="K62" s="672"/>
      <c r="L62" s="672"/>
      <c r="M62" s="672"/>
      <c r="N62" s="138"/>
    </row>
    <row r="63" spans="1:15" ht="30" customHeight="1" x14ac:dyDescent="0.2">
      <c r="A63" s="673" t="s">
        <v>2401</v>
      </c>
      <c r="B63" s="674"/>
      <c r="C63" s="674"/>
      <c r="D63" s="674"/>
      <c r="E63" s="674"/>
      <c r="F63" s="674"/>
      <c r="G63" s="674"/>
      <c r="H63" s="674"/>
      <c r="I63" s="674"/>
      <c r="J63" s="674"/>
      <c r="K63" s="674"/>
      <c r="L63" s="674"/>
      <c r="M63" s="674"/>
      <c r="N63" s="139"/>
    </row>
    <row r="64" spans="1:15" x14ac:dyDescent="0.2">
      <c r="M64" s="178" t="s">
        <v>2327</v>
      </c>
    </row>
  </sheetData>
  <mergeCells count="4">
    <mergeCell ref="A61:M61"/>
    <mergeCell ref="A62:M62"/>
    <mergeCell ref="A63:M63"/>
    <mergeCell ref="A60:M60"/>
  </mergeCells>
  <phoneticPr fontId="17" type="noConversion"/>
  <pageMargins left="0.5" right="0.49" top="0.56999999999999995" bottom="1" header="0.5" footer="0.5"/>
  <pageSetup scale="65" orientation="portrait" r:id="rId1"/>
  <headerFooter alignWithMargins="0">
    <oddFooter>&amp;LSREB Fact Book&amp;R&amp;D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indexed="62"/>
  </sheetPr>
  <dimension ref="A1:BC1052"/>
  <sheetViews>
    <sheetView topLeftCell="B1" workbookViewId="0">
      <pane xSplit="2" ySplit="1" topLeftCell="AM2" activePane="bottomRight" state="frozen"/>
      <selection activeCell="B1" sqref="B1"/>
      <selection pane="topRight" activeCell="D1" sqref="D1"/>
      <selection pane="bottomLeft" activeCell="B2" sqref="B2"/>
      <selection pane="bottomRight" activeCell="BE290" sqref="BE290"/>
    </sheetView>
  </sheetViews>
  <sheetFormatPr defaultRowHeight="12.95" customHeight="1" x14ac:dyDescent="0.2"/>
  <cols>
    <col min="1" max="1" width="45.42578125" style="3" hidden="1" customWidth="1"/>
    <col min="2" max="2" width="52" style="174" customWidth="1"/>
    <col min="3" max="3" width="8.5703125" style="642" customWidth="1"/>
    <col min="4" max="4" width="9.5703125" style="595" customWidth="1"/>
    <col min="5" max="5" width="6" style="108" customWidth="1"/>
    <col min="6" max="6" width="10.5703125" style="595" customWidth="1"/>
    <col min="7" max="7" width="6" style="108" customWidth="1"/>
    <col min="8" max="8" width="10.5703125" style="595" customWidth="1"/>
    <col min="9" max="9" width="6" style="108" customWidth="1"/>
    <col min="10" max="10" width="10.42578125" style="178" customWidth="1"/>
    <col min="11" max="11" width="6" style="108" customWidth="1"/>
    <col min="12" max="12" width="10.42578125" style="178" customWidth="1"/>
    <col min="13" max="13" width="6" style="108" customWidth="1"/>
    <col min="14" max="14" width="10.42578125" style="178" customWidth="1"/>
    <col min="15" max="15" width="6" style="108" customWidth="1"/>
    <col min="16" max="16" width="10.42578125" style="178" customWidth="1"/>
    <col min="17" max="17" width="6" style="108" customWidth="1"/>
    <col min="18" max="18" width="10.42578125" style="178" customWidth="1"/>
    <col min="19" max="19" width="6" style="108" customWidth="1"/>
    <col min="20" max="20" width="10.42578125" style="178" customWidth="1"/>
    <col min="21" max="21" width="6" style="108" customWidth="1"/>
    <col min="22" max="22" width="10.42578125" style="178" customWidth="1"/>
    <col min="23" max="23" width="6" style="108" customWidth="1"/>
    <col min="24" max="24" width="10.42578125" style="178" customWidth="1"/>
    <col min="25" max="25" width="6" style="108" customWidth="1"/>
    <col min="26" max="26" width="10.42578125" style="178" customWidth="1"/>
    <col min="27" max="27" width="6" style="108" customWidth="1"/>
    <col min="28" max="28" width="10.42578125" style="178" customWidth="1"/>
    <col min="29" max="29" width="6" style="108" customWidth="1"/>
    <col min="30" max="30" width="10.42578125" style="178" customWidth="1"/>
    <col min="31" max="31" width="6" style="108" customWidth="1"/>
    <col min="32" max="32" width="10.42578125" style="178" customWidth="1"/>
    <col min="33" max="33" width="6" style="108" customWidth="1"/>
    <col min="34" max="34" width="10.42578125" style="178" customWidth="1"/>
    <col min="35" max="35" width="6.85546875" style="108" customWidth="1"/>
    <col min="36" max="36" width="10.42578125" style="178" customWidth="1"/>
    <col min="37" max="37" width="6" style="108" customWidth="1"/>
    <col min="38" max="38" width="10.28515625" style="178" customWidth="1"/>
    <col min="39" max="39" width="8.85546875" style="108" customWidth="1"/>
    <col min="40" max="40" width="10.28515625" style="178" customWidth="1"/>
    <col min="41" max="41" width="7.28515625" style="108" customWidth="1"/>
    <col min="42" max="42" width="10.28515625" style="178" customWidth="1"/>
    <col min="43" max="43" width="6" style="108" customWidth="1"/>
    <col min="44" max="44" width="10.28515625" style="178" customWidth="1"/>
    <col min="45" max="45" width="6" style="108" customWidth="1"/>
    <col min="46" max="46" width="10.28515625" style="190" customWidth="1"/>
    <col min="47" max="47" width="6" style="108" customWidth="1"/>
    <col min="48" max="48" width="10.28515625" style="190" customWidth="1"/>
    <col min="49" max="49" width="6" style="108" customWidth="1"/>
    <col min="50" max="50" width="10.28515625" style="190" customWidth="1"/>
    <col min="51" max="51" width="7.85546875" style="560" customWidth="1"/>
    <col min="52" max="53" width="10.28515625" style="579" customWidth="1"/>
    <col min="54" max="54" width="9.140625" style="580"/>
    <col min="55" max="16384" width="9.140625" style="3"/>
  </cols>
  <sheetData>
    <row r="1" spans="1:54" s="70" customFormat="1" ht="12.95" customHeight="1" x14ac:dyDescent="0.2">
      <c r="A1" s="95"/>
      <c r="B1" s="95"/>
      <c r="C1" s="641"/>
      <c r="D1" s="96">
        <v>1985</v>
      </c>
      <c r="E1" s="106" t="s">
        <v>1459</v>
      </c>
      <c r="F1" s="96">
        <v>1986</v>
      </c>
      <c r="G1" s="106" t="s">
        <v>1459</v>
      </c>
      <c r="H1" s="96">
        <v>1987</v>
      </c>
      <c r="I1" s="106" t="s">
        <v>1459</v>
      </c>
      <c r="J1" s="96" t="s">
        <v>1501</v>
      </c>
      <c r="K1" s="106" t="s">
        <v>1459</v>
      </c>
      <c r="L1" s="96">
        <v>1990</v>
      </c>
      <c r="M1" s="106" t="s">
        <v>1459</v>
      </c>
      <c r="N1" s="96">
        <v>1991</v>
      </c>
      <c r="O1" s="106" t="s">
        <v>1459</v>
      </c>
      <c r="P1" s="96" t="s">
        <v>1025</v>
      </c>
      <c r="Q1" s="106" t="s">
        <v>1459</v>
      </c>
      <c r="R1" s="96" t="s">
        <v>1026</v>
      </c>
      <c r="S1" s="106" t="s">
        <v>1459</v>
      </c>
      <c r="T1" s="96" t="s">
        <v>1027</v>
      </c>
      <c r="U1" s="106" t="s">
        <v>1459</v>
      </c>
      <c r="V1" s="96" t="s">
        <v>1028</v>
      </c>
      <c r="W1" s="106" t="s">
        <v>1459</v>
      </c>
      <c r="X1" s="96" t="s">
        <v>1029</v>
      </c>
      <c r="Y1" s="106" t="s">
        <v>1459</v>
      </c>
      <c r="Z1" s="96" t="s">
        <v>1030</v>
      </c>
      <c r="AA1" s="106" t="s">
        <v>1459</v>
      </c>
      <c r="AB1" s="96" t="s">
        <v>1031</v>
      </c>
      <c r="AC1" s="106" t="s">
        <v>1459</v>
      </c>
      <c r="AD1" s="96" t="s">
        <v>1032</v>
      </c>
      <c r="AE1" s="106" t="s">
        <v>1459</v>
      </c>
      <c r="AF1" s="96" t="s">
        <v>1033</v>
      </c>
      <c r="AG1" s="106" t="s">
        <v>1459</v>
      </c>
      <c r="AH1" s="96" t="s">
        <v>1487</v>
      </c>
      <c r="AI1" s="106" t="s">
        <v>1459</v>
      </c>
      <c r="AJ1" s="96">
        <v>2002</v>
      </c>
      <c r="AK1" s="106" t="s">
        <v>1459</v>
      </c>
      <c r="AL1" s="96">
        <v>2003</v>
      </c>
      <c r="AM1" s="106" t="s">
        <v>1459</v>
      </c>
      <c r="AN1" s="96">
        <v>2004</v>
      </c>
      <c r="AO1" s="106" t="s">
        <v>1459</v>
      </c>
      <c r="AP1" s="96">
        <v>2005</v>
      </c>
      <c r="AQ1" s="106" t="s">
        <v>1459</v>
      </c>
      <c r="AR1" s="96">
        <v>2006</v>
      </c>
      <c r="AS1" s="106" t="s">
        <v>1459</v>
      </c>
      <c r="AT1" s="96">
        <v>2007</v>
      </c>
      <c r="AU1" s="106" t="s">
        <v>1459</v>
      </c>
      <c r="AV1" s="96">
        <v>2008</v>
      </c>
      <c r="AW1" s="106" t="s">
        <v>1459</v>
      </c>
      <c r="AX1" s="96">
        <v>2009</v>
      </c>
      <c r="AY1" s="566"/>
      <c r="AZ1" s="567">
        <v>2010</v>
      </c>
      <c r="BA1" s="568">
        <v>2011</v>
      </c>
      <c r="BB1" s="566" t="s">
        <v>1459</v>
      </c>
    </row>
    <row r="2" spans="1:54" ht="12.95" customHeight="1" x14ac:dyDescent="0.2">
      <c r="A2" s="3" t="s">
        <v>593</v>
      </c>
      <c r="B2" s="174" t="s">
        <v>593</v>
      </c>
      <c r="D2" s="578">
        <v>9686420</v>
      </c>
      <c r="E2" s="101"/>
      <c r="F2" s="578">
        <v>10926992</v>
      </c>
      <c r="G2" s="101"/>
      <c r="H2" s="578">
        <v>12152829</v>
      </c>
      <c r="I2" s="101"/>
      <c r="J2" s="578">
        <v>14976204</v>
      </c>
      <c r="K2" s="101"/>
      <c r="L2" s="578">
        <v>16285322</v>
      </c>
      <c r="M2" s="101"/>
      <c r="N2" s="578">
        <v>17585279</v>
      </c>
      <c r="O2" s="101"/>
      <c r="P2" s="578">
        <v>18817827</v>
      </c>
      <c r="Q2" s="101"/>
      <c r="R2" s="578">
        <v>19950563</v>
      </c>
      <c r="S2" s="101"/>
      <c r="T2" s="578">
        <v>21022253</v>
      </c>
      <c r="U2" s="101"/>
      <c r="V2" s="578">
        <v>22164533</v>
      </c>
      <c r="W2" s="101"/>
      <c r="X2" s="578">
        <v>23045577</v>
      </c>
      <c r="Y2" s="101"/>
      <c r="Z2" s="578">
        <v>24370716</v>
      </c>
      <c r="AA2" s="101"/>
      <c r="AB2" s="578">
        <v>25856006</v>
      </c>
      <c r="AC2" s="101"/>
      <c r="AD2" s="578">
        <v>27534145</v>
      </c>
      <c r="AE2" s="101"/>
      <c r="AF2" s="578">
        <v>30084148</v>
      </c>
      <c r="AG2" s="101"/>
      <c r="AH2" s="578">
        <v>32823937</v>
      </c>
      <c r="AI2" s="101"/>
      <c r="AJ2" s="578">
        <v>36405220</v>
      </c>
      <c r="AK2" s="101"/>
      <c r="AL2" s="578">
        <v>40100324</v>
      </c>
      <c r="AM2" s="101"/>
      <c r="AN2" s="578">
        <v>43257915</v>
      </c>
      <c r="AO2" s="101"/>
      <c r="AP2" s="578">
        <v>45798944</v>
      </c>
      <c r="AQ2" s="101"/>
      <c r="AR2" s="578">
        <v>47750592</v>
      </c>
      <c r="AS2" s="101"/>
      <c r="AT2" s="578">
        <v>49493338</v>
      </c>
      <c r="AU2" s="101"/>
      <c r="AV2" s="578">
        <v>51934133</v>
      </c>
      <c r="AW2" s="101"/>
      <c r="AX2" s="578">
        <v>54935457</v>
      </c>
      <c r="AY2" s="565"/>
    </row>
    <row r="3" spans="1:54" ht="12.95" customHeight="1" x14ac:dyDescent="0.2">
      <c r="D3" s="147"/>
      <c r="E3" s="101"/>
      <c r="F3" s="147"/>
      <c r="G3" s="101"/>
      <c r="H3" s="147"/>
      <c r="I3" s="101"/>
      <c r="J3" s="147"/>
      <c r="K3" s="101"/>
      <c r="L3" s="147"/>
      <c r="M3" s="101"/>
      <c r="N3" s="147"/>
      <c r="O3" s="101"/>
      <c r="P3" s="147"/>
      <c r="Q3" s="101"/>
      <c r="R3" s="147"/>
      <c r="S3" s="101"/>
      <c r="T3" s="147"/>
      <c r="U3" s="101"/>
      <c r="V3" s="147"/>
      <c r="W3" s="101"/>
      <c r="X3" s="147"/>
      <c r="Y3" s="101"/>
      <c r="Z3" s="147"/>
      <c r="AA3" s="101"/>
      <c r="AB3" s="147"/>
      <c r="AC3" s="101"/>
      <c r="AD3" s="147"/>
      <c r="AE3" s="101"/>
      <c r="AF3" s="147"/>
      <c r="AG3" s="101"/>
      <c r="AH3" s="147"/>
      <c r="AI3" s="101"/>
      <c r="AJ3" s="147"/>
      <c r="AK3" s="101"/>
      <c r="AL3" s="147"/>
      <c r="AM3" s="101"/>
      <c r="AN3" s="147"/>
      <c r="AO3" s="101"/>
      <c r="AP3" s="147"/>
      <c r="AQ3" s="101"/>
      <c r="AR3" s="147"/>
      <c r="AS3" s="101"/>
      <c r="AT3" s="147"/>
      <c r="AU3" s="101"/>
      <c r="AV3" s="147"/>
      <c r="AW3" s="101"/>
      <c r="AX3" s="147"/>
      <c r="AY3" s="565"/>
    </row>
    <row r="4" spans="1:54" ht="12.95" customHeight="1" x14ac:dyDescent="0.2">
      <c r="A4" s="3" t="s">
        <v>2004</v>
      </c>
      <c r="B4" s="174" t="s">
        <v>2004</v>
      </c>
      <c r="D4" s="81">
        <f>SUM(D11:D1021)</f>
        <v>9536132</v>
      </c>
      <c r="E4" s="101"/>
      <c r="F4" s="81">
        <f>SUM(F11:F1021)</f>
        <v>10798228</v>
      </c>
      <c r="G4" s="101"/>
      <c r="H4" s="81">
        <f>SUM(H11:H1021)</f>
        <v>11946008</v>
      </c>
      <c r="I4" s="101"/>
      <c r="J4" s="81">
        <f>SUM(J11:J1021)</f>
        <v>14726149</v>
      </c>
      <c r="K4" s="101"/>
      <c r="L4" s="81">
        <f>SUM(L11:L1021)</f>
        <v>16033732</v>
      </c>
      <c r="M4" s="101"/>
      <c r="N4" s="81">
        <f>SUM(N11:N1021)</f>
        <v>17183627</v>
      </c>
      <c r="O4" s="101"/>
      <c r="P4" s="81">
        <f>SUM(P11:P1021)</f>
        <v>18572348</v>
      </c>
      <c r="Q4" s="101"/>
      <c r="R4" s="81">
        <f>SUM(R11:R1021)</f>
        <v>19858250</v>
      </c>
      <c r="S4" s="101"/>
      <c r="T4" s="81">
        <f>SUM(T11:T1021)</f>
        <v>20943311</v>
      </c>
      <c r="U4" s="101"/>
      <c r="V4" s="81">
        <f>SUM(V11:V1021)</f>
        <v>22067129</v>
      </c>
      <c r="W4" s="81"/>
      <c r="X4" s="81">
        <f>SUM(X11:X1021)</f>
        <v>22827954</v>
      </c>
      <c r="Y4" s="81"/>
      <c r="Z4" s="81">
        <f>SUM(Z11:Z1021)</f>
        <v>24095523</v>
      </c>
      <c r="AA4" s="81"/>
      <c r="AB4" s="81">
        <f>SUM(AB11:AB1021)</f>
        <v>25552389</v>
      </c>
      <c r="AC4" s="81"/>
      <c r="AD4" s="81">
        <f>SUM(AD11:AD1021)</f>
        <v>27343964</v>
      </c>
      <c r="AE4" s="81"/>
      <c r="AF4" s="81">
        <f>SUM(AF11:AF1021)</f>
        <v>29888853</v>
      </c>
      <c r="AG4" s="81"/>
      <c r="AH4" s="81">
        <f>SUM(AH11:AH1021)</f>
        <v>32640242</v>
      </c>
      <c r="AI4" s="81"/>
      <c r="AJ4" s="81">
        <f>SUM(AJ11:AJ1021)</f>
        <v>36200692</v>
      </c>
      <c r="AK4" s="81"/>
      <c r="AL4" s="81">
        <f>SUM(AL11:AL1021)</f>
        <v>39908803</v>
      </c>
      <c r="AM4" s="81"/>
      <c r="AN4" s="81">
        <f>SUM(AN11:AN1021)</f>
        <v>43077890</v>
      </c>
      <c r="AO4" s="81"/>
      <c r="AP4" s="81">
        <f>SUM(AP11:AP1021)</f>
        <v>45568936</v>
      </c>
      <c r="AQ4" s="81"/>
      <c r="AR4" s="81">
        <f>SUM(AR11:AR1021)</f>
        <v>47526453</v>
      </c>
      <c r="AS4" s="81"/>
      <c r="AT4" s="81">
        <f>SUM(AT11:AT1021)</f>
        <v>49320097</v>
      </c>
      <c r="AU4" s="81"/>
      <c r="AV4" s="81">
        <f>SUM(AV11:AV1021)</f>
        <v>51616344</v>
      </c>
      <c r="AW4" s="81"/>
      <c r="AX4" s="81">
        <f>SUM(AX11:AX1021)</f>
        <v>54629640</v>
      </c>
      <c r="AY4" s="81"/>
      <c r="AZ4" s="81">
        <f>SUM(AZ11:AZ1049)</f>
        <v>60140482</v>
      </c>
      <c r="BA4" s="81">
        <f>SUM(BA11:BA1049)</f>
        <v>64216925</v>
      </c>
    </row>
    <row r="5" spans="1:54" ht="12.95" customHeight="1" x14ac:dyDescent="0.2">
      <c r="A5" s="3" t="s">
        <v>1818</v>
      </c>
      <c r="B5" s="174" t="s">
        <v>1818</v>
      </c>
      <c r="D5" s="82">
        <f>SUMIF($C11:$C1021,"1SREB",D11:D1021)</f>
        <v>2763104</v>
      </c>
      <c r="E5" s="101"/>
      <c r="F5" s="82">
        <f>SUMIF($C11:$C1021,"1SREB",F11:F1021)</f>
        <v>3184109</v>
      </c>
      <c r="G5" s="101"/>
      <c r="H5" s="82">
        <f>SUMIF($C11:$C1021,"1SREB",H11:H1021)</f>
        <v>3567420</v>
      </c>
      <c r="I5" s="101"/>
      <c r="J5" s="82">
        <f>SUMIF($C11:$C1021,"1SREB",J11:J1021)</f>
        <v>4588112</v>
      </c>
      <c r="K5" s="101"/>
      <c r="L5" s="82">
        <f>SUMIF($C11:$C1021,"1SREB",L11:L1021)</f>
        <v>5043942</v>
      </c>
      <c r="M5" s="101"/>
      <c r="N5" s="82">
        <f>SUMIF($C11:$C1021,"1SREB",N11:N1021)</f>
        <v>5524199</v>
      </c>
      <c r="O5" s="101"/>
      <c r="P5" s="82">
        <f>SUMIF($C11:$C1021,"1SREB",P11:P1021)</f>
        <v>5792609</v>
      </c>
      <c r="Q5" s="101"/>
      <c r="R5" s="82">
        <f>SUMIF($C11:$C1021,"1SREB",R11:R1021)</f>
        <v>6248828</v>
      </c>
      <c r="S5" s="101"/>
      <c r="T5" s="82">
        <f>SUMIF($C11:$C1021,"1SREB",T11:T1021)</f>
        <v>6659943</v>
      </c>
      <c r="U5" s="101"/>
      <c r="V5" s="82">
        <f>SUMIF($C11:$C1021,"1SREB",V11:V1021)</f>
        <v>7008871</v>
      </c>
      <c r="W5" s="101"/>
      <c r="X5" s="82">
        <f>SUMIF($C11:$C1021,"1SREB",X11:X1021)</f>
        <v>7234870</v>
      </c>
      <c r="Y5" s="101"/>
      <c r="Z5" s="82">
        <f>SUMIF($C11:$C1021,"1SREB",Z11:Z1021)</f>
        <v>7703038</v>
      </c>
      <c r="AA5" s="101"/>
      <c r="AB5" s="82">
        <f>SUMIF($C11:$C1021,"1SREB",AB11:AB1021)</f>
        <v>8134126</v>
      </c>
      <c r="AC5" s="101"/>
      <c r="AD5" s="82">
        <f>SUMIF($C11:$C1021,"1SREB",AD11:AD1021)</f>
        <v>8695830</v>
      </c>
      <c r="AE5" s="101"/>
      <c r="AF5" s="82">
        <f>SUMIF($C11:$C1021,"1SREB",AF11:AF1021)</f>
        <v>9442320</v>
      </c>
      <c r="AG5" s="101"/>
      <c r="AH5" s="82">
        <f>SUMIF($C11:$C1021,"1SREB",AH11:AH1021)</f>
        <v>10377438</v>
      </c>
      <c r="AI5" s="101"/>
      <c r="AJ5" s="82">
        <f>SUMIF($C11:$C1021,"1SREB",AJ11:AJ1021)</f>
        <v>11622972</v>
      </c>
      <c r="AK5" s="101"/>
      <c r="AL5" s="82">
        <f>SUMIF($C11:$C1021,"1SREB",AL11:AL1021)</f>
        <v>12817452</v>
      </c>
      <c r="AM5" s="101"/>
      <c r="AN5" s="82">
        <f>SUMIF($C11:$C1021,"1SREB",AN11:AN1021)</f>
        <v>13608754</v>
      </c>
      <c r="AO5" s="101"/>
      <c r="AP5" s="82">
        <f>SUMIF($C11:$C1021,"1SREB",AP11:AP1021)</f>
        <v>14590359</v>
      </c>
      <c r="AQ5" s="101"/>
      <c r="AR5" s="82">
        <f>SUMIF($C11:$C1021,"1SREB",AR11:AR1021)</f>
        <v>15286234</v>
      </c>
      <c r="AS5" s="101"/>
      <c r="AT5" s="82">
        <f>SUMIF($C11:$C1021,"1SREB",AT11:AT1021)</f>
        <v>16019416</v>
      </c>
      <c r="AU5" s="101"/>
      <c r="AV5" s="82">
        <f>SUMIF($C11:$C1021,"1SREB",AV11:AV1021)</f>
        <v>17050762</v>
      </c>
      <c r="AW5" s="101"/>
      <c r="AX5" s="82">
        <f>SUMIF($C11:$C1021,"1SREB",AX11:AX1021)</f>
        <v>17998897</v>
      </c>
      <c r="AY5" s="565"/>
      <c r="AZ5" s="82">
        <f>SUMIF($C11:$C1049,"1SREB",AZ11:AZ1049)</f>
        <v>19664920</v>
      </c>
      <c r="BA5" s="82">
        <f>SUMIF($C11:$C1049,"1SREB",BA11:BA1049)</f>
        <v>20742180</v>
      </c>
    </row>
    <row r="6" spans="1:54" ht="12.95" customHeight="1" x14ac:dyDescent="0.2">
      <c r="A6" s="3" t="s">
        <v>2001</v>
      </c>
      <c r="B6" s="174" t="s">
        <v>2001</v>
      </c>
      <c r="D6" s="82">
        <f>SUMIF($C11:$C1021,"2W",D11:D1021)</f>
        <v>2240590</v>
      </c>
      <c r="E6" s="101"/>
      <c r="F6" s="82">
        <f>SUMIF($C11:$C1021,"2W",F11:F1021)</f>
        <v>2525258</v>
      </c>
      <c r="G6" s="101"/>
      <c r="H6" s="82">
        <f>SUMIF($C11:$C1021,"2W",H11:H1021)</f>
        <v>2749546</v>
      </c>
      <c r="I6" s="101"/>
      <c r="J6" s="82">
        <f>SUMIF($C11:$C1021,"2W",J11:J1021)</f>
        <v>3287727</v>
      </c>
      <c r="K6" s="101"/>
      <c r="L6" s="82">
        <f>SUMIF($C11:$C1021,"2W",L11:L1021)</f>
        <v>3617140</v>
      </c>
      <c r="M6" s="101"/>
      <c r="N6" s="82">
        <f>SUMIF($C11:$C1021,"2W",N11:N1021)</f>
        <v>3909263</v>
      </c>
      <c r="O6" s="101"/>
      <c r="P6" s="82">
        <f>SUMIF($C11:$C1021,"2W",P11:P1021)</f>
        <v>4322866</v>
      </c>
      <c r="Q6" s="101"/>
      <c r="R6" s="82">
        <f>SUMIF($C11:$C1021,"2W",R11:R1021)</f>
        <v>4459588</v>
      </c>
      <c r="S6" s="101"/>
      <c r="T6" s="82">
        <f>SUMIF($C11:$C1021,"2W",T11:T1021)</f>
        <v>4683018</v>
      </c>
      <c r="U6" s="101"/>
      <c r="V6" s="82">
        <f>SUMIF($C11:$C1021,"2W",V11:V1021)</f>
        <v>5013006</v>
      </c>
      <c r="W6" s="101"/>
      <c r="X6" s="82">
        <f>SUMIF($C11:$C1021,"2W",X11:X1021)</f>
        <v>5282384</v>
      </c>
      <c r="Y6" s="101"/>
      <c r="Z6" s="82">
        <f>SUMIF($C11:$C1021,"2W",Z11:Z1021)</f>
        <v>5608695</v>
      </c>
      <c r="AA6" s="101"/>
      <c r="AB6" s="82">
        <f>SUMIF($C11:$C1021,"2W",AB11:AB1021)</f>
        <v>6060985</v>
      </c>
      <c r="AC6" s="101"/>
      <c r="AD6" s="82">
        <f>SUMIF($C11:$C1021,"2W",AD11:AD1021)</f>
        <v>6511136</v>
      </c>
      <c r="AE6" s="101"/>
      <c r="AF6" s="82">
        <f>SUMIF($C11:$C1021,"2W",AF11:AF1021)</f>
        <v>7145009</v>
      </c>
      <c r="AG6" s="101"/>
      <c r="AH6" s="82">
        <f>SUMIF($C11:$C1021,"2W",AH11:AH1021)</f>
        <v>7741948</v>
      </c>
      <c r="AI6" s="101"/>
      <c r="AJ6" s="82">
        <f>SUMIF($C11:$C1021,"2W",AJ11:AJ1021)</f>
        <v>8494751</v>
      </c>
      <c r="AK6" s="101"/>
      <c r="AL6" s="82">
        <f>SUMIF($C11:$C1021,"2W",AL11:AL1021)</f>
        <v>9371381</v>
      </c>
      <c r="AM6" s="101"/>
      <c r="AN6" s="82">
        <f>SUMIF($C11:$C1021,"2W",AN11:AN1021)</f>
        <v>10347508</v>
      </c>
      <c r="AO6" s="101"/>
      <c r="AP6" s="82">
        <f>SUMIF($C11:$C1021,"2W",AP11:AP1021)</f>
        <v>10874974</v>
      </c>
      <c r="AQ6" s="101"/>
      <c r="AR6" s="82">
        <f>SUMIF($C11:$C1021,"2W",AR11:AR1021)</f>
        <v>11377147</v>
      </c>
      <c r="AS6" s="101"/>
      <c r="AT6" s="82">
        <f>SUMIF($C11:$C1021,"2W",AT11:AT1021)</f>
        <v>11691218</v>
      </c>
      <c r="AU6" s="101"/>
      <c r="AV6" s="82">
        <f>SUMIF($C11:$C1021,"2W",AV11:AV1021)</f>
        <v>12104852</v>
      </c>
      <c r="AW6" s="101"/>
      <c r="AX6" s="82">
        <f>SUMIF($C11:$C1021,"2W",AX11:AX1021)</f>
        <v>12862962</v>
      </c>
      <c r="AY6" s="565"/>
      <c r="AZ6" s="82">
        <f>SUMIF($C11:$C1049,"2W",AZ11:AZ1049)</f>
        <v>13420836</v>
      </c>
      <c r="BA6" s="82">
        <f>SUMIF($C11:$C1049,"2W",BA11:BA1049)</f>
        <v>14408722</v>
      </c>
    </row>
    <row r="7" spans="1:54" ht="12.95" customHeight="1" x14ac:dyDescent="0.2">
      <c r="A7" s="3" t="s">
        <v>2002</v>
      </c>
      <c r="B7" s="174" t="s">
        <v>2002</v>
      </c>
      <c r="D7" s="82">
        <f>SUMIF($C11:$C1021,"3MW",D11:D1021)</f>
        <v>2005343</v>
      </c>
      <c r="E7" s="101"/>
      <c r="F7" s="82">
        <f>SUMIF($C11:$C1021,"3MW",F11:F1021)</f>
        <v>2256108</v>
      </c>
      <c r="G7" s="101"/>
      <c r="H7" s="82">
        <f>SUMIF($C11:$C1021,"3MW",H11:H1021)</f>
        <v>2509472</v>
      </c>
      <c r="I7" s="101"/>
      <c r="J7" s="82">
        <f>SUMIF($C11:$C1021,"3MW",J11:J1021)</f>
        <v>3061021</v>
      </c>
      <c r="K7" s="101"/>
      <c r="L7" s="82">
        <f>SUMIF($C11:$C1021,"3MW",L11:L1021)</f>
        <v>3329183</v>
      </c>
      <c r="M7" s="101"/>
      <c r="N7" s="82">
        <f>SUMIF($C11:$C1021,"3MW",N11:N1021)</f>
        <v>3599019</v>
      </c>
      <c r="O7" s="101"/>
      <c r="P7" s="82">
        <f>SUMIF($C11:$C1021,"3MW",P11:P1021)</f>
        <v>3917316</v>
      </c>
      <c r="Q7" s="101"/>
      <c r="R7" s="82">
        <f>SUMIF($C11:$C1021,"3MW",R11:R1021)</f>
        <v>4181477</v>
      </c>
      <c r="S7" s="101"/>
      <c r="T7" s="82">
        <f>SUMIF($C11:$C1021,"3MW",T11:T1021)</f>
        <v>4390789</v>
      </c>
      <c r="U7" s="101"/>
      <c r="V7" s="82">
        <f>SUMIF($C11:$C1021,"3MW",V11:V1021)</f>
        <v>4598178</v>
      </c>
      <c r="W7" s="101"/>
      <c r="X7" s="82">
        <f>SUMIF($C11:$C1021,"3MW",X11:X1021)</f>
        <v>4801478</v>
      </c>
      <c r="Y7" s="101"/>
      <c r="Z7" s="82">
        <f>SUMIF($C11:$C1021,"3MW",Z11:Z1021)</f>
        <v>5093920</v>
      </c>
      <c r="AA7" s="101"/>
      <c r="AB7" s="82">
        <f>SUMIF($C11:$C1021,"3MW",AB11:AB1021)</f>
        <v>5371449</v>
      </c>
      <c r="AC7" s="101"/>
      <c r="AD7" s="82">
        <f>SUMIF($C11:$C1021,"3MW",AD11:AD1021)</f>
        <v>5737230</v>
      </c>
      <c r="AE7" s="101"/>
      <c r="AF7" s="82">
        <f>SUMIF($C11:$C1021,"3MW",AF11:AF1021)</f>
        <v>6272425</v>
      </c>
      <c r="AG7" s="101"/>
      <c r="AH7" s="82">
        <f>SUMIF($C11:$C1021,"3MW",AH11:AH1021)</f>
        <v>6908423</v>
      </c>
      <c r="AI7" s="101"/>
      <c r="AJ7" s="82">
        <f>SUMIF($C11:$C1021,"3MW",AJ11:AJ1021)</f>
        <v>7650443</v>
      </c>
      <c r="AK7" s="101"/>
      <c r="AL7" s="82">
        <f>SUMIF($C11:$C1021,"3MW",AL11:AL1021)</f>
        <v>8484752</v>
      </c>
      <c r="AM7" s="101"/>
      <c r="AN7" s="82">
        <f>SUMIF($C11:$C1021,"3MW",AN11:AN1021)</f>
        <v>8996920</v>
      </c>
      <c r="AO7" s="101"/>
      <c r="AP7" s="82">
        <f>SUMIF($C11:$C1021,"3MW",AP11:AP1021)</f>
        <v>9435587</v>
      </c>
      <c r="AQ7" s="101"/>
      <c r="AR7" s="82">
        <f>SUMIF($C11:$C1021,"3MW",AR11:AR1021)</f>
        <v>9808549</v>
      </c>
      <c r="AS7" s="101"/>
      <c r="AT7" s="82">
        <f>SUMIF($C11:$C1021,"3MW",AT11:AT1021)</f>
        <v>10293974</v>
      </c>
      <c r="AU7" s="101"/>
      <c r="AV7" s="82">
        <f>SUMIF($C11:$C1021,"3MW",AV11:AV1021)</f>
        <v>10683316</v>
      </c>
      <c r="AW7" s="101"/>
      <c r="AX7" s="82">
        <f>SUMIF($C11:$C1021,"3MW",AX11:AX1021)</f>
        <v>11384777</v>
      </c>
      <c r="AY7" s="565"/>
      <c r="AZ7" s="82">
        <f>SUMIF($C11:$C1049,"3MW",AZ11:AZ1049)</f>
        <v>12479565</v>
      </c>
      <c r="BA7" s="82">
        <f>SUMIF($C11:$C1049,"3MW",BA11:BA1049)</f>
        <v>13430055</v>
      </c>
    </row>
    <row r="8" spans="1:54" ht="12.95" customHeight="1" x14ac:dyDescent="0.2">
      <c r="A8" s="3" t="s">
        <v>2003</v>
      </c>
      <c r="B8" s="174" t="s">
        <v>2003</v>
      </c>
      <c r="D8" s="82">
        <f>SUMIF($C11:$C1021,"4NE",D11:D1021)</f>
        <v>2437483</v>
      </c>
      <c r="E8" s="101"/>
      <c r="F8" s="82">
        <f>SUMIF($C11:$C1021,"4NE",F11:F1021)</f>
        <v>2728702</v>
      </c>
      <c r="G8" s="101"/>
      <c r="H8" s="82">
        <f>SUMIF($C11:$C1021,"4NE",H11:H1021)</f>
        <v>3007486</v>
      </c>
      <c r="I8" s="101"/>
      <c r="J8" s="82">
        <f>SUMIF($C11:$C1021,"4NE",J11:J1021)</f>
        <v>3641425</v>
      </c>
      <c r="K8" s="101"/>
      <c r="L8" s="82">
        <f>SUMIF($C11:$C1021,"4NE",L11:L1021)</f>
        <v>3889428</v>
      </c>
      <c r="M8" s="101"/>
      <c r="N8" s="82">
        <f>SUMIF($C11:$C1021,"4NE",N11:N1021)</f>
        <v>3982501</v>
      </c>
      <c r="O8" s="101"/>
      <c r="P8" s="82">
        <f>SUMIF($C11:$C1021,"4NE",P11:P1021)</f>
        <v>4351538</v>
      </c>
      <c r="Q8" s="101"/>
      <c r="R8" s="82">
        <f>SUMIF($C11:$C1021,"4NE",R11:R1021)</f>
        <v>4761407</v>
      </c>
      <c r="S8" s="101"/>
      <c r="T8" s="82">
        <f>SUMIF($C11:$C1021,"4NE",T11:T1021)</f>
        <v>4997513</v>
      </c>
      <c r="U8" s="101"/>
      <c r="V8" s="82">
        <f>SUMIF($C11:$C1021,"4NE",V11:V1021)</f>
        <v>5192257</v>
      </c>
      <c r="W8" s="101"/>
      <c r="X8" s="82">
        <f>SUMIF($C11:$C1021,"4NE",X11:X1021)</f>
        <v>5264939</v>
      </c>
      <c r="Y8" s="101"/>
      <c r="Z8" s="82">
        <f>SUMIF($C11:$C1021,"4NE",Z11:Z1021)</f>
        <v>5451316</v>
      </c>
      <c r="AA8" s="101"/>
      <c r="AB8" s="82">
        <f>SUMIF($C11:$C1021,"4NE",AB11:AB1021)</f>
        <v>5732598</v>
      </c>
      <c r="AC8" s="101"/>
      <c r="AD8" s="82">
        <f>SUMIF($C11:$C1021,"4NE",AD11:AD1021)</f>
        <v>6153084</v>
      </c>
      <c r="AE8" s="101"/>
      <c r="AF8" s="82">
        <f>SUMIF($C11:$C1021,"4NE",AF11:AF1021)</f>
        <v>6759284</v>
      </c>
      <c r="AG8" s="101"/>
      <c r="AH8" s="82">
        <f>SUMIF($C11:$C1021,"4NE",AH11:AH1021)</f>
        <v>7361076</v>
      </c>
      <c r="AI8" s="101"/>
      <c r="AJ8" s="82">
        <f>SUMIF($C11:$C1021,"4NE",AJ11:AJ1021)</f>
        <v>8143077</v>
      </c>
      <c r="AK8" s="101"/>
      <c r="AL8" s="82">
        <f>SUMIF($C11:$C1021,"4NE",AL11:AL1021)</f>
        <v>8923740</v>
      </c>
      <c r="AM8" s="101"/>
      <c r="AN8" s="82">
        <f>SUMIF($C11:$C1021,"4NE",AN11:AN1021)</f>
        <v>9731660</v>
      </c>
      <c r="AO8" s="101"/>
      <c r="AP8" s="82">
        <f>SUMIF($C11:$C1021,"4NE",AP11:AP1021)</f>
        <v>10286401</v>
      </c>
      <c r="AQ8" s="101"/>
      <c r="AR8" s="82">
        <f>SUMIF($C11:$C1021,"4NE",AR11:AR1021)</f>
        <v>10690652</v>
      </c>
      <c r="AS8" s="101"/>
      <c r="AT8" s="82">
        <f>SUMIF($C11:$C1021,"4NE",AT11:AT1021)</f>
        <v>10910960</v>
      </c>
      <c r="AU8" s="101"/>
      <c r="AV8" s="82">
        <f>SUMIF($C11:$C1021,"4NE",AV11:AV1021)</f>
        <v>11302215</v>
      </c>
      <c r="AW8" s="101"/>
      <c r="AX8" s="82">
        <f>SUMIF($C11:$C1021,"4NE",AX11:AX1021)</f>
        <v>11865010</v>
      </c>
      <c r="AY8" s="565"/>
      <c r="AZ8" s="82">
        <f>SUMIF($C11:$C1049,"4NE",AZ11:AZ1049)</f>
        <v>13710916</v>
      </c>
      <c r="BA8" s="82">
        <f>SUMIF($C11:$C1049,"4NE",BA11:BA1049)</f>
        <v>14585219</v>
      </c>
    </row>
    <row r="9" spans="1:54" ht="12.95" customHeight="1" x14ac:dyDescent="0.2">
      <c r="B9" s="191" t="s">
        <v>2071</v>
      </c>
      <c r="C9" s="643"/>
      <c r="D9" s="192">
        <f>SUMIF($C11:$C1021,"5dc",D11:D1021)</f>
        <v>66864</v>
      </c>
      <c r="E9" s="193"/>
      <c r="F9" s="192">
        <f>SUMIF($C11:$C1021,"5dc",F11:F1021)</f>
        <v>77875</v>
      </c>
      <c r="G9" s="193"/>
      <c r="H9" s="192">
        <f>SUMIF($C11:$C1021,"5dc",H11:H1021)</f>
        <v>86955</v>
      </c>
      <c r="I9" s="193"/>
      <c r="J9" s="192">
        <f>SUMIF($C11:$C1021,"5dc",J11:J1021)</f>
        <v>113596</v>
      </c>
      <c r="K9" s="193"/>
      <c r="L9" s="192">
        <f>SUMIF($C11:$C1021,"5dc",L11:L1021)</f>
        <v>114715</v>
      </c>
      <c r="M9" s="193"/>
      <c r="N9" s="192">
        <f>SUMIF($C11:$C1021,"5dc",N11:N1021)</f>
        <v>124344</v>
      </c>
      <c r="O9" s="193"/>
      <c r="P9" s="192">
        <f>SUMIF($C11:$C1021,"5dc",P11:P1021)</f>
        <v>139732</v>
      </c>
      <c r="Q9" s="193"/>
      <c r="R9" s="192">
        <f>SUMIF($C11:$C1021,"5dc",R11:R1021)</f>
        <v>151808</v>
      </c>
      <c r="S9" s="193"/>
      <c r="T9" s="192">
        <f>SUMIF($C11:$C1021,"5dc",T11:T1021)</f>
        <v>158176</v>
      </c>
      <c r="U9" s="193"/>
      <c r="V9" s="192">
        <f>SUMIF($C11:$C1021,"5dc",V11:V1021)</f>
        <v>187695</v>
      </c>
      <c r="W9" s="193"/>
      <c r="X9" s="192">
        <f>SUMIF($C11:$C1021,"5dc",X11:X1021)</f>
        <v>207432</v>
      </c>
      <c r="Y9" s="193"/>
      <c r="Z9" s="192">
        <f>SUMIF($C11:$C1021,"5dc",Z11:Z1021)</f>
        <v>219742</v>
      </c>
      <c r="AA9" s="193"/>
      <c r="AB9" s="192">
        <f>SUMIF($C11:$C1021,"5dc",AB11:AB1021)</f>
        <v>232922</v>
      </c>
      <c r="AC9" s="193"/>
      <c r="AD9" s="192">
        <f>SUMIF($C11:$C1021,"5dc",AD11:AD1021)</f>
        <v>223786</v>
      </c>
      <c r="AE9" s="193"/>
      <c r="AF9" s="192">
        <f>SUMIF($C11:$C1021,"5dc",AF11:AF1021)</f>
        <v>245828</v>
      </c>
      <c r="AG9" s="193"/>
      <c r="AH9" s="192">
        <f>SUMIF($C11:$C1021,"5dc",AH11:AH1021)</f>
        <v>228110</v>
      </c>
      <c r="AI9" s="193"/>
      <c r="AJ9" s="192">
        <f>SUMIF($C11:$C1021,"5dc",AJ11:AJ1021)</f>
        <v>260819</v>
      </c>
      <c r="AK9" s="193"/>
      <c r="AL9" s="192">
        <f>SUMIF($C11:$C1021,"5dc",AL11:AL1021)</f>
        <v>280874</v>
      </c>
      <c r="AM9" s="193"/>
      <c r="AN9" s="192">
        <f>SUMIF($C11:$C1021,"5dc",AN11:AN1021)</f>
        <v>303049</v>
      </c>
      <c r="AO9" s="193"/>
      <c r="AP9" s="192">
        <f>SUMIF($C11:$C1021,"5dc",AP11:AP1021)</f>
        <v>302921</v>
      </c>
      <c r="AQ9" s="193"/>
      <c r="AR9" s="192">
        <f>SUMIF($C11:$C1021,"5dc",AR11:AR1021)</f>
        <v>296155</v>
      </c>
      <c r="AS9" s="193"/>
      <c r="AT9" s="192">
        <f>SUMIF($C11:$C1021,"5dc",AT11:AT1021)</f>
        <v>333222</v>
      </c>
      <c r="AU9" s="193"/>
      <c r="AV9" s="192">
        <f>SUMIF($C11:$C1021,"5dc",AV11:AV1021)</f>
        <v>369020</v>
      </c>
      <c r="AW9" s="193"/>
      <c r="AX9" s="192">
        <f>SUMIF($C11:$C1021,"5dc",AX11:AX1021)</f>
        <v>325726</v>
      </c>
      <c r="AY9" s="576"/>
      <c r="AZ9" s="192">
        <f>SUMIF($C11:$C1049,"5dc",AZ11:AZ1049)</f>
        <v>470217</v>
      </c>
      <c r="BA9" s="192">
        <f>SUMIF($C11:$C1021,"5dc",BA11:BA1021)</f>
        <v>493469</v>
      </c>
      <c r="BB9" s="581"/>
    </row>
    <row r="10" spans="1:54" s="124" customFormat="1" ht="12.75" x14ac:dyDescent="0.2">
      <c r="A10" s="145" t="s">
        <v>1003</v>
      </c>
      <c r="B10" s="145" t="s">
        <v>1004</v>
      </c>
      <c r="C10" s="644" t="s">
        <v>1534</v>
      </c>
      <c r="D10" s="582"/>
      <c r="E10" s="146"/>
      <c r="F10" s="583"/>
      <c r="G10" s="146"/>
      <c r="H10" s="583"/>
      <c r="I10" s="146"/>
      <c r="J10" s="584"/>
      <c r="K10" s="146"/>
      <c r="L10" s="584"/>
      <c r="M10" s="146"/>
      <c r="N10" s="584"/>
      <c r="O10" s="146"/>
      <c r="P10" s="584"/>
      <c r="Q10" s="146"/>
      <c r="R10" s="584"/>
      <c r="S10" s="146"/>
      <c r="T10" s="584"/>
      <c r="U10" s="146"/>
      <c r="V10" s="584"/>
      <c r="W10" s="146"/>
      <c r="X10" s="584"/>
      <c r="Y10" s="146"/>
      <c r="Z10" s="584"/>
      <c r="AA10" s="146"/>
      <c r="AB10" s="584"/>
      <c r="AC10" s="146"/>
      <c r="AD10" s="584"/>
      <c r="AE10" s="146"/>
      <c r="AF10" s="584"/>
      <c r="AG10" s="146"/>
      <c r="AH10" s="584"/>
      <c r="AI10" s="146"/>
      <c r="AJ10" s="584"/>
      <c r="AK10" s="146"/>
      <c r="AL10" s="584"/>
      <c r="AM10" s="146"/>
      <c r="AN10" s="584"/>
      <c r="AO10" s="146"/>
      <c r="AP10" s="584"/>
      <c r="AQ10" s="146"/>
      <c r="AR10" s="584"/>
      <c r="AS10" s="146"/>
      <c r="AT10" s="584"/>
      <c r="AU10" s="146"/>
      <c r="AV10" s="584"/>
      <c r="AW10" s="146"/>
      <c r="AX10" s="584"/>
      <c r="AY10" s="564"/>
      <c r="AZ10" s="635"/>
      <c r="BA10" s="636"/>
      <c r="BB10" s="637"/>
    </row>
    <row r="11" spans="1:54" ht="12.95" customHeight="1" x14ac:dyDescent="0.2">
      <c r="A11" s="72" t="s">
        <v>1043</v>
      </c>
      <c r="B11" s="174" t="s">
        <v>2396</v>
      </c>
      <c r="C11" s="642" t="s">
        <v>2053</v>
      </c>
      <c r="D11" s="578">
        <v>398630</v>
      </c>
      <c r="E11" s="107">
        <f t="shared" ref="E11:E20" si="0">IF(D11&gt;0,RANK(D11,$D$11:$D$1049),"—")</f>
        <v>1</v>
      </c>
      <c r="F11" s="578">
        <v>440844</v>
      </c>
      <c r="G11" s="107">
        <f t="shared" ref="G11:G20" si="1">IF(F11&gt;0,RANK(F11,$F$11:$F$1049),"—")</f>
        <v>1</v>
      </c>
      <c r="H11" s="578">
        <v>510896</v>
      </c>
      <c r="I11" s="107">
        <f t="shared" ref="I11:I20" si="2">IF(H11&gt;0,RANK(H11,$H$11:$H$1049),"—")</f>
        <v>1</v>
      </c>
      <c r="J11" s="578">
        <v>648395</v>
      </c>
      <c r="K11" s="107">
        <f t="shared" ref="K11:K20" si="3">IF(J11&gt;0,RANK(J11,$J$11:$J$1049),"—")</f>
        <v>1</v>
      </c>
      <c r="L11" s="578">
        <v>668915</v>
      </c>
      <c r="M11" s="107">
        <f t="shared" ref="M11:M20" si="4">IF(L11&gt;0,RANK(L11,$L$11:$L$1049),"—")</f>
        <v>1</v>
      </c>
      <c r="N11" s="578">
        <v>710095</v>
      </c>
      <c r="O11" s="107">
        <f t="shared" ref="O11:O20" si="5">IF(N11&gt;0,RANK(N11,$N$11:$N$1049),"—")</f>
        <v>1</v>
      </c>
      <c r="P11" s="578">
        <v>735542</v>
      </c>
      <c r="Q11" s="107">
        <f t="shared" ref="Q11:Q20" si="6">IF(P11&gt;0,RANK(P11,$P$11:$P$1049),"—")</f>
        <v>1</v>
      </c>
      <c r="R11" s="578">
        <v>745515</v>
      </c>
      <c r="S11" s="107">
        <f t="shared" ref="S11:S20" si="7">IF(R11&gt;0,RANK(R11,$R$11:$R$1049),"—")</f>
        <v>1</v>
      </c>
      <c r="T11" s="578">
        <v>784043</v>
      </c>
      <c r="U11" s="107">
        <f t="shared" ref="U11:U20" si="8">IF(T11&gt;0,RANK(T11,$T$11:$T$1049),"—")</f>
        <v>1</v>
      </c>
      <c r="V11" s="578">
        <v>788687</v>
      </c>
      <c r="W11" s="107">
        <f t="shared" ref="W11:W20" si="9">IF(V11&gt;0,RANK(V11,$V$11:$V$1049),"—")</f>
        <v>1</v>
      </c>
      <c r="X11" s="578">
        <v>798468</v>
      </c>
      <c r="Y11" s="107">
        <f t="shared" ref="Y11:Y20" si="10">IF(X11&gt;0,RANK(X11,$X$11:$X$1049),"—")</f>
        <v>1</v>
      </c>
      <c r="Z11" s="578">
        <v>829241</v>
      </c>
      <c r="AA11" s="107">
        <f t="shared" ref="AA11:AA20" si="11">IF(Z11&gt;0,RANK(Z11,$Z$11:$Z$1049),"—")</f>
        <v>1</v>
      </c>
      <c r="AB11" s="578">
        <v>853620</v>
      </c>
      <c r="AC11" s="107">
        <f t="shared" ref="AC11:AC20" si="12">IF(AB11&gt;0,RANK(AB11,$AB$11:$AB$1049),"—")</f>
        <v>1</v>
      </c>
      <c r="AD11" s="578">
        <v>874518</v>
      </c>
      <c r="AE11" s="107">
        <f t="shared" ref="AE11:AE20" si="13">IF(AD11&gt;0,RANK(AD11,$AD$11:$AD$1049),"—")</f>
        <v>1</v>
      </c>
      <c r="AF11" s="578">
        <v>901156</v>
      </c>
      <c r="AG11" s="107">
        <f t="shared" ref="AG11:AG20" si="14">IF(AF11&gt;0,RANK(AF11,$AF$11:$AF$1049),"—")</f>
        <v>1</v>
      </c>
      <c r="AH11" s="578">
        <v>999246</v>
      </c>
      <c r="AI11" s="107">
        <f t="shared" ref="AI11:AI20" si="15">IF(AH11&gt;0,RANK(AH11,$AH$11:$AH$1049),"—")</f>
        <v>1</v>
      </c>
      <c r="AJ11" s="578">
        <v>1140235</v>
      </c>
      <c r="AK11" s="107">
        <f t="shared" ref="AK11:AK20" si="16">IF(AJ11&gt;0,RANK(AJ11,$AJ$11:$AJ$1049),"—")</f>
        <v>1</v>
      </c>
      <c r="AL11" s="578">
        <v>1244132</v>
      </c>
      <c r="AM11" s="107">
        <f t="shared" ref="AM11:AM20" si="17">IF(AL11&gt;0,RANK(AL11,$AL$11:$AL$1049),"—")</f>
        <v>1</v>
      </c>
      <c r="AN11" s="578">
        <v>1375014</v>
      </c>
      <c r="AO11" s="107">
        <f t="shared" ref="AO11:AO20" si="18">IF(AN11&gt;0,RANK(AN11,$AN$11:$AN$1049),"—")</f>
        <v>1</v>
      </c>
      <c r="AP11" s="578">
        <v>1443792</v>
      </c>
      <c r="AQ11" s="107">
        <f t="shared" ref="AQ11:AQ20" si="19">IF(AP11&gt;0,RANK(AP11,$AP$11:$AP$1049),"—")</f>
        <v>1</v>
      </c>
      <c r="AR11" s="578">
        <v>1499977</v>
      </c>
      <c r="AS11" s="107">
        <f t="shared" ref="AS11:AS20" si="20">IF(AR11&gt;0,RANK(AR11,$AR$11:$AR$1049),"—")</f>
        <v>1</v>
      </c>
      <c r="AT11" s="578">
        <v>1554103</v>
      </c>
      <c r="AU11" s="107">
        <f t="shared" ref="AU11:AU20" si="21">IF(AT11&gt;0,RANK(AT11,$AT$11:$AT$1049),"—")</f>
        <v>1</v>
      </c>
      <c r="AV11" s="578">
        <v>1680927</v>
      </c>
      <c r="AW11" s="107">
        <f t="shared" ref="AW11:AW20" si="22">IF(AV11&gt;0,RANK(AV11,$AV$11:$AV$1049),"—")</f>
        <v>1</v>
      </c>
      <c r="AX11" s="578">
        <v>1856270</v>
      </c>
      <c r="AY11" s="563">
        <f t="shared" ref="AY11:AY20" si="23">IF(AX11&gt;0,RANK(AX11,$AX$11:$AX$1049),"—")</f>
        <v>1</v>
      </c>
      <c r="AZ11" s="569">
        <v>2004482</v>
      </c>
      <c r="BA11" s="569">
        <v>2145308</v>
      </c>
      <c r="BB11" s="563">
        <f t="shared" ref="BB11:BB20" si="24">IF(BA11&gt;0,RANK(BA11,$BA$11:$BA$1049),"—")</f>
        <v>1</v>
      </c>
    </row>
    <row r="12" spans="1:54" ht="12.95" customHeight="1" x14ac:dyDescent="0.2">
      <c r="A12" s="72" t="s">
        <v>1047</v>
      </c>
      <c r="B12" s="174" t="s">
        <v>1034</v>
      </c>
      <c r="C12" s="642" t="s">
        <v>2055</v>
      </c>
      <c r="D12" s="578">
        <v>163713</v>
      </c>
      <c r="E12" s="107">
        <f t="shared" si="0"/>
        <v>9</v>
      </c>
      <c r="F12" s="578">
        <v>187859</v>
      </c>
      <c r="G12" s="107">
        <f t="shared" si="1"/>
        <v>8</v>
      </c>
      <c r="H12" s="578">
        <v>224890</v>
      </c>
      <c r="I12" s="107">
        <f t="shared" si="2"/>
        <v>6</v>
      </c>
      <c r="J12" s="578">
        <v>280905</v>
      </c>
      <c r="K12" s="107">
        <f t="shared" si="3"/>
        <v>6</v>
      </c>
      <c r="L12" s="578">
        <v>310578</v>
      </c>
      <c r="M12" s="107">
        <f t="shared" si="4"/>
        <v>3</v>
      </c>
      <c r="N12" s="578">
        <v>363582</v>
      </c>
      <c r="O12" s="107">
        <f t="shared" si="5"/>
        <v>2</v>
      </c>
      <c r="P12" s="578">
        <v>393059</v>
      </c>
      <c r="Q12" s="107">
        <f t="shared" si="6"/>
        <v>2</v>
      </c>
      <c r="R12" s="578">
        <v>425868</v>
      </c>
      <c r="S12" s="107">
        <f t="shared" si="7"/>
        <v>2</v>
      </c>
      <c r="T12" s="578">
        <v>430778</v>
      </c>
      <c r="U12" s="107">
        <f t="shared" si="8"/>
        <v>2</v>
      </c>
      <c r="V12" s="578">
        <v>443070</v>
      </c>
      <c r="W12" s="107">
        <f t="shared" si="9"/>
        <v>2</v>
      </c>
      <c r="X12" s="578">
        <v>468876</v>
      </c>
      <c r="Y12" s="107">
        <f t="shared" si="10"/>
        <v>2</v>
      </c>
      <c r="Z12" s="578">
        <v>483485</v>
      </c>
      <c r="AA12" s="107">
        <f t="shared" si="11"/>
        <v>2</v>
      </c>
      <c r="AB12" s="578">
        <v>496761</v>
      </c>
      <c r="AC12" s="107">
        <f t="shared" si="12"/>
        <v>2</v>
      </c>
      <c r="AD12" s="578">
        <v>508619</v>
      </c>
      <c r="AE12" s="107">
        <f t="shared" si="13"/>
        <v>2</v>
      </c>
      <c r="AF12" s="578">
        <v>551556</v>
      </c>
      <c r="AG12" s="107">
        <f t="shared" si="14"/>
        <v>3</v>
      </c>
      <c r="AH12" s="578">
        <v>600523</v>
      </c>
      <c r="AI12" s="107">
        <f t="shared" si="15"/>
        <v>4</v>
      </c>
      <c r="AJ12" s="578">
        <v>673724</v>
      </c>
      <c r="AK12" s="107">
        <f t="shared" si="16"/>
        <v>3</v>
      </c>
      <c r="AL12" s="578">
        <v>780054</v>
      </c>
      <c r="AM12" s="107">
        <f t="shared" si="17"/>
        <v>3</v>
      </c>
      <c r="AN12" s="578">
        <v>769126</v>
      </c>
      <c r="AO12" s="107">
        <f t="shared" si="18"/>
        <v>3</v>
      </c>
      <c r="AP12" s="578">
        <v>808887</v>
      </c>
      <c r="AQ12" s="107">
        <f t="shared" si="19"/>
        <v>2</v>
      </c>
      <c r="AR12" s="578">
        <v>800488</v>
      </c>
      <c r="AS12" s="107">
        <f t="shared" si="20"/>
        <v>4</v>
      </c>
      <c r="AT12" s="578">
        <v>808731</v>
      </c>
      <c r="AU12" s="107">
        <f t="shared" si="21"/>
        <v>5</v>
      </c>
      <c r="AV12" s="578">
        <v>876390</v>
      </c>
      <c r="AW12" s="107">
        <f t="shared" si="22"/>
        <v>4</v>
      </c>
      <c r="AX12" s="578">
        <v>1007198</v>
      </c>
      <c r="AY12" s="563">
        <f t="shared" si="23"/>
        <v>2</v>
      </c>
      <c r="AZ12" s="570">
        <v>1184445</v>
      </c>
      <c r="BA12" s="570">
        <v>1279123</v>
      </c>
      <c r="BB12" s="563">
        <f t="shared" si="24"/>
        <v>2</v>
      </c>
    </row>
    <row r="13" spans="1:54" ht="12.95" customHeight="1" x14ac:dyDescent="0.2">
      <c r="A13" s="72" t="s">
        <v>1045</v>
      </c>
      <c r="B13" s="174" t="s">
        <v>2395</v>
      </c>
      <c r="C13" s="642" t="s">
        <v>2052</v>
      </c>
      <c r="D13" s="578">
        <v>163962</v>
      </c>
      <c r="E13" s="107">
        <f t="shared" si="0"/>
        <v>8</v>
      </c>
      <c r="F13" s="578">
        <v>186572</v>
      </c>
      <c r="G13" s="107">
        <f t="shared" si="1"/>
        <v>9</v>
      </c>
      <c r="H13" s="578">
        <v>187062</v>
      </c>
      <c r="I13" s="107">
        <f t="shared" si="2"/>
        <v>11</v>
      </c>
      <c r="J13" s="578">
        <v>221712</v>
      </c>
      <c r="K13" s="107">
        <f t="shared" si="3"/>
        <v>10</v>
      </c>
      <c r="L13" s="578">
        <v>245313</v>
      </c>
      <c r="M13" s="107">
        <f t="shared" si="4"/>
        <v>11</v>
      </c>
      <c r="N13" s="578">
        <v>274423</v>
      </c>
      <c r="O13" s="107">
        <f t="shared" si="5"/>
        <v>9</v>
      </c>
      <c r="P13" s="578">
        <v>313514</v>
      </c>
      <c r="Q13" s="107">
        <f t="shared" si="6"/>
        <v>7</v>
      </c>
      <c r="R13" s="578">
        <v>335329</v>
      </c>
      <c r="S13" s="107">
        <f t="shared" si="7"/>
        <v>5</v>
      </c>
      <c r="T13" s="578">
        <v>353945</v>
      </c>
      <c r="U13" s="107">
        <f t="shared" si="8"/>
        <v>6</v>
      </c>
      <c r="V13" s="578">
        <v>389160</v>
      </c>
      <c r="W13" s="107">
        <f t="shared" si="9"/>
        <v>4</v>
      </c>
      <c r="X13" s="578">
        <v>406472</v>
      </c>
      <c r="Y13" s="107">
        <f t="shared" si="10"/>
        <v>4</v>
      </c>
      <c r="Z13" s="578">
        <v>409959</v>
      </c>
      <c r="AA13" s="107">
        <f t="shared" si="11"/>
        <v>5</v>
      </c>
      <c r="AB13" s="578">
        <v>438191</v>
      </c>
      <c r="AC13" s="107">
        <f t="shared" si="12"/>
        <v>5</v>
      </c>
      <c r="AD13" s="578">
        <v>482659</v>
      </c>
      <c r="AE13" s="107">
        <f t="shared" si="13"/>
        <v>4</v>
      </c>
      <c r="AF13" s="585">
        <v>529342</v>
      </c>
      <c r="AG13" s="107">
        <f t="shared" si="14"/>
        <v>5</v>
      </c>
      <c r="AH13" s="585">
        <v>589626</v>
      </c>
      <c r="AI13" s="107">
        <f t="shared" si="15"/>
        <v>5</v>
      </c>
      <c r="AJ13" s="585">
        <v>627273</v>
      </c>
      <c r="AK13" s="107">
        <f t="shared" si="16"/>
        <v>5</v>
      </c>
      <c r="AL13" s="585">
        <v>684814</v>
      </c>
      <c r="AM13" s="107">
        <f t="shared" si="17"/>
        <v>5</v>
      </c>
      <c r="AN13" s="585">
        <v>713976</v>
      </c>
      <c r="AO13" s="107">
        <f t="shared" si="18"/>
        <v>6</v>
      </c>
      <c r="AP13" s="578">
        <v>707519</v>
      </c>
      <c r="AQ13" s="107">
        <f t="shared" si="19"/>
        <v>8</v>
      </c>
      <c r="AR13" s="578">
        <v>778148</v>
      </c>
      <c r="AS13" s="107">
        <f t="shared" si="20"/>
        <v>6</v>
      </c>
      <c r="AT13" s="578">
        <v>756787</v>
      </c>
      <c r="AU13" s="107">
        <f t="shared" si="21"/>
        <v>8</v>
      </c>
      <c r="AV13" s="578">
        <v>765135</v>
      </c>
      <c r="AW13" s="107">
        <f t="shared" si="22"/>
        <v>8</v>
      </c>
      <c r="AX13" s="578">
        <v>778046</v>
      </c>
      <c r="AY13" s="563">
        <f t="shared" si="23"/>
        <v>8</v>
      </c>
      <c r="AZ13" s="571">
        <v>1022740</v>
      </c>
      <c r="BA13" s="571">
        <v>1148533</v>
      </c>
      <c r="BB13" s="563">
        <f t="shared" si="24"/>
        <v>3</v>
      </c>
    </row>
    <row r="14" spans="1:54" ht="12.95" customHeight="1" x14ac:dyDescent="0.2">
      <c r="A14" s="72" t="s">
        <v>1044</v>
      </c>
      <c r="B14" s="174" t="s">
        <v>968</v>
      </c>
      <c r="C14" s="642" t="s">
        <v>2055</v>
      </c>
      <c r="D14" s="578">
        <v>208425</v>
      </c>
      <c r="E14" s="107">
        <f t="shared" si="0"/>
        <v>3</v>
      </c>
      <c r="F14" s="578">
        <v>231099</v>
      </c>
      <c r="G14" s="107">
        <f t="shared" si="1"/>
        <v>3</v>
      </c>
      <c r="H14" s="578">
        <v>254493</v>
      </c>
      <c r="I14" s="107">
        <f t="shared" si="2"/>
        <v>3</v>
      </c>
      <c r="J14" s="578">
        <v>285982</v>
      </c>
      <c r="K14" s="107">
        <f t="shared" si="3"/>
        <v>5</v>
      </c>
      <c r="L14" s="578">
        <v>309841</v>
      </c>
      <c r="M14" s="107">
        <f t="shared" si="4"/>
        <v>4</v>
      </c>
      <c r="N14" s="578">
        <v>326489</v>
      </c>
      <c r="O14" s="107">
        <f t="shared" si="5"/>
        <v>4</v>
      </c>
      <c r="P14" s="578">
        <v>352706</v>
      </c>
      <c r="Q14" s="107">
        <f t="shared" si="6"/>
        <v>4</v>
      </c>
      <c r="R14" s="578">
        <v>372362</v>
      </c>
      <c r="S14" s="107">
        <f t="shared" si="7"/>
        <v>4</v>
      </c>
      <c r="T14" s="578">
        <v>392718</v>
      </c>
      <c r="U14" s="107">
        <f t="shared" si="8"/>
        <v>3</v>
      </c>
      <c r="V14" s="578">
        <v>403541</v>
      </c>
      <c r="W14" s="107">
        <f t="shared" si="9"/>
        <v>3</v>
      </c>
      <c r="X14" s="578">
        <v>412570</v>
      </c>
      <c r="Y14" s="107">
        <f t="shared" si="10"/>
        <v>3</v>
      </c>
      <c r="Z14" s="578">
        <v>419810</v>
      </c>
      <c r="AA14" s="107">
        <f t="shared" si="11"/>
        <v>3</v>
      </c>
      <c r="AB14" s="578">
        <v>443695</v>
      </c>
      <c r="AC14" s="107">
        <f t="shared" si="12"/>
        <v>4</v>
      </c>
      <c r="AD14" s="578">
        <v>499688</v>
      </c>
      <c r="AE14" s="107">
        <f t="shared" si="13"/>
        <v>3</v>
      </c>
      <c r="AF14" s="578">
        <v>554361</v>
      </c>
      <c r="AG14" s="107">
        <f t="shared" si="14"/>
        <v>2</v>
      </c>
      <c r="AH14" s="578">
        <v>604143</v>
      </c>
      <c r="AI14" s="107">
        <f t="shared" si="15"/>
        <v>3</v>
      </c>
      <c r="AJ14" s="578">
        <v>662101</v>
      </c>
      <c r="AK14" s="107">
        <f t="shared" si="16"/>
        <v>4</v>
      </c>
      <c r="AL14" s="578">
        <v>717044</v>
      </c>
      <c r="AM14" s="107">
        <f t="shared" si="17"/>
        <v>4</v>
      </c>
      <c r="AN14" s="578">
        <v>763875</v>
      </c>
      <c r="AO14" s="107">
        <f t="shared" si="18"/>
        <v>4</v>
      </c>
      <c r="AP14" s="578">
        <v>798099</v>
      </c>
      <c r="AQ14" s="107">
        <f t="shared" si="19"/>
        <v>3</v>
      </c>
      <c r="AR14" s="578">
        <v>831895</v>
      </c>
      <c r="AS14" s="107">
        <f t="shared" si="20"/>
        <v>2</v>
      </c>
      <c r="AT14" s="578">
        <v>840672</v>
      </c>
      <c r="AU14" s="107">
        <f t="shared" si="21"/>
        <v>3</v>
      </c>
      <c r="AV14" s="578">
        <v>881777</v>
      </c>
      <c r="AW14" s="107">
        <f t="shared" si="22"/>
        <v>3</v>
      </c>
      <c r="AX14" s="578">
        <v>952119</v>
      </c>
      <c r="AY14" s="563">
        <f t="shared" si="23"/>
        <v>3</v>
      </c>
      <c r="AZ14" s="571">
        <v>1029295</v>
      </c>
      <c r="BA14" s="571">
        <v>1111642</v>
      </c>
      <c r="BB14" s="563">
        <f t="shared" si="24"/>
        <v>4</v>
      </c>
    </row>
    <row r="15" spans="1:54" ht="12.95" customHeight="1" x14ac:dyDescent="0.2">
      <c r="A15" s="72" t="s">
        <v>1046</v>
      </c>
      <c r="B15" s="174" t="s">
        <v>2394</v>
      </c>
      <c r="C15" s="642" t="s">
        <v>2053</v>
      </c>
      <c r="D15" s="578">
        <v>68899</v>
      </c>
      <c r="E15" s="107">
        <f t="shared" si="0"/>
        <v>43</v>
      </c>
      <c r="F15" s="578">
        <v>78831</v>
      </c>
      <c r="G15" s="107">
        <f t="shared" si="1"/>
        <v>42</v>
      </c>
      <c r="H15" s="578">
        <v>89556</v>
      </c>
      <c r="I15" s="107">
        <f t="shared" si="2"/>
        <v>42</v>
      </c>
      <c r="J15" s="578">
        <v>131090</v>
      </c>
      <c r="K15" s="107">
        <f t="shared" si="3"/>
        <v>30</v>
      </c>
      <c r="L15" s="578">
        <v>140708</v>
      </c>
      <c r="M15" s="107">
        <f t="shared" si="4"/>
        <v>31</v>
      </c>
      <c r="N15" s="578">
        <v>164232</v>
      </c>
      <c r="O15" s="107">
        <f t="shared" si="5"/>
        <v>27</v>
      </c>
      <c r="P15" s="578">
        <v>188678</v>
      </c>
      <c r="Q15" s="107">
        <f t="shared" si="6"/>
        <v>26</v>
      </c>
      <c r="R15" s="578">
        <v>202434</v>
      </c>
      <c r="S15" s="107">
        <f t="shared" si="7"/>
        <v>25</v>
      </c>
      <c r="T15" s="578">
        <v>220220</v>
      </c>
      <c r="U15" s="107">
        <f t="shared" si="8"/>
        <v>25</v>
      </c>
      <c r="V15" s="578">
        <v>218703</v>
      </c>
      <c r="W15" s="107">
        <f t="shared" si="9"/>
        <v>26</v>
      </c>
      <c r="X15" s="578">
        <v>242235</v>
      </c>
      <c r="Y15" s="107">
        <f t="shared" si="10"/>
        <v>24</v>
      </c>
      <c r="Z15" s="578">
        <v>251536</v>
      </c>
      <c r="AA15" s="107">
        <f t="shared" si="11"/>
        <v>25</v>
      </c>
      <c r="AB15" s="578">
        <v>282388</v>
      </c>
      <c r="AC15" s="107">
        <f t="shared" si="12"/>
        <v>22</v>
      </c>
      <c r="AD15" s="578">
        <v>348274</v>
      </c>
      <c r="AE15" s="107">
        <f t="shared" si="13"/>
        <v>17</v>
      </c>
      <c r="AF15" s="578">
        <v>356625</v>
      </c>
      <c r="AG15" s="107">
        <f t="shared" si="14"/>
        <v>20</v>
      </c>
      <c r="AH15" s="578">
        <v>375133</v>
      </c>
      <c r="AI15" s="107">
        <f t="shared" si="15"/>
        <v>21</v>
      </c>
      <c r="AJ15" s="578">
        <v>441533</v>
      </c>
      <c r="AK15" s="107">
        <f t="shared" si="16"/>
        <v>16</v>
      </c>
      <c r="AL15" s="578">
        <v>520191</v>
      </c>
      <c r="AM15" s="107">
        <f t="shared" si="17"/>
        <v>12</v>
      </c>
      <c r="AN15" s="578">
        <v>520871</v>
      </c>
      <c r="AO15" s="107">
        <f t="shared" si="18"/>
        <v>15</v>
      </c>
      <c r="AP15" s="578">
        <v>630752</v>
      </c>
      <c r="AQ15" s="107">
        <f t="shared" si="19"/>
        <v>10</v>
      </c>
      <c r="AR15" s="578">
        <v>657080</v>
      </c>
      <c r="AS15" s="107">
        <f t="shared" si="20"/>
        <v>10</v>
      </c>
      <c r="AT15" s="578">
        <v>781843</v>
      </c>
      <c r="AU15" s="107">
        <f t="shared" si="21"/>
        <v>7</v>
      </c>
      <c r="AV15" s="578">
        <v>766906</v>
      </c>
      <c r="AW15" s="107">
        <f t="shared" si="22"/>
        <v>7</v>
      </c>
      <c r="AX15" s="578">
        <v>805021</v>
      </c>
      <c r="AY15" s="563">
        <f t="shared" si="23"/>
        <v>7</v>
      </c>
      <c r="AZ15" s="571">
        <v>983289</v>
      </c>
      <c r="BA15" s="571">
        <v>1022207</v>
      </c>
      <c r="BB15" s="563">
        <f t="shared" si="24"/>
        <v>5</v>
      </c>
    </row>
    <row r="16" spans="1:54" ht="12.95" customHeight="1" x14ac:dyDescent="0.2">
      <c r="A16" s="72" t="s">
        <v>1048</v>
      </c>
      <c r="B16" s="174" t="s">
        <v>970</v>
      </c>
      <c r="C16" s="642" t="s">
        <v>2052</v>
      </c>
      <c r="D16" s="578">
        <v>145550</v>
      </c>
      <c r="E16" s="107">
        <f t="shared" si="0"/>
        <v>12</v>
      </c>
      <c r="F16" s="578">
        <v>161054</v>
      </c>
      <c r="G16" s="107">
        <f t="shared" si="1"/>
        <v>11</v>
      </c>
      <c r="H16" s="578">
        <v>183047</v>
      </c>
      <c r="I16" s="107">
        <f t="shared" si="2"/>
        <v>12</v>
      </c>
      <c r="J16" s="578">
        <v>216991</v>
      </c>
      <c r="K16" s="107">
        <f t="shared" si="3"/>
        <v>13</v>
      </c>
      <c r="L16" s="578">
        <v>237032</v>
      </c>
      <c r="M16" s="107">
        <f t="shared" si="4"/>
        <v>13</v>
      </c>
      <c r="N16" s="578">
        <v>57244</v>
      </c>
      <c r="O16" s="107">
        <f t="shared" si="5"/>
        <v>97</v>
      </c>
      <c r="P16" s="578">
        <v>282114</v>
      </c>
      <c r="Q16" s="107">
        <f t="shared" si="6"/>
        <v>12</v>
      </c>
      <c r="R16" s="578">
        <v>307051</v>
      </c>
      <c r="S16" s="107">
        <f t="shared" si="7"/>
        <v>10</v>
      </c>
      <c r="T16" s="578">
        <v>331901</v>
      </c>
      <c r="U16" s="107">
        <f t="shared" si="8"/>
        <v>7</v>
      </c>
      <c r="V16" s="578">
        <v>357333</v>
      </c>
      <c r="W16" s="107">
        <f t="shared" si="9"/>
        <v>7</v>
      </c>
      <c r="X16" s="578">
        <v>371509</v>
      </c>
      <c r="Y16" s="107">
        <f t="shared" si="10"/>
        <v>6</v>
      </c>
      <c r="Z16" s="578">
        <v>376655</v>
      </c>
      <c r="AA16" s="107">
        <f t="shared" si="11"/>
        <v>9</v>
      </c>
      <c r="AB16" s="578">
        <v>418790</v>
      </c>
      <c r="AC16" s="107">
        <f t="shared" si="12"/>
        <v>7</v>
      </c>
      <c r="AD16" s="578">
        <v>461632</v>
      </c>
      <c r="AE16" s="107">
        <f t="shared" si="13"/>
        <v>6</v>
      </c>
      <c r="AF16" s="578">
        <v>518559</v>
      </c>
      <c r="AG16" s="107">
        <f t="shared" si="14"/>
        <v>6</v>
      </c>
      <c r="AH16" s="578">
        <v>556533</v>
      </c>
      <c r="AI16" s="107">
        <f t="shared" si="15"/>
        <v>6</v>
      </c>
      <c r="AJ16" s="578">
        <v>585008</v>
      </c>
      <c r="AK16" s="107">
        <f t="shared" si="16"/>
        <v>7</v>
      </c>
      <c r="AL16" s="578">
        <v>646508</v>
      </c>
      <c r="AM16" s="107">
        <f t="shared" si="17"/>
        <v>7</v>
      </c>
      <c r="AN16" s="578">
        <v>708690</v>
      </c>
      <c r="AO16" s="107">
        <f t="shared" si="18"/>
        <v>7</v>
      </c>
      <c r="AP16" s="578">
        <v>721035</v>
      </c>
      <c r="AQ16" s="107">
        <f t="shared" si="19"/>
        <v>6</v>
      </c>
      <c r="AR16" s="578">
        <v>754766</v>
      </c>
      <c r="AS16" s="107">
        <f t="shared" si="20"/>
        <v>7</v>
      </c>
      <c r="AT16" s="578">
        <v>798896</v>
      </c>
      <c r="AU16" s="107">
        <f t="shared" si="21"/>
        <v>6</v>
      </c>
      <c r="AV16" s="578">
        <v>842027</v>
      </c>
      <c r="AW16" s="107">
        <f t="shared" si="22"/>
        <v>6</v>
      </c>
      <c r="AX16" s="578">
        <v>879357</v>
      </c>
      <c r="AY16" s="563">
        <f t="shared" si="23"/>
        <v>6</v>
      </c>
      <c r="AZ16" s="571">
        <v>943219</v>
      </c>
      <c r="BA16" s="571">
        <v>1009378</v>
      </c>
      <c r="BB16" s="563">
        <f t="shared" si="24"/>
        <v>6</v>
      </c>
    </row>
    <row r="17" spans="1:54" ht="12.95" customHeight="1" x14ac:dyDescent="0.2">
      <c r="A17" s="72" t="s">
        <v>1049</v>
      </c>
      <c r="B17" s="174" t="s">
        <v>967</v>
      </c>
      <c r="C17" s="642" t="s">
        <v>2052</v>
      </c>
      <c r="D17" s="578">
        <v>131348</v>
      </c>
      <c r="E17" s="107">
        <f t="shared" si="0"/>
        <v>16</v>
      </c>
      <c r="F17" s="578">
        <v>147785</v>
      </c>
      <c r="G17" s="107">
        <f t="shared" si="1"/>
        <v>16</v>
      </c>
      <c r="H17" s="578">
        <v>169436</v>
      </c>
      <c r="I17" s="107">
        <f t="shared" si="2"/>
        <v>14</v>
      </c>
      <c r="J17" s="578">
        <v>219446</v>
      </c>
      <c r="K17" s="107">
        <f t="shared" si="3"/>
        <v>12</v>
      </c>
      <c r="L17" s="578">
        <v>238278</v>
      </c>
      <c r="M17" s="107">
        <f t="shared" si="4"/>
        <v>12</v>
      </c>
      <c r="N17" s="578">
        <v>261422</v>
      </c>
      <c r="O17" s="107">
        <f t="shared" si="5"/>
        <v>12</v>
      </c>
      <c r="P17" s="578">
        <v>295784</v>
      </c>
      <c r="Q17" s="107">
        <f t="shared" si="6"/>
        <v>10</v>
      </c>
      <c r="R17" s="578">
        <v>314599</v>
      </c>
      <c r="S17" s="107">
        <f t="shared" si="7"/>
        <v>8</v>
      </c>
      <c r="T17" s="578">
        <v>312393</v>
      </c>
      <c r="U17" s="107">
        <f t="shared" si="8"/>
        <v>11</v>
      </c>
      <c r="V17" s="578">
        <v>329742</v>
      </c>
      <c r="W17" s="107">
        <f t="shared" si="9"/>
        <v>11</v>
      </c>
      <c r="X17" s="578">
        <v>320757</v>
      </c>
      <c r="Y17" s="107">
        <f t="shared" si="10"/>
        <v>13</v>
      </c>
      <c r="Z17" s="578">
        <v>343384</v>
      </c>
      <c r="AA17" s="107">
        <f t="shared" si="11"/>
        <v>13</v>
      </c>
      <c r="AB17" s="578">
        <v>379970</v>
      </c>
      <c r="AC17" s="107">
        <f t="shared" si="12"/>
        <v>11</v>
      </c>
      <c r="AD17" s="578">
        <v>417095</v>
      </c>
      <c r="AE17" s="107">
        <f t="shared" si="13"/>
        <v>10</v>
      </c>
      <c r="AF17" s="578">
        <v>443013</v>
      </c>
      <c r="AG17" s="107">
        <f t="shared" si="14"/>
        <v>9</v>
      </c>
      <c r="AH17" s="578">
        <v>524975</v>
      </c>
      <c r="AI17" s="107">
        <f t="shared" si="15"/>
        <v>7</v>
      </c>
      <c r="AJ17" s="578">
        <v>596965</v>
      </c>
      <c r="AK17" s="107">
        <f t="shared" si="16"/>
        <v>6</v>
      </c>
      <c r="AL17" s="578">
        <v>671443</v>
      </c>
      <c r="AM17" s="107">
        <f t="shared" si="17"/>
        <v>6</v>
      </c>
      <c r="AN17" s="578">
        <v>728321</v>
      </c>
      <c r="AO17" s="107">
        <f t="shared" si="18"/>
        <v>5</v>
      </c>
      <c r="AP17" s="578">
        <v>754444</v>
      </c>
      <c r="AQ17" s="107">
        <f t="shared" si="19"/>
        <v>5</v>
      </c>
      <c r="AR17" s="578">
        <v>796149</v>
      </c>
      <c r="AS17" s="107">
        <f t="shared" si="20"/>
        <v>5</v>
      </c>
      <c r="AT17" s="578">
        <v>842840</v>
      </c>
      <c r="AU17" s="107">
        <f t="shared" si="21"/>
        <v>2</v>
      </c>
      <c r="AV17" s="578">
        <v>885182</v>
      </c>
      <c r="AW17" s="107">
        <f t="shared" si="22"/>
        <v>2</v>
      </c>
      <c r="AX17" s="578">
        <v>947697</v>
      </c>
      <c r="AY17" s="563">
        <f t="shared" si="23"/>
        <v>4</v>
      </c>
      <c r="AZ17" s="571">
        <v>935509</v>
      </c>
      <c r="BA17" s="571">
        <v>995226</v>
      </c>
      <c r="BB17" s="563">
        <f t="shared" si="24"/>
        <v>7</v>
      </c>
    </row>
    <row r="18" spans="1:54" ht="12.95" customHeight="1" x14ac:dyDescent="0.2">
      <c r="A18" s="72" t="s">
        <v>1050</v>
      </c>
      <c r="B18" s="174" t="s">
        <v>969</v>
      </c>
      <c r="C18" s="642" t="s">
        <v>2052</v>
      </c>
      <c r="D18" s="578">
        <v>149744</v>
      </c>
      <c r="E18" s="107">
        <f t="shared" si="0"/>
        <v>11</v>
      </c>
      <c r="F18" s="578">
        <v>168158</v>
      </c>
      <c r="G18" s="107">
        <f t="shared" si="1"/>
        <v>10</v>
      </c>
      <c r="H18" s="578">
        <v>188831</v>
      </c>
      <c r="I18" s="107">
        <f t="shared" si="2"/>
        <v>9</v>
      </c>
      <c r="J18" s="578">
        <v>227828</v>
      </c>
      <c r="K18" s="107">
        <f t="shared" si="3"/>
        <v>9</v>
      </c>
      <c r="L18" s="578">
        <v>246795</v>
      </c>
      <c r="M18" s="107">
        <f t="shared" si="4"/>
        <v>10</v>
      </c>
      <c r="N18" s="578">
        <v>82523</v>
      </c>
      <c r="O18" s="107">
        <f t="shared" si="5"/>
        <v>69</v>
      </c>
      <c r="P18" s="578">
        <v>270954</v>
      </c>
      <c r="Q18" s="107">
        <f t="shared" si="6"/>
        <v>14</v>
      </c>
      <c r="R18" s="578">
        <v>277974</v>
      </c>
      <c r="S18" s="107">
        <f t="shared" si="7"/>
        <v>14</v>
      </c>
      <c r="T18" s="578">
        <v>279869</v>
      </c>
      <c r="U18" s="107">
        <f t="shared" si="8"/>
        <v>14</v>
      </c>
      <c r="V18" s="578">
        <v>303668</v>
      </c>
      <c r="W18" s="107">
        <f t="shared" si="9"/>
        <v>13</v>
      </c>
      <c r="X18" s="578">
        <v>354645</v>
      </c>
      <c r="Y18" s="107">
        <f t="shared" si="10"/>
        <v>8</v>
      </c>
      <c r="Z18" s="578">
        <v>398865</v>
      </c>
      <c r="AA18" s="107">
        <f t="shared" si="11"/>
        <v>6</v>
      </c>
      <c r="AB18" s="578">
        <v>447367</v>
      </c>
      <c r="AC18" s="107">
        <f t="shared" si="12"/>
        <v>3</v>
      </c>
      <c r="AD18" s="578">
        <v>477620</v>
      </c>
      <c r="AE18" s="107">
        <f t="shared" si="13"/>
        <v>5</v>
      </c>
      <c r="AF18" s="578">
        <v>530826</v>
      </c>
      <c r="AG18" s="107">
        <f t="shared" si="14"/>
        <v>4</v>
      </c>
      <c r="AH18" s="578">
        <v>693801</v>
      </c>
      <c r="AI18" s="107">
        <f t="shared" si="15"/>
        <v>2</v>
      </c>
      <c r="AJ18" s="578">
        <v>787598</v>
      </c>
      <c r="AK18" s="107">
        <f t="shared" si="16"/>
        <v>2</v>
      </c>
      <c r="AL18" s="578">
        <v>849357</v>
      </c>
      <c r="AM18" s="107">
        <f t="shared" si="17"/>
        <v>2</v>
      </c>
      <c r="AN18" s="578">
        <v>772569</v>
      </c>
      <c r="AO18" s="107">
        <f t="shared" si="18"/>
        <v>2</v>
      </c>
      <c r="AP18" s="578">
        <v>785625</v>
      </c>
      <c r="AQ18" s="107">
        <f t="shared" si="19"/>
        <v>4</v>
      </c>
      <c r="AR18" s="578">
        <v>811493</v>
      </c>
      <c r="AS18" s="107">
        <f t="shared" si="20"/>
        <v>3</v>
      </c>
      <c r="AT18" s="578">
        <v>823083</v>
      </c>
      <c r="AU18" s="107">
        <f t="shared" si="21"/>
        <v>4</v>
      </c>
      <c r="AV18" s="578">
        <v>871478</v>
      </c>
      <c r="AW18" s="107">
        <f t="shared" si="22"/>
        <v>5</v>
      </c>
      <c r="AX18" s="578">
        <v>889995</v>
      </c>
      <c r="AY18" s="563">
        <f t="shared" si="23"/>
        <v>5</v>
      </c>
      <c r="AZ18" s="571">
        <v>936995</v>
      </c>
      <c r="BA18" s="571">
        <v>982357</v>
      </c>
      <c r="BB18" s="563">
        <f t="shared" si="24"/>
        <v>8</v>
      </c>
    </row>
    <row r="19" spans="1:54" ht="12.75" customHeight="1" x14ac:dyDescent="0.2">
      <c r="A19" s="72" t="s">
        <v>42</v>
      </c>
      <c r="B19" s="174" t="s">
        <v>2393</v>
      </c>
      <c r="C19" s="642" t="s">
        <v>2052</v>
      </c>
      <c r="D19" s="578">
        <v>199185</v>
      </c>
      <c r="E19" s="107">
        <f t="shared" si="0"/>
        <v>5</v>
      </c>
      <c r="F19" s="578">
        <v>223162</v>
      </c>
      <c r="G19" s="107">
        <f t="shared" si="1"/>
        <v>5</v>
      </c>
      <c r="H19" s="578">
        <v>240885</v>
      </c>
      <c r="I19" s="107">
        <f t="shared" si="2"/>
        <v>5</v>
      </c>
      <c r="J19" s="578">
        <v>285994</v>
      </c>
      <c r="K19" s="107">
        <f t="shared" si="3"/>
        <v>4</v>
      </c>
      <c r="L19" s="578">
        <v>299511</v>
      </c>
      <c r="M19" s="107">
        <f t="shared" si="4"/>
        <v>6</v>
      </c>
      <c r="N19" s="578">
        <v>314941</v>
      </c>
      <c r="O19" s="107">
        <f t="shared" si="5"/>
        <v>6</v>
      </c>
      <c r="P19" s="578">
        <v>367980</v>
      </c>
      <c r="Q19" s="107">
        <f t="shared" si="6"/>
        <v>3</v>
      </c>
      <c r="R19" s="578">
        <v>306676</v>
      </c>
      <c r="S19" s="107">
        <f t="shared" si="7"/>
        <v>11</v>
      </c>
      <c r="T19" s="578">
        <v>318561</v>
      </c>
      <c r="U19" s="107">
        <f t="shared" si="8"/>
        <v>8</v>
      </c>
      <c r="V19" s="578">
        <v>318871</v>
      </c>
      <c r="W19" s="107">
        <f t="shared" si="9"/>
        <v>12</v>
      </c>
      <c r="X19" s="578">
        <v>351526</v>
      </c>
      <c r="Y19" s="107">
        <f t="shared" si="10"/>
        <v>9</v>
      </c>
      <c r="Z19" s="578">
        <v>395310</v>
      </c>
      <c r="AA19" s="107">
        <f t="shared" si="11"/>
        <v>7</v>
      </c>
      <c r="AB19" s="578">
        <v>410309</v>
      </c>
      <c r="AC19" s="107">
        <f t="shared" si="12"/>
        <v>9</v>
      </c>
      <c r="AD19" s="578">
        <v>426549</v>
      </c>
      <c r="AE19" s="107">
        <f t="shared" si="13"/>
        <v>8</v>
      </c>
      <c r="AF19" s="578">
        <v>457822</v>
      </c>
      <c r="AG19" s="107">
        <f t="shared" si="14"/>
        <v>8</v>
      </c>
      <c r="AH19" s="578">
        <v>482906</v>
      </c>
      <c r="AI19" s="107">
        <f t="shared" si="15"/>
        <v>8</v>
      </c>
      <c r="AJ19" s="578">
        <v>538474</v>
      </c>
      <c r="AK19" s="107">
        <f t="shared" si="16"/>
        <v>8</v>
      </c>
      <c r="AL19" s="578">
        <v>603227</v>
      </c>
      <c r="AM19" s="107">
        <f t="shared" si="17"/>
        <v>8</v>
      </c>
      <c r="AN19" s="578">
        <v>671046</v>
      </c>
      <c r="AO19" s="107">
        <f t="shared" si="18"/>
        <v>8</v>
      </c>
      <c r="AP19" s="578">
        <v>714897</v>
      </c>
      <c r="AQ19" s="107">
        <f t="shared" si="19"/>
        <v>7</v>
      </c>
      <c r="AR19" s="578">
        <v>679196</v>
      </c>
      <c r="AS19" s="107">
        <f t="shared" si="20"/>
        <v>8</v>
      </c>
      <c r="AT19" s="578">
        <v>687511</v>
      </c>
      <c r="AU19" s="107">
        <f t="shared" si="21"/>
        <v>10</v>
      </c>
      <c r="AV19" s="578">
        <v>688225</v>
      </c>
      <c r="AW19" s="107">
        <f t="shared" si="22"/>
        <v>12</v>
      </c>
      <c r="AX19" s="578">
        <v>704183</v>
      </c>
      <c r="AY19" s="563">
        <f t="shared" si="23"/>
        <v>14</v>
      </c>
      <c r="AZ19" s="199">
        <v>839839</v>
      </c>
      <c r="BA19" s="199">
        <v>907971</v>
      </c>
      <c r="BB19" s="563">
        <f t="shared" si="24"/>
        <v>9</v>
      </c>
    </row>
    <row r="20" spans="1:54" ht="12.95" customHeight="1" thickBot="1" x14ac:dyDescent="0.25">
      <c r="A20" s="72" t="s">
        <v>45</v>
      </c>
      <c r="B20" s="575" t="s">
        <v>738</v>
      </c>
      <c r="C20" s="645" t="s">
        <v>2054</v>
      </c>
      <c r="D20" s="586">
        <v>63796</v>
      </c>
      <c r="E20" s="109">
        <f t="shared" si="0"/>
        <v>48</v>
      </c>
      <c r="F20" s="586">
        <v>74059</v>
      </c>
      <c r="G20" s="109">
        <f t="shared" si="1"/>
        <v>47</v>
      </c>
      <c r="H20" s="586">
        <v>84183</v>
      </c>
      <c r="I20" s="109">
        <f t="shared" si="2"/>
        <v>45</v>
      </c>
      <c r="J20" s="586">
        <v>111265</v>
      </c>
      <c r="K20" s="109">
        <f t="shared" si="3"/>
        <v>42</v>
      </c>
      <c r="L20" s="586">
        <v>117716</v>
      </c>
      <c r="M20" s="109">
        <f t="shared" si="4"/>
        <v>44</v>
      </c>
      <c r="N20" s="586">
        <v>130322</v>
      </c>
      <c r="O20" s="109">
        <f t="shared" si="5"/>
        <v>42</v>
      </c>
      <c r="P20" s="586">
        <v>157250</v>
      </c>
      <c r="Q20" s="109">
        <f t="shared" si="6"/>
        <v>33</v>
      </c>
      <c r="R20" s="586">
        <v>178778</v>
      </c>
      <c r="S20" s="109">
        <f t="shared" si="7"/>
        <v>30</v>
      </c>
      <c r="T20" s="586">
        <v>185377</v>
      </c>
      <c r="U20" s="109">
        <f t="shared" si="8"/>
        <v>33</v>
      </c>
      <c r="V20" s="586">
        <v>186457</v>
      </c>
      <c r="W20" s="109">
        <f t="shared" si="9"/>
        <v>37</v>
      </c>
      <c r="X20" s="586">
        <v>189826</v>
      </c>
      <c r="Y20" s="109">
        <f t="shared" si="10"/>
        <v>36</v>
      </c>
      <c r="Z20" s="586">
        <v>202533</v>
      </c>
      <c r="AA20" s="109">
        <f t="shared" si="11"/>
        <v>37</v>
      </c>
      <c r="AB20" s="586">
        <v>213842</v>
      </c>
      <c r="AC20" s="109">
        <f t="shared" si="12"/>
        <v>38</v>
      </c>
      <c r="AD20" s="586">
        <v>249477</v>
      </c>
      <c r="AE20" s="109">
        <f t="shared" si="13"/>
        <v>34</v>
      </c>
      <c r="AF20" s="586">
        <v>294809</v>
      </c>
      <c r="AG20" s="109">
        <f t="shared" si="14"/>
        <v>30</v>
      </c>
      <c r="AH20" s="586">
        <v>348792</v>
      </c>
      <c r="AI20" s="109">
        <f t="shared" si="15"/>
        <v>26</v>
      </c>
      <c r="AJ20" s="586">
        <v>400200</v>
      </c>
      <c r="AK20" s="109">
        <f t="shared" si="16"/>
        <v>24</v>
      </c>
      <c r="AL20" s="586">
        <v>409684</v>
      </c>
      <c r="AM20" s="109">
        <f t="shared" si="17"/>
        <v>27</v>
      </c>
      <c r="AN20" s="586">
        <v>461693</v>
      </c>
      <c r="AO20" s="109">
        <f t="shared" si="18"/>
        <v>24</v>
      </c>
      <c r="AP20" s="586">
        <v>522448</v>
      </c>
      <c r="AQ20" s="109">
        <f t="shared" si="19"/>
        <v>22</v>
      </c>
      <c r="AR20" s="586">
        <v>530162</v>
      </c>
      <c r="AS20" s="109">
        <f t="shared" si="20"/>
        <v>21</v>
      </c>
      <c r="AT20" s="586">
        <v>558566</v>
      </c>
      <c r="AU20" s="109">
        <f t="shared" si="21"/>
        <v>19</v>
      </c>
      <c r="AV20" s="586">
        <v>595627</v>
      </c>
      <c r="AW20" s="109">
        <f t="shared" si="22"/>
        <v>17</v>
      </c>
      <c r="AX20" s="586">
        <v>623347</v>
      </c>
      <c r="AY20" s="562">
        <f t="shared" si="23"/>
        <v>22</v>
      </c>
      <c r="AZ20" s="577">
        <v>822491</v>
      </c>
      <c r="BA20" s="224">
        <v>899386</v>
      </c>
      <c r="BB20" s="562">
        <f t="shared" si="24"/>
        <v>10</v>
      </c>
    </row>
    <row r="21" spans="1:54" ht="12.95" customHeight="1" x14ac:dyDescent="0.2">
      <c r="A21" s="72" t="s">
        <v>1055</v>
      </c>
      <c r="B21" s="174" t="s">
        <v>622</v>
      </c>
      <c r="C21" s="642" t="s">
        <v>2053</v>
      </c>
      <c r="D21" s="578">
        <v>75958</v>
      </c>
      <c r="E21" s="107">
        <f t="shared" ref="E21:E52" si="25">IF(D21&gt;0,RANK(D21,$D$11:$D$1049),"—")</f>
        <v>38</v>
      </c>
      <c r="F21" s="578">
        <v>85454</v>
      </c>
      <c r="G21" s="107">
        <f t="shared" ref="G21:G52" si="26">IF(F21&gt;0,RANK(F21,$F$11:$F$1049),"—")</f>
        <v>38</v>
      </c>
      <c r="H21" s="578">
        <v>93754</v>
      </c>
      <c r="I21" s="107">
        <f t="shared" ref="I21:I52" si="27">IF(H21&gt;0,RANK(H21,$H$11:$H$1049),"—")</f>
        <v>38</v>
      </c>
      <c r="J21" s="578">
        <v>122097</v>
      </c>
      <c r="K21" s="107">
        <f t="shared" ref="K21:K52" si="28">IF(J21&gt;0,RANK(J21,$J$11:$J$1049),"—")</f>
        <v>38</v>
      </c>
      <c r="L21" s="578">
        <v>123113</v>
      </c>
      <c r="M21" s="107">
        <f t="shared" ref="M21:M52" si="29">IF(L21&gt;0,RANK(L21,$L$11:$L$1049),"—")</f>
        <v>40</v>
      </c>
      <c r="N21" s="578">
        <v>142681</v>
      </c>
      <c r="O21" s="107">
        <f t="shared" ref="O21:O52" si="30">IF(N21&gt;0,RANK(N21,$N$11:$N$1049),"—")</f>
        <v>35</v>
      </c>
      <c r="P21" s="578">
        <v>161549</v>
      </c>
      <c r="Q21" s="107">
        <f t="shared" ref="Q21:Q52" si="31">IF(P21&gt;0,RANK(P21,$P$11:$P$1049),"—")</f>
        <v>32</v>
      </c>
      <c r="R21" s="578">
        <v>179157</v>
      </c>
      <c r="S21" s="107">
        <f t="shared" ref="S21:S52" si="32">IF(R21&gt;0,RANK(R21,$R$11:$R$1049),"—")</f>
        <v>29</v>
      </c>
      <c r="T21" s="578">
        <v>201622</v>
      </c>
      <c r="U21" s="107">
        <f t="shared" ref="U21:U52" si="33">IF(T21&gt;0,RANK(T21,$T$11:$T$1049),"—")</f>
        <v>27</v>
      </c>
      <c r="V21" s="578">
        <v>209118</v>
      </c>
      <c r="W21" s="107">
        <f t="shared" ref="W21:W52" si="34">IF(V21&gt;0,RANK(V21,$V$11:$V$1049),"—")</f>
        <v>29</v>
      </c>
      <c r="X21" s="578">
        <v>208529</v>
      </c>
      <c r="Y21" s="107">
        <f t="shared" ref="Y21:Y52" si="35">IF(X21&gt;0,RANK(X21,$X$11:$X$1049),"—")</f>
        <v>32</v>
      </c>
      <c r="Z21" s="578">
        <v>221380</v>
      </c>
      <c r="AA21" s="107">
        <f t="shared" ref="AA21:AA52" si="36">IF(Z21&gt;0,RANK(Z21,$Z$11:$Z$1049),"—")</f>
        <v>32</v>
      </c>
      <c r="AB21" s="578">
        <v>235296</v>
      </c>
      <c r="AC21" s="107">
        <f t="shared" ref="AC21:AC52" si="37">IF(AB21&gt;0,RANK(AB21,$AB$11:$AB$1049),"—")</f>
        <v>31</v>
      </c>
      <c r="AD21" s="578">
        <v>252767</v>
      </c>
      <c r="AE21" s="107">
        <f t="shared" ref="AE21:AE52" si="38">IF(AD21&gt;0,RANK(AD21,$AD$11:$AD$1049),"—")</f>
        <v>33</v>
      </c>
      <c r="AF21" s="578">
        <v>269072</v>
      </c>
      <c r="AG21" s="107">
        <f t="shared" ref="AG21:AG52" si="39">IF(AF21&gt;0,RANK(AF21,$AF$11:$AF$1049),"—")</f>
        <v>33</v>
      </c>
      <c r="AH21" s="578">
        <v>303576</v>
      </c>
      <c r="AI21" s="107">
        <f t="shared" ref="AI21:AI52" si="40">IF(AH21&gt;0,RANK(AH21,$AH$11:$AH$1049),"—")</f>
        <v>31</v>
      </c>
      <c r="AJ21" s="578">
        <v>370806</v>
      </c>
      <c r="AK21" s="107">
        <f t="shared" ref="AK21:AK52" si="41">IF(AJ21&gt;0,RANK(AJ21,$AJ$11:$AJ$1049),"—")</f>
        <v>29</v>
      </c>
      <c r="AL21" s="578">
        <v>390542</v>
      </c>
      <c r="AM21" s="107">
        <f t="shared" ref="AM21:AM52" si="42">IF(AL21&gt;0,RANK(AL21,$AL$11:$AL$1049),"—")</f>
        <v>29</v>
      </c>
      <c r="AN21" s="578">
        <v>416727</v>
      </c>
      <c r="AO21" s="107">
        <f t="shared" ref="AO21:AO52" si="43">IF(AN21&gt;0,RANK(AN21,$AN$11:$AN$1049),"—")</f>
        <v>30</v>
      </c>
      <c r="AP21" s="578">
        <v>441033</v>
      </c>
      <c r="AQ21" s="107">
        <f t="shared" ref="AQ21:AQ52" si="44">IF(AP21&gt;0,RANK(AP21,$AP$11:$AP$1049),"—")</f>
        <v>29</v>
      </c>
      <c r="AR21" s="578">
        <v>443790</v>
      </c>
      <c r="AS21" s="107">
        <f t="shared" ref="AS21:AS52" si="45">IF(AR21&gt;0,RANK(AR21,$AR$11:$AR$1049),"—")</f>
        <v>31</v>
      </c>
      <c r="AT21" s="578">
        <v>477231</v>
      </c>
      <c r="AU21" s="107">
        <f t="shared" ref="AU21:AU52" si="46">IF(AT21&gt;0,RANK(AT21,$AT$11:$AT$1049),"—")</f>
        <v>27</v>
      </c>
      <c r="AV21" s="578">
        <v>525843</v>
      </c>
      <c r="AW21" s="107">
        <f t="shared" ref="AW21:AW52" si="47">IF(AV21&gt;0,RANK(AV21,$AV$11:$AV$1049),"—")</f>
        <v>26</v>
      </c>
      <c r="AX21" s="578">
        <v>646011</v>
      </c>
      <c r="AY21" s="563">
        <f t="shared" ref="AY21:AY52" si="48">IF(AX21&gt;0,RANK(AX21,$AX$11:$AX$1049),"—")</f>
        <v>19</v>
      </c>
      <c r="AZ21" s="572">
        <v>755284</v>
      </c>
      <c r="BA21" s="572">
        <v>767450</v>
      </c>
      <c r="BB21" s="563">
        <f t="shared" ref="BB21:BB84" si="49">IF(BA21&gt;0,RANK(BA21,$BA$11:$BA$1049),"—")</f>
        <v>17</v>
      </c>
    </row>
    <row r="22" spans="1:54" ht="12.95" customHeight="1" x14ac:dyDescent="0.2">
      <c r="A22" s="72" t="s">
        <v>490</v>
      </c>
      <c r="B22" s="174" t="s">
        <v>1041</v>
      </c>
      <c r="C22" s="642" t="s">
        <v>2053</v>
      </c>
      <c r="D22" s="578">
        <v>91298</v>
      </c>
      <c r="E22" s="107">
        <f t="shared" si="25"/>
        <v>28</v>
      </c>
      <c r="F22" s="578">
        <v>95527</v>
      </c>
      <c r="G22" s="107">
        <f t="shared" si="26"/>
        <v>32</v>
      </c>
      <c r="H22" s="578">
        <v>104245</v>
      </c>
      <c r="I22" s="107">
        <f t="shared" si="27"/>
        <v>31</v>
      </c>
      <c r="J22" s="578">
        <v>125770</v>
      </c>
      <c r="K22" s="107">
        <f t="shared" si="28"/>
        <v>32</v>
      </c>
      <c r="L22" s="578">
        <v>139678</v>
      </c>
      <c r="M22" s="107">
        <f t="shared" si="29"/>
        <v>32</v>
      </c>
      <c r="N22" s="578">
        <v>140257</v>
      </c>
      <c r="O22" s="107">
        <f t="shared" si="30"/>
        <v>37</v>
      </c>
      <c r="P22" s="578">
        <v>140189</v>
      </c>
      <c r="Q22" s="107">
        <f t="shared" si="31"/>
        <v>39</v>
      </c>
      <c r="R22" s="578">
        <v>142966</v>
      </c>
      <c r="S22" s="107">
        <f t="shared" si="32"/>
        <v>44</v>
      </c>
      <c r="T22" s="578">
        <v>148592</v>
      </c>
      <c r="U22" s="107">
        <f t="shared" si="33"/>
        <v>44</v>
      </c>
      <c r="V22" s="578">
        <v>199216</v>
      </c>
      <c r="W22" s="107">
        <f t="shared" si="34"/>
        <v>33</v>
      </c>
      <c r="X22" s="578">
        <v>255099</v>
      </c>
      <c r="Y22" s="107">
        <f t="shared" si="35"/>
        <v>20</v>
      </c>
      <c r="Z22" s="578">
        <v>272373</v>
      </c>
      <c r="AA22" s="107">
        <f t="shared" si="36"/>
        <v>20</v>
      </c>
      <c r="AB22" s="578">
        <v>274862</v>
      </c>
      <c r="AC22" s="107">
        <f t="shared" si="37"/>
        <v>23</v>
      </c>
      <c r="AD22" s="578">
        <v>304447</v>
      </c>
      <c r="AE22" s="107">
        <f t="shared" si="38"/>
        <v>24</v>
      </c>
      <c r="AF22" s="578">
        <v>313692</v>
      </c>
      <c r="AG22" s="107">
        <f t="shared" si="39"/>
        <v>26</v>
      </c>
      <c r="AH22" s="578">
        <v>347892</v>
      </c>
      <c r="AI22" s="107">
        <f t="shared" si="40"/>
        <v>27</v>
      </c>
      <c r="AJ22" s="578">
        <v>386316</v>
      </c>
      <c r="AK22" s="107">
        <f t="shared" si="41"/>
        <v>27</v>
      </c>
      <c r="AL22" s="578">
        <v>429734</v>
      </c>
      <c r="AM22" s="107">
        <f t="shared" si="42"/>
        <v>25</v>
      </c>
      <c r="AN22" s="578">
        <v>447146</v>
      </c>
      <c r="AO22" s="107">
        <f t="shared" si="43"/>
        <v>27</v>
      </c>
      <c r="AP22" s="578">
        <v>530734</v>
      </c>
      <c r="AQ22" s="107">
        <f t="shared" si="44"/>
        <v>20</v>
      </c>
      <c r="AR22" s="578">
        <v>565491</v>
      </c>
      <c r="AS22" s="107">
        <f t="shared" si="45"/>
        <v>17</v>
      </c>
      <c r="AT22" s="578">
        <v>592835</v>
      </c>
      <c r="AU22" s="107">
        <f t="shared" si="46"/>
        <v>17</v>
      </c>
      <c r="AV22" s="578">
        <v>584170</v>
      </c>
      <c r="AW22" s="107">
        <f t="shared" si="47"/>
        <v>19</v>
      </c>
      <c r="AX22" s="578">
        <v>592082</v>
      </c>
      <c r="AY22" s="563">
        <f t="shared" si="48"/>
        <v>23</v>
      </c>
      <c r="AZ22" s="573">
        <v>681548</v>
      </c>
      <c r="BA22" s="573">
        <v>739931</v>
      </c>
      <c r="BB22" s="563">
        <f t="shared" si="49"/>
        <v>18</v>
      </c>
    </row>
    <row r="23" spans="1:54" ht="12.95" customHeight="1" x14ac:dyDescent="0.2">
      <c r="A23" s="72" t="s">
        <v>1053</v>
      </c>
      <c r="B23" s="174" t="s">
        <v>607</v>
      </c>
      <c r="C23" s="642" t="s">
        <v>2053</v>
      </c>
      <c r="D23" s="578">
        <v>184899</v>
      </c>
      <c r="E23" s="107">
        <f t="shared" si="25"/>
        <v>6</v>
      </c>
      <c r="F23" s="578">
        <v>207362</v>
      </c>
      <c r="G23" s="107">
        <f t="shared" si="26"/>
        <v>6</v>
      </c>
      <c r="H23" s="578">
        <v>219853</v>
      </c>
      <c r="I23" s="107">
        <f t="shared" si="27"/>
        <v>8</v>
      </c>
      <c r="J23" s="578">
        <v>250706</v>
      </c>
      <c r="K23" s="107">
        <f t="shared" si="28"/>
        <v>8</v>
      </c>
      <c r="L23" s="578">
        <v>272800</v>
      </c>
      <c r="M23" s="107">
        <f t="shared" si="29"/>
        <v>8</v>
      </c>
      <c r="N23" s="578">
        <v>288005</v>
      </c>
      <c r="O23" s="107">
        <f t="shared" si="30"/>
        <v>8</v>
      </c>
      <c r="P23" s="578">
        <v>305390</v>
      </c>
      <c r="Q23" s="107">
        <f t="shared" si="31"/>
        <v>8</v>
      </c>
      <c r="R23" s="578">
        <v>322691</v>
      </c>
      <c r="S23" s="107">
        <f t="shared" si="32"/>
        <v>7</v>
      </c>
      <c r="T23" s="578">
        <v>355750</v>
      </c>
      <c r="U23" s="107">
        <f t="shared" si="33"/>
        <v>5</v>
      </c>
      <c r="V23" s="578">
        <v>362539</v>
      </c>
      <c r="W23" s="107">
        <f t="shared" si="34"/>
        <v>6</v>
      </c>
      <c r="X23" s="578">
        <v>366983</v>
      </c>
      <c r="Y23" s="107">
        <f t="shared" si="35"/>
        <v>7</v>
      </c>
      <c r="Z23" s="578">
        <v>366798</v>
      </c>
      <c r="AA23" s="107">
        <f t="shared" si="36"/>
        <v>10</v>
      </c>
      <c r="AB23" s="578">
        <v>393720</v>
      </c>
      <c r="AC23" s="107">
        <f t="shared" si="37"/>
        <v>10</v>
      </c>
      <c r="AD23" s="578">
        <v>402203</v>
      </c>
      <c r="AE23" s="107">
        <f t="shared" si="38"/>
        <v>11</v>
      </c>
      <c r="AF23" s="578">
        <v>397268</v>
      </c>
      <c r="AG23" s="107">
        <f t="shared" si="39"/>
        <v>15</v>
      </c>
      <c r="AH23" s="578">
        <v>407041</v>
      </c>
      <c r="AI23" s="107">
        <f t="shared" si="40"/>
        <v>16</v>
      </c>
      <c r="AJ23" s="578">
        <v>436681</v>
      </c>
      <c r="AK23" s="107">
        <f t="shared" si="41"/>
        <v>17</v>
      </c>
      <c r="AL23" s="578">
        <v>456235</v>
      </c>
      <c r="AM23" s="107">
        <f t="shared" si="42"/>
        <v>21</v>
      </c>
      <c r="AN23" s="578">
        <v>456809</v>
      </c>
      <c r="AO23" s="107">
        <f t="shared" si="43"/>
        <v>25</v>
      </c>
      <c r="AP23" s="578">
        <v>479735</v>
      </c>
      <c r="AQ23" s="107">
        <f t="shared" si="44"/>
        <v>25</v>
      </c>
      <c r="AR23" s="578">
        <v>492955</v>
      </c>
      <c r="AS23" s="107">
        <f t="shared" si="45"/>
        <v>24</v>
      </c>
      <c r="AT23" s="578">
        <v>543888</v>
      </c>
      <c r="AU23" s="107">
        <f t="shared" si="46"/>
        <v>22</v>
      </c>
      <c r="AV23" s="578">
        <v>582365</v>
      </c>
      <c r="AW23" s="107">
        <f t="shared" si="47"/>
        <v>20</v>
      </c>
      <c r="AX23" s="578">
        <v>630655</v>
      </c>
      <c r="AY23" s="563">
        <f t="shared" si="48"/>
        <v>20</v>
      </c>
      <c r="AZ23" s="572">
        <v>689624</v>
      </c>
      <c r="BA23" s="573">
        <v>705720</v>
      </c>
      <c r="BB23" s="563">
        <f t="shared" si="49"/>
        <v>23</v>
      </c>
    </row>
    <row r="24" spans="1:54" ht="12.95" customHeight="1" x14ac:dyDescent="0.2">
      <c r="A24" s="72" t="s">
        <v>1054</v>
      </c>
      <c r="B24" s="174" t="s">
        <v>1466</v>
      </c>
      <c r="C24" s="642" t="s">
        <v>2053</v>
      </c>
      <c r="D24" s="578">
        <v>56137</v>
      </c>
      <c r="E24" s="107">
        <f t="shared" si="25"/>
        <v>56</v>
      </c>
      <c r="F24" s="578">
        <v>63318</v>
      </c>
      <c r="G24" s="107">
        <f t="shared" si="26"/>
        <v>55</v>
      </c>
      <c r="H24" s="578">
        <v>65417</v>
      </c>
      <c r="I24" s="107">
        <f t="shared" si="27"/>
        <v>58</v>
      </c>
      <c r="J24" s="578">
        <v>85903</v>
      </c>
      <c r="K24" s="107">
        <f t="shared" si="28"/>
        <v>56</v>
      </c>
      <c r="L24" s="578">
        <v>91283</v>
      </c>
      <c r="M24" s="107">
        <f t="shared" si="29"/>
        <v>57</v>
      </c>
      <c r="N24" s="578">
        <v>108988</v>
      </c>
      <c r="O24" s="107">
        <f t="shared" si="30"/>
        <v>52</v>
      </c>
      <c r="P24" s="578">
        <v>112121</v>
      </c>
      <c r="Q24" s="107">
        <f t="shared" si="31"/>
        <v>52</v>
      </c>
      <c r="R24" s="578">
        <v>127475</v>
      </c>
      <c r="S24" s="107">
        <f t="shared" si="32"/>
        <v>51</v>
      </c>
      <c r="T24" s="578">
        <v>122357</v>
      </c>
      <c r="U24" s="107">
        <f t="shared" si="33"/>
        <v>56</v>
      </c>
      <c r="V24" s="578">
        <v>122181</v>
      </c>
      <c r="W24" s="107">
        <f t="shared" si="34"/>
        <v>63</v>
      </c>
      <c r="X24" s="578">
        <v>120964</v>
      </c>
      <c r="Y24" s="107">
        <f t="shared" si="35"/>
        <v>65</v>
      </c>
      <c r="Z24" s="578">
        <v>129578</v>
      </c>
      <c r="AA24" s="107">
        <f t="shared" si="36"/>
        <v>65</v>
      </c>
      <c r="AB24" s="578">
        <v>141260</v>
      </c>
      <c r="AC24" s="107">
        <f t="shared" si="37"/>
        <v>63</v>
      </c>
      <c r="AD24" s="578">
        <v>155126</v>
      </c>
      <c r="AE24" s="107">
        <f t="shared" si="38"/>
        <v>59</v>
      </c>
      <c r="AF24" s="578">
        <v>182196</v>
      </c>
      <c r="AG24" s="107">
        <f t="shared" si="39"/>
        <v>57</v>
      </c>
      <c r="AH24" s="578">
        <v>212746</v>
      </c>
      <c r="AI24" s="107">
        <f t="shared" si="40"/>
        <v>52</v>
      </c>
      <c r="AJ24" s="578">
        <v>262145</v>
      </c>
      <c r="AK24" s="107">
        <f t="shared" si="41"/>
        <v>45</v>
      </c>
      <c r="AL24" s="578">
        <v>315169</v>
      </c>
      <c r="AM24" s="107">
        <f t="shared" si="42"/>
        <v>38</v>
      </c>
      <c r="AN24" s="578">
        <v>353034</v>
      </c>
      <c r="AO24" s="107">
        <f t="shared" si="43"/>
        <v>35</v>
      </c>
      <c r="AP24" s="578">
        <v>383780</v>
      </c>
      <c r="AQ24" s="107">
        <f t="shared" si="44"/>
        <v>34</v>
      </c>
      <c r="AR24" s="578">
        <v>457696</v>
      </c>
      <c r="AS24" s="107">
        <f t="shared" si="45"/>
        <v>28</v>
      </c>
      <c r="AT24" s="578">
        <v>496539</v>
      </c>
      <c r="AU24" s="107">
        <f t="shared" si="46"/>
        <v>26</v>
      </c>
      <c r="AV24" s="578">
        <v>558503</v>
      </c>
      <c r="AW24" s="107">
        <f t="shared" si="47"/>
        <v>22</v>
      </c>
      <c r="AX24" s="578">
        <v>578788</v>
      </c>
      <c r="AY24" s="563">
        <f t="shared" si="48"/>
        <v>25</v>
      </c>
      <c r="AZ24" s="573">
        <v>599529</v>
      </c>
      <c r="BA24" s="573">
        <v>663279</v>
      </c>
      <c r="BB24" s="563">
        <f t="shared" si="49"/>
        <v>24</v>
      </c>
    </row>
    <row r="25" spans="1:54" ht="12.95" customHeight="1" x14ac:dyDescent="0.2">
      <c r="A25" s="72" t="s">
        <v>1056</v>
      </c>
      <c r="B25" s="174" t="s">
        <v>1461</v>
      </c>
      <c r="C25" s="642" t="s">
        <v>2053</v>
      </c>
      <c r="D25" s="578">
        <v>90445</v>
      </c>
      <c r="E25" s="107">
        <f t="shared" si="25"/>
        <v>30</v>
      </c>
      <c r="F25" s="578">
        <v>105457</v>
      </c>
      <c r="G25" s="107">
        <f t="shared" si="26"/>
        <v>26</v>
      </c>
      <c r="H25" s="578">
        <v>120342</v>
      </c>
      <c r="I25" s="107">
        <f t="shared" si="27"/>
        <v>27</v>
      </c>
      <c r="J25" s="578">
        <v>174664</v>
      </c>
      <c r="K25" s="107">
        <f t="shared" si="28"/>
        <v>19</v>
      </c>
      <c r="L25" s="578">
        <v>168193</v>
      </c>
      <c r="M25" s="107">
        <f t="shared" si="29"/>
        <v>25</v>
      </c>
      <c r="N25" s="578">
        <v>176729</v>
      </c>
      <c r="O25" s="107">
        <f t="shared" si="30"/>
        <v>25</v>
      </c>
      <c r="P25" s="578">
        <v>180263</v>
      </c>
      <c r="Q25" s="107">
        <f t="shared" si="31"/>
        <v>27</v>
      </c>
      <c r="R25" s="578">
        <v>175873</v>
      </c>
      <c r="S25" s="107">
        <f t="shared" si="32"/>
        <v>31</v>
      </c>
      <c r="T25" s="578">
        <v>193630</v>
      </c>
      <c r="U25" s="107">
        <f t="shared" si="33"/>
        <v>29</v>
      </c>
      <c r="V25" s="578">
        <v>211875</v>
      </c>
      <c r="W25" s="107">
        <f t="shared" si="34"/>
        <v>27</v>
      </c>
      <c r="X25" s="578">
        <v>225633</v>
      </c>
      <c r="Y25" s="107">
        <f t="shared" si="35"/>
        <v>28</v>
      </c>
      <c r="Z25" s="578">
        <v>240237</v>
      </c>
      <c r="AA25" s="107">
        <f t="shared" si="36"/>
        <v>28</v>
      </c>
      <c r="AB25" s="578">
        <v>259233</v>
      </c>
      <c r="AC25" s="107">
        <f t="shared" si="37"/>
        <v>28</v>
      </c>
      <c r="AD25" s="578">
        <v>263725</v>
      </c>
      <c r="AE25" s="107">
        <f t="shared" si="38"/>
        <v>30</v>
      </c>
      <c r="AF25" s="578">
        <v>304511</v>
      </c>
      <c r="AG25" s="107">
        <f t="shared" si="39"/>
        <v>27</v>
      </c>
      <c r="AH25" s="578">
        <v>306533</v>
      </c>
      <c r="AI25" s="107">
        <f t="shared" si="40"/>
        <v>30</v>
      </c>
      <c r="AJ25" s="578">
        <v>340347</v>
      </c>
      <c r="AK25" s="107">
        <f t="shared" si="41"/>
        <v>31</v>
      </c>
      <c r="AL25" s="578">
        <v>364190</v>
      </c>
      <c r="AM25" s="107">
        <f t="shared" si="42"/>
        <v>31</v>
      </c>
      <c r="AN25" s="578">
        <v>410799</v>
      </c>
      <c r="AO25" s="107">
        <f t="shared" si="43"/>
        <v>31</v>
      </c>
      <c r="AP25" s="578">
        <v>425386</v>
      </c>
      <c r="AQ25" s="107">
        <f t="shared" si="44"/>
        <v>31</v>
      </c>
      <c r="AR25" s="578">
        <v>440898</v>
      </c>
      <c r="AS25" s="107">
        <f t="shared" si="45"/>
        <v>32</v>
      </c>
      <c r="AT25" s="578">
        <v>472591</v>
      </c>
      <c r="AU25" s="107">
        <f t="shared" si="46"/>
        <v>29</v>
      </c>
      <c r="AV25" s="578">
        <v>522136</v>
      </c>
      <c r="AW25" s="107">
        <f t="shared" si="47"/>
        <v>27</v>
      </c>
      <c r="AX25" s="578">
        <v>561631</v>
      </c>
      <c r="AY25" s="563">
        <f t="shared" si="48"/>
        <v>28</v>
      </c>
      <c r="AZ25" s="573">
        <v>615833</v>
      </c>
      <c r="BA25" s="573">
        <v>655375</v>
      </c>
      <c r="BB25" s="563">
        <f t="shared" si="49"/>
        <v>26</v>
      </c>
    </row>
    <row r="26" spans="1:54" ht="12.95" customHeight="1" x14ac:dyDescent="0.2">
      <c r="A26" s="72" t="s">
        <v>1057</v>
      </c>
      <c r="B26" s="174" t="s">
        <v>947</v>
      </c>
      <c r="C26" s="642" t="s">
        <v>2053</v>
      </c>
      <c r="D26" s="578">
        <v>34180</v>
      </c>
      <c r="E26" s="107">
        <f t="shared" si="25"/>
        <v>91</v>
      </c>
      <c r="F26" s="578">
        <v>37715</v>
      </c>
      <c r="G26" s="107">
        <f t="shared" si="26"/>
        <v>92</v>
      </c>
      <c r="H26" s="578">
        <v>43589</v>
      </c>
      <c r="I26" s="107">
        <f t="shared" si="27"/>
        <v>90</v>
      </c>
      <c r="J26" s="578">
        <v>65218</v>
      </c>
      <c r="K26" s="107">
        <f t="shared" si="28"/>
        <v>76</v>
      </c>
      <c r="L26" s="578">
        <v>75062</v>
      </c>
      <c r="M26" s="107">
        <f t="shared" si="29"/>
        <v>74</v>
      </c>
      <c r="N26" s="578">
        <v>80759</v>
      </c>
      <c r="O26" s="107">
        <f t="shared" si="30"/>
        <v>72</v>
      </c>
      <c r="P26" s="578">
        <v>95447</v>
      </c>
      <c r="Q26" s="107">
        <f t="shared" si="31"/>
        <v>66</v>
      </c>
      <c r="R26" s="578">
        <v>96181</v>
      </c>
      <c r="S26" s="107">
        <f t="shared" si="32"/>
        <v>69</v>
      </c>
      <c r="T26" s="578">
        <v>110105</v>
      </c>
      <c r="U26" s="107">
        <f t="shared" si="33"/>
        <v>66</v>
      </c>
      <c r="V26" s="578">
        <v>111224</v>
      </c>
      <c r="W26" s="107">
        <f t="shared" si="34"/>
        <v>67</v>
      </c>
      <c r="X26" s="578">
        <v>117003</v>
      </c>
      <c r="Y26" s="107">
        <f t="shared" si="35"/>
        <v>69</v>
      </c>
      <c r="Z26" s="578">
        <v>122598</v>
      </c>
      <c r="AA26" s="107">
        <f t="shared" si="36"/>
        <v>70</v>
      </c>
      <c r="AB26" s="578">
        <v>135214</v>
      </c>
      <c r="AC26" s="107">
        <f t="shared" si="37"/>
        <v>71</v>
      </c>
      <c r="AD26" s="578">
        <v>149675</v>
      </c>
      <c r="AE26" s="107">
        <f t="shared" si="38"/>
        <v>63</v>
      </c>
      <c r="AF26" s="578">
        <v>171926</v>
      </c>
      <c r="AG26" s="107">
        <f t="shared" si="39"/>
        <v>59</v>
      </c>
      <c r="AH26" s="578">
        <v>186504</v>
      </c>
      <c r="AI26" s="107">
        <f t="shared" si="40"/>
        <v>60</v>
      </c>
      <c r="AJ26" s="578">
        <v>208305</v>
      </c>
      <c r="AK26" s="107">
        <f t="shared" si="41"/>
        <v>61</v>
      </c>
      <c r="AL26" s="578">
        <v>276074</v>
      </c>
      <c r="AM26" s="107">
        <f t="shared" si="42"/>
        <v>51</v>
      </c>
      <c r="AN26" s="578">
        <v>318335</v>
      </c>
      <c r="AO26" s="107">
        <f t="shared" si="43"/>
        <v>40</v>
      </c>
      <c r="AP26" s="578">
        <v>350433</v>
      </c>
      <c r="AQ26" s="107">
        <f t="shared" si="44"/>
        <v>37</v>
      </c>
      <c r="AR26" s="578">
        <v>376893</v>
      </c>
      <c r="AS26" s="107">
        <f t="shared" si="45"/>
        <v>36</v>
      </c>
      <c r="AT26" s="578">
        <v>399149</v>
      </c>
      <c r="AU26" s="107">
        <f t="shared" si="46"/>
        <v>36</v>
      </c>
      <c r="AV26" s="578">
        <v>422622</v>
      </c>
      <c r="AW26" s="107">
        <f t="shared" si="47"/>
        <v>37</v>
      </c>
      <c r="AX26" s="578">
        <v>431673</v>
      </c>
      <c r="AY26" s="563">
        <f t="shared" si="48"/>
        <v>39</v>
      </c>
      <c r="AZ26" s="573">
        <v>504959</v>
      </c>
      <c r="BA26" s="573">
        <v>566031</v>
      </c>
      <c r="BB26" s="563">
        <f t="shared" si="49"/>
        <v>32</v>
      </c>
    </row>
    <row r="27" spans="1:54" ht="12.95" customHeight="1" x14ac:dyDescent="0.2">
      <c r="A27" s="72" t="s">
        <v>1060</v>
      </c>
      <c r="B27" s="174" t="s">
        <v>624</v>
      </c>
      <c r="C27" s="642" t="s">
        <v>2053</v>
      </c>
      <c r="D27" s="578">
        <v>126657</v>
      </c>
      <c r="E27" s="107">
        <f t="shared" si="25"/>
        <v>18</v>
      </c>
      <c r="F27" s="578">
        <v>145324</v>
      </c>
      <c r="G27" s="107">
        <f t="shared" si="26"/>
        <v>19</v>
      </c>
      <c r="H27" s="578">
        <v>168931</v>
      </c>
      <c r="I27" s="107">
        <f t="shared" si="27"/>
        <v>16</v>
      </c>
      <c r="J27" s="578">
        <v>193337</v>
      </c>
      <c r="K27" s="107">
        <f t="shared" si="28"/>
        <v>17</v>
      </c>
      <c r="L27" s="578">
        <v>228203</v>
      </c>
      <c r="M27" s="107">
        <f t="shared" si="29"/>
        <v>15</v>
      </c>
      <c r="N27" s="578">
        <v>237043</v>
      </c>
      <c r="O27" s="107">
        <f t="shared" si="30"/>
        <v>16</v>
      </c>
      <c r="P27" s="578">
        <v>228545</v>
      </c>
      <c r="Q27" s="107">
        <f t="shared" si="31"/>
        <v>17</v>
      </c>
      <c r="R27" s="578">
        <v>249158</v>
      </c>
      <c r="S27" s="107">
        <f t="shared" si="32"/>
        <v>17</v>
      </c>
      <c r="T27" s="578">
        <v>260602</v>
      </c>
      <c r="U27" s="107">
        <f t="shared" si="33"/>
        <v>17</v>
      </c>
      <c r="V27" s="578">
        <v>228676</v>
      </c>
      <c r="W27" s="107">
        <f t="shared" si="34"/>
        <v>24</v>
      </c>
      <c r="X27" s="578">
        <v>241606</v>
      </c>
      <c r="Y27" s="107">
        <f t="shared" si="35"/>
        <v>25</v>
      </c>
      <c r="Z27" s="578">
        <v>239021</v>
      </c>
      <c r="AA27" s="107">
        <f t="shared" si="36"/>
        <v>29</v>
      </c>
      <c r="AB27" s="578">
        <v>244843</v>
      </c>
      <c r="AC27" s="107">
        <f t="shared" si="37"/>
        <v>30</v>
      </c>
      <c r="AD27" s="578">
        <v>258122</v>
      </c>
      <c r="AE27" s="107">
        <f t="shared" si="38"/>
        <v>31</v>
      </c>
      <c r="AF27" s="578">
        <v>272811</v>
      </c>
      <c r="AG27" s="107">
        <f t="shared" si="39"/>
        <v>32</v>
      </c>
      <c r="AH27" s="578">
        <v>295104</v>
      </c>
      <c r="AI27" s="107">
        <f t="shared" si="40"/>
        <v>33</v>
      </c>
      <c r="AJ27" s="578">
        <v>320966</v>
      </c>
      <c r="AK27" s="107">
        <f t="shared" si="41"/>
        <v>33</v>
      </c>
      <c r="AL27" s="578">
        <v>343854</v>
      </c>
      <c r="AM27" s="107">
        <f t="shared" si="42"/>
        <v>32</v>
      </c>
      <c r="AN27" s="578">
        <v>343886</v>
      </c>
      <c r="AO27" s="107">
        <f t="shared" si="43"/>
        <v>36</v>
      </c>
      <c r="AP27" s="578">
        <v>410981</v>
      </c>
      <c r="AQ27" s="107">
        <f t="shared" si="44"/>
        <v>32</v>
      </c>
      <c r="AR27" s="578">
        <v>431398</v>
      </c>
      <c r="AS27" s="107">
        <f t="shared" si="45"/>
        <v>33</v>
      </c>
      <c r="AT27" s="578">
        <v>446765</v>
      </c>
      <c r="AU27" s="107">
        <f t="shared" si="46"/>
        <v>32</v>
      </c>
      <c r="AV27" s="578">
        <v>493294</v>
      </c>
      <c r="AW27" s="107">
        <f t="shared" si="47"/>
        <v>30</v>
      </c>
      <c r="AX27" s="578">
        <v>506369</v>
      </c>
      <c r="AY27" s="563">
        <f t="shared" si="48"/>
        <v>32</v>
      </c>
      <c r="AZ27" s="573">
        <v>529453</v>
      </c>
      <c r="BA27" s="573">
        <v>547316</v>
      </c>
      <c r="BB27" s="563">
        <f t="shared" si="49"/>
        <v>33</v>
      </c>
    </row>
    <row r="28" spans="1:54" ht="12.95" customHeight="1" x14ac:dyDescent="0.2">
      <c r="A28" s="72" t="s">
        <v>1058</v>
      </c>
      <c r="B28" s="174" t="s">
        <v>601</v>
      </c>
      <c r="C28" s="642" t="s">
        <v>2053</v>
      </c>
      <c r="D28" s="578">
        <v>30706</v>
      </c>
      <c r="E28" s="107">
        <f t="shared" si="25"/>
        <v>94</v>
      </c>
      <c r="F28" s="578">
        <v>51115</v>
      </c>
      <c r="G28" s="107">
        <f t="shared" si="26"/>
        <v>72</v>
      </c>
      <c r="H28" s="578">
        <v>58889</v>
      </c>
      <c r="I28" s="107">
        <f t="shared" si="27"/>
        <v>66</v>
      </c>
      <c r="J28" s="578">
        <v>64713</v>
      </c>
      <c r="K28" s="107">
        <f t="shared" si="28"/>
        <v>77</v>
      </c>
      <c r="L28" s="578">
        <v>82774</v>
      </c>
      <c r="M28" s="107">
        <f t="shared" si="29"/>
        <v>67</v>
      </c>
      <c r="N28" s="578">
        <v>91940</v>
      </c>
      <c r="O28" s="107">
        <f t="shared" si="30"/>
        <v>65</v>
      </c>
      <c r="P28" s="578">
        <v>101398</v>
      </c>
      <c r="Q28" s="107">
        <f t="shared" si="31"/>
        <v>62</v>
      </c>
      <c r="R28" s="578">
        <v>120125</v>
      </c>
      <c r="S28" s="107">
        <f t="shared" si="32"/>
        <v>54</v>
      </c>
      <c r="T28" s="578">
        <v>136186</v>
      </c>
      <c r="U28" s="107">
        <f t="shared" si="33"/>
        <v>51</v>
      </c>
      <c r="V28" s="578">
        <v>148178</v>
      </c>
      <c r="W28" s="107">
        <f t="shared" si="34"/>
        <v>48</v>
      </c>
      <c r="X28" s="578">
        <v>149168</v>
      </c>
      <c r="Y28" s="107">
        <f t="shared" si="35"/>
        <v>47</v>
      </c>
      <c r="Z28" s="578">
        <v>163619</v>
      </c>
      <c r="AA28" s="107">
        <f t="shared" si="36"/>
        <v>47</v>
      </c>
      <c r="AB28" s="578">
        <v>172884</v>
      </c>
      <c r="AC28" s="107">
        <f t="shared" si="37"/>
        <v>46</v>
      </c>
      <c r="AD28" s="578">
        <v>189170</v>
      </c>
      <c r="AE28" s="107">
        <f t="shared" si="38"/>
        <v>46</v>
      </c>
      <c r="AF28" s="578">
        <v>206070</v>
      </c>
      <c r="AG28" s="107">
        <f t="shared" si="39"/>
        <v>46</v>
      </c>
      <c r="AH28" s="578">
        <v>236997</v>
      </c>
      <c r="AI28" s="107">
        <f t="shared" si="40"/>
        <v>43</v>
      </c>
      <c r="AJ28" s="578">
        <v>271238</v>
      </c>
      <c r="AK28" s="107">
        <f t="shared" si="41"/>
        <v>42</v>
      </c>
      <c r="AL28" s="578">
        <v>323224</v>
      </c>
      <c r="AM28" s="107">
        <f t="shared" si="42"/>
        <v>34</v>
      </c>
      <c r="AN28" s="578">
        <v>311685</v>
      </c>
      <c r="AO28" s="107">
        <f t="shared" si="43"/>
        <v>47</v>
      </c>
      <c r="AP28" s="578">
        <v>333665</v>
      </c>
      <c r="AQ28" s="107">
        <f t="shared" si="44"/>
        <v>42</v>
      </c>
      <c r="AR28" s="578">
        <v>345989</v>
      </c>
      <c r="AS28" s="107">
        <f t="shared" si="45"/>
        <v>46</v>
      </c>
      <c r="AT28" s="578">
        <v>398383</v>
      </c>
      <c r="AU28" s="107">
        <f t="shared" si="46"/>
        <v>37</v>
      </c>
      <c r="AV28" s="578">
        <v>441222</v>
      </c>
      <c r="AW28" s="107">
        <f t="shared" si="47"/>
        <v>35</v>
      </c>
      <c r="AX28" s="578">
        <v>449419</v>
      </c>
      <c r="AY28" s="563">
        <f t="shared" si="48"/>
        <v>35</v>
      </c>
      <c r="AZ28" s="573">
        <v>529453</v>
      </c>
      <c r="BA28" s="573">
        <v>547316</v>
      </c>
      <c r="BB28" s="563">
        <f t="shared" si="49"/>
        <v>33</v>
      </c>
    </row>
    <row r="29" spans="1:54" ht="12.95" customHeight="1" x14ac:dyDescent="0.2">
      <c r="A29" s="72" t="s">
        <v>1065</v>
      </c>
      <c r="B29" s="174" t="s">
        <v>611</v>
      </c>
      <c r="C29" s="642" t="s">
        <v>2053</v>
      </c>
      <c r="D29" s="578">
        <v>47167</v>
      </c>
      <c r="E29" s="107">
        <f t="shared" si="25"/>
        <v>68</v>
      </c>
      <c r="F29" s="578">
        <v>59401</v>
      </c>
      <c r="G29" s="107">
        <f t="shared" si="26"/>
        <v>58</v>
      </c>
      <c r="H29" s="578">
        <v>72692</v>
      </c>
      <c r="I29" s="107">
        <f t="shared" si="27"/>
        <v>53</v>
      </c>
      <c r="J29" s="578">
        <v>100666</v>
      </c>
      <c r="K29" s="107">
        <f t="shared" si="28"/>
        <v>50</v>
      </c>
      <c r="L29" s="578">
        <v>110603</v>
      </c>
      <c r="M29" s="107">
        <f t="shared" si="29"/>
        <v>48</v>
      </c>
      <c r="N29" s="578">
        <v>3504</v>
      </c>
      <c r="O29" s="107">
        <f t="shared" si="30"/>
        <v>252</v>
      </c>
      <c r="P29" s="578">
        <v>117844</v>
      </c>
      <c r="Q29" s="107">
        <f t="shared" si="31"/>
        <v>50</v>
      </c>
      <c r="R29" s="578">
        <v>133790</v>
      </c>
      <c r="S29" s="107">
        <f t="shared" si="32"/>
        <v>46</v>
      </c>
      <c r="T29" s="578">
        <v>141735</v>
      </c>
      <c r="U29" s="107">
        <f t="shared" si="33"/>
        <v>46</v>
      </c>
      <c r="V29" s="578">
        <v>158779</v>
      </c>
      <c r="W29" s="107">
        <f t="shared" si="34"/>
        <v>42</v>
      </c>
      <c r="X29" s="578">
        <v>170193</v>
      </c>
      <c r="Y29" s="107">
        <f t="shared" si="35"/>
        <v>42</v>
      </c>
      <c r="Z29" s="578">
        <v>203758</v>
      </c>
      <c r="AA29" s="107">
        <f t="shared" si="36"/>
        <v>36</v>
      </c>
      <c r="AB29" s="578">
        <v>227720</v>
      </c>
      <c r="AC29" s="107">
        <f t="shared" si="37"/>
        <v>32</v>
      </c>
      <c r="AD29" s="578">
        <v>232115</v>
      </c>
      <c r="AE29" s="107">
        <f t="shared" si="38"/>
        <v>37</v>
      </c>
      <c r="AF29" s="578">
        <v>233461</v>
      </c>
      <c r="AG29" s="107">
        <f t="shared" si="39"/>
        <v>41</v>
      </c>
      <c r="AH29" s="578">
        <v>231702</v>
      </c>
      <c r="AI29" s="107">
        <f t="shared" si="40"/>
        <v>47</v>
      </c>
      <c r="AJ29" s="578">
        <v>255053</v>
      </c>
      <c r="AK29" s="107">
        <f t="shared" si="41"/>
        <v>49</v>
      </c>
      <c r="AL29" s="578">
        <v>284497</v>
      </c>
      <c r="AM29" s="107">
        <f t="shared" si="42"/>
        <v>47</v>
      </c>
      <c r="AN29" s="578">
        <v>310950</v>
      </c>
      <c r="AO29" s="107">
        <f t="shared" si="43"/>
        <v>48</v>
      </c>
      <c r="AP29" s="578">
        <v>318536</v>
      </c>
      <c r="AQ29" s="107">
        <f t="shared" si="44"/>
        <v>47</v>
      </c>
      <c r="AR29" s="578">
        <v>331436</v>
      </c>
      <c r="AS29" s="107">
        <f t="shared" si="45"/>
        <v>50</v>
      </c>
      <c r="AT29" s="578">
        <v>351457</v>
      </c>
      <c r="AU29" s="107">
        <f t="shared" si="46"/>
        <v>49</v>
      </c>
      <c r="AV29" s="578">
        <v>404615</v>
      </c>
      <c r="AW29" s="107">
        <f t="shared" si="47"/>
        <v>40</v>
      </c>
      <c r="AX29" s="578">
        <v>431732</v>
      </c>
      <c r="AY29" s="563">
        <f t="shared" si="48"/>
        <v>38</v>
      </c>
      <c r="AZ29" s="573">
        <v>489845</v>
      </c>
      <c r="BA29" s="573">
        <v>503698</v>
      </c>
      <c r="BB29" s="563">
        <f t="shared" si="49"/>
        <v>36</v>
      </c>
    </row>
    <row r="30" spans="1:54" ht="12.95" customHeight="1" x14ac:dyDescent="0.2">
      <c r="A30" s="72" t="s">
        <v>1059</v>
      </c>
      <c r="B30" s="174" t="s">
        <v>764</v>
      </c>
      <c r="C30" s="642" t="s">
        <v>2053</v>
      </c>
      <c r="D30" s="578">
        <v>91905</v>
      </c>
      <c r="E30" s="107">
        <f t="shared" si="25"/>
        <v>27</v>
      </c>
      <c r="F30" s="578">
        <v>101650</v>
      </c>
      <c r="G30" s="107">
        <f t="shared" si="26"/>
        <v>29</v>
      </c>
      <c r="H30" s="578">
        <v>126239</v>
      </c>
      <c r="I30" s="107">
        <f t="shared" si="27"/>
        <v>24</v>
      </c>
      <c r="J30" s="578"/>
      <c r="K30" s="107" t="str">
        <f t="shared" si="28"/>
        <v>—</v>
      </c>
      <c r="L30" s="578">
        <v>166022</v>
      </c>
      <c r="M30" s="107">
        <f t="shared" si="29"/>
        <v>26</v>
      </c>
      <c r="N30" s="578"/>
      <c r="O30" s="107" t="str">
        <f t="shared" si="30"/>
        <v>—</v>
      </c>
      <c r="P30" s="578">
        <v>219041</v>
      </c>
      <c r="Q30" s="107">
        <f t="shared" si="31"/>
        <v>20</v>
      </c>
      <c r="R30" s="578">
        <v>229344</v>
      </c>
      <c r="S30" s="107">
        <f t="shared" si="32"/>
        <v>20</v>
      </c>
      <c r="T30" s="578">
        <v>198348</v>
      </c>
      <c r="U30" s="107">
        <f t="shared" si="33"/>
        <v>28</v>
      </c>
      <c r="V30" s="578">
        <v>209945</v>
      </c>
      <c r="W30" s="107">
        <f t="shared" si="34"/>
        <v>28</v>
      </c>
      <c r="X30" s="578">
        <v>216957</v>
      </c>
      <c r="Y30" s="107">
        <f t="shared" si="35"/>
        <v>30</v>
      </c>
      <c r="Z30" s="578">
        <v>215927</v>
      </c>
      <c r="AA30" s="107">
        <f t="shared" si="36"/>
        <v>33</v>
      </c>
      <c r="AB30" s="578">
        <v>223190</v>
      </c>
      <c r="AC30" s="107">
        <f t="shared" si="37"/>
        <v>34</v>
      </c>
      <c r="AD30" s="578">
        <v>257628</v>
      </c>
      <c r="AE30" s="107">
        <f t="shared" si="38"/>
        <v>32</v>
      </c>
      <c r="AF30" s="578">
        <v>252429</v>
      </c>
      <c r="AG30" s="107">
        <f t="shared" si="39"/>
        <v>35</v>
      </c>
      <c r="AH30" s="578">
        <v>267383</v>
      </c>
      <c r="AI30" s="107">
        <f t="shared" si="40"/>
        <v>36</v>
      </c>
      <c r="AJ30" s="578">
        <v>324980</v>
      </c>
      <c r="AK30" s="107">
        <f t="shared" si="41"/>
        <v>32</v>
      </c>
      <c r="AL30" s="578">
        <v>321899</v>
      </c>
      <c r="AM30" s="107">
        <f t="shared" si="42"/>
        <v>35</v>
      </c>
      <c r="AN30" s="578">
        <v>325648</v>
      </c>
      <c r="AO30" s="107">
        <f t="shared" si="43"/>
        <v>38</v>
      </c>
      <c r="AP30" s="578">
        <v>338648</v>
      </c>
      <c r="AQ30" s="107">
        <f t="shared" si="44"/>
        <v>39</v>
      </c>
      <c r="AR30" s="578">
        <v>354244</v>
      </c>
      <c r="AS30" s="107">
        <f t="shared" si="45"/>
        <v>44</v>
      </c>
      <c r="AT30" s="578">
        <v>359760</v>
      </c>
      <c r="AU30" s="107">
        <f t="shared" si="46"/>
        <v>47</v>
      </c>
      <c r="AV30" s="578">
        <v>395037</v>
      </c>
      <c r="AW30" s="107">
        <f t="shared" si="47"/>
        <v>41</v>
      </c>
      <c r="AX30" s="578">
        <v>409190</v>
      </c>
      <c r="AY30" s="563">
        <f t="shared" si="48"/>
        <v>41</v>
      </c>
      <c r="AZ30" s="572">
        <v>451415</v>
      </c>
      <c r="BA30" s="572">
        <v>495382</v>
      </c>
      <c r="BB30" s="563">
        <f t="shared" si="49"/>
        <v>37</v>
      </c>
    </row>
    <row r="31" spans="1:54" ht="12.95" customHeight="1" x14ac:dyDescent="0.2">
      <c r="A31" s="72" t="s">
        <v>1063</v>
      </c>
      <c r="B31" s="174" t="s">
        <v>1460</v>
      </c>
      <c r="C31" s="642" t="s">
        <v>2053</v>
      </c>
      <c r="D31" s="578">
        <v>63197</v>
      </c>
      <c r="E31" s="107">
        <f t="shared" si="25"/>
        <v>49</v>
      </c>
      <c r="F31" s="578">
        <v>68993</v>
      </c>
      <c r="G31" s="107">
        <f t="shared" si="26"/>
        <v>52</v>
      </c>
      <c r="H31" s="578">
        <v>90179</v>
      </c>
      <c r="I31" s="107">
        <f t="shared" si="27"/>
        <v>41</v>
      </c>
      <c r="J31" s="578">
        <v>134681</v>
      </c>
      <c r="K31" s="107">
        <f t="shared" si="28"/>
        <v>29</v>
      </c>
      <c r="L31" s="578">
        <v>155122</v>
      </c>
      <c r="M31" s="107">
        <f t="shared" si="29"/>
        <v>28</v>
      </c>
      <c r="N31" s="578">
        <v>161084</v>
      </c>
      <c r="O31" s="107">
        <f t="shared" si="30"/>
        <v>29</v>
      </c>
      <c r="P31" s="578">
        <v>167998</v>
      </c>
      <c r="Q31" s="107">
        <f t="shared" si="31"/>
        <v>30</v>
      </c>
      <c r="R31" s="578">
        <v>172252</v>
      </c>
      <c r="S31" s="107">
        <f t="shared" si="32"/>
        <v>33</v>
      </c>
      <c r="T31" s="578">
        <v>186865</v>
      </c>
      <c r="U31" s="107">
        <f t="shared" si="33"/>
        <v>32</v>
      </c>
      <c r="V31" s="578">
        <v>190375</v>
      </c>
      <c r="W31" s="107">
        <f t="shared" si="34"/>
        <v>35</v>
      </c>
      <c r="X31" s="578">
        <v>184613</v>
      </c>
      <c r="Y31" s="107">
        <f t="shared" si="35"/>
        <v>39</v>
      </c>
      <c r="Z31" s="578">
        <v>192744</v>
      </c>
      <c r="AA31" s="107">
        <f t="shared" si="36"/>
        <v>39</v>
      </c>
      <c r="AB31" s="578">
        <v>216528</v>
      </c>
      <c r="AC31" s="107">
        <f t="shared" si="37"/>
        <v>36</v>
      </c>
      <c r="AD31" s="578">
        <v>272198</v>
      </c>
      <c r="AE31" s="107">
        <f t="shared" si="38"/>
        <v>28</v>
      </c>
      <c r="AF31" s="578">
        <v>334175</v>
      </c>
      <c r="AG31" s="107">
        <f t="shared" si="39"/>
        <v>24</v>
      </c>
      <c r="AH31" s="578">
        <v>381461</v>
      </c>
      <c r="AI31" s="107">
        <f t="shared" si="40"/>
        <v>20</v>
      </c>
      <c r="AJ31" s="578">
        <v>411924</v>
      </c>
      <c r="AK31" s="107">
        <f t="shared" si="41"/>
        <v>21</v>
      </c>
      <c r="AL31" s="578">
        <v>461763</v>
      </c>
      <c r="AM31" s="107">
        <f t="shared" si="42"/>
        <v>20</v>
      </c>
      <c r="AN31" s="578">
        <v>476075</v>
      </c>
      <c r="AO31" s="107">
        <f t="shared" si="43"/>
        <v>22</v>
      </c>
      <c r="AP31" s="578">
        <v>458694</v>
      </c>
      <c r="AQ31" s="107">
        <f t="shared" si="44"/>
        <v>26</v>
      </c>
      <c r="AR31" s="578">
        <v>462375</v>
      </c>
      <c r="AS31" s="107">
        <f t="shared" si="45"/>
        <v>26</v>
      </c>
      <c r="AT31" s="578">
        <v>438280</v>
      </c>
      <c r="AU31" s="107">
        <f t="shared" si="46"/>
        <v>34</v>
      </c>
      <c r="AV31" s="578">
        <v>449301</v>
      </c>
      <c r="AW31" s="107">
        <f t="shared" si="47"/>
        <v>34</v>
      </c>
      <c r="AX31" s="578">
        <v>449031</v>
      </c>
      <c r="AY31" s="563">
        <f t="shared" si="48"/>
        <v>36</v>
      </c>
      <c r="AZ31" s="573">
        <v>447874</v>
      </c>
      <c r="BA31" s="573">
        <v>466061</v>
      </c>
      <c r="BB31" s="563">
        <f t="shared" si="49"/>
        <v>38</v>
      </c>
    </row>
    <row r="32" spans="1:54" ht="12.95" customHeight="1" x14ac:dyDescent="0.2">
      <c r="A32" s="72" t="s">
        <v>1066</v>
      </c>
      <c r="B32" s="174" t="s">
        <v>1465</v>
      </c>
      <c r="C32" s="642" t="s">
        <v>2053</v>
      </c>
      <c r="D32" s="578">
        <v>61966</v>
      </c>
      <c r="E32" s="107">
        <f t="shared" si="25"/>
        <v>50</v>
      </c>
      <c r="F32" s="578">
        <v>75450</v>
      </c>
      <c r="G32" s="107">
        <f t="shared" si="26"/>
        <v>45</v>
      </c>
      <c r="H32" s="578">
        <v>80552</v>
      </c>
      <c r="I32" s="107">
        <f t="shared" si="27"/>
        <v>49</v>
      </c>
      <c r="J32" s="578">
        <v>104266</v>
      </c>
      <c r="K32" s="107">
        <f t="shared" si="28"/>
        <v>47</v>
      </c>
      <c r="L32" s="578">
        <v>121423</v>
      </c>
      <c r="M32" s="107">
        <f t="shared" si="29"/>
        <v>41</v>
      </c>
      <c r="N32" s="578">
        <v>125256</v>
      </c>
      <c r="O32" s="107">
        <f t="shared" si="30"/>
        <v>44</v>
      </c>
      <c r="P32" s="578">
        <v>130994</v>
      </c>
      <c r="Q32" s="107">
        <f t="shared" si="31"/>
        <v>44</v>
      </c>
      <c r="R32" s="578">
        <v>135771</v>
      </c>
      <c r="S32" s="107">
        <f t="shared" si="32"/>
        <v>45</v>
      </c>
      <c r="T32" s="578">
        <v>148313</v>
      </c>
      <c r="U32" s="107">
        <f t="shared" si="33"/>
        <v>45</v>
      </c>
      <c r="V32" s="578">
        <v>148501</v>
      </c>
      <c r="W32" s="107">
        <f t="shared" si="34"/>
        <v>47</v>
      </c>
      <c r="X32" s="578">
        <v>143815</v>
      </c>
      <c r="Y32" s="107">
        <f t="shared" si="35"/>
        <v>52</v>
      </c>
      <c r="Z32" s="578">
        <v>169808</v>
      </c>
      <c r="AA32" s="107">
        <f t="shared" si="36"/>
        <v>44</v>
      </c>
      <c r="AB32" s="578">
        <v>167118</v>
      </c>
      <c r="AC32" s="107">
        <f t="shared" si="37"/>
        <v>49</v>
      </c>
      <c r="AD32" s="578">
        <v>169250</v>
      </c>
      <c r="AE32" s="107">
        <f t="shared" si="38"/>
        <v>51</v>
      </c>
      <c r="AF32" s="578">
        <v>192672</v>
      </c>
      <c r="AG32" s="107">
        <f t="shared" si="39"/>
        <v>51</v>
      </c>
      <c r="AH32" s="578">
        <v>216323</v>
      </c>
      <c r="AI32" s="107">
        <f t="shared" si="40"/>
        <v>50</v>
      </c>
      <c r="AJ32" s="578">
        <v>232560</v>
      </c>
      <c r="AK32" s="107">
        <f t="shared" si="41"/>
        <v>52</v>
      </c>
      <c r="AL32" s="578">
        <v>247807</v>
      </c>
      <c r="AM32" s="107">
        <f t="shared" si="42"/>
        <v>55</v>
      </c>
      <c r="AN32" s="578">
        <v>268752</v>
      </c>
      <c r="AO32" s="107">
        <f t="shared" si="43"/>
        <v>56</v>
      </c>
      <c r="AP32" s="578">
        <v>289994</v>
      </c>
      <c r="AQ32" s="107">
        <f t="shared" si="44"/>
        <v>56</v>
      </c>
      <c r="AR32" s="578">
        <v>321722</v>
      </c>
      <c r="AS32" s="107">
        <f t="shared" si="45"/>
        <v>54</v>
      </c>
      <c r="AT32" s="578">
        <v>366960</v>
      </c>
      <c r="AU32" s="107">
        <f t="shared" si="46"/>
        <v>43</v>
      </c>
      <c r="AV32" s="578">
        <v>373281</v>
      </c>
      <c r="AW32" s="107">
        <f t="shared" si="47"/>
        <v>46</v>
      </c>
      <c r="AX32" s="578">
        <v>396681</v>
      </c>
      <c r="AY32" s="563">
        <f t="shared" si="48"/>
        <v>44</v>
      </c>
      <c r="AZ32" s="573">
        <v>398169</v>
      </c>
      <c r="BA32" s="573">
        <v>450058</v>
      </c>
      <c r="BB32" s="563">
        <f t="shared" si="49"/>
        <v>41</v>
      </c>
    </row>
    <row r="33" spans="1:54" ht="12.95" customHeight="1" x14ac:dyDescent="0.2">
      <c r="A33" s="72" t="s">
        <v>1061</v>
      </c>
      <c r="B33" s="174" t="s">
        <v>626</v>
      </c>
      <c r="C33" s="642" t="s">
        <v>2053</v>
      </c>
      <c r="D33" s="578">
        <v>46671</v>
      </c>
      <c r="E33" s="107">
        <f t="shared" si="25"/>
        <v>69</v>
      </c>
      <c r="F33" s="578">
        <v>52619</v>
      </c>
      <c r="G33" s="107">
        <f t="shared" si="26"/>
        <v>69</v>
      </c>
      <c r="H33" s="578">
        <v>62907</v>
      </c>
      <c r="I33" s="107">
        <f t="shared" si="27"/>
        <v>64</v>
      </c>
      <c r="J33" s="578">
        <v>79920</v>
      </c>
      <c r="K33" s="107">
        <f t="shared" si="28"/>
        <v>62</v>
      </c>
      <c r="L33" s="578">
        <v>85919</v>
      </c>
      <c r="M33" s="107">
        <f t="shared" si="29"/>
        <v>63</v>
      </c>
      <c r="N33" s="578">
        <v>94511</v>
      </c>
      <c r="O33" s="107">
        <f t="shared" si="30"/>
        <v>62</v>
      </c>
      <c r="P33" s="578">
        <v>102263</v>
      </c>
      <c r="Q33" s="107">
        <f t="shared" si="31"/>
        <v>61</v>
      </c>
      <c r="R33" s="578">
        <v>114258</v>
      </c>
      <c r="S33" s="107">
        <f t="shared" si="32"/>
        <v>59</v>
      </c>
      <c r="T33" s="578">
        <v>118398</v>
      </c>
      <c r="U33" s="107">
        <f t="shared" si="33"/>
        <v>61</v>
      </c>
      <c r="V33" s="578">
        <v>125301</v>
      </c>
      <c r="W33" s="107">
        <f t="shared" si="34"/>
        <v>59</v>
      </c>
      <c r="X33" s="578">
        <v>130162</v>
      </c>
      <c r="Y33" s="107">
        <f t="shared" si="35"/>
        <v>58</v>
      </c>
      <c r="Z33" s="578">
        <v>140589</v>
      </c>
      <c r="AA33" s="107">
        <f t="shared" si="36"/>
        <v>56</v>
      </c>
      <c r="AB33" s="578">
        <v>153711</v>
      </c>
      <c r="AC33" s="107">
        <f t="shared" si="37"/>
        <v>54</v>
      </c>
      <c r="AD33" s="578">
        <v>165520</v>
      </c>
      <c r="AE33" s="107">
        <f t="shared" si="38"/>
        <v>54</v>
      </c>
      <c r="AF33" s="578">
        <v>189216</v>
      </c>
      <c r="AG33" s="107">
        <f t="shared" si="39"/>
        <v>53</v>
      </c>
      <c r="AH33" s="578">
        <v>222376</v>
      </c>
      <c r="AI33" s="107">
        <f t="shared" si="40"/>
        <v>49</v>
      </c>
      <c r="AJ33" s="578">
        <v>263958</v>
      </c>
      <c r="AK33" s="107">
        <f t="shared" si="41"/>
        <v>44</v>
      </c>
      <c r="AL33" s="578">
        <v>276692</v>
      </c>
      <c r="AM33" s="107">
        <f t="shared" si="42"/>
        <v>49</v>
      </c>
      <c r="AN33" s="578">
        <v>314403</v>
      </c>
      <c r="AO33" s="107">
        <f t="shared" si="43"/>
        <v>42</v>
      </c>
      <c r="AP33" s="578">
        <v>320800</v>
      </c>
      <c r="AQ33" s="107">
        <f t="shared" si="44"/>
        <v>46</v>
      </c>
      <c r="AR33" s="578">
        <v>333237</v>
      </c>
      <c r="AS33" s="107">
        <f t="shared" si="45"/>
        <v>48</v>
      </c>
      <c r="AT33" s="578">
        <v>341090</v>
      </c>
      <c r="AU33" s="107">
        <f t="shared" si="46"/>
        <v>51</v>
      </c>
      <c r="AV33" s="578">
        <v>390349</v>
      </c>
      <c r="AW33" s="107">
        <f t="shared" si="47"/>
        <v>43</v>
      </c>
      <c r="AX33" s="578">
        <v>402087</v>
      </c>
      <c r="AY33" s="563">
        <f t="shared" si="48"/>
        <v>42</v>
      </c>
      <c r="AZ33" s="573">
        <v>419220</v>
      </c>
      <c r="BA33" s="573">
        <v>431883</v>
      </c>
      <c r="BB33" s="563">
        <f t="shared" si="49"/>
        <v>45</v>
      </c>
    </row>
    <row r="34" spans="1:54" ht="12.95" customHeight="1" x14ac:dyDescent="0.2">
      <c r="A34" s="72" t="s">
        <v>1062</v>
      </c>
      <c r="B34" s="174" t="s">
        <v>951</v>
      </c>
      <c r="C34" s="642" t="s">
        <v>2053</v>
      </c>
      <c r="D34" s="578"/>
      <c r="E34" s="107" t="str">
        <f t="shared" si="25"/>
        <v>—</v>
      </c>
      <c r="F34" s="578"/>
      <c r="G34" s="107" t="str">
        <f t="shared" si="26"/>
        <v>—</v>
      </c>
      <c r="H34" s="578"/>
      <c r="I34" s="107" t="str">
        <f t="shared" si="27"/>
        <v>—</v>
      </c>
      <c r="J34" s="578">
        <v>75854</v>
      </c>
      <c r="K34" s="107">
        <f t="shared" si="28"/>
        <v>64</v>
      </c>
      <c r="L34" s="578">
        <v>83689</v>
      </c>
      <c r="M34" s="107">
        <f t="shared" si="29"/>
        <v>66</v>
      </c>
      <c r="N34" s="578">
        <v>100163</v>
      </c>
      <c r="O34" s="107">
        <f t="shared" si="30"/>
        <v>56</v>
      </c>
      <c r="P34" s="578">
        <v>100312</v>
      </c>
      <c r="Q34" s="107">
        <f t="shared" si="31"/>
        <v>63</v>
      </c>
      <c r="R34" s="578">
        <v>111772</v>
      </c>
      <c r="S34" s="107">
        <f t="shared" si="32"/>
        <v>62</v>
      </c>
      <c r="T34" s="578">
        <v>110866</v>
      </c>
      <c r="U34" s="107">
        <f t="shared" si="33"/>
        <v>65</v>
      </c>
      <c r="V34" s="578">
        <v>107874</v>
      </c>
      <c r="W34" s="107">
        <f t="shared" si="34"/>
        <v>69</v>
      </c>
      <c r="X34" s="578">
        <v>122207</v>
      </c>
      <c r="Y34" s="107">
        <f t="shared" si="35"/>
        <v>63</v>
      </c>
      <c r="Z34" s="578">
        <v>134808</v>
      </c>
      <c r="AA34" s="107">
        <f t="shared" si="36"/>
        <v>63</v>
      </c>
      <c r="AB34" s="578">
        <v>143321</v>
      </c>
      <c r="AC34" s="107">
        <f t="shared" si="37"/>
        <v>60</v>
      </c>
      <c r="AD34" s="578">
        <v>140903</v>
      </c>
      <c r="AE34" s="107">
        <f t="shared" si="38"/>
        <v>71</v>
      </c>
      <c r="AF34" s="578">
        <v>224346</v>
      </c>
      <c r="AG34" s="107">
        <f t="shared" si="39"/>
        <v>44</v>
      </c>
      <c r="AH34" s="578">
        <v>239007</v>
      </c>
      <c r="AI34" s="107">
        <f t="shared" si="40"/>
        <v>42</v>
      </c>
      <c r="AJ34" s="578">
        <v>266822</v>
      </c>
      <c r="AK34" s="107">
        <f t="shared" si="41"/>
        <v>43</v>
      </c>
      <c r="AL34" s="578">
        <v>297271</v>
      </c>
      <c r="AM34" s="107">
        <f t="shared" si="42"/>
        <v>42</v>
      </c>
      <c r="AN34" s="578">
        <v>317293</v>
      </c>
      <c r="AO34" s="107">
        <f t="shared" si="43"/>
        <v>41</v>
      </c>
      <c r="AP34" s="578">
        <v>304396</v>
      </c>
      <c r="AQ34" s="107">
        <f t="shared" si="44"/>
        <v>53</v>
      </c>
      <c r="AR34" s="578">
        <v>405260</v>
      </c>
      <c r="AS34" s="107">
        <f t="shared" si="45"/>
        <v>35</v>
      </c>
      <c r="AT34" s="578">
        <v>358851</v>
      </c>
      <c r="AU34" s="107">
        <f t="shared" si="46"/>
        <v>48</v>
      </c>
      <c r="AV34" s="578">
        <v>379407</v>
      </c>
      <c r="AW34" s="107">
        <f t="shared" si="47"/>
        <v>44</v>
      </c>
      <c r="AX34" s="578">
        <v>359542</v>
      </c>
      <c r="AY34" s="563">
        <f t="shared" si="48"/>
        <v>52</v>
      </c>
      <c r="AZ34" s="573">
        <v>374036</v>
      </c>
      <c r="BA34" s="573">
        <v>409665</v>
      </c>
      <c r="BB34" s="563">
        <f t="shared" si="49"/>
        <v>50</v>
      </c>
    </row>
    <row r="35" spans="1:54" ht="12.95" customHeight="1" x14ac:dyDescent="0.2">
      <c r="A35" s="72" t="s">
        <v>1068</v>
      </c>
      <c r="B35" s="174" t="s">
        <v>623</v>
      </c>
      <c r="C35" s="642" t="s">
        <v>2053</v>
      </c>
      <c r="D35" s="578">
        <v>9186</v>
      </c>
      <c r="E35" s="107">
        <f t="shared" si="25"/>
        <v>160</v>
      </c>
      <c r="F35" s="578">
        <v>11707</v>
      </c>
      <c r="G35" s="107">
        <f t="shared" si="26"/>
        <v>157</v>
      </c>
      <c r="H35" s="578">
        <v>38633</v>
      </c>
      <c r="I35" s="107">
        <f t="shared" si="27"/>
        <v>98</v>
      </c>
      <c r="J35" s="578">
        <v>60973</v>
      </c>
      <c r="K35" s="107">
        <f t="shared" si="28"/>
        <v>79</v>
      </c>
      <c r="L35" s="578">
        <v>76404</v>
      </c>
      <c r="M35" s="107">
        <f t="shared" si="29"/>
        <v>72</v>
      </c>
      <c r="N35" s="578">
        <v>72948</v>
      </c>
      <c r="O35" s="107">
        <f t="shared" si="30"/>
        <v>82</v>
      </c>
      <c r="P35" s="578">
        <v>68713</v>
      </c>
      <c r="Q35" s="107">
        <f t="shared" si="31"/>
        <v>91</v>
      </c>
      <c r="R35" s="578">
        <v>75322</v>
      </c>
      <c r="S35" s="107">
        <f t="shared" si="32"/>
        <v>88</v>
      </c>
      <c r="T35" s="578">
        <v>86186</v>
      </c>
      <c r="U35" s="107">
        <f t="shared" si="33"/>
        <v>81</v>
      </c>
      <c r="V35" s="578">
        <v>92758</v>
      </c>
      <c r="W35" s="107">
        <f t="shared" si="34"/>
        <v>83</v>
      </c>
      <c r="X35" s="578">
        <v>94157</v>
      </c>
      <c r="Y35" s="107">
        <f t="shared" si="35"/>
        <v>83</v>
      </c>
      <c r="Z35" s="578">
        <v>99649</v>
      </c>
      <c r="AA35" s="107">
        <f t="shared" si="36"/>
        <v>82</v>
      </c>
      <c r="AB35" s="578">
        <v>104325</v>
      </c>
      <c r="AC35" s="107">
        <f t="shared" si="37"/>
        <v>84</v>
      </c>
      <c r="AD35" s="578">
        <v>123961</v>
      </c>
      <c r="AE35" s="107">
        <f t="shared" si="38"/>
        <v>80</v>
      </c>
      <c r="AF35" s="578">
        <v>145397</v>
      </c>
      <c r="AG35" s="107">
        <f t="shared" si="39"/>
        <v>75</v>
      </c>
      <c r="AH35" s="578">
        <v>171550</v>
      </c>
      <c r="AI35" s="107">
        <f t="shared" si="40"/>
        <v>67</v>
      </c>
      <c r="AJ35" s="578">
        <v>197894</v>
      </c>
      <c r="AK35" s="107">
        <f t="shared" si="41"/>
        <v>63</v>
      </c>
      <c r="AL35" s="578">
        <v>213249</v>
      </c>
      <c r="AM35" s="107">
        <f t="shared" si="42"/>
        <v>65</v>
      </c>
      <c r="AN35" s="578">
        <v>240021</v>
      </c>
      <c r="AO35" s="107">
        <f t="shared" si="43"/>
        <v>63</v>
      </c>
      <c r="AP35" s="578">
        <v>259218</v>
      </c>
      <c r="AQ35" s="107">
        <f t="shared" si="44"/>
        <v>64</v>
      </c>
      <c r="AR35" s="578">
        <v>285941</v>
      </c>
      <c r="AS35" s="107">
        <f t="shared" si="45"/>
        <v>60</v>
      </c>
      <c r="AT35" s="578">
        <v>272661</v>
      </c>
      <c r="AU35" s="107">
        <f t="shared" si="46"/>
        <v>65</v>
      </c>
      <c r="AV35" s="578">
        <v>278419</v>
      </c>
      <c r="AW35" s="107">
        <f t="shared" si="47"/>
        <v>64</v>
      </c>
      <c r="AX35" s="578">
        <v>309456</v>
      </c>
      <c r="AY35" s="563">
        <f t="shared" si="48"/>
        <v>65</v>
      </c>
      <c r="AZ35" s="573">
        <v>385029</v>
      </c>
      <c r="BA35" s="573">
        <v>394963</v>
      </c>
      <c r="BB35" s="563">
        <f t="shared" si="49"/>
        <v>52</v>
      </c>
    </row>
    <row r="36" spans="1:54" ht="12.95" customHeight="1" x14ac:dyDescent="0.2">
      <c r="A36" s="72" t="s">
        <v>1069</v>
      </c>
      <c r="B36" s="174" t="s">
        <v>1462</v>
      </c>
      <c r="C36" s="642" t="s">
        <v>2053</v>
      </c>
      <c r="D36" s="578">
        <v>87996</v>
      </c>
      <c r="E36" s="107">
        <f t="shared" si="25"/>
        <v>33</v>
      </c>
      <c r="F36" s="578">
        <v>92695</v>
      </c>
      <c r="G36" s="107">
        <f t="shared" si="26"/>
        <v>34</v>
      </c>
      <c r="H36" s="578">
        <v>102647</v>
      </c>
      <c r="I36" s="107">
        <f t="shared" si="27"/>
        <v>33</v>
      </c>
      <c r="J36" s="578">
        <v>123441</v>
      </c>
      <c r="K36" s="107">
        <f t="shared" si="28"/>
        <v>36</v>
      </c>
      <c r="L36" s="578">
        <v>131133</v>
      </c>
      <c r="M36" s="107">
        <f t="shared" si="29"/>
        <v>36</v>
      </c>
      <c r="N36" s="578">
        <v>142606</v>
      </c>
      <c r="O36" s="107">
        <f t="shared" si="30"/>
        <v>36</v>
      </c>
      <c r="P36" s="578">
        <v>143008</v>
      </c>
      <c r="Q36" s="107">
        <f t="shared" si="31"/>
        <v>35</v>
      </c>
      <c r="R36" s="578">
        <v>155624</v>
      </c>
      <c r="S36" s="107">
        <f t="shared" si="32"/>
        <v>38</v>
      </c>
      <c r="T36" s="578">
        <v>173407</v>
      </c>
      <c r="U36" s="107">
        <f t="shared" si="33"/>
        <v>34</v>
      </c>
      <c r="V36" s="578">
        <v>180191</v>
      </c>
      <c r="W36" s="107">
        <f t="shared" si="34"/>
        <v>39</v>
      </c>
      <c r="X36" s="578">
        <v>190748</v>
      </c>
      <c r="Y36" s="107">
        <f t="shared" si="35"/>
        <v>35</v>
      </c>
      <c r="Z36" s="578">
        <v>229292</v>
      </c>
      <c r="AA36" s="107">
        <f t="shared" si="36"/>
        <v>30</v>
      </c>
      <c r="AB36" s="578">
        <v>254254</v>
      </c>
      <c r="AC36" s="107">
        <f t="shared" si="37"/>
        <v>29</v>
      </c>
      <c r="AD36" s="578">
        <v>270621</v>
      </c>
      <c r="AE36" s="107">
        <f t="shared" si="38"/>
        <v>29</v>
      </c>
      <c r="AF36" s="578">
        <v>277946</v>
      </c>
      <c r="AG36" s="107">
        <f t="shared" si="39"/>
        <v>31</v>
      </c>
      <c r="AH36" s="578">
        <v>299259</v>
      </c>
      <c r="AI36" s="107">
        <f t="shared" si="40"/>
        <v>32</v>
      </c>
      <c r="AJ36" s="578">
        <v>290018</v>
      </c>
      <c r="AK36" s="107">
        <f t="shared" si="41"/>
        <v>35</v>
      </c>
      <c r="AL36" s="578">
        <v>286025</v>
      </c>
      <c r="AM36" s="107">
        <f t="shared" si="42"/>
        <v>45</v>
      </c>
      <c r="AN36" s="578">
        <v>292720</v>
      </c>
      <c r="AO36" s="107">
        <f t="shared" si="43"/>
        <v>53</v>
      </c>
      <c r="AP36" s="578">
        <v>302596</v>
      </c>
      <c r="AQ36" s="107">
        <f t="shared" si="44"/>
        <v>54</v>
      </c>
      <c r="AR36" s="578">
        <v>330936</v>
      </c>
      <c r="AS36" s="107">
        <f t="shared" si="45"/>
        <v>51</v>
      </c>
      <c r="AT36" s="578">
        <v>331662</v>
      </c>
      <c r="AU36" s="107">
        <f t="shared" si="46"/>
        <v>54</v>
      </c>
      <c r="AV36" s="578">
        <v>366137</v>
      </c>
      <c r="AW36" s="107">
        <f t="shared" si="47"/>
        <v>47</v>
      </c>
      <c r="AX36" s="578">
        <v>380571</v>
      </c>
      <c r="AY36" s="563">
        <f t="shared" si="48"/>
        <v>47</v>
      </c>
      <c r="AZ36" s="573">
        <v>360795</v>
      </c>
      <c r="BA36" s="573">
        <v>378154</v>
      </c>
      <c r="BB36" s="563">
        <f t="shared" si="49"/>
        <v>56</v>
      </c>
    </row>
    <row r="37" spans="1:54" ht="12.95" customHeight="1" x14ac:dyDescent="0.2">
      <c r="A37" s="72" t="s">
        <v>1064</v>
      </c>
      <c r="B37" s="174" t="s">
        <v>1233</v>
      </c>
      <c r="C37" s="642" t="s">
        <v>2053</v>
      </c>
      <c r="D37" s="578">
        <v>47387</v>
      </c>
      <c r="E37" s="107">
        <f t="shared" si="25"/>
        <v>67</v>
      </c>
      <c r="F37" s="578">
        <v>53770</v>
      </c>
      <c r="G37" s="107">
        <f t="shared" si="26"/>
        <v>67</v>
      </c>
      <c r="H37" s="578">
        <v>55042</v>
      </c>
      <c r="I37" s="107">
        <f t="shared" si="27"/>
        <v>72</v>
      </c>
      <c r="J37" s="578">
        <v>69532</v>
      </c>
      <c r="K37" s="107">
        <f t="shared" si="28"/>
        <v>72</v>
      </c>
      <c r="L37" s="578">
        <v>74959</v>
      </c>
      <c r="M37" s="107">
        <f t="shared" si="29"/>
        <v>75</v>
      </c>
      <c r="N37" s="578">
        <v>81137</v>
      </c>
      <c r="O37" s="107">
        <f t="shared" si="30"/>
        <v>70</v>
      </c>
      <c r="P37" s="578">
        <v>92244</v>
      </c>
      <c r="Q37" s="107">
        <f t="shared" si="31"/>
        <v>68</v>
      </c>
      <c r="R37" s="578">
        <v>102911</v>
      </c>
      <c r="S37" s="107">
        <f t="shared" si="32"/>
        <v>67</v>
      </c>
      <c r="T37" s="578">
        <v>105539</v>
      </c>
      <c r="U37" s="107">
        <f t="shared" si="33"/>
        <v>67</v>
      </c>
      <c r="V37" s="578">
        <v>111934</v>
      </c>
      <c r="W37" s="107">
        <f t="shared" si="34"/>
        <v>66</v>
      </c>
      <c r="X37" s="578">
        <v>118721</v>
      </c>
      <c r="Y37" s="107">
        <f t="shared" si="35"/>
        <v>68</v>
      </c>
      <c r="Z37" s="578">
        <v>124804</v>
      </c>
      <c r="AA37" s="107">
        <f t="shared" si="36"/>
        <v>68</v>
      </c>
      <c r="AB37" s="578">
        <v>161346</v>
      </c>
      <c r="AC37" s="107">
        <f t="shared" si="37"/>
        <v>50</v>
      </c>
      <c r="AD37" s="578">
        <v>174034</v>
      </c>
      <c r="AE37" s="107">
        <f t="shared" si="38"/>
        <v>50</v>
      </c>
      <c r="AF37" s="578">
        <v>202392</v>
      </c>
      <c r="AG37" s="107">
        <f t="shared" si="39"/>
        <v>47</v>
      </c>
      <c r="AH37" s="578">
        <v>211721</v>
      </c>
      <c r="AI37" s="107">
        <f t="shared" si="40"/>
        <v>53</v>
      </c>
      <c r="AJ37" s="578">
        <v>236275</v>
      </c>
      <c r="AK37" s="107">
        <f t="shared" si="41"/>
        <v>51</v>
      </c>
      <c r="AL37" s="578">
        <v>272062</v>
      </c>
      <c r="AM37" s="107">
        <f t="shared" si="42"/>
        <v>52</v>
      </c>
      <c r="AN37" s="578">
        <v>297610</v>
      </c>
      <c r="AO37" s="107">
        <f t="shared" si="43"/>
        <v>51</v>
      </c>
      <c r="AP37" s="578">
        <v>306653</v>
      </c>
      <c r="AQ37" s="107">
        <f t="shared" si="44"/>
        <v>52</v>
      </c>
      <c r="AR37" s="578">
        <v>323958</v>
      </c>
      <c r="AS37" s="107">
        <f t="shared" si="45"/>
        <v>52</v>
      </c>
      <c r="AT37" s="578">
        <v>331606</v>
      </c>
      <c r="AU37" s="107">
        <f t="shared" si="46"/>
        <v>55</v>
      </c>
      <c r="AV37" s="578">
        <v>336669</v>
      </c>
      <c r="AW37" s="107">
        <f t="shared" si="47"/>
        <v>55</v>
      </c>
      <c r="AX37" s="578">
        <v>373364</v>
      </c>
      <c r="AY37" s="563">
        <f t="shared" si="48"/>
        <v>49</v>
      </c>
      <c r="AZ37" s="573">
        <v>359944</v>
      </c>
      <c r="BA37" s="573">
        <v>372932</v>
      </c>
      <c r="BB37" s="563">
        <f t="shared" si="49"/>
        <v>58</v>
      </c>
    </row>
    <row r="38" spans="1:54" ht="12.95" customHeight="1" x14ac:dyDescent="0.2">
      <c r="A38" s="72" t="s">
        <v>1067</v>
      </c>
      <c r="B38" s="174" t="s">
        <v>619</v>
      </c>
      <c r="C38" s="642" t="s">
        <v>2053</v>
      </c>
      <c r="D38" s="578">
        <v>58035</v>
      </c>
      <c r="E38" s="107">
        <f t="shared" si="25"/>
        <v>54</v>
      </c>
      <c r="F38" s="578">
        <v>64154</v>
      </c>
      <c r="G38" s="107">
        <f t="shared" si="26"/>
        <v>54</v>
      </c>
      <c r="H38" s="578">
        <v>65158</v>
      </c>
      <c r="I38" s="107">
        <f t="shared" si="27"/>
        <v>60</v>
      </c>
      <c r="J38" s="578">
        <v>90298</v>
      </c>
      <c r="K38" s="107">
        <f t="shared" si="28"/>
        <v>54</v>
      </c>
      <c r="L38" s="578">
        <v>94344</v>
      </c>
      <c r="M38" s="107">
        <f t="shared" si="29"/>
        <v>54</v>
      </c>
      <c r="N38" s="578">
        <v>96979</v>
      </c>
      <c r="O38" s="107">
        <f t="shared" si="30"/>
        <v>57</v>
      </c>
      <c r="P38" s="578">
        <v>104165</v>
      </c>
      <c r="Q38" s="107">
        <f t="shared" si="31"/>
        <v>59</v>
      </c>
      <c r="R38" s="578">
        <v>120875</v>
      </c>
      <c r="S38" s="107">
        <f t="shared" si="32"/>
        <v>53</v>
      </c>
      <c r="T38" s="578">
        <v>121475</v>
      </c>
      <c r="U38" s="107">
        <f t="shared" si="33"/>
        <v>58</v>
      </c>
      <c r="V38" s="578">
        <v>128736</v>
      </c>
      <c r="W38" s="107">
        <f t="shared" si="34"/>
        <v>56</v>
      </c>
      <c r="X38" s="578">
        <v>130056</v>
      </c>
      <c r="Y38" s="107">
        <f t="shared" si="35"/>
        <v>59</v>
      </c>
      <c r="Z38" s="578">
        <v>135888</v>
      </c>
      <c r="AA38" s="107">
        <f t="shared" si="36"/>
        <v>60</v>
      </c>
      <c r="AB38" s="578">
        <v>136972</v>
      </c>
      <c r="AC38" s="107">
        <f t="shared" si="37"/>
        <v>69</v>
      </c>
      <c r="AD38" s="578">
        <v>139608</v>
      </c>
      <c r="AE38" s="107">
        <f t="shared" si="38"/>
        <v>72</v>
      </c>
      <c r="AF38" s="578">
        <v>145795</v>
      </c>
      <c r="AG38" s="107">
        <f t="shared" si="39"/>
        <v>74</v>
      </c>
      <c r="AH38" s="578">
        <v>153772</v>
      </c>
      <c r="AI38" s="107">
        <f t="shared" si="40"/>
        <v>77</v>
      </c>
      <c r="AJ38" s="578">
        <v>171319</v>
      </c>
      <c r="AK38" s="107">
        <f t="shared" si="41"/>
        <v>76</v>
      </c>
      <c r="AL38" s="578">
        <v>177709</v>
      </c>
      <c r="AM38" s="107">
        <f t="shared" si="42"/>
        <v>79</v>
      </c>
      <c r="AN38" s="578">
        <v>194446</v>
      </c>
      <c r="AO38" s="107">
        <f t="shared" si="43"/>
        <v>79</v>
      </c>
      <c r="AP38" s="578">
        <v>209572</v>
      </c>
      <c r="AQ38" s="107">
        <f t="shared" si="44"/>
        <v>77</v>
      </c>
      <c r="AR38" s="578">
        <v>213516</v>
      </c>
      <c r="AS38" s="107">
        <f t="shared" si="45"/>
        <v>79</v>
      </c>
      <c r="AT38" s="578">
        <v>210534</v>
      </c>
      <c r="AU38" s="107">
        <f t="shared" si="46"/>
        <v>81</v>
      </c>
      <c r="AV38" s="578">
        <v>241775</v>
      </c>
      <c r="AW38" s="107">
        <f t="shared" si="47"/>
        <v>78</v>
      </c>
      <c r="AX38" s="578">
        <v>248029</v>
      </c>
      <c r="AY38" s="563">
        <f t="shared" si="48"/>
        <v>77</v>
      </c>
      <c r="AZ38" s="573">
        <v>280671</v>
      </c>
      <c r="BA38" s="573">
        <v>323486</v>
      </c>
      <c r="BB38" s="563">
        <f t="shared" si="49"/>
        <v>66</v>
      </c>
    </row>
    <row r="39" spans="1:54" ht="12.95" customHeight="1" x14ac:dyDescent="0.2">
      <c r="A39" s="72" t="s">
        <v>1070</v>
      </c>
      <c r="B39" s="174" t="s">
        <v>1237</v>
      </c>
      <c r="C39" s="642" t="s">
        <v>2053</v>
      </c>
      <c r="D39" s="578">
        <v>51653</v>
      </c>
      <c r="E39" s="107">
        <f t="shared" si="25"/>
        <v>60</v>
      </c>
      <c r="F39" s="578">
        <v>57472</v>
      </c>
      <c r="G39" s="107">
        <f t="shared" si="26"/>
        <v>62</v>
      </c>
      <c r="H39" s="578">
        <v>63861</v>
      </c>
      <c r="I39" s="107">
        <f t="shared" si="27"/>
        <v>63</v>
      </c>
      <c r="J39" s="578">
        <v>81281</v>
      </c>
      <c r="K39" s="107">
        <f t="shared" si="28"/>
        <v>61</v>
      </c>
      <c r="L39" s="578">
        <v>96815</v>
      </c>
      <c r="M39" s="107">
        <f t="shared" si="29"/>
        <v>53</v>
      </c>
      <c r="N39" s="578">
        <v>96733</v>
      </c>
      <c r="O39" s="107">
        <f t="shared" si="30"/>
        <v>59</v>
      </c>
      <c r="P39" s="578">
        <v>110103</v>
      </c>
      <c r="Q39" s="107">
        <f t="shared" si="31"/>
        <v>55</v>
      </c>
      <c r="R39" s="578">
        <v>115786</v>
      </c>
      <c r="S39" s="107">
        <f t="shared" si="32"/>
        <v>56</v>
      </c>
      <c r="T39" s="578">
        <v>129504</v>
      </c>
      <c r="U39" s="107">
        <f t="shared" si="33"/>
        <v>53</v>
      </c>
      <c r="V39" s="578">
        <v>136679</v>
      </c>
      <c r="W39" s="107">
        <f t="shared" si="34"/>
        <v>54</v>
      </c>
      <c r="X39" s="578">
        <v>97334</v>
      </c>
      <c r="Y39" s="107">
        <f t="shared" si="35"/>
        <v>82</v>
      </c>
      <c r="Z39" s="578">
        <v>114085</v>
      </c>
      <c r="AA39" s="107">
        <f t="shared" si="36"/>
        <v>78</v>
      </c>
      <c r="AB39" s="578">
        <v>139135</v>
      </c>
      <c r="AC39" s="107">
        <f t="shared" si="37"/>
        <v>65</v>
      </c>
      <c r="AD39" s="578">
        <v>131138</v>
      </c>
      <c r="AE39" s="107">
        <f t="shared" si="38"/>
        <v>76</v>
      </c>
      <c r="AF39" s="578">
        <v>140416</v>
      </c>
      <c r="AG39" s="107">
        <f t="shared" si="39"/>
        <v>78</v>
      </c>
      <c r="AH39" s="578">
        <v>149547</v>
      </c>
      <c r="AI39" s="107">
        <f t="shared" si="40"/>
        <v>78</v>
      </c>
      <c r="AJ39" s="578">
        <v>182340</v>
      </c>
      <c r="AK39" s="107">
        <f t="shared" si="41"/>
        <v>70</v>
      </c>
      <c r="AL39" s="578">
        <v>206199</v>
      </c>
      <c r="AM39" s="107">
        <f t="shared" si="42"/>
        <v>66</v>
      </c>
      <c r="AN39" s="578">
        <v>228532</v>
      </c>
      <c r="AO39" s="107">
        <f t="shared" si="43"/>
        <v>68</v>
      </c>
      <c r="AP39" s="578">
        <v>235058</v>
      </c>
      <c r="AQ39" s="107">
        <f t="shared" si="44"/>
        <v>70</v>
      </c>
      <c r="AR39" s="578">
        <v>238754</v>
      </c>
      <c r="AS39" s="107">
        <f t="shared" si="45"/>
        <v>72</v>
      </c>
      <c r="AT39" s="578">
        <v>229653</v>
      </c>
      <c r="AU39" s="107">
        <f t="shared" si="46"/>
        <v>75</v>
      </c>
      <c r="AV39" s="578">
        <v>257651</v>
      </c>
      <c r="AW39" s="107">
        <f t="shared" si="47"/>
        <v>70</v>
      </c>
      <c r="AX39" s="578">
        <v>261604</v>
      </c>
      <c r="AY39" s="563">
        <f t="shared" si="48"/>
        <v>73</v>
      </c>
      <c r="AZ39" s="573">
        <v>276308</v>
      </c>
      <c r="BA39" s="573">
        <v>292106</v>
      </c>
      <c r="BB39" s="563">
        <f t="shared" si="49"/>
        <v>70</v>
      </c>
    </row>
    <row r="40" spans="1:54" ht="12.95" customHeight="1" x14ac:dyDescent="0.2">
      <c r="A40" s="72" t="s">
        <v>1071</v>
      </c>
      <c r="B40" s="174" t="s">
        <v>2329</v>
      </c>
      <c r="C40" s="642" t="s">
        <v>2053</v>
      </c>
      <c r="D40" s="578">
        <v>90280</v>
      </c>
      <c r="E40" s="107">
        <f t="shared" si="25"/>
        <v>31</v>
      </c>
      <c r="F40" s="578">
        <v>91709</v>
      </c>
      <c r="G40" s="107">
        <f t="shared" si="26"/>
        <v>35</v>
      </c>
      <c r="H40" s="578">
        <v>102070</v>
      </c>
      <c r="I40" s="107">
        <f t="shared" si="27"/>
        <v>34</v>
      </c>
      <c r="J40" s="578">
        <v>122357</v>
      </c>
      <c r="K40" s="107">
        <f t="shared" si="28"/>
        <v>37</v>
      </c>
      <c r="L40" s="578">
        <v>135849</v>
      </c>
      <c r="M40" s="107">
        <f t="shared" si="29"/>
        <v>34</v>
      </c>
      <c r="N40" s="578">
        <v>147626</v>
      </c>
      <c r="O40" s="107">
        <f t="shared" si="30"/>
        <v>33</v>
      </c>
      <c r="P40" s="578">
        <v>151844</v>
      </c>
      <c r="Q40" s="107">
        <f t="shared" si="31"/>
        <v>34</v>
      </c>
      <c r="R40" s="578">
        <v>158823</v>
      </c>
      <c r="S40" s="107">
        <f t="shared" si="32"/>
        <v>37</v>
      </c>
      <c r="T40" s="578">
        <v>165857</v>
      </c>
      <c r="U40" s="107">
        <f t="shared" si="33"/>
        <v>39</v>
      </c>
      <c r="V40" s="578">
        <v>186723</v>
      </c>
      <c r="W40" s="107">
        <f t="shared" si="34"/>
        <v>36</v>
      </c>
      <c r="X40" s="578">
        <v>196328</v>
      </c>
      <c r="Y40" s="107">
        <f t="shared" si="35"/>
        <v>34</v>
      </c>
      <c r="Z40" s="578">
        <v>205441</v>
      </c>
      <c r="AA40" s="107">
        <f t="shared" si="36"/>
        <v>35</v>
      </c>
      <c r="AB40" s="578">
        <v>208928</v>
      </c>
      <c r="AC40" s="107">
        <f t="shared" si="37"/>
        <v>39</v>
      </c>
      <c r="AD40" s="578">
        <v>225808</v>
      </c>
      <c r="AE40" s="107">
        <f t="shared" si="38"/>
        <v>39</v>
      </c>
      <c r="AF40" s="578">
        <v>251233</v>
      </c>
      <c r="AG40" s="107">
        <f t="shared" si="39"/>
        <v>36</v>
      </c>
      <c r="AH40" s="578">
        <v>268911</v>
      </c>
      <c r="AI40" s="107">
        <f t="shared" si="40"/>
        <v>35</v>
      </c>
      <c r="AJ40" s="578">
        <v>287363</v>
      </c>
      <c r="AK40" s="107">
        <f t="shared" si="41"/>
        <v>38</v>
      </c>
      <c r="AL40" s="578">
        <v>314446</v>
      </c>
      <c r="AM40" s="107">
        <f t="shared" si="42"/>
        <v>39</v>
      </c>
      <c r="AN40" s="578">
        <v>341634</v>
      </c>
      <c r="AO40" s="107">
        <f t="shared" si="43"/>
        <v>37</v>
      </c>
      <c r="AP40" s="578">
        <v>361688</v>
      </c>
      <c r="AQ40" s="107">
        <f t="shared" si="44"/>
        <v>36</v>
      </c>
      <c r="AR40" s="578">
        <v>355465</v>
      </c>
      <c r="AS40" s="107">
        <f t="shared" si="45"/>
        <v>42</v>
      </c>
      <c r="AT40" s="587">
        <v>378906</v>
      </c>
      <c r="AU40" s="107">
        <f t="shared" si="46"/>
        <v>39</v>
      </c>
      <c r="AV40" s="587">
        <v>391234</v>
      </c>
      <c r="AW40" s="107">
        <f t="shared" si="47"/>
        <v>42</v>
      </c>
      <c r="AX40" s="587">
        <v>401306</v>
      </c>
      <c r="AY40" s="563">
        <f t="shared" si="48"/>
        <v>43</v>
      </c>
      <c r="AZ40" s="573">
        <v>289872</v>
      </c>
      <c r="BA40" s="573">
        <v>287841</v>
      </c>
      <c r="BB40" s="563">
        <f t="shared" si="49"/>
        <v>71</v>
      </c>
    </row>
    <row r="41" spans="1:54" ht="12.95" customHeight="1" x14ac:dyDescent="0.2">
      <c r="A41" s="72" t="s">
        <v>1072</v>
      </c>
      <c r="B41" s="174" t="s">
        <v>625</v>
      </c>
      <c r="C41" s="642" t="s">
        <v>2053</v>
      </c>
      <c r="D41" s="578">
        <v>26566</v>
      </c>
      <c r="E41" s="107">
        <f t="shared" si="25"/>
        <v>105</v>
      </c>
      <c r="F41" s="578">
        <v>32564</v>
      </c>
      <c r="G41" s="107">
        <f t="shared" si="26"/>
        <v>101</v>
      </c>
      <c r="H41" s="578">
        <v>35158</v>
      </c>
      <c r="I41" s="107">
        <f t="shared" si="27"/>
        <v>103</v>
      </c>
      <c r="J41" s="578">
        <v>46860</v>
      </c>
      <c r="K41" s="107">
        <f t="shared" si="28"/>
        <v>100</v>
      </c>
      <c r="L41" s="578">
        <v>45707</v>
      </c>
      <c r="M41" s="107">
        <f t="shared" si="29"/>
        <v>107</v>
      </c>
      <c r="N41" s="578">
        <v>53896</v>
      </c>
      <c r="O41" s="107">
        <f t="shared" si="30"/>
        <v>100</v>
      </c>
      <c r="P41" s="578">
        <v>55262</v>
      </c>
      <c r="Q41" s="107">
        <f t="shared" si="31"/>
        <v>104</v>
      </c>
      <c r="R41" s="578">
        <v>58786</v>
      </c>
      <c r="S41" s="107">
        <f t="shared" si="32"/>
        <v>107</v>
      </c>
      <c r="T41" s="578">
        <v>66432</v>
      </c>
      <c r="U41" s="107">
        <f t="shared" si="33"/>
        <v>102</v>
      </c>
      <c r="V41" s="578">
        <v>74664</v>
      </c>
      <c r="W41" s="107">
        <f t="shared" si="34"/>
        <v>101</v>
      </c>
      <c r="X41" s="578">
        <v>82803</v>
      </c>
      <c r="Y41" s="107">
        <f t="shared" si="35"/>
        <v>94</v>
      </c>
      <c r="Z41" s="578">
        <v>95638</v>
      </c>
      <c r="AA41" s="107">
        <f t="shared" si="36"/>
        <v>87</v>
      </c>
      <c r="AB41" s="578">
        <v>101993</v>
      </c>
      <c r="AC41" s="107">
        <f t="shared" si="37"/>
        <v>85</v>
      </c>
      <c r="AD41" s="578">
        <v>105307</v>
      </c>
      <c r="AE41" s="107">
        <f t="shared" si="38"/>
        <v>89</v>
      </c>
      <c r="AF41" s="578">
        <v>119587</v>
      </c>
      <c r="AG41" s="107">
        <f t="shared" si="39"/>
        <v>87</v>
      </c>
      <c r="AH41" s="578">
        <v>125439</v>
      </c>
      <c r="AI41" s="107">
        <f t="shared" si="40"/>
        <v>86</v>
      </c>
      <c r="AJ41" s="578">
        <v>138380</v>
      </c>
      <c r="AK41" s="107">
        <f t="shared" si="41"/>
        <v>87</v>
      </c>
      <c r="AL41" s="578">
        <v>149294</v>
      </c>
      <c r="AM41" s="107">
        <f t="shared" si="42"/>
        <v>92</v>
      </c>
      <c r="AN41" s="578">
        <v>147328</v>
      </c>
      <c r="AO41" s="107">
        <f t="shared" si="43"/>
        <v>98</v>
      </c>
      <c r="AP41" s="578">
        <v>152631</v>
      </c>
      <c r="AQ41" s="107">
        <f t="shared" si="44"/>
        <v>98</v>
      </c>
      <c r="AR41" s="578">
        <v>175154</v>
      </c>
      <c r="AS41" s="107">
        <f t="shared" si="45"/>
        <v>96</v>
      </c>
      <c r="AT41" s="578">
        <v>191724</v>
      </c>
      <c r="AU41" s="107">
        <f t="shared" si="46"/>
        <v>88</v>
      </c>
      <c r="AV41" s="578">
        <v>197252</v>
      </c>
      <c r="AW41" s="107">
        <f t="shared" si="47"/>
        <v>90</v>
      </c>
      <c r="AX41" s="578">
        <v>217623</v>
      </c>
      <c r="AY41" s="563">
        <f t="shared" si="48"/>
        <v>85</v>
      </c>
      <c r="AZ41" s="573">
        <v>240772</v>
      </c>
      <c r="BA41" s="573">
        <v>261172</v>
      </c>
      <c r="BB41" s="563">
        <f t="shared" si="49"/>
        <v>77</v>
      </c>
    </row>
    <row r="42" spans="1:54" ht="12.95" customHeight="1" x14ac:dyDescent="0.2">
      <c r="A42" s="72" t="s">
        <v>1074</v>
      </c>
      <c r="B42" s="174" t="s">
        <v>1229</v>
      </c>
      <c r="C42" s="642" t="s">
        <v>2053</v>
      </c>
      <c r="D42" s="578">
        <v>91253</v>
      </c>
      <c r="E42" s="107">
        <f t="shared" si="25"/>
        <v>29</v>
      </c>
      <c r="F42" s="578">
        <v>111745</v>
      </c>
      <c r="G42" s="107">
        <f t="shared" si="26"/>
        <v>25</v>
      </c>
      <c r="H42" s="578">
        <v>124442</v>
      </c>
      <c r="I42" s="107">
        <f t="shared" si="27"/>
        <v>25</v>
      </c>
      <c r="J42" s="578">
        <v>145953</v>
      </c>
      <c r="K42" s="107">
        <f t="shared" si="28"/>
        <v>27</v>
      </c>
      <c r="L42" s="578">
        <v>156742</v>
      </c>
      <c r="M42" s="107">
        <f t="shared" si="29"/>
        <v>27</v>
      </c>
      <c r="N42" s="578">
        <v>162992</v>
      </c>
      <c r="O42" s="107">
        <f t="shared" si="30"/>
        <v>28</v>
      </c>
      <c r="P42" s="578">
        <v>165279</v>
      </c>
      <c r="Q42" s="107">
        <f t="shared" si="31"/>
        <v>31</v>
      </c>
      <c r="R42" s="578">
        <v>172274</v>
      </c>
      <c r="S42" s="107">
        <f t="shared" si="32"/>
        <v>32</v>
      </c>
      <c r="T42" s="578">
        <v>187849</v>
      </c>
      <c r="U42" s="107">
        <f t="shared" si="33"/>
        <v>31</v>
      </c>
      <c r="V42" s="578">
        <v>206256</v>
      </c>
      <c r="W42" s="107">
        <f t="shared" si="34"/>
        <v>31</v>
      </c>
      <c r="X42" s="578">
        <v>209357</v>
      </c>
      <c r="Y42" s="107">
        <f t="shared" si="35"/>
        <v>31</v>
      </c>
      <c r="Z42" s="578">
        <v>225457</v>
      </c>
      <c r="AA42" s="107">
        <f t="shared" si="36"/>
        <v>31</v>
      </c>
      <c r="AB42" s="578">
        <v>217945</v>
      </c>
      <c r="AC42" s="107">
        <f t="shared" si="37"/>
        <v>35</v>
      </c>
      <c r="AD42" s="578">
        <v>237493</v>
      </c>
      <c r="AE42" s="107">
        <f t="shared" si="38"/>
        <v>35</v>
      </c>
      <c r="AF42" s="578">
        <v>258476</v>
      </c>
      <c r="AG42" s="107">
        <f t="shared" si="39"/>
        <v>34</v>
      </c>
      <c r="AH42" s="578">
        <v>272298</v>
      </c>
      <c r="AI42" s="107">
        <f t="shared" si="40"/>
        <v>34</v>
      </c>
      <c r="AJ42" s="578">
        <v>284660</v>
      </c>
      <c r="AK42" s="107">
        <f t="shared" si="41"/>
        <v>40</v>
      </c>
      <c r="AL42" s="578">
        <v>299748</v>
      </c>
      <c r="AM42" s="107">
        <f t="shared" si="42"/>
        <v>41</v>
      </c>
      <c r="AN42" s="578">
        <v>313160</v>
      </c>
      <c r="AO42" s="107">
        <f t="shared" si="43"/>
        <v>43</v>
      </c>
      <c r="AP42" s="578">
        <v>316806</v>
      </c>
      <c r="AQ42" s="107">
        <f t="shared" si="44"/>
        <v>49</v>
      </c>
      <c r="AR42" s="578">
        <v>323843</v>
      </c>
      <c r="AS42" s="107">
        <f t="shared" si="45"/>
        <v>53</v>
      </c>
      <c r="AT42" s="578">
        <v>332612</v>
      </c>
      <c r="AU42" s="107">
        <f t="shared" si="46"/>
        <v>53</v>
      </c>
      <c r="AV42" s="578">
        <v>350299</v>
      </c>
      <c r="AW42" s="107">
        <f t="shared" si="47"/>
        <v>51</v>
      </c>
      <c r="AX42" s="578">
        <v>349730</v>
      </c>
      <c r="AY42" s="563">
        <f t="shared" si="48"/>
        <v>55</v>
      </c>
      <c r="AZ42" s="573">
        <v>230803</v>
      </c>
      <c r="BA42" s="573">
        <v>245166</v>
      </c>
      <c r="BB42" s="563">
        <f t="shared" si="49"/>
        <v>81</v>
      </c>
    </row>
    <row r="43" spans="1:54" ht="12.95" customHeight="1" x14ac:dyDescent="0.2">
      <c r="A43" s="72" t="s">
        <v>1082</v>
      </c>
      <c r="B43" s="174" t="s">
        <v>1249</v>
      </c>
      <c r="C43" s="642" t="s">
        <v>2053</v>
      </c>
      <c r="D43" s="578">
        <v>34969</v>
      </c>
      <c r="E43" s="107">
        <f t="shared" si="25"/>
        <v>90</v>
      </c>
      <c r="F43" s="578">
        <v>44179</v>
      </c>
      <c r="G43" s="107">
        <f t="shared" si="26"/>
        <v>83</v>
      </c>
      <c r="H43" s="578">
        <v>46420</v>
      </c>
      <c r="I43" s="107">
        <f t="shared" si="27"/>
        <v>87</v>
      </c>
      <c r="J43" s="578">
        <v>55245</v>
      </c>
      <c r="K43" s="107">
        <f t="shared" si="28"/>
        <v>86</v>
      </c>
      <c r="L43" s="578">
        <v>62933</v>
      </c>
      <c r="M43" s="107">
        <f t="shared" si="29"/>
        <v>88</v>
      </c>
      <c r="N43" s="578">
        <v>53811</v>
      </c>
      <c r="O43" s="107">
        <f t="shared" si="30"/>
        <v>101</v>
      </c>
      <c r="P43" s="578">
        <v>50178</v>
      </c>
      <c r="Q43" s="107">
        <f t="shared" si="31"/>
        <v>111</v>
      </c>
      <c r="R43" s="578">
        <v>62929</v>
      </c>
      <c r="S43" s="107">
        <f t="shared" si="32"/>
        <v>102</v>
      </c>
      <c r="T43" s="578">
        <v>76588</v>
      </c>
      <c r="U43" s="107">
        <f t="shared" si="33"/>
        <v>91</v>
      </c>
      <c r="V43" s="578">
        <v>86060</v>
      </c>
      <c r="W43" s="107">
        <f t="shared" si="34"/>
        <v>87</v>
      </c>
      <c r="X43" s="578">
        <v>78125</v>
      </c>
      <c r="Y43" s="107">
        <f t="shared" si="35"/>
        <v>100</v>
      </c>
      <c r="Z43" s="578">
        <v>95908</v>
      </c>
      <c r="AA43" s="107">
        <f t="shared" si="36"/>
        <v>86</v>
      </c>
      <c r="AB43" s="578">
        <v>94463</v>
      </c>
      <c r="AC43" s="107">
        <f t="shared" si="37"/>
        <v>90</v>
      </c>
      <c r="AD43" s="578">
        <v>97673</v>
      </c>
      <c r="AE43" s="107">
        <f t="shared" si="38"/>
        <v>93</v>
      </c>
      <c r="AF43" s="578">
        <v>105095</v>
      </c>
      <c r="AG43" s="107">
        <f t="shared" si="39"/>
        <v>92</v>
      </c>
      <c r="AH43" s="578">
        <v>113817</v>
      </c>
      <c r="AI43" s="107">
        <f t="shared" si="40"/>
        <v>93</v>
      </c>
      <c r="AJ43" s="578">
        <v>134351</v>
      </c>
      <c r="AK43" s="107">
        <f t="shared" si="41"/>
        <v>89</v>
      </c>
      <c r="AL43" s="578">
        <v>152277</v>
      </c>
      <c r="AM43" s="107">
        <f t="shared" si="42"/>
        <v>90</v>
      </c>
      <c r="AN43" s="578">
        <v>168132</v>
      </c>
      <c r="AO43" s="107">
        <f t="shared" si="43"/>
        <v>90</v>
      </c>
      <c r="AP43" s="578">
        <v>172858</v>
      </c>
      <c r="AQ43" s="107">
        <f t="shared" si="44"/>
        <v>95</v>
      </c>
      <c r="AR43" s="578">
        <v>185633</v>
      </c>
      <c r="AS43" s="107">
        <f t="shared" si="45"/>
        <v>89</v>
      </c>
      <c r="AT43" s="578">
        <v>189565</v>
      </c>
      <c r="AU43" s="107">
        <f t="shared" si="46"/>
        <v>90</v>
      </c>
      <c r="AV43" s="578">
        <v>182314</v>
      </c>
      <c r="AW43" s="107">
        <f t="shared" si="47"/>
        <v>97</v>
      </c>
      <c r="AX43" s="578">
        <v>195244</v>
      </c>
      <c r="AY43" s="563">
        <f t="shared" si="48"/>
        <v>95</v>
      </c>
      <c r="AZ43" s="573">
        <v>237864</v>
      </c>
      <c r="BA43" s="573">
        <v>230411</v>
      </c>
      <c r="BB43" s="563">
        <f t="shared" si="49"/>
        <v>87</v>
      </c>
    </row>
    <row r="44" spans="1:54" ht="12.95" customHeight="1" x14ac:dyDescent="0.2">
      <c r="A44" s="72" t="s">
        <v>1076</v>
      </c>
      <c r="B44" s="174" t="s">
        <v>604</v>
      </c>
      <c r="C44" s="642" t="s">
        <v>2053</v>
      </c>
      <c r="D44" s="578">
        <v>41376</v>
      </c>
      <c r="E44" s="107">
        <f t="shared" si="25"/>
        <v>82</v>
      </c>
      <c r="F44" s="578">
        <v>43813</v>
      </c>
      <c r="G44" s="107">
        <f t="shared" si="26"/>
        <v>84</v>
      </c>
      <c r="H44" s="578">
        <v>40405</v>
      </c>
      <c r="I44" s="107">
        <f t="shared" si="27"/>
        <v>95</v>
      </c>
      <c r="J44" s="578">
        <v>53670</v>
      </c>
      <c r="K44" s="107">
        <f t="shared" si="28"/>
        <v>91</v>
      </c>
      <c r="L44" s="578">
        <v>58492</v>
      </c>
      <c r="M44" s="107">
        <f t="shared" si="29"/>
        <v>95</v>
      </c>
      <c r="N44" s="578">
        <v>64335</v>
      </c>
      <c r="O44" s="107">
        <f t="shared" si="30"/>
        <v>93</v>
      </c>
      <c r="P44" s="578">
        <v>65754</v>
      </c>
      <c r="Q44" s="107">
        <f t="shared" si="31"/>
        <v>95</v>
      </c>
      <c r="R44" s="578">
        <v>70300</v>
      </c>
      <c r="S44" s="107">
        <f t="shared" si="32"/>
        <v>94</v>
      </c>
      <c r="T44" s="578">
        <v>76201</v>
      </c>
      <c r="U44" s="107">
        <f t="shared" si="33"/>
        <v>93</v>
      </c>
      <c r="V44" s="578">
        <v>72145</v>
      </c>
      <c r="W44" s="107">
        <f t="shared" si="34"/>
        <v>104</v>
      </c>
      <c r="X44" s="578">
        <v>84124</v>
      </c>
      <c r="Y44" s="107">
        <f t="shared" si="35"/>
        <v>90</v>
      </c>
      <c r="Z44" s="578">
        <v>84157</v>
      </c>
      <c r="AA44" s="107">
        <f t="shared" si="36"/>
        <v>95</v>
      </c>
      <c r="AB44" s="578">
        <v>100410</v>
      </c>
      <c r="AC44" s="107">
        <f t="shared" si="37"/>
        <v>86</v>
      </c>
      <c r="AD44" s="578">
        <v>110896</v>
      </c>
      <c r="AE44" s="107">
        <f t="shared" si="38"/>
        <v>86</v>
      </c>
      <c r="AF44" s="578">
        <v>132503</v>
      </c>
      <c r="AG44" s="107">
        <f t="shared" si="39"/>
        <v>84</v>
      </c>
      <c r="AH44" s="578">
        <v>146939</v>
      </c>
      <c r="AI44" s="107">
        <f t="shared" si="40"/>
        <v>82</v>
      </c>
      <c r="AJ44" s="578">
        <v>158652</v>
      </c>
      <c r="AK44" s="107">
        <f t="shared" si="41"/>
        <v>83</v>
      </c>
      <c r="AL44" s="578">
        <v>165922</v>
      </c>
      <c r="AM44" s="107">
        <f t="shared" si="42"/>
        <v>85</v>
      </c>
      <c r="AN44" s="578">
        <v>191352</v>
      </c>
      <c r="AO44" s="107">
        <f t="shared" si="43"/>
        <v>81</v>
      </c>
      <c r="AP44" s="578">
        <v>179825</v>
      </c>
      <c r="AQ44" s="107">
        <f t="shared" si="44"/>
        <v>87</v>
      </c>
      <c r="AR44" s="578">
        <v>189917</v>
      </c>
      <c r="AS44" s="107">
        <f t="shared" si="45"/>
        <v>85</v>
      </c>
      <c r="AT44" s="578">
        <v>206207</v>
      </c>
      <c r="AU44" s="107">
        <f t="shared" si="46"/>
        <v>83</v>
      </c>
      <c r="AV44" s="578">
        <v>210951</v>
      </c>
      <c r="AW44" s="107">
        <f t="shared" si="47"/>
        <v>83</v>
      </c>
      <c r="AX44" s="578">
        <v>216936</v>
      </c>
      <c r="AY44" s="563">
        <f t="shared" si="48"/>
        <v>86</v>
      </c>
      <c r="AZ44" s="573">
        <v>231675</v>
      </c>
      <c r="BA44" s="573">
        <v>226070</v>
      </c>
      <c r="BB44" s="563">
        <f t="shared" si="49"/>
        <v>89</v>
      </c>
    </row>
    <row r="45" spans="1:54" ht="12.95" customHeight="1" x14ac:dyDescent="0.2">
      <c r="A45" s="72" t="s">
        <v>1075</v>
      </c>
      <c r="B45" s="174" t="s">
        <v>603</v>
      </c>
      <c r="C45" s="642" t="s">
        <v>2053</v>
      </c>
      <c r="D45" s="578">
        <v>13677</v>
      </c>
      <c r="E45" s="107">
        <f t="shared" si="25"/>
        <v>139</v>
      </c>
      <c r="F45" s="578">
        <v>19278</v>
      </c>
      <c r="G45" s="107">
        <f t="shared" si="26"/>
        <v>128</v>
      </c>
      <c r="H45" s="578">
        <v>19658</v>
      </c>
      <c r="I45" s="107">
        <f t="shared" si="27"/>
        <v>134</v>
      </c>
      <c r="J45" s="578">
        <v>23017</v>
      </c>
      <c r="K45" s="107">
        <f t="shared" si="28"/>
        <v>138</v>
      </c>
      <c r="L45" s="578">
        <v>23128</v>
      </c>
      <c r="M45" s="107">
        <f t="shared" si="29"/>
        <v>138</v>
      </c>
      <c r="N45" s="578">
        <v>25877</v>
      </c>
      <c r="O45" s="107">
        <f t="shared" si="30"/>
        <v>142</v>
      </c>
      <c r="P45" s="578">
        <v>31900</v>
      </c>
      <c r="Q45" s="107">
        <f t="shared" si="31"/>
        <v>135</v>
      </c>
      <c r="R45" s="578">
        <v>42543</v>
      </c>
      <c r="S45" s="107">
        <f t="shared" si="32"/>
        <v>125</v>
      </c>
      <c r="T45" s="578">
        <v>46249</v>
      </c>
      <c r="U45" s="107">
        <f t="shared" si="33"/>
        <v>122</v>
      </c>
      <c r="V45" s="578">
        <v>57495</v>
      </c>
      <c r="W45" s="107">
        <f t="shared" si="34"/>
        <v>112</v>
      </c>
      <c r="X45" s="578">
        <v>54426</v>
      </c>
      <c r="Y45" s="107">
        <f t="shared" si="35"/>
        <v>117</v>
      </c>
      <c r="Z45" s="578">
        <v>57111</v>
      </c>
      <c r="AA45" s="107">
        <f t="shared" si="36"/>
        <v>119</v>
      </c>
      <c r="AB45" s="578">
        <v>57940</v>
      </c>
      <c r="AC45" s="107">
        <f t="shared" si="37"/>
        <v>119</v>
      </c>
      <c r="AD45" s="578">
        <v>55819</v>
      </c>
      <c r="AE45" s="107">
        <f t="shared" si="38"/>
        <v>125</v>
      </c>
      <c r="AF45" s="578">
        <v>65243</v>
      </c>
      <c r="AG45" s="107">
        <f t="shared" si="39"/>
        <v>123</v>
      </c>
      <c r="AH45" s="578">
        <v>116687</v>
      </c>
      <c r="AI45" s="107">
        <f t="shared" si="40"/>
        <v>90</v>
      </c>
      <c r="AJ45" s="578">
        <v>132030</v>
      </c>
      <c r="AK45" s="107">
        <f t="shared" si="41"/>
        <v>91</v>
      </c>
      <c r="AL45" s="578">
        <v>150551</v>
      </c>
      <c r="AM45" s="107">
        <f t="shared" si="42"/>
        <v>91</v>
      </c>
      <c r="AN45" s="578">
        <v>163179</v>
      </c>
      <c r="AO45" s="107">
        <f t="shared" si="43"/>
        <v>92</v>
      </c>
      <c r="AP45" s="578">
        <v>178086</v>
      </c>
      <c r="AQ45" s="107">
        <f t="shared" si="44"/>
        <v>90</v>
      </c>
      <c r="AR45" s="578">
        <v>176055</v>
      </c>
      <c r="AS45" s="107">
        <f t="shared" si="45"/>
        <v>95</v>
      </c>
      <c r="AT45" s="578">
        <v>184624</v>
      </c>
      <c r="AU45" s="107">
        <f t="shared" si="46"/>
        <v>94</v>
      </c>
      <c r="AV45" s="578">
        <v>189369</v>
      </c>
      <c r="AW45" s="107">
        <f t="shared" si="47"/>
        <v>94</v>
      </c>
      <c r="AX45" s="578">
        <v>216778</v>
      </c>
      <c r="AY45" s="563">
        <f t="shared" si="48"/>
        <v>87</v>
      </c>
      <c r="AZ45" s="572">
        <v>224632</v>
      </c>
      <c r="BA45" s="572">
        <v>213346</v>
      </c>
      <c r="BB45" s="563">
        <f t="shared" si="49"/>
        <v>92</v>
      </c>
    </row>
    <row r="46" spans="1:54" ht="12.95" customHeight="1" x14ac:dyDescent="0.2">
      <c r="A46" s="72" t="s">
        <v>1079</v>
      </c>
      <c r="B46" s="174" t="s">
        <v>953</v>
      </c>
      <c r="C46" s="642" t="s">
        <v>2053</v>
      </c>
      <c r="D46" s="578">
        <v>17818</v>
      </c>
      <c r="E46" s="107">
        <f t="shared" si="25"/>
        <v>126</v>
      </c>
      <c r="F46" s="578">
        <v>20705</v>
      </c>
      <c r="G46" s="107">
        <f t="shared" si="26"/>
        <v>125</v>
      </c>
      <c r="H46" s="578">
        <v>23596</v>
      </c>
      <c r="I46" s="107">
        <f t="shared" si="27"/>
        <v>127</v>
      </c>
      <c r="J46" s="578">
        <v>37156</v>
      </c>
      <c r="K46" s="107">
        <f t="shared" si="28"/>
        <v>113</v>
      </c>
      <c r="L46" s="578">
        <v>39654</v>
      </c>
      <c r="M46" s="107">
        <f t="shared" si="29"/>
        <v>114</v>
      </c>
      <c r="N46" s="578">
        <v>44214</v>
      </c>
      <c r="O46" s="107">
        <f t="shared" si="30"/>
        <v>112</v>
      </c>
      <c r="P46" s="578">
        <v>49919</v>
      </c>
      <c r="Q46" s="107">
        <f t="shared" si="31"/>
        <v>112</v>
      </c>
      <c r="R46" s="578">
        <v>57646</v>
      </c>
      <c r="S46" s="107">
        <f t="shared" si="32"/>
        <v>109</v>
      </c>
      <c r="T46" s="578">
        <v>52581</v>
      </c>
      <c r="U46" s="107">
        <f t="shared" si="33"/>
        <v>115</v>
      </c>
      <c r="V46" s="578">
        <v>68388</v>
      </c>
      <c r="W46" s="107">
        <f t="shared" si="34"/>
        <v>106</v>
      </c>
      <c r="X46" s="578">
        <v>75331</v>
      </c>
      <c r="Y46" s="107">
        <f t="shared" si="35"/>
        <v>102</v>
      </c>
      <c r="Z46" s="578">
        <v>75290</v>
      </c>
      <c r="AA46" s="107">
        <f t="shared" si="36"/>
        <v>106</v>
      </c>
      <c r="AB46" s="578">
        <v>76893</v>
      </c>
      <c r="AC46" s="107">
        <f t="shared" si="37"/>
        <v>106</v>
      </c>
      <c r="AD46" s="578">
        <v>82827</v>
      </c>
      <c r="AE46" s="107">
        <f t="shared" si="38"/>
        <v>104</v>
      </c>
      <c r="AF46" s="578">
        <v>86840</v>
      </c>
      <c r="AG46" s="107">
        <f t="shared" si="39"/>
        <v>107</v>
      </c>
      <c r="AH46" s="578">
        <v>98343</v>
      </c>
      <c r="AI46" s="107">
        <f t="shared" si="40"/>
        <v>105</v>
      </c>
      <c r="AJ46" s="578">
        <v>111634</v>
      </c>
      <c r="AK46" s="107">
        <f t="shared" si="41"/>
        <v>101</v>
      </c>
      <c r="AL46" s="578">
        <v>130405</v>
      </c>
      <c r="AM46" s="107">
        <f t="shared" si="42"/>
        <v>98</v>
      </c>
      <c r="AN46" s="578">
        <v>133753</v>
      </c>
      <c r="AO46" s="107">
        <f t="shared" si="43"/>
        <v>101</v>
      </c>
      <c r="AP46" s="578">
        <v>185152</v>
      </c>
      <c r="AQ46" s="107">
        <f t="shared" si="44"/>
        <v>84</v>
      </c>
      <c r="AR46" s="578">
        <v>183129</v>
      </c>
      <c r="AS46" s="107">
        <f t="shared" si="45"/>
        <v>90</v>
      </c>
      <c r="AT46" s="578">
        <v>185609</v>
      </c>
      <c r="AU46" s="107">
        <f t="shared" si="46"/>
        <v>93</v>
      </c>
      <c r="AV46" s="578">
        <v>199915</v>
      </c>
      <c r="AW46" s="107">
        <f t="shared" si="47"/>
        <v>87</v>
      </c>
      <c r="AX46" s="578">
        <v>201204</v>
      </c>
      <c r="AY46" s="563">
        <f t="shared" si="48"/>
        <v>92</v>
      </c>
      <c r="AZ46" s="573">
        <v>192034</v>
      </c>
      <c r="BA46" s="573">
        <v>209134</v>
      </c>
      <c r="BB46" s="563">
        <f t="shared" si="49"/>
        <v>95</v>
      </c>
    </row>
    <row r="47" spans="1:54" ht="12.95" customHeight="1" x14ac:dyDescent="0.2">
      <c r="A47" s="72" t="s">
        <v>1078</v>
      </c>
      <c r="B47" s="174" t="s">
        <v>952</v>
      </c>
      <c r="C47" s="642" t="s">
        <v>2053</v>
      </c>
      <c r="D47" s="578">
        <v>35221</v>
      </c>
      <c r="E47" s="107">
        <f t="shared" si="25"/>
        <v>88</v>
      </c>
      <c r="F47" s="578">
        <v>38729</v>
      </c>
      <c r="G47" s="107">
        <f t="shared" si="26"/>
        <v>91</v>
      </c>
      <c r="H47" s="578">
        <v>42329</v>
      </c>
      <c r="I47" s="107">
        <f t="shared" si="27"/>
        <v>92</v>
      </c>
      <c r="J47" s="578">
        <v>52193</v>
      </c>
      <c r="K47" s="107">
        <f t="shared" si="28"/>
        <v>96</v>
      </c>
      <c r="L47" s="578">
        <v>62730</v>
      </c>
      <c r="M47" s="107">
        <f t="shared" si="29"/>
        <v>89</v>
      </c>
      <c r="N47" s="578">
        <v>65608</v>
      </c>
      <c r="O47" s="107">
        <f t="shared" si="30"/>
        <v>92</v>
      </c>
      <c r="P47" s="578">
        <v>69189</v>
      </c>
      <c r="Q47" s="107">
        <f t="shared" si="31"/>
        <v>90</v>
      </c>
      <c r="R47" s="578">
        <v>77097</v>
      </c>
      <c r="S47" s="107">
        <f t="shared" si="32"/>
        <v>82</v>
      </c>
      <c r="T47" s="578">
        <v>76597</v>
      </c>
      <c r="U47" s="107">
        <f t="shared" si="33"/>
        <v>90</v>
      </c>
      <c r="V47" s="578">
        <v>76529</v>
      </c>
      <c r="W47" s="107">
        <f t="shared" si="34"/>
        <v>98</v>
      </c>
      <c r="X47" s="578">
        <v>79018</v>
      </c>
      <c r="Y47" s="107">
        <f t="shared" si="35"/>
        <v>98</v>
      </c>
      <c r="Z47" s="578">
        <v>78948</v>
      </c>
      <c r="AA47" s="107">
        <f t="shared" si="36"/>
        <v>100</v>
      </c>
      <c r="AB47" s="578">
        <v>80538</v>
      </c>
      <c r="AC47" s="107">
        <f t="shared" si="37"/>
        <v>103</v>
      </c>
      <c r="AD47" s="578">
        <v>79785</v>
      </c>
      <c r="AE47" s="107">
        <f t="shared" si="38"/>
        <v>107</v>
      </c>
      <c r="AF47" s="578">
        <v>88220</v>
      </c>
      <c r="AG47" s="107">
        <f t="shared" si="39"/>
        <v>106</v>
      </c>
      <c r="AH47" s="578">
        <v>99180</v>
      </c>
      <c r="AI47" s="107">
        <f t="shared" si="40"/>
        <v>104</v>
      </c>
      <c r="AJ47" s="578">
        <v>109619</v>
      </c>
      <c r="AK47" s="107">
        <f t="shared" si="41"/>
        <v>102</v>
      </c>
      <c r="AL47" s="578">
        <v>126451</v>
      </c>
      <c r="AM47" s="107">
        <f t="shared" si="42"/>
        <v>100</v>
      </c>
      <c r="AN47" s="578">
        <v>132839</v>
      </c>
      <c r="AO47" s="107">
        <f t="shared" si="43"/>
        <v>102</v>
      </c>
      <c r="AP47" s="578">
        <v>146105</v>
      </c>
      <c r="AQ47" s="107">
        <f t="shared" si="44"/>
        <v>99</v>
      </c>
      <c r="AR47" s="578">
        <v>149256</v>
      </c>
      <c r="AS47" s="107">
        <f t="shared" si="45"/>
        <v>104</v>
      </c>
      <c r="AT47" s="578">
        <v>134453</v>
      </c>
      <c r="AU47" s="107">
        <f t="shared" si="46"/>
        <v>112</v>
      </c>
      <c r="AV47" s="578">
        <v>148655</v>
      </c>
      <c r="AW47" s="107">
        <f t="shared" si="47"/>
        <v>108</v>
      </c>
      <c r="AX47" s="578">
        <v>150989</v>
      </c>
      <c r="AY47" s="563">
        <f t="shared" si="48"/>
        <v>107</v>
      </c>
      <c r="AZ47" s="573">
        <v>197709</v>
      </c>
      <c r="BA47" s="573">
        <v>207756</v>
      </c>
      <c r="BB47" s="563">
        <f t="shared" si="49"/>
        <v>96</v>
      </c>
    </row>
    <row r="48" spans="1:54" ht="12.95" customHeight="1" x14ac:dyDescent="0.2">
      <c r="A48" s="72" t="s">
        <v>1081</v>
      </c>
      <c r="B48" s="174" t="s">
        <v>1389</v>
      </c>
      <c r="C48" s="642" t="s">
        <v>2053</v>
      </c>
      <c r="D48" s="578">
        <v>22765</v>
      </c>
      <c r="E48" s="107">
        <f t="shared" si="25"/>
        <v>111</v>
      </c>
      <c r="F48" s="578">
        <v>28362</v>
      </c>
      <c r="G48" s="107">
        <f t="shared" si="26"/>
        <v>108</v>
      </c>
      <c r="H48" s="578">
        <v>29658</v>
      </c>
      <c r="I48" s="107">
        <f t="shared" si="27"/>
        <v>112</v>
      </c>
      <c r="J48" s="578">
        <v>40421</v>
      </c>
      <c r="K48" s="107">
        <f t="shared" si="28"/>
        <v>107</v>
      </c>
      <c r="L48" s="578">
        <v>47477</v>
      </c>
      <c r="M48" s="107">
        <f t="shared" si="29"/>
        <v>102</v>
      </c>
      <c r="N48" s="578">
        <v>55091</v>
      </c>
      <c r="O48" s="107">
        <f t="shared" si="30"/>
        <v>98</v>
      </c>
      <c r="P48" s="578">
        <v>54360</v>
      </c>
      <c r="Q48" s="107">
        <f t="shared" si="31"/>
        <v>105</v>
      </c>
      <c r="R48" s="578">
        <v>57062</v>
      </c>
      <c r="S48" s="107">
        <f t="shared" si="32"/>
        <v>111</v>
      </c>
      <c r="T48" s="578">
        <v>74001</v>
      </c>
      <c r="U48" s="107">
        <f t="shared" si="33"/>
        <v>96</v>
      </c>
      <c r="V48" s="578">
        <v>79710</v>
      </c>
      <c r="W48" s="107">
        <f t="shared" si="34"/>
        <v>93</v>
      </c>
      <c r="X48" s="578">
        <v>78619</v>
      </c>
      <c r="Y48" s="107">
        <f t="shared" si="35"/>
        <v>99</v>
      </c>
      <c r="Z48" s="578">
        <v>77855</v>
      </c>
      <c r="AA48" s="107">
        <f t="shared" si="36"/>
        <v>101</v>
      </c>
      <c r="AB48" s="578">
        <v>92785</v>
      </c>
      <c r="AC48" s="107">
        <f t="shared" si="37"/>
        <v>92</v>
      </c>
      <c r="AD48" s="578">
        <v>105835</v>
      </c>
      <c r="AE48" s="107">
        <f t="shared" si="38"/>
        <v>88</v>
      </c>
      <c r="AF48" s="578">
        <v>104398</v>
      </c>
      <c r="AG48" s="107">
        <f t="shared" si="39"/>
        <v>94</v>
      </c>
      <c r="AH48" s="578">
        <v>109973</v>
      </c>
      <c r="AI48" s="107">
        <f t="shared" si="40"/>
        <v>96</v>
      </c>
      <c r="AJ48" s="578">
        <v>123108</v>
      </c>
      <c r="AK48" s="107">
        <f t="shared" si="41"/>
        <v>96</v>
      </c>
      <c r="AL48" s="578">
        <v>121410</v>
      </c>
      <c r="AM48" s="107">
        <f t="shared" si="42"/>
        <v>102</v>
      </c>
      <c r="AN48" s="578">
        <v>121671</v>
      </c>
      <c r="AO48" s="107">
        <f t="shared" si="43"/>
        <v>109</v>
      </c>
      <c r="AP48" s="578">
        <v>122212</v>
      </c>
      <c r="AQ48" s="107">
        <f t="shared" si="44"/>
        <v>114</v>
      </c>
      <c r="AR48" s="578">
        <v>153737</v>
      </c>
      <c r="AS48" s="107">
        <f t="shared" si="45"/>
        <v>101</v>
      </c>
      <c r="AT48" s="578">
        <v>158857</v>
      </c>
      <c r="AU48" s="107">
        <f t="shared" si="46"/>
        <v>99</v>
      </c>
      <c r="AV48" s="578">
        <v>172378</v>
      </c>
      <c r="AW48" s="107">
        <f t="shared" si="47"/>
        <v>100</v>
      </c>
      <c r="AX48" s="578">
        <v>186996</v>
      </c>
      <c r="AY48" s="563">
        <f t="shared" si="48"/>
        <v>99</v>
      </c>
      <c r="AZ48" s="573">
        <v>229145</v>
      </c>
      <c r="BA48" s="573">
        <v>201592</v>
      </c>
      <c r="BB48" s="563">
        <f t="shared" si="49"/>
        <v>97</v>
      </c>
    </row>
    <row r="49" spans="1:54" ht="12.95" customHeight="1" x14ac:dyDescent="0.2">
      <c r="A49" s="72" t="s">
        <v>1077</v>
      </c>
      <c r="B49" s="174" t="s">
        <v>763</v>
      </c>
      <c r="C49" s="642" t="s">
        <v>2053</v>
      </c>
      <c r="D49" s="588"/>
      <c r="E49" s="107" t="str">
        <f t="shared" si="25"/>
        <v>—</v>
      </c>
      <c r="F49" s="578">
        <v>33165</v>
      </c>
      <c r="G49" s="107">
        <f t="shared" si="26"/>
        <v>99</v>
      </c>
      <c r="H49" s="578"/>
      <c r="I49" s="107" t="str">
        <f t="shared" si="27"/>
        <v>—</v>
      </c>
      <c r="J49" s="578">
        <v>42501</v>
      </c>
      <c r="K49" s="107">
        <f t="shared" si="28"/>
        <v>106</v>
      </c>
      <c r="L49" s="578">
        <v>45663</v>
      </c>
      <c r="M49" s="107">
        <f t="shared" si="29"/>
        <v>108</v>
      </c>
      <c r="N49" s="578">
        <v>51768</v>
      </c>
      <c r="O49" s="107">
        <f t="shared" si="30"/>
        <v>103</v>
      </c>
      <c r="P49" s="578">
        <v>65179</v>
      </c>
      <c r="Q49" s="107">
        <f t="shared" si="31"/>
        <v>96</v>
      </c>
      <c r="R49" s="578">
        <v>75239</v>
      </c>
      <c r="S49" s="107">
        <f t="shared" si="32"/>
        <v>89</v>
      </c>
      <c r="T49" s="578">
        <v>83535</v>
      </c>
      <c r="U49" s="107">
        <f t="shared" si="33"/>
        <v>85</v>
      </c>
      <c r="V49" s="578">
        <v>87336</v>
      </c>
      <c r="W49" s="107">
        <f t="shared" si="34"/>
        <v>86</v>
      </c>
      <c r="X49" s="578">
        <v>83028</v>
      </c>
      <c r="Y49" s="107">
        <f t="shared" si="35"/>
        <v>92</v>
      </c>
      <c r="Z49" s="578">
        <v>86019</v>
      </c>
      <c r="AA49" s="107">
        <f t="shared" si="36"/>
        <v>92</v>
      </c>
      <c r="AB49" s="578">
        <v>82357</v>
      </c>
      <c r="AC49" s="107">
        <f t="shared" si="37"/>
        <v>101</v>
      </c>
      <c r="AD49" s="578">
        <v>87804</v>
      </c>
      <c r="AE49" s="107">
        <f t="shared" si="38"/>
        <v>98</v>
      </c>
      <c r="AF49" s="578">
        <v>103824</v>
      </c>
      <c r="AG49" s="107">
        <f t="shared" si="39"/>
        <v>95</v>
      </c>
      <c r="AH49" s="578">
        <v>115154</v>
      </c>
      <c r="AI49" s="107">
        <f t="shared" si="40"/>
        <v>92</v>
      </c>
      <c r="AJ49" s="578">
        <v>129616</v>
      </c>
      <c r="AK49" s="107">
        <f t="shared" si="41"/>
        <v>93</v>
      </c>
      <c r="AL49" s="578">
        <v>133304</v>
      </c>
      <c r="AM49" s="107">
        <f t="shared" si="42"/>
        <v>97</v>
      </c>
      <c r="AN49" s="578">
        <v>137039</v>
      </c>
      <c r="AO49" s="107">
        <f t="shared" si="43"/>
        <v>100</v>
      </c>
      <c r="AP49" s="578">
        <v>142375</v>
      </c>
      <c r="AQ49" s="107">
        <f t="shared" si="44"/>
        <v>101</v>
      </c>
      <c r="AR49" s="578">
        <v>150040</v>
      </c>
      <c r="AS49" s="107">
        <f t="shared" si="45"/>
        <v>103</v>
      </c>
      <c r="AT49" s="578">
        <v>160282</v>
      </c>
      <c r="AU49" s="107">
        <f t="shared" si="46"/>
        <v>98</v>
      </c>
      <c r="AV49" s="578">
        <v>201323</v>
      </c>
      <c r="AW49" s="107">
        <f t="shared" si="47"/>
        <v>86</v>
      </c>
      <c r="AX49" s="578">
        <v>221535</v>
      </c>
      <c r="AY49" s="563">
        <f t="shared" si="48"/>
        <v>83</v>
      </c>
      <c r="AZ49" s="573">
        <v>207115</v>
      </c>
      <c r="BA49" s="573">
        <v>198655</v>
      </c>
      <c r="BB49" s="563">
        <f t="shared" si="49"/>
        <v>100</v>
      </c>
    </row>
    <row r="50" spans="1:54" ht="12.95" customHeight="1" x14ac:dyDescent="0.2">
      <c r="A50" s="72" t="s">
        <v>1083</v>
      </c>
      <c r="B50" s="174" t="s">
        <v>957</v>
      </c>
      <c r="C50" s="642" t="s">
        <v>2053</v>
      </c>
      <c r="D50" s="578">
        <v>6403</v>
      </c>
      <c r="E50" s="107">
        <f t="shared" si="25"/>
        <v>181</v>
      </c>
      <c r="F50" s="578">
        <v>14782</v>
      </c>
      <c r="G50" s="107">
        <f t="shared" si="26"/>
        <v>141</v>
      </c>
      <c r="H50" s="578">
        <v>22966</v>
      </c>
      <c r="I50" s="107">
        <f t="shared" si="27"/>
        <v>129</v>
      </c>
      <c r="J50" s="578">
        <v>14466</v>
      </c>
      <c r="K50" s="107">
        <f t="shared" si="28"/>
        <v>161</v>
      </c>
      <c r="L50" s="578">
        <v>15921</v>
      </c>
      <c r="M50" s="107">
        <f t="shared" si="29"/>
        <v>160</v>
      </c>
      <c r="N50" s="578">
        <v>16852</v>
      </c>
      <c r="O50" s="107">
        <f t="shared" si="30"/>
        <v>162</v>
      </c>
      <c r="P50" s="578">
        <v>17400</v>
      </c>
      <c r="Q50" s="107">
        <f t="shared" si="31"/>
        <v>170</v>
      </c>
      <c r="R50" s="578">
        <v>19496</v>
      </c>
      <c r="S50" s="107">
        <f t="shared" si="32"/>
        <v>167</v>
      </c>
      <c r="T50" s="578">
        <v>20475</v>
      </c>
      <c r="U50" s="107">
        <f t="shared" si="33"/>
        <v>167</v>
      </c>
      <c r="V50" s="578">
        <v>22835</v>
      </c>
      <c r="W50" s="107">
        <f t="shared" si="34"/>
        <v>161</v>
      </c>
      <c r="X50" s="578">
        <v>29655</v>
      </c>
      <c r="Y50" s="107">
        <f t="shared" si="35"/>
        <v>151</v>
      </c>
      <c r="Z50" s="578">
        <v>33434</v>
      </c>
      <c r="AA50" s="107">
        <f t="shared" si="36"/>
        <v>145</v>
      </c>
      <c r="AB50" s="578">
        <v>39147</v>
      </c>
      <c r="AC50" s="107">
        <f t="shared" si="37"/>
        <v>140</v>
      </c>
      <c r="AD50" s="578">
        <v>57051</v>
      </c>
      <c r="AE50" s="107">
        <f t="shared" si="38"/>
        <v>124</v>
      </c>
      <c r="AF50" s="578">
        <v>64062</v>
      </c>
      <c r="AG50" s="107">
        <f t="shared" si="39"/>
        <v>124</v>
      </c>
      <c r="AH50" s="578">
        <v>72857</v>
      </c>
      <c r="AI50" s="107">
        <f t="shared" si="40"/>
        <v>121</v>
      </c>
      <c r="AJ50" s="578">
        <v>80974</v>
      </c>
      <c r="AK50" s="107">
        <f t="shared" si="41"/>
        <v>122</v>
      </c>
      <c r="AL50" s="578">
        <v>88522</v>
      </c>
      <c r="AM50" s="107">
        <f t="shared" si="42"/>
        <v>126</v>
      </c>
      <c r="AN50" s="578">
        <v>110653</v>
      </c>
      <c r="AO50" s="107">
        <f t="shared" si="43"/>
        <v>115</v>
      </c>
      <c r="AP50" s="578">
        <v>128347</v>
      </c>
      <c r="AQ50" s="107">
        <f t="shared" si="44"/>
        <v>108</v>
      </c>
      <c r="AR50" s="578">
        <v>135873</v>
      </c>
      <c r="AS50" s="107">
        <f t="shared" si="45"/>
        <v>107</v>
      </c>
      <c r="AT50" s="578">
        <v>151226</v>
      </c>
      <c r="AU50" s="107">
        <f t="shared" si="46"/>
        <v>104</v>
      </c>
      <c r="AV50" s="578">
        <v>148936</v>
      </c>
      <c r="AW50" s="107">
        <f t="shared" si="47"/>
        <v>107</v>
      </c>
      <c r="AX50" s="578">
        <v>146874</v>
      </c>
      <c r="AY50" s="563">
        <f t="shared" si="48"/>
        <v>111</v>
      </c>
      <c r="AZ50" s="573">
        <v>189090</v>
      </c>
      <c r="BA50" s="573">
        <v>197438</v>
      </c>
      <c r="BB50" s="563">
        <f t="shared" si="49"/>
        <v>102</v>
      </c>
    </row>
    <row r="51" spans="1:54" ht="12.95" customHeight="1" x14ac:dyDescent="0.2">
      <c r="A51" s="72" t="s">
        <v>1073</v>
      </c>
      <c r="B51" s="174" t="s">
        <v>1000</v>
      </c>
      <c r="C51" s="642" t="s">
        <v>2053</v>
      </c>
      <c r="D51" s="578">
        <v>22273</v>
      </c>
      <c r="E51" s="107">
        <f t="shared" si="25"/>
        <v>112</v>
      </c>
      <c r="F51" s="578">
        <v>23312</v>
      </c>
      <c r="G51" s="107">
        <f t="shared" si="26"/>
        <v>115</v>
      </c>
      <c r="H51" s="578">
        <v>24351</v>
      </c>
      <c r="I51" s="107">
        <f t="shared" si="27"/>
        <v>122</v>
      </c>
      <c r="J51" s="578">
        <v>38717</v>
      </c>
      <c r="K51" s="107">
        <f t="shared" si="28"/>
        <v>109</v>
      </c>
      <c r="L51" s="578">
        <v>40610</v>
      </c>
      <c r="M51" s="107">
        <f t="shared" si="29"/>
        <v>112</v>
      </c>
      <c r="N51" s="578">
        <v>45086</v>
      </c>
      <c r="O51" s="107">
        <f t="shared" si="30"/>
        <v>110</v>
      </c>
      <c r="P51" s="578">
        <v>57672</v>
      </c>
      <c r="Q51" s="107">
        <f t="shared" si="31"/>
        <v>101</v>
      </c>
      <c r="R51" s="578">
        <v>67998</v>
      </c>
      <c r="S51" s="107">
        <f t="shared" si="32"/>
        <v>98</v>
      </c>
      <c r="T51" s="578">
        <v>72773</v>
      </c>
      <c r="U51" s="107">
        <f t="shared" si="33"/>
        <v>99</v>
      </c>
      <c r="V51" s="578">
        <v>72569</v>
      </c>
      <c r="W51" s="107">
        <f t="shared" si="34"/>
        <v>102</v>
      </c>
      <c r="X51" s="578">
        <v>73759</v>
      </c>
      <c r="Y51" s="107">
        <f t="shared" si="35"/>
        <v>103</v>
      </c>
      <c r="Z51" s="578">
        <v>77683</v>
      </c>
      <c r="AA51" s="107">
        <f t="shared" si="36"/>
        <v>102</v>
      </c>
      <c r="AB51" s="578">
        <v>86488</v>
      </c>
      <c r="AC51" s="107">
        <f t="shared" si="37"/>
        <v>99</v>
      </c>
      <c r="AD51" s="578">
        <v>93580</v>
      </c>
      <c r="AE51" s="107">
        <f t="shared" si="38"/>
        <v>96</v>
      </c>
      <c r="AF51" s="578">
        <v>97896</v>
      </c>
      <c r="AG51" s="107">
        <f t="shared" si="39"/>
        <v>98</v>
      </c>
      <c r="AH51" s="578">
        <v>102722</v>
      </c>
      <c r="AI51" s="107">
        <f t="shared" si="40"/>
        <v>101</v>
      </c>
      <c r="AJ51" s="578">
        <v>129534</v>
      </c>
      <c r="AK51" s="107">
        <f t="shared" si="41"/>
        <v>94</v>
      </c>
      <c r="AL51" s="578">
        <v>153122</v>
      </c>
      <c r="AM51" s="107">
        <f t="shared" si="42"/>
        <v>88</v>
      </c>
      <c r="AN51" s="578">
        <v>166798</v>
      </c>
      <c r="AO51" s="107">
        <f t="shared" si="43"/>
        <v>91</v>
      </c>
      <c r="AP51" s="578">
        <v>174254</v>
      </c>
      <c r="AQ51" s="107">
        <f t="shared" si="44"/>
        <v>93</v>
      </c>
      <c r="AR51" s="578">
        <v>179915</v>
      </c>
      <c r="AS51" s="107">
        <f t="shared" si="45"/>
        <v>92</v>
      </c>
      <c r="AT51" s="578">
        <v>183492</v>
      </c>
      <c r="AU51" s="107">
        <f t="shared" si="46"/>
        <v>95</v>
      </c>
      <c r="AV51" s="578">
        <v>180026</v>
      </c>
      <c r="AW51" s="107">
        <f t="shared" si="47"/>
        <v>98</v>
      </c>
      <c r="AX51" s="578">
        <v>184845</v>
      </c>
      <c r="AY51" s="563">
        <f t="shared" si="48"/>
        <v>101</v>
      </c>
      <c r="AZ51" s="573">
        <v>188399</v>
      </c>
      <c r="BA51" s="573">
        <v>193555</v>
      </c>
      <c r="BB51" s="563">
        <f t="shared" si="49"/>
        <v>103</v>
      </c>
    </row>
    <row r="52" spans="1:54" ht="12.95" customHeight="1" x14ac:dyDescent="0.2">
      <c r="A52" s="72" t="s">
        <v>1080</v>
      </c>
      <c r="B52" s="174" t="s">
        <v>1244</v>
      </c>
      <c r="C52" s="642" t="s">
        <v>2053</v>
      </c>
      <c r="D52" s="578">
        <v>42290</v>
      </c>
      <c r="E52" s="107">
        <f t="shared" si="25"/>
        <v>81</v>
      </c>
      <c r="F52" s="578">
        <v>37328</v>
      </c>
      <c r="G52" s="107">
        <f t="shared" si="26"/>
        <v>93</v>
      </c>
      <c r="H52" s="578">
        <v>45350</v>
      </c>
      <c r="I52" s="107">
        <f t="shared" si="27"/>
        <v>89</v>
      </c>
      <c r="J52" s="578">
        <v>53956</v>
      </c>
      <c r="K52" s="107">
        <f t="shared" si="28"/>
        <v>89</v>
      </c>
      <c r="L52" s="578">
        <v>58645</v>
      </c>
      <c r="M52" s="107">
        <f t="shared" si="29"/>
        <v>94</v>
      </c>
      <c r="N52" s="578">
        <v>79777</v>
      </c>
      <c r="O52" s="107">
        <f t="shared" si="30"/>
        <v>75</v>
      </c>
      <c r="P52" s="578">
        <v>92146</v>
      </c>
      <c r="Q52" s="107">
        <f t="shared" si="31"/>
        <v>69</v>
      </c>
      <c r="R52" s="578">
        <v>92019</v>
      </c>
      <c r="S52" s="107">
        <f t="shared" si="32"/>
        <v>74</v>
      </c>
      <c r="T52" s="578">
        <v>95747</v>
      </c>
      <c r="U52" s="107">
        <f t="shared" si="33"/>
        <v>72</v>
      </c>
      <c r="V52" s="578">
        <v>102337</v>
      </c>
      <c r="W52" s="107">
        <f t="shared" si="34"/>
        <v>76</v>
      </c>
      <c r="X52" s="578">
        <v>109071</v>
      </c>
      <c r="Y52" s="107">
        <f t="shared" si="35"/>
        <v>77</v>
      </c>
      <c r="Z52" s="578">
        <v>114387</v>
      </c>
      <c r="AA52" s="107">
        <f t="shared" si="36"/>
        <v>77</v>
      </c>
      <c r="AB52" s="578">
        <v>126861</v>
      </c>
      <c r="AC52" s="107">
        <f t="shared" si="37"/>
        <v>75</v>
      </c>
      <c r="AD52" s="578">
        <v>142085</v>
      </c>
      <c r="AE52" s="107">
        <f t="shared" si="38"/>
        <v>68</v>
      </c>
      <c r="AF52" s="578">
        <v>150902</v>
      </c>
      <c r="AG52" s="107">
        <f t="shared" si="39"/>
        <v>71</v>
      </c>
      <c r="AH52" s="578">
        <v>148695</v>
      </c>
      <c r="AI52" s="107">
        <f t="shared" si="40"/>
        <v>80</v>
      </c>
      <c r="AJ52" s="578">
        <v>169373</v>
      </c>
      <c r="AK52" s="107">
        <f t="shared" si="41"/>
        <v>77</v>
      </c>
      <c r="AL52" s="578">
        <v>174466</v>
      </c>
      <c r="AM52" s="107">
        <f t="shared" si="42"/>
        <v>82</v>
      </c>
      <c r="AN52" s="578">
        <v>158578</v>
      </c>
      <c r="AO52" s="107">
        <f t="shared" si="43"/>
        <v>94</v>
      </c>
      <c r="AP52" s="578">
        <v>173663</v>
      </c>
      <c r="AQ52" s="107">
        <f t="shared" si="44"/>
        <v>94</v>
      </c>
      <c r="AR52" s="578">
        <v>178719</v>
      </c>
      <c r="AS52" s="107">
        <f t="shared" si="45"/>
        <v>94</v>
      </c>
      <c r="AT52" s="578">
        <v>176825</v>
      </c>
      <c r="AU52" s="107">
        <f t="shared" si="46"/>
        <v>97</v>
      </c>
      <c r="AV52" s="578">
        <v>192070</v>
      </c>
      <c r="AW52" s="107">
        <f t="shared" si="47"/>
        <v>93</v>
      </c>
      <c r="AX52" s="578">
        <v>196772</v>
      </c>
      <c r="AY52" s="563">
        <f t="shared" si="48"/>
        <v>94</v>
      </c>
      <c r="AZ52" s="573">
        <v>218089</v>
      </c>
      <c r="BA52" s="573">
        <v>189506</v>
      </c>
      <c r="BB52" s="563">
        <f t="shared" si="49"/>
        <v>104</v>
      </c>
    </row>
    <row r="53" spans="1:54" ht="12.95" customHeight="1" x14ac:dyDescent="0.2">
      <c r="A53" s="72" t="s">
        <v>1086</v>
      </c>
      <c r="B53" s="174" t="s">
        <v>610</v>
      </c>
      <c r="C53" s="642" t="s">
        <v>2053</v>
      </c>
      <c r="D53" s="578">
        <v>28144</v>
      </c>
      <c r="E53" s="107">
        <f t="shared" ref="E53:E71" si="50">IF(D53&gt;0,RANK(D53,$D$11:$D$1049),"—")</f>
        <v>100</v>
      </c>
      <c r="F53" s="578">
        <v>34871</v>
      </c>
      <c r="G53" s="107">
        <f t="shared" ref="G53:G71" si="51">IF(F53&gt;0,RANK(F53,$F$11:$F$1049),"—")</f>
        <v>96</v>
      </c>
      <c r="H53" s="578">
        <v>38393</v>
      </c>
      <c r="I53" s="107">
        <f t="shared" ref="I53:I71" si="52">IF(H53&gt;0,RANK(H53,$H$11:$H$1049),"—")</f>
        <v>99</v>
      </c>
      <c r="J53" s="578">
        <v>45195</v>
      </c>
      <c r="K53" s="107">
        <f t="shared" ref="K53:K71" si="53">IF(J53&gt;0,RANK(J53,$J$11:$J$1049),"—")</f>
        <v>102</v>
      </c>
      <c r="L53" s="578">
        <v>56407</v>
      </c>
      <c r="M53" s="107">
        <f t="shared" ref="M53:M71" si="54">IF(L53&gt;0,RANK(L53,$L$11:$L$1049),"—")</f>
        <v>97</v>
      </c>
      <c r="N53" s="578">
        <v>71781</v>
      </c>
      <c r="O53" s="107">
        <f t="shared" ref="O53:O71" si="55">IF(N53&gt;0,RANK(N53,$N$11:$N$1049),"—")</f>
        <v>83</v>
      </c>
      <c r="P53" s="578">
        <v>72190</v>
      </c>
      <c r="Q53" s="107">
        <f t="shared" ref="Q53:Q71" si="56">IF(P53&gt;0,RANK(P53,$P$11:$P$1049),"—")</f>
        <v>87</v>
      </c>
      <c r="R53" s="578">
        <v>75634</v>
      </c>
      <c r="S53" s="107">
        <f t="shared" ref="S53:S71" si="57">IF(R53&gt;0,RANK(R53,$R$11:$R$1049),"—")</f>
        <v>86</v>
      </c>
      <c r="T53" s="578">
        <v>83885</v>
      </c>
      <c r="U53" s="107">
        <f t="shared" ref="U53:U71" si="58">IF(T53&gt;0,RANK(T53,$T$11:$T$1049),"—")</f>
        <v>84</v>
      </c>
      <c r="V53" s="578">
        <v>100231</v>
      </c>
      <c r="W53" s="107">
        <f t="shared" ref="W53:W71" si="59">IF(V53&gt;0,RANK(V53,$V$11:$V$1049),"—")</f>
        <v>78</v>
      </c>
      <c r="X53" s="578">
        <v>83660</v>
      </c>
      <c r="Y53" s="107">
        <f t="shared" ref="Y53:Y71" si="60">IF(X53&gt;0,RANK(X53,$X$11:$X$1049),"—")</f>
        <v>91</v>
      </c>
      <c r="Z53" s="578">
        <v>86427</v>
      </c>
      <c r="AA53" s="107">
        <f t="shared" ref="AA53:AA71" si="61">IF(Z53&gt;0,RANK(Z53,$Z$11:$Z$1049),"—")</f>
        <v>91</v>
      </c>
      <c r="AB53" s="578">
        <v>87858</v>
      </c>
      <c r="AC53" s="107">
        <f t="shared" ref="AC53:AC71" si="62">IF(AB53&gt;0,RANK(AB53,$AB$11:$AB$1049),"—")</f>
        <v>97</v>
      </c>
      <c r="AD53" s="578">
        <v>87324</v>
      </c>
      <c r="AE53" s="107">
        <f t="shared" ref="AE53:AE71" si="63">IF(AD53&gt;0,RANK(AD53,$AD$11:$AD$1049),"—")</f>
        <v>99</v>
      </c>
      <c r="AF53" s="578">
        <v>89785</v>
      </c>
      <c r="AG53" s="107">
        <f t="shared" ref="AG53:AG71" si="64">IF(AF53&gt;0,RANK(AF53,$AF$11:$AF$1049),"—")</f>
        <v>103</v>
      </c>
      <c r="AH53" s="578">
        <v>99761</v>
      </c>
      <c r="AI53" s="107">
        <f t="shared" ref="AI53:AI71" si="65">IF(AH53&gt;0,RANK(AH53,$AH$11:$AH$1049),"—")</f>
        <v>102</v>
      </c>
      <c r="AJ53" s="578">
        <v>102998</v>
      </c>
      <c r="AK53" s="107">
        <f t="shared" ref="AK53:AK71" si="66">IF(AJ53&gt;0,RANK(AJ53,$AJ$11:$AJ$1049),"—")</f>
        <v>110</v>
      </c>
      <c r="AL53" s="578">
        <v>117709</v>
      </c>
      <c r="AM53" s="107">
        <f t="shared" ref="AM53:AM71" si="67">IF(AL53&gt;0,RANK(AL53,$AL$11:$AL$1049),"—")</f>
        <v>105</v>
      </c>
      <c r="AN53" s="578">
        <v>123677</v>
      </c>
      <c r="AO53" s="107">
        <f t="shared" ref="AO53:AO71" si="68">IF(AN53&gt;0,RANK(AN53,$AN$11:$AN$1049),"—")</f>
        <v>108</v>
      </c>
      <c r="AP53" s="578">
        <v>138959</v>
      </c>
      <c r="AQ53" s="107">
        <f t="shared" ref="AQ53:AQ71" si="69">IF(AP53&gt;0,RANK(AP53,$AP$11:$AP$1049),"—")</f>
        <v>103</v>
      </c>
      <c r="AR53" s="578">
        <v>114397</v>
      </c>
      <c r="AS53" s="107">
        <f t="shared" ref="AS53:AS71" si="70">IF(AR53&gt;0,RANK(AR53,$AR$11:$AR$1049),"—")</f>
        <v>120</v>
      </c>
      <c r="AT53" s="578">
        <v>137107</v>
      </c>
      <c r="AU53" s="107">
        <f t="shared" ref="AU53:AU71" si="71">IF(AT53&gt;0,RANK(AT53,$AT$11:$AT$1049),"—")</f>
        <v>111</v>
      </c>
      <c r="AV53" s="578">
        <v>153242</v>
      </c>
      <c r="AW53" s="107">
        <f t="shared" ref="AW53:AW71" si="72">IF(AV53&gt;0,RANK(AV53,$AV$11:$AV$1049),"—")</f>
        <v>104</v>
      </c>
      <c r="AX53" s="578">
        <v>155139</v>
      </c>
      <c r="AY53" s="563">
        <f t="shared" ref="AY53:AY71" si="73">IF(AX53&gt;0,RANK(AX53,$AX$11:$AX$1049),"—")</f>
        <v>106</v>
      </c>
      <c r="AZ53" s="573">
        <v>165513</v>
      </c>
      <c r="BA53" s="573">
        <v>171703</v>
      </c>
      <c r="BB53" s="563">
        <f t="shared" si="49"/>
        <v>109</v>
      </c>
    </row>
    <row r="54" spans="1:54" ht="12.95" customHeight="1" x14ac:dyDescent="0.2">
      <c r="A54" s="72" t="s">
        <v>1087</v>
      </c>
      <c r="B54" s="174" t="s">
        <v>1256</v>
      </c>
      <c r="C54" s="642" t="s">
        <v>2053</v>
      </c>
      <c r="D54" s="578">
        <v>23605</v>
      </c>
      <c r="E54" s="107">
        <f t="shared" si="50"/>
        <v>109</v>
      </c>
      <c r="F54" s="578">
        <v>28798</v>
      </c>
      <c r="G54" s="107">
        <f t="shared" si="51"/>
        <v>106</v>
      </c>
      <c r="H54" s="578">
        <v>31681</v>
      </c>
      <c r="I54" s="107">
        <f t="shared" si="52"/>
        <v>106</v>
      </c>
      <c r="J54" s="578">
        <v>37194</v>
      </c>
      <c r="K54" s="107">
        <f t="shared" si="53"/>
        <v>112</v>
      </c>
      <c r="L54" s="578">
        <v>40119</v>
      </c>
      <c r="M54" s="107">
        <f t="shared" si="54"/>
        <v>113</v>
      </c>
      <c r="N54" s="578">
        <v>44696</v>
      </c>
      <c r="O54" s="107">
        <f t="shared" si="55"/>
        <v>111</v>
      </c>
      <c r="P54" s="578">
        <v>48970</v>
      </c>
      <c r="Q54" s="107">
        <f t="shared" si="56"/>
        <v>115</v>
      </c>
      <c r="R54" s="578">
        <v>52627</v>
      </c>
      <c r="S54" s="107">
        <f t="shared" si="57"/>
        <v>116</v>
      </c>
      <c r="T54" s="578">
        <v>50734</v>
      </c>
      <c r="U54" s="107">
        <f t="shared" si="58"/>
        <v>117</v>
      </c>
      <c r="V54" s="578">
        <v>53161</v>
      </c>
      <c r="W54" s="107">
        <f t="shared" si="59"/>
        <v>116</v>
      </c>
      <c r="X54" s="578">
        <v>54154</v>
      </c>
      <c r="Y54" s="107">
        <f t="shared" si="60"/>
        <v>118</v>
      </c>
      <c r="Z54" s="578">
        <v>65095</v>
      </c>
      <c r="AA54" s="107">
        <f t="shared" si="61"/>
        <v>111</v>
      </c>
      <c r="AB54" s="578">
        <v>69896</v>
      </c>
      <c r="AC54" s="107">
        <f t="shared" si="62"/>
        <v>113</v>
      </c>
      <c r="AD54" s="578">
        <v>73521</v>
      </c>
      <c r="AE54" s="107">
        <f t="shared" si="63"/>
        <v>111</v>
      </c>
      <c r="AF54" s="578">
        <v>74711</v>
      </c>
      <c r="AG54" s="107">
        <f t="shared" si="64"/>
        <v>114</v>
      </c>
      <c r="AH54" s="578">
        <v>77491</v>
      </c>
      <c r="AI54" s="107">
        <f t="shared" si="65"/>
        <v>118</v>
      </c>
      <c r="AJ54" s="578">
        <v>85157</v>
      </c>
      <c r="AK54" s="107">
        <f t="shared" si="66"/>
        <v>118</v>
      </c>
      <c r="AL54" s="578">
        <v>100706</v>
      </c>
      <c r="AM54" s="107">
        <f t="shared" si="67"/>
        <v>118</v>
      </c>
      <c r="AN54" s="578">
        <v>109985</v>
      </c>
      <c r="AO54" s="107">
        <f t="shared" si="68"/>
        <v>117</v>
      </c>
      <c r="AP54" s="578">
        <v>110339</v>
      </c>
      <c r="AQ54" s="107">
        <f t="shared" si="69"/>
        <v>118</v>
      </c>
      <c r="AR54" s="578">
        <v>114985</v>
      </c>
      <c r="AS54" s="107">
        <f t="shared" si="70"/>
        <v>119</v>
      </c>
      <c r="AT54" s="578">
        <v>118245</v>
      </c>
      <c r="AU54" s="107">
        <f t="shared" si="71"/>
        <v>120</v>
      </c>
      <c r="AV54" s="578">
        <v>125179</v>
      </c>
      <c r="AW54" s="107">
        <f t="shared" si="72"/>
        <v>118</v>
      </c>
      <c r="AX54" s="578">
        <v>124475</v>
      </c>
      <c r="AY54" s="563">
        <f t="shared" si="73"/>
        <v>118</v>
      </c>
      <c r="AZ54" s="573">
        <v>153311</v>
      </c>
      <c r="BA54" s="573">
        <v>169746</v>
      </c>
      <c r="BB54" s="563">
        <f t="shared" si="49"/>
        <v>111</v>
      </c>
    </row>
    <row r="55" spans="1:54" ht="12.95" customHeight="1" x14ac:dyDescent="0.2">
      <c r="A55" s="72" t="s">
        <v>1084</v>
      </c>
      <c r="B55" s="174" t="s">
        <v>1006</v>
      </c>
      <c r="C55" s="642" t="s">
        <v>2053</v>
      </c>
      <c r="D55" s="578">
        <v>71615</v>
      </c>
      <c r="E55" s="107">
        <f t="shared" si="50"/>
        <v>42</v>
      </c>
      <c r="F55" s="578">
        <v>80156</v>
      </c>
      <c r="G55" s="107">
        <f t="shared" si="51"/>
        <v>40</v>
      </c>
      <c r="H55" s="578">
        <v>91417</v>
      </c>
      <c r="I55" s="107">
        <f t="shared" si="52"/>
        <v>40</v>
      </c>
      <c r="J55" s="578">
        <v>113187</v>
      </c>
      <c r="K55" s="107">
        <f t="shared" si="53"/>
        <v>41</v>
      </c>
      <c r="L55" s="578">
        <v>116644</v>
      </c>
      <c r="M55" s="107">
        <f t="shared" si="54"/>
        <v>45</v>
      </c>
      <c r="N55" s="578">
        <v>128418</v>
      </c>
      <c r="O55" s="107">
        <f t="shared" si="55"/>
        <v>43</v>
      </c>
      <c r="P55" s="578">
        <v>131240</v>
      </c>
      <c r="Q55" s="107">
        <f t="shared" si="56"/>
        <v>43</v>
      </c>
      <c r="R55" s="578">
        <v>143662</v>
      </c>
      <c r="S55" s="107">
        <f t="shared" si="57"/>
        <v>43</v>
      </c>
      <c r="T55" s="578">
        <v>153340</v>
      </c>
      <c r="U55" s="107">
        <f t="shared" si="58"/>
        <v>43</v>
      </c>
      <c r="V55" s="578">
        <v>151316</v>
      </c>
      <c r="W55" s="107">
        <f t="shared" si="59"/>
        <v>45</v>
      </c>
      <c r="X55" s="578">
        <v>149331</v>
      </c>
      <c r="Y55" s="107">
        <f t="shared" si="60"/>
        <v>46</v>
      </c>
      <c r="Z55" s="578">
        <v>154230</v>
      </c>
      <c r="AA55" s="107">
        <f t="shared" si="61"/>
        <v>51</v>
      </c>
      <c r="AB55" s="578">
        <v>150694</v>
      </c>
      <c r="AC55" s="107">
        <f t="shared" si="62"/>
        <v>58</v>
      </c>
      <c r="AD55" s="578">
        <v>158930</v>
      </c>
      <c r="AE55" s="107">
        <f t="shared" si="63"/>
        <v>57</v>
      </c>
      <c r="AF55" s="578">
        <v>163690</v>
      </c>
      <c r="AG55" s="107">
        <f t="shared" si="64"/>
        <v>62</v>
      </c>
      <c r="AH55" s="578">
        <v>161898</v>
      </c>
      <c r="AI55" s="107">
        <f t="shared" si="65"/>
        <v>71</v>
      </c>
      <c r="AJ55" s="578">
        <v>188261</v>
      </c>
      <c r="AK55" s="107">
        <f t="shared" si="66"/>
        <v>66</v>
      </c>
      <c r="AL55" s="578">
        <v>217389</v>
      </c>
      <c r="AM55" s="107">
        <f t="shared" si="67"/>
        <v>63</v>
      </c>
      <c r="AN55" s="578">
        <v>228760</v>
      </c>
      <c r="AO55" s="107">
        <f t="shared" si="68"/>
        <v>67</v>
      </c>
      <c r="AP55" s="578">
        <v>255699</v>
      </c>
      <c r="AQ55" s="107">
        <f t="shared" si="69"/>
        <v>65</v>
      </c>
      <c r="AR55" s="578">
        <v>249072</v>
      </c>
      <c r="AS55" s="107">
        <f t="shared" si="70"/>
        <v>69</v>
      </c>
      <c r="AT55" s="578">
        <v>243184</v>
      </c>
      <c r="AU55" s="107">
        <f t="shared" si="71"/>
        <v>71</v>
      </c>
      <c r="AV55" s="578">
        <v>250188</v>
      </c>
      <c r="AW55" s="107">
        <f t="shared" si="72"/>
        <v>74</v>
      </c>
      <c r="AX55" s="578">
        <v>284896</v>
      </c>
      <c r="AY55" s="563">
        <f t="shared" si="73"/>
        <v>70</v>
      </c>
      <c r="AZ55" s="573">
        <v>291787</v>
      </c>
      <c r="BA55" s="573">
        <v>167456</v>
      </c>
      <c r="BB55" s="563">
        <f t="shared" si="49"/>
        <v>113</v>
      </c>
    </row>
    <row r="56" spans="1:54" ht="12.95" customHeight="1" x14ac:dyDescent="0.2">
      <c r="A56" s="72" t="s">
        <v>1085</v>
      </c>
      <c r="B56" s="174" t="s">
        <v>1257</v>
      </c>
      <c r="C56" s="642" t="s">
        <v>2053</v>
      </c>
      <c r="D56" s="578">
        <v>21462</v>
      </c>
      <c r="E56" s="107">
        <f t="shared" si="50"/>
        <v>113</v>
      </c>
      <c r="F56" s="578">
        <v>23376</v>
      </c>
      <c r="G56" s="107">
        <f t="shared" si="51"/>
        <v>114</v>
      </c>
      <c r="H56" s="578">
        <v>25676</v>
      </c>
      <c r="I56" s="107">
        <f t="shared" si="52"/>
        <v>117</v>
      </c>
      <c r="J56" s="578">
        <v>37569</v>
      </c>
      <c r="K56" s="107">
        <f t="shared" si="53"/>
        <v>111</v>
      </c>
      <c r="L56" s="578">
        <v>46624</v>
      </c>
      <c r="M56" s="107">
        <f t="shared" si="54"/>
        <v>106</v>
      </c>
      <c r="N56" s="578">
        <v>49686</v>
      </c>
      <c r="O56" s="107">
        <f t="shared" si="55"/>
        <v>105</v>
      </c>
      <c r="P56" s="578">
        <v>52482</v>
      </c>
      <c r="Q56" s="107">
        <f t="shared" si="56"/>
        <v>109</v>
      </c>
      <c r="R56" s="578">
        <v>54271</v>
      </c>
      <c r="S56" s="107">
        <f t="shared" si="57"/>
        <v>114</v>
      </c>
      <c r="T56" s="578">
        <v>58604</v>
      </c>
      <c r="U56" s="107">
        <f t="shared" si="58"/>
        <v>109</v>
      </c>
      <c r="V56" s="578">
        <v>53072</v>
      </c>
      <c r="W56" s="107">
        <f t="shared" si="59"/>
        <v>117</v>
      </c>
      <c r="X56" s="578">
        <v>54844</v>
      </c>
      <c r="Y56" s="107">
        <f t="shared" si="60"/>
        <v>116</v>
      </c>
      <c r="Z56" s="578">
        <v>63312</v>
      </c>
      <c r="AA56" s="107">
        <f t="shared" si="61"/>
        <v>113</v>
      </c>
      <c r="AB56" s="578">
        <v>62362</v>
      </c>
      <c r="AC56" s="107">
        <f t="shared" si="62"/>
        <v>117</v>
      </c>
      <c r="AD56" s="578">
        <v>63392</v>
      </c>
      <c r="AE56" s="107">
        <f t="shared" si="63"/>
        <v>117</v>
      </c>
      <c r="AF56" s="578">
        <v>66130</v>
      </c>
      <c r="AG56" s="107">
        <f t="shared" si="64"/>
        <v>121</v>
      </c>
      <c r="AH56" s="578">
        <v>71311</v>
      </c>
      <c r="AI56" s="107">
        <f t="shared" si="65"/>
        <v>122</v>
      </c>
      <c r="AJ56" s="578">
        <v>84985</v>
      </c>
      <c r="AK56" s="107">
        <f t="shared" si="66"/>
        <v>119</v>
      </c>
      <c r="AL56" s="578">
        <v>104748</v>
      </c>
      <c r="AM56" s="107">
        <f t="shared" si="67"/>
        <v>115</v>
      </c>
      <c r="AN56" s="578">
        <v>108002</v>
      </c>
      <c r="AO56" s="107">
        <f t="shared" si="68"/>
        <v>118</v>
      </c>
      <c r="AP56" s="578">
        <v>115398</v>
      </c>
      <c r="AQ56" s="107">
        <f t="shared" si="69"/>
        <v>117</v>
      </c>
      <c r="AR56" s="578">
        <v>122134</v>
      </c>
      <c r="AS56" s="107">
        <f t="shared" si="70"/>
        <v>114</v>
      </c>
      <c r="AT56" s="578">
        <v>133590</v>
      </c>
      <c r="AU56" s="107">
        <f t="shared" si="71"/>
        <v>113</v>
      </c>
      <c r="AV56" s="578">
        <v>139770</v>
      </c>
      <c r="AW56" s="107">
        <f t="shared" si="72"/>
        <v>112</v>
      </c>
      <c r="AX56" s="578">
        <v>139592</v>
      </c>
      <c r="AY56" s="563">
        <f t="shared" si="73"/>
        <v>116</v>
      </c>
      <c r="AZ56" s="573">
        <v>154926</v>
      </c>
      <c r="BA56" s="573">
        <v>166420</v>
      </c>
      <c r="BB56" s="563">
        <f t="shared" si="49"/>
        <v>114</v>
      </c>
    </row>
    <row r="57" spans="1:54" ht="12.95" customHeight="1" x14ac:dyDescent="0.2">
      <c r="A57" s="72" t="s">
        <v>1088</v>
      </c>
      <c r="B57" s="174" t="s">
        <v>597</v>
      </c>
      <c r="C57" s="642" t="s">
        <v>2053</v>
      </c>
      <c r="D57" s="578">
        <v>32326</v>
      </c>
      <c r="E57" s="107">
        <f t="shared" si="50"/>
        <v>92</v>
      </c>
      <c r="F57" s="578">
        <v>38963</v>
      </c>
      <c r="G57" s="107">
        <f t="shared" si="51"/>
        <v>90</v>
      </c>
      <c r="H57" s="578">
        <v>46495</v>
      </c>
      <c r="I57" s="107">
        <f t="shared" si="52"/>
        <v>86</v>
      </c>
      <c r="J57" s="578">
        <v>56699</v>
      </c>
      <c r="K57" s="107">
        <f t="shared" si="53"/>
        <v>85</v>
      </c>
      <c r="L57" s="578">
        <v>66664</v>
      </c>
      <c r="M57" s="107">
        <f t="shared" si="54"/>
        <v>84</v>
      </c>
      <c r="N57" s="578">
        <v>70236</v>
      </c>
      <c r="O57" s="107">
        <f t="shared" si="55"/>
        <v>84</v>
      </c>
      <c r="P57" s="578">
        <v>77579</v>
      </c>
      <c r="Q57" s="107">
        <f t="shared" si="56"/>
        <v>82</v>
      </c>
      <c r="R57" s="578">
        <v>78569</v>
      </c>
      <c r="S57" s="107">
        <f t="shared" si="57"/>
        <v>81</v>
      </c>
      <c r="T57" s="578">
        <v>76572</v>
      </c>
      <c r="U57" s="107">
        <f t="shared" si="58"/>
        <v>92</v>
      </c>
      <c r="V57" s="578">
        <v>82883</v>
      </c>
      <c r="W57" s="107">
        <f t="shared" si="59"/>
        <v>89</v>
      </c>
      <c r="X57" s="578">
        <v>84836</v>
      </c>
      <c r="Y57" s="107">
        <f t="shared" si="60"/>
        <v>88</v>
      </c>
      <c r="Z57" s="578">
        <v>84034</v>
      </c>
      <c r="AA57" s="107">
        <f t="shared" si="61"/>
        <v>96</v>
      </c>
      <c r="AB57" s="578">
        <v>90150</v>
      </c>
      <c r="AC57" s="107">
        <f t="shared" si="62"/>
        <v>95</v>
      </c>
      <c r="AD57" s="578">
        <v>99341</v>
      </c>
      <c r="AE57" s="107">
        <f t="shared" si="63"/>
        <v>92</v>
      </c>
      <c r="AF57" s="578">
        <v>114903</v>
      </c>
      <c r="AG57" s="107">
        <f t="shared" si="64"/>
        <v>89</v>
      </c>
      <c r="AH57" s="578">
        <v>123885</v>
      </c>
      <c r="AI57" s="107">
        <f t="shared" si="65"/>
        <v>87</v>
      </c>
      <c r="AJ57" s="578">
        <v>134840</v>
      </c>
      <c r="AK57" s="107">
        <f t="shared" si="66"/>
        <v>88</v>
      </c>
      <c r="AL57" s="578">
        <v>152986</v>
      </c>
      <c r="AM57" s="107">
        <f t="shared" si="67"/>
        <v>89</v>
      </c>
      <c r="AN57" s="578">
        <v>158585</v>
      </c>
      <c r="AO57" s="107">
        <f t="shared" si="68"/>
        <v>93</v>
      </c>
      <c r="AP57" s="578">
        <v>175127</v>
      </c>
      <c r="AQ57" s="107">
        <f t="shared" si="69"/>
        <v>92</v>
      </c>
      <c r="AR57" s="578">
        <v>179840</v>
      </c>
      <c r="AS57" s="107">
        <f t="shared" si="70"/>
        <v>93</v>
      </c>
      <c r="AT57" s="578">
        <v>211760</v>
      </c>
      <c r="AU57" s="107">
        <f t="shared" si="71"/>
        <v>80</v>
      </c>
      <c r="AV57" s="578">
        <v>195195</v>
      </c>
      <c r="AW57" s="107">
        <f t="shared" si="72"/>
        <v>91</v>
      </c>
      <c r="AX57" s="578">
        <v>186383</v>
      </c>
      <c r="AY57" s="563">
        <f t="shared" si="73"/>
        <v>100</v>
      </c>
      <c r="AZ57" s="573">
        <v>174693</v>
      </c>
      <c r="BA57" s="573">
        <v>166350</v>
      </c>
      <c r="BB57" s="563">
        <f t="shared" si="49"/>
        <v>115</v>
      </c>
    </row>
    <row r="58" spans="1:54" ht="12.95" customHeight="1" x14ac:dyDescent="0.2">
      <c r="A58" s="72" t="s">
        <v>1089</v>
      </c>
      <c r="B58" s="174" t="s">
        <v>594</v>
      </c>
      <c r="C58" s="642" t="s">
        <v>2053</v>
      </c>
      <c r="D58" s="578">
        <v>36279</v>
      </c>
      <c r="E58" s="107">
        <f t="shared" si="50"/>
        <v>87</v>
      </c>
      <c r="F58" s="578">
        <v>47930</v>
      </c>
      <c r="G58" s="107">
        <f t="shared" si="51"/>
        <v>76</v>
      </c>
      <c r="H58" s="578">
        <v>48045</v>
      </c>
      <c r="I58" s="107">
        <f t="shared" si="52"/>
        <v>82</v>
      </c>
      <c r="J58" s="578">
        <v>53814</v>
      </c>
      <c r="K58" s="107">
        <f t="shared" si="53"/>
        <v>90</v>
      </c>
      <c r="L58" s="578">
        <v>66795</v>
      </c>
      <c r="M58" s="107">
        <f t="shared" si="54"/>
        <v>83</v>
      </c>
      <c r="N58" s="578">
        <v>69913</v>
      </c>
      <c r="O58" s="107">
        <f t="shared" si="55"/>
        <v>86</v>
      </c>
      <c r="P58" s="578">
        <v>66773</v>
      </c>
      <c r="Q58" s="107">
        <f t="shared" si="56"/>
        <v>93</v>
      </c>
      <c r="R58" s="578">
        <v>68151</v>
      </c>
      <c r="S58" s="107">
        <f t="shared" si="57"/>
        <v>97</v>
      </c>
      <c r="T58" s="578">
        <v>84769</v>
      </c>
      <c r="U58" s="107">
        <f t="shared" si="58"/>
        <v>83</v>
      </c>
      <c r="V58" s="578">
        <v>85566</v>
      </c>
      <c r="W58" s="107">
        <f t="shared" si="59"/>
        <v>88</v>
      </c>
      <c r="X58" s="578">
        <v>87358</v>
      </c>
      <c r="Y58" s="107">
        <f t="shared" si="60"/>
        <v>87</v>
      </c>
      <c r="Z58" s="578">
        <v>85460</v>
      </c>
      <c r="AA58" s="107">
        <f t="shared" si="61"/>
        <v>94</v>
      </c>
      <c r="AB58" s="578">
        <v>87768</v>
      </c>
      <c r="AC58" s="107">
        <f t="shared" si="62"/>
        <v>98</v>
      </c>
      <c r="AD58" s="578">
        <v>80544</v>
      </c>
      <c r="AE58" s="107">
        <f t="shared" si="63"/>
        <v>105</v>
      </c>
      <c r="AF58" s="578">
        <v>92612</v>
      </c>
      <c r="AG58" s="107">
        <f t="shared" si="64"/>
        <v>101</v>
      </c>
      <c r="AH58" s="578">
        <v>106347</v>
      </c>
      <c r="AI58" s="107">
        <f t="shared" si="65"/>
        <v>99</v>
      </c>
      <c r="AJ58" s="578">
        <v>108775</v>
      </c>
      <c r="AK58" s="107">
        <f t="shared" si="66"/>
        <v>106</v>
      </c>
      <c r="AL58" s="578">
        <v>117000</v>
      </c>
      <c r="AM58" s="107">
        <f t="shared" si="67"/>
        <v>106</v>
      </c>
      <c r="AN58" s="578">
        <v>125705</v>
      </c>
      <c r="AO58" s="107">
        <f t="shared" si="68"/>
        <v>107</v>
      </c>
      <c r="AP58" s="578">
        <v>132203</v>
      </c>
      <c r="AQ58" s="107">
        <f t="shared" si="69"/>
        <v>105</v>
      </c>
      <c r="AR58" s="578">
        <v>126522</v>
      </c>
      <c r="AS58" s="107">
        <f t="shared" si="70"/>
        <v>111</v>
      </c>
      <c r="AT58" s="578">
        <v>140629</v>
      </c>
      <c r="AU58" s="107">
        <f t="shared" si="71"/>
        <v>107</v>
      </c>
      <c r="AV58" s="578">
        <v>146984</v>
      </c>
      <c r="AW58" s="107">
        <f t="shared" si="72"/>
        <v>109</v>
      </c>
      <c r="AX58" s="578">
        <v>143654</v>
      </c>
      <c r="AY58" s="563">
        <f t="shared" si="73"/>
        <v>114</v>
      </c>
      <c r="AZ58" s="573">
        <v>145115</v>
      </c>
      <c r="BA58" s="573">
        <v>163335</v>
      </c>
      <c r="BB58" s="563">
        <f t="shared" si="49"/>
        <v>116</v>
      </c>
    </row>
    <row r="59" spans="1:54" ht="12.95" customHeight="1" x14ac:dyDescent="0.2">
      <c r="A59" s="72" t="s">
        <v>1093</v>
      </c>
      <c r="B59" s="174" t="s">
        <v>1259</v>
      </c>
      <c r="C59" s="642" t="s">
        <v>2053</v>
      </c>
      <c r="D59" s="578">
        <v>18588</v>
      </c>
      <c r="E59" s="107">
        <f t="shared" si="50"/>
        <v>122</v>
      </c>
      <c r="F59" s="578">
        <v>25326</v>
      </c>
      <c r="G59" s="107">
        <f t="shared" si="51"/>
        <v>113</v>
      </c>
      <c r="H59" s="578">
        <v>28390</v>
      </c>
      <c r="I59" s="107">
        <f t="shared" si="52"/>
        <v>113</v>
      </c>
      <c r="J59" s="578">
        <v>33926</v>
      </c>
      <c r="K59" s="107">
        <f t="shared" si="53"/>
        <v>119</v>
      </c>
      <c r="L59" s="578">
        <v>34124</v>
      </c>
      <c r="M59" s="107">
        <f t="shared" si="54"/>
        <v>121</v>
      </c>
      <c r="N59" s="578">
        <v>34994</v>
      </c>
      <c r="O59" s="107">
        <f t="shared" si="55"/>
        <v>121</v>
      </c>
      <c r="P59" s="578">
        <v>36869</v>
      </c>
      <c r="Q59" s="107">
        <f t="shared" si="56"/>
        <v>126</v>
      </c>
      <c r="R59" s="578">
        <v>38119</v>
      </c>
      <c r="S59" s="107">
        <f t="shared" si="57"/>
        <v>129</v>
      </c>
      <c r="T59" s="578">
        <v>39455</v>
      </c>
      <c r="U59" s="107">
        <f t="shared" si="58"/>
        <v>130</v>
      </c>
      <c r="V59" s="578">
        <v>40824</v>
      </c>
      <c r="W59" s="107">
        <f t="shared" si="59"/>
        <v>131</v>
      </c>
      <c r="X59" s="578">
        <v>43000</v>
      </c>
      <c r="Y59" s="107">
        <f t="shared" si="60"/>
        <v>133</v>
      </c>
      <c r="Z59" s="578">
        <v>46645</v>
      </c>
      <c r="AA59" s="107">
        <f t="shared" si="61"/>
        <v>129</v>
      </c>
      <c r="AB59" s="578">
        <v>53126</v>
      </c>
      <c r="AC59" s="107">
        <f t="shared" si="62"/>
        <v>124</v>
      </c>
      <c r="AD59" s="578">
        <v>58488</v>
      </c>
      <c r="AE59" s="107">
        <f t="shared" si="63"/>
        <v>122</v>
      </c>
      <c r="AF59" s="578">
        <v>66263</v>
      </c>
      <c r="AG59" s="107">
        <f t="shared" si="64"/>
        <v>120</v>
      </c>
      <c r="AH59" s="578">
        <v>69918</v>
      </c>
      <c r="AI59" s="107">
        <f t="shared" si="65"/>
        <v>125</v>
      </c>
      <c r="AJ59" s="578">
        <v>82785</v>
      </c>
      <c r="AK59" s="107">
        <f t="shared" si="66"/>
        <v>121</v>
      </c>
      <c r="AL59" s="578">
        <v>92515</v>
      </c>
      <c r="AM59" s="107">
        <f t="shared" si="67"/>
        <v>120</v>
      </c>
      <c r="AN59" s="578">
        <v>57592</v>
      </c>
      <c r="AO59" s="107">
        <f t="shared" si="68"/>
        <v>150</v>
      </c>
      <c r="AP59" s="578">
        <v>56623</v>
      </c>
      <c r="AQ59" s="107">
        <f t="shared" si="69"/>
        <v>154</v>
      </c>
      <c r="AR59" s="578">
        <v>58591</v>
      </c>
      <c r="AS59" s="107">
        <f t="shared" si="70"/>
        <v>156</v>
      </c>
      <c r="AT59" s="578">
        <v>57878</v>
      </c>
      <c r="AU59" s="107">
        <f t="shared" si="71"/>
        <v>160</v>
      </c>
      <c r="AV59" s="578">
        <v>57902</v>
      </c>
      <c r="AW59" s="107">
        <f t="shared" si="72"/>
        <v>166</v>
      </c>
      <c r="AX59" s="578">
        <v>80011</v>
      </c>
      <c r="AY59" s="563">
        <f t="shared" si="73"/>
        <v>146</v>
      </c>
      <c r="AZ59" s="573">
        <v>133360</v>
      </c>
      <c r="BA59" s="573">
        <v>149399</v>
      </c>
      <c r="BB59" s="563">
        <f t="shared" si="49"/>
        <v>119</v>
      </c>
    </row>
    <row r="60" spans="1:54" ht="12.75" customHeight="1" x14ac:dyDescent="0.2">
      <c r="A60" s="72" t="s">
        <v>1090</v>
      </c>
      <c r="B60" s="174" t="s">
        <v>1701</v>
      </c>
      <c r="C60" s="642" t="s">
        <v>2053</v>
      </c>
      <c r="D60" s="578">
        <v>9484</v>
      </c>
      <c r="E60" s="107">
        <f t="shared" si="50"/>
        <v>158</v>
      </c>
      <c r="F60" s="578">
        <v>12970</v>
      </c>
      <c r="G60" s="107">
        <f t="shared" si="51"/>
        <v>151</v>
      </c>
      <c r="H60" s="578">
        <v>13377</v>
      </c>
      <c r="I60" s="107">
        <f t="shared" si="52"/>
        <v>152</v>
      </c>
      <c r="J60" s="578">
        <v>17092</v>
      </c>
      <c r="K60" s="107">
        <f t="shared" si="53"/>
        <v>156</v>
      </c>
      <c r="L60" s="578">
        <v>22071</v>
      </c>
      <c r="M60" s="107">
        <f t="shared" si="54"/>
        <v>143</v>
      </c>
      <c r="N60" s="578">
        <v>80787</v>
      </c>
      <c r="O60" s="107">
        <f t="shared" si="55"/>
        <v>71</v>
      </c>
      <c r="P60" s="578">
        <v>23361</v>
      </c>
      <c r="Q60" s="107">
        <f t="shared" si="56"/>
        <v>150</v>
      </c>
      <c r="R60" s="578">
        <v>23734</v>
      </c>
      <c r="S60" s="107">
        <f t="shared" si="57"/>
        <v>155</v>
      </c>
      <c r="T60" s="578">
        <v>25000</v>
      </c>
      <c r="U60" s="107">
        <f t="shared" si="58"/>
        <v>153</v>
      </c>
      <c r="V60" s="578">
        <v>26862</v>
      </c>
      <c r="W60" s="107">
        <f t="shared" si="59"/>
        <v>155</v>
      </c>
      <c r="X60" s="578">
        <v>26215</v>
      </c>
      <c r="Y60" s="107">
        <f t="shared" si="60"/>
        <v>156</v>
      </c>
      <c r="Z60" s="578">
        <v>26231</v>
      </c>
      <c r="AA60" s="107">
        <f t="shared" si="61"/>
        <v>160</v>
      </c>
      <c r="AB60" s="578">
        <v>28079</v>
      </c>
      <c r="AC60" s="107">
        <f t="shared" si="62"/>
        <v>157</v>
      </c>
      <c r="AD60" s="578">
        <v>32129</v>
      </c>
      <c r="AE60" s="107">
        <f t="shared" si="63"/>
        <v>152</v>
      </c>
      <c r="AF60" s="578">
        <v>44927</v>
      </c>
      <c r="AG60" s="107">
        <f t="shared" si="64"/>
        <v>140</v>
      </c>
      <c r="AH60" s="578">
        <v>58410</v>
      </c>
      <c r="AI60" s="107">
        <f t="shared" si="65"/>
        <v>134</v>
      </c>
      <c r="AJ60" s="578">
        <v>71893</v>
      </c>
      <c r="AK60" s="107">
        <f t="shared" si="66"/>
        <v>127</v>
      </c>
      <c r="AL60" s="578">
        <v>85378</v>
      </c>
      <c r="AM60" s="107">
        <f t="shared" si="67"/>
        <v>127</v>
      </c>
      <c r="AN60" s="578">
        <v>79867</v>
      </c>
      <c r="AO60" s="107">
        <f t="shared" si="68"/>
        <v>134</v>
      </c>
      <c r="AP60" s="578">
        <v>91913</v>
      </c>
      <c r="AQ60" s="107">
        <f t="shared" si="69"/>
        <v>130</v>
      </c>
      <c r="AR60" s="578">
        <v>93471</v>
      </c>
      <c r="AS60" s="107">
        <f t="shared" si="70"/>
        <v>132</v>
      </c>
      <c r="AT60" s="578">
        <v>108244</v>
      </c>
      <c r="AU60" s="107">
        <f t="shared" si="71"/>
        <v>126</v>
      </c>
      <c r="AV60" s="578">
        <v>90095</v>
      </c>
      <c r="AW60" s="107">
        <f t="shared" si="72"/>
        <v>137</v>
      </c>
      <c r="AX60" s="578">
        <v>90677</v>
      </c>
      <c r="AY60" s="563">
        <f t="shared" si="73"/>
        <v>140</v>
      </c>
      <c r="AZ60" s="573">
        <v>110020</v>
      </c>
      <c r="BA60" s="573">
        <v>132164</v>
      </c>
      <c r="BB60" s="563">
        <f t="shared" si="49"/>
        <v>129</v>
      </c>
    </row>
    <row r="61" spans="1:54" ht="12.95" customHeight="1" x14ac:dyDescent="0.2">
      <c r="A61" s="72" t="s">
        <v>1091</v>
      </c>
      <c r="B61" s="174" t="s">
        <v>612</v>
      </c>
      <c r="C61" s="642" t="s">
        <v>2053</v>
      </c>
      <c r="D61" s="578">
        <v>5515</v>
      </c>
      <c r="E61" s="107">
        <f t="shared" si="50"/>
        <v>189</v>
      </c>
      <c r="F61" s="578">
        <v>6813</v>
      </c>
      <c r="G61" s="107">
        <f t="shared" si="51"/>
        <v>190</v>
      </c>
      <c r="H61" s="578">
        <v>8094</v>
      </c>
      <c r="I61" s="107">
        <f t="shared" si="52"/>
        <v>185</v>
      </c>
      <c r="J61" s="578">
        <v>10834</v>
      </c>
      <c r="K61" s="107">
        <f t="shared" si="53"/>
        <v>179</v>
      </c>
      <c r="L61" s="578">
        <v>11898</v>
      </c>
      <c r="M61" s="107">
        <f t="shared" si="54"/>
        <v>179</v>
      </c>
      <c r="N61" s="578">
        <v>14250</v>
      </c>
      <c r="O61" s="107">
        <f t="shared" si="55"/>
        <v>172</v>
      </c>
      <c r="P61" s="578">
        <v>15889</v>
      </c>
      <c r="Q61" s="107">
        <f t="shared" si="56"/>
        <v>174</v>
      </c>
      <c r="R61" s="578">
        <v>15686</v>
      </c>
      <c r="S61" s="107">
        <f t="shared" si="57"/>
        <v>181</v>
      </c>
      <c r="T61" s="578">
        <v>22762</v>
      </c>
      <c r="U61" s="107">
        <f t="shared" si="58"/>
        <v>157</v>
      </c>
      <c r="V61" s="578">
        <v>28389</v>
      </c>
      <c r="W61" s="107">
        <f t="shared" si="59"/>
        <v>153</v>
      </c>
      <c r="X61" s="578">
        <v>33354</v>
      </c>
      <c r="Y61" s="107">
        <f t="shared" si="60"/>
        <v>148</v>
      </c>
      <c r="Z61" s="578">
        <v>37336</v>
      </c>
      <c r="AA61" s="107">
        <f t="shared" si="61"/>
        <v>142</v>
      </c>
      <c r="AB61" s="578">
        <v>39487</v>
      </c>
      <c r="AC61" s="107">
        <f t="shared" si="62"/>
        <v>139</v>
      </c>
      <c r="AD61" s="578">
        <v>44066</v>
      </c>
      <c r="AE61" s="107">
        <f t="shared" si="63"/>
        <v>136</v>
      </c>
      <c r="AF61" s="578">
        <v>49074</v>
      </c>
      <c r="AG61" s="107">
        <f t="shared" si="64"/>
        <v>133</v>
      </c>
      <c r="AH61" s="578">
        <v>51921</v>
      </c>
      <c r="AI61" s="107">
        <f t="shared" si="65"/>
        <v>138</v>
      </c>
      <c r="AJ61" s="578">
        <v>45046</v>
      </c>
      <c r="AK61" s="107">
        <f t="shared" si="66"/>
        <v>152</v>
      </c>
      <c r="AL61" s="578">
        <v>63677</v>
      </c>
      <c r="AM61" s="107">
        <f t="shared" si="67"/>
        <v>137</v>
      </c>
      <c r="AN61" s="578">
        <v>74063</v>
      </c>
      <c r="AO61" s="107">
        <f t="shared" si="68"/>
        <v>139</v>
      </c>
      <c r="AP61" s="578">
        <v>91516</v>
      </c>
      <c r="AQ61" s="107">
        <f t="shared" si="69"/>
        <v>131</v>
      </c>
      <c r="AR61" s="578">
        <v>107871</v>
      </c>
      <c r="AS61" s="107">
        <f t="shared" si="70"/>
        <v>125</v>
      </c>
      <c r="AT61" s="578">
        <v>108551</v>
      </c>
      <c r="AU61" s="107">
        <f t="shared" si="71"/>
        <v>125</v>
      </c>
      <c r="AV61" s="578">
        <v>117440</v>
      </c>
      <c r="AW61" s="107">
        <f t="shared" si="72"/>
        <v>121</v>
      </c>
      <c r="AX61" s="578">
        <v>106314</v>
      </c>
      <c r="AY61" s="563">
        <f t="shared" si="73"/>
        <v>127</v>
      </c>
      <c r="AZ61" s="573">
        <v>119518</v>
      </c>
      <c r="BA61" s="573">
        <v>122066</v>
      </c>
      <c r="BB61" s="563">
        <f t="shared" si="49"/>
        <v>132</v>
      </c>
    </row>
    <row r="62" spans="1:54" ht="12.95" customHeight="1" x14ac:dyDescent="0.2">
      <c r="A62" s="72" t="s">
        <v>1094</v>
      </c>
      <c r="B62" s="174" t="s">
        <v>971</v>
      </c>
      <c r="C62" s="642" t="s">
        <v>2053</v>
      </c>
      <c r="D62" s="578">
        <v>24536</v>
      </c>
      <c r="E62" s="107">
        <f t="shared" si="50"/>
        <v>107</v>
      </c>
      <c r="F62" s="578">
        <v>28566</v>
      </c>
      <c r="G62" s="107">
        <f t="shared" si="51"/>
        <v>107</v>
      </c>
      <c r="H62" s="578">
        <v>27435</v>
      </c>
      <c r="I62" s="107">
        <f t="shared" si="52"/>
        <v>114</v>
      </c>
      <c r="J62" s="578">
        <v>32842</v>
      </c>
      <c r="K62" s="107">
        <f t="shared" si="53"/>
        <v>120</v>
      </c>
      <c r="L62" s="578">
        <v>36963</v>
      </c>
      <c r="M62" s="107">
        <f t="shared" si="54"/>
        <v>116</v>
      </c>
      <c r="N62" s="578">
        <v>40831</v>
      </c>
      <c r="O62" s="107">
        <f t="shared" si="55"/>
        <v>116</v>
      </c>
      <c r="P62" s="578">
        <v>44768</v>
      </c>
      <c r="Q62" s="107">
        <f t="shared" si="56"/>
        <v>117</v>
      </c>
      <c r="R62" s="578">
        <v>58325</v>
      </c>
      <c r="S62" s="107">
        <f t="shared" si="57"/>
        <v>108</v>
      </c>
      <c r="T62" s="578">
        <v>57815</v>
      </c>
      <c r="U62" s="107">
        <f t="shared" si="58"/>
        <v>111</v>
      </c>
      <c r="V62" s="578">
        <v>59410</v>
      </c>
      <c r="W62" s="107">
        <f t="shared" si="59"/>
        <v>111</v>
      </c>
      <c r="X62" s="578">
        <v>59753</v>
      </c>
      <c r="Y62" s="107">
        <f t="shared" si="60"/>
        <v>113</v>
      </c>
      <c r="Z62" s="578">
        <v>64868</v>
      </c>
      <c r="AA62" s="107">
        <f t="shared" si="61"/>
        <v>112</v>
      </c>
      <c r="AB62" s="578">
        <v>71686</v>
      </c>
      <c r="AC62" s="107">
        <f t="shared" si="62"/>
        <v>111</v>
      </c>
      <c r="AD62" s="578">
        <v>61585</v>
      </c>
      <c r="AE62" s="107">
        <f t="shared" si="63"/>
        <v>119</v>
      </c>
      <c r="AF62" s="578">
        <v>70817</v>
      </c>
      <c r="AG62" s="107">
        <f t="shared" si="64"/>
        <v>116</v>
      </c>
      <c r="AH62" s="578">
        <v>78303</v>
      </c>
      <c r="AI62" s="107">
        <f t="shared" si="65"/>
        <v>117</v>
      </c>
      <c r="AJ62" s="578">
        <v>83063</v>
      </c>
      <c r="AK62" s="107">
        <f t="shared" si="66"/>
        <v>120</v>
      </c>
      <c r="AL62" s="578">
        <v>82277</v>
      </c>
      <c r="AM62" s="107">
        <f t="shared" si="67"/>
        <v>129</v>
      </c>
      <c r="AN62" s="578">
        <v>88918</v>
      </c>
      <c r="AO62" s="107">
        <f t="shared" si="68"/>
        <v>131</v>
      </c>
      <c r="AP62" s="578">
        <v>98138</v>
      </c>
      <c r="AQ62" s="107">
        <f t="shared" si="69"/>
        <v>127</v>
      </c>
      <c r="AR62" s="578">
        <v>99271</v>
      </c>
      <c r="AS62" s="107">
        <f t="shared" si="70"/>
        <v>129</v>
      </c>
      <c r="AT62" s="578">
        <v>101109</v>
      </c>
      <c r="AU62" s="107">
        <f t="shared" si="71"/>
        <v>130</v>
      </c>
      <c r="AV62" s="578">
        <v>102784</v>
      </c>
      <c r="AW62" s="107">
        <f t="shared" si="72"/>
        <v>127</v>
      </c>
      <c r="AX62" s="578">
        <v>105446</v>
      </c>
      <c r="AY62" s="563">
        <f t="shared" si="73"/>
        <v>128</v>
      </c>
      <c r="AZ62" s="573">
        <v>113909</v>
      </c>
      <c r="BA62" s="573">
        <v>120007</v>
      </c>
      <c r="BB62" s="563">
        <f t="shared" si="49"/>
        <v>133</v>
      </c>
    </row>
    <row r="63" spans="1:54" ht="12.95" customHeight="1" x14ac:dyDescent="0.2">
      <c r="A63" s="72" t="s">
        <v>1097</v>
      </c>
      <c r="B63" s="174" t="s">
        <v>1262</v>
      </c>
      <c r="C63" s="642" t="s">
        <v>2053</v>
      </c>
      <c r="D63" s="588"/>
      <c r="E63" s="107" t="str">
        <f t="shared" si="50"/>
        <v>—</v>
      </c>
      <c r="F63" s="578">
        <v>22053</v>
      </c>
      <c r="G63" s="107">
        <f t="shared" si="51"/>
        <v>118</v>
      </c>
      <c r="H63" s="578">
        <v>24378</v>
      </c>
      <c r="I63" s="107">
        <f t="shared" si="52"/>
        <v>121</v>
      </c>
      <c r="J63" s="578">
        <v>34229</v>
      </c>
      <c r="K63" s="107">
        <f t="shared" si="53"/>
        <v>118</v>
      </c>
      <c r="L63" s="578">
        <v>37978</v>
      </c>
      <c r="M63" s="107">
        <f t="shared" si="54"/>
        <v>115</v>
      </c>
      <c r="N63" s="578">
        <v>42292</v>
      </c>
      <c r="O63" s="107">
        <f t="shared" si="55"/>
        <v>113</v>
      </c>
      <c r="P63" s="578">
        <v>44957</v>
      </c>
      <c r="Q63" s="107">
        <f t="shared" si="56"/>
        <v>116</v>
      </c>
      <c r="R63" s="578">
        <v>55038</v>
      </c>
      <c r="S63" s="107">
        <f t="shared" si="57"/>
        <v>113</v>
      </c>
      <c r="T63" s="578">
        <v>43131</v>
      </c>
      <c r="U63" s="107">
        <f t="shared" si="58"/>
        <v>126</v>
      </c>
      <c r="V63" s="578">
        <v>44993</v>
      </c>
      <c r="W63" s="107">
        <f t="shared" si="59"/>
        <v>123</v>
      </c>
      <c r="X63" s="578">
        <v>49178</v>
      </c>
      <c r="Y63" s="107">
        <f t="shared" si="60"/>
        <v>124</v>
      </c>
      <c r="Z63" s="578">
        <v>45916</v>
      </c>
      <c r="AA63" s="107">
        <f t="shared" si="61"/>
        <v>130</v>
      </c>
      <c r="AB63" s="578">
        <v>42297</v>
      </c>
      <c r="AC63" s="107">
        <f t="shared" si="62"/>
        <v>133</v>
      </c>
      <c r="AD63" s="578">
        <v>43370</v>
      </c>
      <c r="AE63" s="107">
        <f t="shared" si="63"/>
        <v>137</v>
      </c>
      <c r="AF63" s="578">
        <v>48902</v>
      </c>
      <c r="AG63" s="107">
        <f t="shared" si="64"/>
        <v>134</v>
      </c>
      <c r="AH63" s="578">
        <v>51567</v>
      </c>
      <c r="AI63" s="107">
        <f t="shared" si="65"/>
        <v>139</v>
      </c>
      <c r="AJ63" s="578">
        <v>59707</v>
      </c>
      <c r="AK63" s="107">
        <f t="shared" si="66"/>
        <v>136</v>
      </c>
      <c r="AL63" s="578">
        <v>63455</v>
      </c>
      <c r="AM63" s="107">
        <f t="shared" si="67"/>
        <v>138</v>
      </c>
      <c r="AN63" s="578">
        <v>60962</v>
      </c>
      <c r="AO63" s="107">
        <f t="shared" si="68"/>
        <v>144</v>
      </c>
      <c r="AP63" s="578">
        <v>80731</v>
      </c>
      <c r="AQ63" s="107">
        <f t="shared" si="69"/>
        <v>137</v>
      </c>
      <c r="AR63" s="578">
        <v>75662</v>
      </c>
      <c r="AS63" s="107">
        <f t="shared" si="70"/>
        <v>141</v>
      </c>
      <c r="AT63" s="578">
        <v>73542</v>
      </c>
      <c r="AU63" s="107">
        <f t="shared" si="71"/>
        <v>146</v>
      </c>
      <c r="AV63" s="578">
        <v>84490</v>
      </c>
      <c r="AW63" s="107">
        <f t="shared" si="72"/>
        <v>140</v>
      </c>
      <c r="AX63" s="578">
        <v>99262</v>
      </c>
      <c r="AY63" s="563">
        <f t="shared" si="73"/>
        <v>134</v>
      </c>
      <c r="AZ63" s="573">
        <v>119811</v>
      </c>
      <c r="BA63" s="573">
        <v>113709</v>
      </c>
      <c r="BB63" s="563">
        <f t="shared" si="49"/>
        <v>135</v>
      </c>
    </row>
    <row r="64" spans="1:54" ht="12.95" customHeight="1" x14ac:dyDescent="0.2">
      <c r="A64" s="72" t="s">
        <v>1095</v>
      </c>
      <c r="B64" s="174" t="s">
        <v>974</v>
      </c>
      <c r="C64" s="642" t="s">
        <v>2053</v>
      </c>
      <c r="D64" s="578">
        <v>14196</v>
      </c>
      <c r="E64" s="107">
        <f t="shared" si="50"/>
        <v>136</v>
      </c>
      <c r="F64" s="578">
        <v>15747</v>
      </c>
      <c r="G64" s="107">
        <f t="shared" si="51"/>
        <v>139</v>
      </c>
      <c r="H64" s="578">
        <v>17298</v>
      </c>
      <c r="I64" s="107">
        <f t="shared" si="52"/>
        <v>140</v>
      </c>
      <c r="J64" s="578">
        <v>21563</v>
      </c>
      <c r="K64" s="107">
        <f t="shared" si="53"/>
        <v>142</v>
      </c>
      <c r="L64" s="578">
        <v>26267</v>
      </c>
      <c r="M64" s="107">
        <f t="shared" si="54"/>
        <v>134</v>
      </c>
      <c r="N64" s="578">
        <v>30577</v>
      </c>
      <c r="O64" s="107">
        <f t="shared" si="55"/>
        <v>128</v>
      </c>
      <c r="P64" s="578">
        <v>29424</v>
      </c>
      <c r="Q64" s="107">
        <f t="shared" si="56"/>
        <v>142</v>
      </c>
      <c r="R64" s="578">
        <v>30403</v>
      </c>
      <c r="S64" s="107">
        <f t="shared" si="57"/>
        <v>145</v>
      </c>
      <c r="T64" s="578">
        <v>33309</v>
      </c>
      <c r="U64" s="107">
        <f t="shared" si="58"/>
        <v>141</v>
      </c>
      <c r="V64" s="578">
        <v>34446</v>
      </c>
      <c r="W64" s="107">
        <f t="shared" si="59"/>
        <v>144</v>
      </c>
      <c r="X64" s="578">
        <v>39696</v>
      </c>
      <c r="Y64" s="107">
        <f t="shared" si="60"/>
        <v>135</v>
      </c>
      <c r="Z64" s="578">
        <v>43601</v>
      </c>
      <c r="AA64" s="107">
        <f t="shared" si="61"/>
        <v>133</v>
      </c>
      <c r="AB64" s="578">
        <v>41067</v>
      </c>
      <c r="AC64" s="107">
        <f t="shared" si="62"/>
        <v>135</v>
      </c>
      <c r="AD64" s="578">
        <v>41069</v>
      </c>
      <c r="AE64" s="107">
        <f t="shared" si="63"/>
        <v>141</v>
      </c>
      <c r="AF64" s="578">
        <v>41840</v>
      </c>
      <c r="AG64" s="107">
        <f t="shared" si="64"/>
        <v>142</v>
      </c>
      <c r="AH64" s="578">
        <v>42675</v>
      </c>
      <c r="AI64" s="107">
        <f t="shared" si="65"/>
        <v>147</v>
      </c>
      <c r="AJ64" s="578">
        <v>48169</v>
      </c>
      <c r="AK64" s="107">
        <f t="shared" si="66"/>
        <v>145</v>
      </c>
      <c r="AL64" s="578">
        <v>52367</v>
      </c>
      <c r="AM64" s="107">
        <f t="shared" si="67"/>
        <v>147</v>
      </c>
      <c r="AN64" s="578">
        <v>60872</v>
      </c>
      <c r="AO64" s="107">
        <f t="shared" si="68"/>
        <v>146</v>
      </c>
      <c r="AP64" s="578">
        <v>63102</v>
      </c>
      <c r="AQ64" s="107">
        <f t="shared" si="69"/>
        <v>149</v>
      </c>
      <c r="AR64" s="578">
        <v>66564</v>
      </c>
      <c r="AS64" s="107">
        <f t="shared" si="70"/>
        <v>149</v>
      </c>
      <c r="AT64" s="578">
        <v>71435</v>
      </c>
      <c r="AU64" s="107">
        <f t="shared" si="71"/>
        <v>148</v>
      </c>
      <c r="AV64" s="578">
        <v>74254</v>
      </c>
      <c r="AW64" s="107">
        <f t="shared" si="72"/>
        <v>150</v>
      </c>
      <c r="AX64" s="578">
        <v>78745</v>
      </c>
      <c r="AY64" s="563">
        <f t="shared" si="73"/>
        <v>148</v>
      </c>
      <c r="AZ64" s="573">
        <v>97903</v>
      </c>
      <c r="BA64" s="573">
        <v>110235</v>
      </c>
      <c r="BB64" s="563">
        <f t="shared" si="49"/>
        <v>137</v>
      </c>
    </row>
    <row r="65" spans="1:54" ht="12.95" customHeight="1" x14ac:dyDescent="0.2">
      <c r="A65" s="72" t="s">
        <v>1092</v>
      </c>
      <c r="B65" s="174" t="s">
        <v>1008</v>
      </c>
      <c r="C65" s="642" t="s">
        <v>2053</v>
      </c>
      <c r="D65" s="578"/>
      <c r="E65" s="107" t="str">
        <f t="shared" si="50"/>
        <v>—</v>
      </c>
      <c r="F65" s="578"/>
      <c r="G65" s="107" t="str">
        <f t="shared" si="51"/>
        <v>—</v>
      </c>
      <c r="H65" s="578"/>
      <c r="I65" s="107" t="str">
        <f t="shared" si="52"/>
        <v>—</v>
      </c>
      <c r="J65" s="578"/>
      <c r="K65" s="107" t="str">
        <f t="shared" si="53"/>
        <v>—</v>
      </c>
      <c r="L65" s="578"/>
      <c r="M65" s="107" t="str">
        <f t="shared" si="54"/>
        <v>—</v>
      </c>
      <c r="N65" s="578"/>
      <c r="O65" s="107" t="str">
        <f t="shared" si="55"/>
        <v>—</v>
      </c>
      <c r="P65" s="578"/>
      <c r="Q65" s="107" t="str">
        <f t="shared" si="56"/>
        <v>—</v>
      </c>
      <c r="R65" s="578">
        <v>11443</v>
      </c>
      <c r="S65" s="107">
        <f t="shared" si="57"/>
        <v>207</v>
      </c>
      <c r="T65" s="578">
        <v>13520</v>
      </c>
      <c r="U65" s="107">
        <f t="shared" si="58"/>
        <v>199</v>
      </c>
      <c r="V65" s="578">
        <v>16375</v>
      </c>
      <c r="W65" s="107">
        <f t="shared" si="59"/>
        <v>190</v>
      </c>
      <c r="X65" s="578">
        <v>16856</v>
      </c>
      <c r="Y65" s="107">
        <f t="shared" si="60"/>
        <v>189</v>
      </c>
      <c r="Z65" s="578">
        <v>17359</v>
      </c>
      <c r="AA65" s="107">
        <f t="shared" si="61"/>
        <v>191</v>
      </c>
      <c r="AB65" s="578">
        <v>17880</v>
      </c>
      <c r="AC65" s="107">
        <f t="shared" si="62"/>
        <v>193</v>
      </c>
      <c r="AD65" s="578">
        <v>25061</v>
      </c>
      <c r="AE65" s="107">
        <f t="shared" si="63"/>
        <v>171</v>
      </c>
      <c r="AF65" s="578">
        <v>34649</v>
      </c>
      <c r="AG65" s="107">
        <f t="shared" si="64"/>
        <v>153</v>
      </c>
      <c r="AH65" s="578">
        <v>44291</v>
      </c>
      <c r="AI65" s="107">
        <f t="shared" si="65"/>
        <v>144</v>
      </c>
      <c r="AJ65" s="578">
        <v>47654</v>
      </c>
      <c r="AK65" s="107">
        <f t="shared" si="66"/>
        <v>147</v>
      </c>
      <c r="AL65" s="578">
        <v>52175</v>
      </c>
      <c r="AM65" s="107">
        <f t="shared" si="67"/>
        <v>148</v>
      </c>
      <c r="AN65" s="578">
        <v>63545</v>
      </c>
      <c r="AO65" s="107">
        <f t="shared" si="68"/>
        <v>143</v>
      </c>
      <c r="AP65" s="578">
        <v>76678</v>
      </c>
      <c r="AQ65" s="107">
        <f t="shared" si="69"/>
        <v>140</v>
      </c>
      <c r="AR65" s="578">
        <v>63567</v>
      </c>
      <c r="AS65" s="107">
        <f t="shared" si="70"/>
        <v>152</v>
      </c>
      <c r="AT65" s="578">
        <v>90903</v>
      </c>
      <c r="AU65" s="107">
        <f t="shared" si="71"/>
        <v>134</v>
      </c>
      <c r="AV65" s="578">
        <v>95706</v>
      </c>
      <c r="AW65" s="107">
        <f t="shared" si="72"/>
        <v>134</v>
      </c>
      <c r="AX65" s="578">
        <v>91278</v>
      </c>
      <c r="AY65" s="563">
        <f t="shared" si="73"/>
        <v>139</v>
      </c>
      <c r="AZ65" s="573">
        <v>110271</v>
      </c>
      <c r="BA65" s="573">
        <v>110006</v>
      </c>
      <c r="BB65" s="563">
        <f t="shared" si="49"/>
        <v>138</v>
      </c>
    </row>
    <row r="66" spans="1:54" ht="12.95" customHeight="1" x14ac:dyDescent="0.2">
      <c r="A66" s="72" t="s">
        <v>1096</v>
      </c>
      <c r="B66" s="174" t="s">
        <v>966</v>
      </c>
      <c r="C66" s="642" t="s">
        <v>2053</v>
      </c>
      <c r="D66" s="578">
        <v>6114</v>
      </c>
      <c r="E66" s="107">
        <f t="shared" si="50"/>
        <v>184</v>
      </c>
      <c r="F66" s="578">
        <v>7835</v>
      </c>
      <c r="G66" s="107">
        <f t="shared" si="51"/>
        <v>182</v>
      </c>
      <c r="H66" s="578">
        <v>9571</v>
      </c>
      <c r="I66" s="107">
        <f t="shared" si="52"/>
        <v>172</v>
      </c>
      <c r="J66" s="578">
        <v>30991</v>
      </c>
      <c r="K66" s="107">
        <f t="shared" si="53"/>
        <v>125</v>
      </c>
      <c r="L66" s="578">
        <v>30618</v>
      </c>
      <c r="M66" s="107">
        <f t="shared" si="54"/>
        <v>127</v>
      </c>
      <c r="N66" s="578">
        <v>41935</v>
      </c>
      <c r="O66" s="107">
        <f t="shared" si="55"/>
        <v>114</v>
      </c>
      <c r="P66" s="578">
        <v>27629</v>
      </c>
      <c r="Q66" s="107">
        <f t="shared" si="56"/>
        <v>145</v>
      </c>
      <c r="R66" s="578">
        <v>33922</v>
      </c>
      <c r="S66" s="107">
        <f t="shared" si="57"/>
        <v>136</v>
      </c>
      <c r="T66" s="578">
        <v>33599</v>
      </c>
      <c r="U66" s="107">
        <f t="shared" si="58"/>
        <v>140</v>
      </c>
      <c r="V66" s="578">
        <v>37147</v>
      </c>
      <c r="W66" s="107">
        <f t="shared" si="59"/>
        <v>139</v>
      </c>
      <c r="X66" s="578">
        <v>21488</v>
      </c>
      <c r="Y66" s="107">
        <f t="shared" si="60"/>
        <v>168</v>
      </c>
      <c r="Z66" s="578">
        <v>38592</v>
      </c>
      <c r="AA66" s="107">
        <f t="shared" si="61"/>
        <v>140</v>
      </c>
      <c r="AB66" s="578">
        <v>35530</v>
      </c>
      <c r="AC66" s="107">
        <f t="shared" si="62"/>
        <v>146</v>
      </c>
      <c r="AD66" s="578">
        <v>42466</v>
      </c>
      <c r="AE66" s="107">
        <f t="shared" si="63"/>
        <v>138</v>
      </c>
      <c r="AF66" s="578">
        <v>47646</v>
      </c>
      <c r="AG66" s="107">
        <f t="shared" si="64"/>
        <v>138</v>
      </c>
      <c r="AH66" s="578">
        <v>79287</v>
      </c>
      <c r="AI66" s="107">
        <f t="shared" si="65"/>
        <v>116</v>
      </c>
      <c r="AJ66" s="578">
        <v>66351</v>
      </c>
      <c r="AK66" s="107">
        <f t="shared" si="66"/>
        <v>132</v>
      </c>
      <c r="AL66" s="578">
        <v>89880</v>
      </c>
      <c r="AM66" s="107">
        <f t="shared" si="67"/>
        <v>124</v>
      </c>
      <c r="AN66" s="578">
        <v>103261</v>
      </c>
      <c r="AO66" s="107">
        <f t="shared" si="68"/>
        <v>122</v>
      </c>
      <c r="AP66" s="578">
        <v>102702</v>
      </c>
      <c r="AQ66" s="107">
        <f t="shared" si="69"/>
        <v>125</v>
      </c>
      <c r="AR66" s="578">
        <v>107996</v>
      </c>
      <c r="AS66" s="107">
        <f t="shared" si="70"/>
        <v>124</v>
      </c>
      <c r="AT66" s="578">
        <v>111595</v>
      </c>
      <c r="AU66" s="107">
        <f t="shared" si="71"/>
        <v>124</v>
      </c>
      <c r="AV66" s="578">
        <v>108067</v>
      </c>
      <c r="AW66" s="107">
        <f t="shared" si="72"/>
        <v>125</v>
      </c>
      <c r="AX66" s="578">
        <v>113433</v>
      </c>
      <c r="AY66" s="563">
        <f t="shared" si="73"/>
        <v>123</v>
      </c>
      <c r="AZ66" s="573">
        <v>117985</v>
      </c>
      <c r="BA66" s="573">
        <v>109190</v>
      </c>
      <c r="BB66" s="563">
        <f t="shared" si="49"/>
        <v>139</v>
      </c>
    </row>
    <row r="67" spans="1:54" ht="12.95" customHeight="1" x14ac:dyDescent="0.2">
      <c r="A67" s="72" t="s">
        <v>1105</v>
      </c>
      <c r="B67" s="174" t="s">
        <v>1362</v>
      </c>
      <c r="C67" s="642" t="s">
        <v>2053</v>
      </c>
      <c r="D67" s="578">
        <v>5296</v>
      </c>
      <c r="E67" s="107">
        <f t="shared" si="50"/>
        <v>192</v>
      </c>
      <c r="F67" s="578">
        <v>5934</v>
      </c>
      <c r="G67" s="107">
        <f t="shared" si="51"/>
        <v>195</v>
      </c>
      <c r="H67" s="578">
        <v>6572</v>
      </c>
      <c r="I67" s="107">
        <f t="shared" si="52"/>
        <v>200</v>
      </c>
      <c r="J67" s="578">
        <v>9107</v>
      </c>
      <c r="K67" s="107">
        <f t="shared" si="53"/>
        <v>190</v>
      </c>
      <c r="L67" s="578">
        <v>10478</v>
      </c>
      <c r="M67" s="107">
        <f t="shared" si="54"/>
        <v>187</v>
      </c>
      <c r="N67" s="578">
        <v>10040</v>
      </c>
      <c r="O67" s="107">
        <f t="shared" si="55"/>
        <v>193</v>
      </c>
      <c r="P67" s="578">
        <v>10859</v>
      </c>
      <c r="Q67" s="107">
        <f t="shared" si="56"/>
        <v>200</v>
      </c>
      <c r="R67" s="578">
        <v>14097</v>
      </c>
      <c r="S67" s="107">
        <f t="shared" si="57"/>
        <v>188</v>
      </c>
      <c r="T67" s="578">
        <v>14911</v>
      </c>
      <c r="U67" s="107">
        <f t="shared" si="58"/>
        <v>189</v>
      </c>
      <c r="V67" s="578">
        <v>14439</v>
      </c>
      <c r="W67" s="107">
        <f t="shared" si="59"/>
        <v>196</v>
      </c>
      <c r="X67" s="578">
        <v>17577</v>
      </c>
      <c r="Y67" s="107">
        <f t="shared" si="60"/>
        <v>186</v>
      </c>
      <c r="Z67" s="578">
        <v>18583</v>
      </c>
      <c r="AA67" s="107">
        <f t="shared" si="61"/>
        <v>189</v>
      </c>
      <c r="AB67" s="578">
        <v>20150</v>
      </c>
      <c r="AC67" s="107">
        <f t="shared" si="62"/>
        <v>182</v>
      </c>
      <c r="AD67" s="578">
        <v>23030</v>
      </c>
      <c r="AE67" s="107">
        <f t="shared" si="63"/>
        <v>180</v>
      </c>
      <c r="AF67" s="578">
        <v>25058</v>
      </c>
      <c r="AG67" s="107">
        <f t="shared" si="64"/>
        <v>179</v>
      </c>
      <c r="AH67" s="578">
        <v>24659</v>
      </c>
      <c r="AI67" s="107">
        <f t="shared" si="65"/>
        <v>184</v>
      </c>
      <c r="AJ67" s="578">
        <v>29223</v>
      </c>
      <c r="AK67" s="107">
        <f t="shared" si="66"/>
        <v>181</v>
      </c>
      <c r="AL67" s="578">
        <v>30324</v>
      </c>
      <c r="AM67" s="107">
        <f t="shared" si="67"/>
        <v>188</v>
      </c>
      <c r="AN67" s="578">
        <v>34819</v>
      </c>
      <c r="AO67" s="107">
        <f t="shared" si="68"/>
        <v>183</v>
      </c>
      <c r="AP67" s="578">
        <v>47006</v>
      </c>
      <c r="AQ67" s="107">
        <f t="shared" si="69"/>
        <v>167</v>
      </c>
      <c r="AR67" s="578">
        <v>49966</v>
      </c>
      <c r="AS67" s="107">
        <f t="shared" si="70"/>
        <v>166</v>
      </c>
      <c r="AT67" s="578">
        <v>52134</v>
      </c>
      <c r="AU67" s="107">
        <f t="shared" si="71"/>
        <v>167</v>
      </c>
      <c r="AV67" s="578">
        <v>66538</v>
      </c>
      <c r="AW67" s="107">
        <f t="shared" si="72"/>
        <v>156</v>
      </c>
      <c r="AX67" s="578">
        <v>71909</v>
      </c>
      <c r="AY67" s="563">
        <f t="shared" si="73"/>
        <v>155</v>
      </c>
      <c r="AZ67" s="573">
        <v>97176</v>
      </c>
      <c r="BA67" s="573">
        <v>102192</v>
      </c>
      <c r="BB67" s="563">
        <f t="shared" si="49"/>
        <v>144</v>
      </c>
    </row>
    <row r="68" spans="1:54" ht="12.95" customHeight="1" x14ac:dyDescent="0.2">
      <c r="A68" s="72" t="s">
        <v>1100</v>
      </c>
      <c r="B68" s="174" t="s">
        <v>814</v>
      </c>
      <c r="C68" s="642" t="s">
        <v>2053</v>
      </c>
      <c r="D68" s="578">
        <v>7352</v>
      </c>
      <c r="E68" s="107">
        <f t="shared" si="50"/>
        <v>175</v>
      </c>
      <c r="F68" s="578">
        <v>7947</v>
      </c>
      <c r="G68" s="107">
        <f t="shared" si="51"/>
        <v>180</v>
      </c>
      <c r="H68" s="578">
        <v>10677</v>
      </c>
      <c r="I68" s="107">
        <f t="shared" si="52"/>
        <v>168</v>
      </c>
      <c r="J68" s="578">
        <v>11265</v>
      </c>
      <c r="K68" s="107">
        <f t="shared" si="53"/>
        <v>176</v>
      </c>
      <c r="L68" s="578">
        <v>12075</v>
      </c>
      <c r="M68" s="107">
        <f t="shared" si="54"/>
        <v>176</v>
      </c>
      <c r="N68" s="578">
        <v>10571</v>
      </c>
      <c r="O68" s="107">
        <f t="shared" si="55"/>
        <v>187</v>
      </c>
      <c r="P68" s="578">
        <v>12995</v>
      </c>
      <c r="Q68" s="107">
        <f t="shared" si="56"/>
        <v>184</v>
      </c>
      <c r="R68" s="578">
        <v>13371</v>
      </c>
      <c r="S68" s="107">
        <f t="shared" si="57"/>
        <v>195</v>
      </c>
      <c r="T68" s="578">
        <v>14492</v>
      </c>
      <c r="U68" s="107">
        <f t="shared" si="58"/>
        <v>191</v>
      </c>
      <c r="V68" s="578">
        <v>14027</v>
      </c>
      <c r="W68" s="107">
        <f t="shared" si="59"/>
        <v>198</v>
      </c>
      <c r="X68" s="578">
        <v>13562</v>
      </c>
      <c r="Y68" s="107">
        <f t="shared" si="60"/>
        <v>204</v>
      </c>
      <c r="Z68" s="578">
        <v>14561</v>
      </c>
      <c r="AA68" s="107">
        <f t="shared" si="61"/>
        <v>204</v>
      </c>
      <c r="AB68" s="578">
        <v>15211</v>
      </c>
      <c r="AC68" s="107">
        <f t="shared" si="62"/>
        <v>201</v>
      </c>
      <c r="AD68" s="578">
        <v>16028</v>
      </c>
      <c r="AE68" s="107">
        <f t="shared" si="63"/>
        <v>203</v>
      </c>
      <c r="AF68" s="578">
        <v>15684</v>
      </c>
      <c r="AG68" s="107">
        <f t="shared" si="64"/>
        <v>212</v>
      </c>
      <c r="AH68" s="578">
        <v>15684</v>
      </c>
      <c r="AI68" s="107">
        <f t="shared" si="65"/>
        <v>215</v>
      </c>
      <c r="AJ68" s="578">
        <v>26198</v>
      </c>
      <c r="AK68" s="107">
        <f t="shared" si="66"/>
        <v>188</v>
      </c>
      <c r="AL68" s="578">
        <v>30748</v>
      </c>
      <c r="AM68" s="107">
        <f t="shared" si="67"/>
        <v>184</v>
      </c>
      <c r="AN68" s="578">
        <v>31274</v>
      </c>
      <c r="AO68" s="107">
        <f t="shared" si="68"/>
        <v>196</v>
      </c>
      <c r="AP68" s="578">
        <v>43111</v>
      </c>
      <c r="AQ68" s="107">
        <f t="shared" si="69"/>
        <v>172</v>
      </c>
      <c r="AR68" s="578">
        <v>44198</v>
      </c>
      <c r="AS68" s="107">
        <f t="shared" si="70"/>
        <v>171</v>
      </c>
      <c r="AT68" s="578">
        <v>46477</v>
      </c>
      <c r="AU68" s="107">
        <f t="shared" si="71"/>
        <v>175</v>
      </c>
      <c r="AV68" s="578">
        <v>59300</v>
      </c>
      <c r="AW68" s="107">
        <f t="shared" si="72"/>
        <v>161</v>
      </c>
      <c r="AX68" s="578">
        <v>61214</v>
      </c>
      <c r="AY68" s="563">
        <f t="shared" si="73"/>
        <v>166</v>
      </c>
      <c r="AZ68" s="573">
        <v>82044</v>
      </c>
      <c r="BA68" s="573">
        <v>93230</v>
      </c>
      <c r="BB68" s="563">
        <f t="shared" si="49"/>
        <v>149</v>
      </c>
    </row>
    <row r="69" spans="1:54" ht="12.95" customHeight="1" x14ac:dyDescent="0.2">
      <c r="A69" s="72" t="s">
        <v>1104</v>
      </c>
      <c r="B69" s="174" t="s">
        <v>1266</v>
      </c>
      <c r="C69" s="642" t="s">
        <v>2053</v>
      </c>
      <c r="D69" s="578">
        <v>1973</v>
      </c>
      <c r="E69" s="107">
        <f t="shared" si="50"/>
        <v>241</v>
      </c>
      <c r="F69" s="578">
        <v>2900</v>
      </c>
      <c r="G69" s="107">
        <f t="shared" si="51"/>
        <v>228</v>
      </c>
      <c r="H69" s="578">
        <v>5258</v>
      </c>
      <c r="I69" s="107">
        <f t="shared" si="52"/>
        <v>210</v>
      </c>
      <c r="J69" s="578">
        <v>7000</v>
      </c>
      <c r="K69" s="107">
        <f t="shared" si="53"/>
        <v>203</v>
      </c>
      <c r="L69" s="578">
        <v>8942</v>
      </c>
      <c r="M69" s="107">
        <f t="shared" si="54"/>
        <v>195</v>
      </c>
      <c r="N69" s="578">
        <v>9271</v>
      </c>
      <c r="O69" s="107">
        <f t="shared" si="55"/>
        <v>201</v>
      </c>
      <c r="P69" s="578">
        <v>10026</v>
      </c>
      <c r="Q69" s="107">
        <f t="shared" si="56"/>
        <v>208</v>
      </c>
      <c r="R69" s="578">
        <v>12133</v>
      </c>
      <c r="S69" s="107">
        <f t="shared" si="57"/>
        <v>200</v>
      </c>
      <c r="T69" s="578">
        <v>17100</v>
      </c>
      <c r="U69" s="107">
        <f t="shared" si="58"/>
        <v>182</v>
      </c>
      <c r="V69" s="578">
        <v>17867</v>
      </c>
      <c r="W69" s="107">
        <f t="shared" si="59"/>
        <v>184</v>
      </c>
      <c r="X69" s="578">
        <v>18114</v>
      </c>
      <c r="Y69" s="107">
        <f t="shared" si="60"/>
        <v>183</v>
      </c>
      <c r="Z69" s="578">
        <v>27069</v>
      </c>
      <c r="AA69" s="107">
        <f t="shared" si="61"/>
        <v>157</v>
      </c>
      <c r="AB69" s="578">
        <v>31153</v>
      </c>
      <c r="AC69" s="107">
        <f t="shared" si="62"/>
        <v>152</v>
      </c>
      <c r="AD69" s="578">
        <v>36523</v>
      </c>
      <c r="AE69" s="107">
        <f t="shared" si="63"/>
        <v>148</v>
      </c>
      <c r="AF69" s="578">
        <v>36600</v>
      </c>
      <c r="AG69" s="107">
        <f t="shared" si="64"/>
        <v>148</v>
      </c>
      <c r="AH69" s="578">
        <v>38960</v>
      </c>
      <c r="AI69" s="107">
        <f t="shared" si="65"/>
        <v>153</v>
      </c>
      <c r="AJ69" s="578">
        <v>44564</v>
      </c>
      <c r="AK69" s="107">
        <f t="shared" si="66"/>
        <v>153</v>
      </c>
      <c r="AL69" s="578">
        <v>45653</v>
      </c>
      <c r="AM69" s="107">
        <f t="shared" si="67"/>
        <v>154</v>
      </c>
      <c r="AN69" s="578">
        <v>45415</v>
      </c>
      <c r="AO69" s="107">
        <f t="shared" si="68"/>
        <v>167</v>
      </c>
      <c r="AP69" s="578">
        <v>50262</v>
      </c>
      <c r="AQ69" s="107">
        <f t="shared" si="69"/>
        <v>162</v>
      </c>
      <c r="AR69" s="578">
        <v>52690</v>
      </c>
      <c r="AS69" s="107">
        <f t="shared" si="70"/>
        <v>163</v>
      </c>
      <c r="AT69" s="578">
        <v>51387</v>
      </c>
      <c r="AU69" s="107">
        <f t="shared" si="71"/>
        <v>170</v>
      </c>
      <c r="AV69" s="578">
        <v>77709</v>
      </c>
      <c r="AW69" s="107">
        <f t="shared" si="72"/>
        <v>146</v>
      </c>
      <c r="AX69" s="578">
        <v>60557</v>
      </c>
      <c r="AY69" s="563">
        <f t="shared" si="73"/>
        <v>167</v>
      </c>
      <c r="AZ69" s="573">
        <v>81015</v>
      </c>
      <c r="BA69" s="573">
        <v>92725</v>
      </c>
      <c r="BB69" s="563">
        <f t="shared" si="49"/>
        <v>150</v>
      </c>
    </row>
    <row r="70" spans="1:54" ht="12.95" customHeight="1" x14ac:dyDescent="0.2">
      <c r="A70" s="72" t="s">
        <v>1101</v>
      </c>
      <c r="B70" s="174" t="s">
        <v>805</v>
      </c>
      <c r="C70" s="642" t="s">
        <v>2053</v>
      </c>
      <c r="D70" s="578">
        <v>2755</v>
      </c>
      <c r="E70" s="107">
        <f t="shared" si="50"/>
        <v>227</v>
      </c>
      <c r="F70" s="578">
        <v>2887</v>
      </c>
      <c r="G70" s="107">
        <f t="shared" si="51"/>
        <v>229</v>
      </c>
      <c r="H70" s="578">
        <v>3222</v>
      </c>
      <c r="I70" s="107">
        <f t="shared" si="52"/>
        <v>232</v>
      </c>
      <c r="J70" s="578">
        <v>4342</v>
      </c>
      <c r="K70" s="107">
        <f t="shared" si="53"/>
        <v>229</v>
      </c>
      <c r="L70" s="578">
        <v>5385</v>
      </c>
      <c r="M70" s="107">
        <f t="shared" si="54"/>
        <v>226</v>
      </c>
      <c r="N70" s="578"/>
      <c r="O70" s="107" t="str">
        <f t="shared" si="55"/>
        <v>—</v>
      </c>
      <c r="P70" s="578">
        <v>7619</v>
      </c>
      <c r="Q70" s="107">
        <f t="shared" si="56"/>
        <v>224</v>
      </c>
      <c r="R70" s="578">
        <v>7544</v>
      </c>
      <c r="S70" s="107">
        <f t="shared" si="57"/>
        <v>232</v>
      </c>
      <c r="T70" s="578">
        <v>8117</v>
      </c>
      <c r="U70" s="107">
        <f t="shared" si="58"/>
        <v>235</v>
      </c>
      <c r="V70" s="578">
        <v>11868</v>
      </c>
      <c r="W70" s="107">
        <f t="shared" si="59"/>
        <v>214</v>
      </c>
      <c r="X70" s="578">
        <v>14304</v>
      </c>
      <c r="Y70" s="107">
        <f t="shared" si="60"/>
        <v>201</v>
      </c>
      <c r="Z70" s="578">
        <v>19799</v>
      </c>
      <c r="AA70" s="107">
        <f t="shared" si="61"/>
        <v>181</v>
      </c>
      <c r="AB70" s="578">
        <v>18155</v>
      </c>
      <c r="AC70" s="107">
        <f t="shared" si="62"/>
        <v>192</v>
      </c>
      <c r="AD70" s="578">
        <v>21854</v>
      </c>
      <c r="AE70" s="107">
        <f t="shared" si="63"/>
        <v>184</v>
      </c>
      <c r="AF70" s="578">
        <v>26044</v>
      </c>
      <c r="AG70" s="107">
        <f t="shared" si="64"/>
        <v>174</v>
      </c>
      <c r="AH70" s="578">
        <v>29641</v>
      </c>
      <c r="AI70" s="107">
        <f t="shared" si="65"/>
        <v>171</v>
      </c>
      <c r="AJ70" s="578">
        <v>36323</v>
      </c>
      <c r="AK70" s="107">
        <f t="shared" si="66"/>
        <v>166</v>
      </c>
      <c r="AL70" s="578">
        <v>42906</v>
      </c>
      <c r="AM70" s="107">
        <f t="shared" si="67"/>
        <v>162</v>
      </c>
      <c r="AN70" s="578">
        <v>49403</v>
      </c>
      <c r="AO70" s="107">
        <f t="shared" si="68"/>
        <v>161</v>
      </c>
      <c r="AP70" s="578">
        <v>58467</v>
      </c>
      <c r="AQ70" s="107">
        <f t="shared" si="69"/>
        <v>152</v>
      </c>
      <c r="AR70" s="578">
        <v>65718</v>
      </c>
      <c r="AS70" s="107">
        <f t="shared" si="70"/>
        <v>151</v>
      </c>
      <c r="AT70" s="578">
        <v>66968</v>
      </c>
      <c r="AU70" s="107">
        <f t="shared" si="71"/>
        <v>151</v>
      </c>
      <c r="AV70" s="578">
        <v>66802</v>
      </c>
      <c r="AW70" s="107">
        <f t="shared" si="72"/>
        <v>155</v>
      </c>
      <c r="AX70" s="578">
        <v>75571</v>
      </c>
      <c r="AY70" s="563">
        <f t="shared" si="73"/>
        <v>154</v>
      </c>
      <c r="AZ70" s="573">
        <v>87156</v>
      </c>
      <c r="BA70" s="573">
        <v>91657</v>
      </c>
      <c r="BB70" s="563">
        <f t="shared" si="49"/>
        <v>151</v>
      </c>
    </row>
    <row r="71" spans="1:54" ht="12.95" customHeight="1" x14ac:dyDescent="0.2">
      <c r="A71" s="72" t="s">
        <v>1106</v>
      </c>
      <c r="B71" s="174" t="s">
        <v>1016</v>
      </c>
      <c r="C71" s="642" t="s">
        <v>2053</v>
      </c>
      <c r="D71" s="578">
        <v>1143</v>
      </c>
      <c r="E71" s="107">
        <f t="shared" si="50"/>
        <v>275</v>
      </c>
      <c r="F71" s="578">
        <v>1755</v>
      </c>
      <c r="G71" s="107">
        <f t="shared" si="51"/>
        <v>271</v>
      </c>
      <c r="H71" s="578">
        <v>2368</v>
      </c>
      <c r="I71" s="107">
        <f t="shared" si="52"/>
        <v>249</v>
      </c>
      <c r="J71" s="578">
        <v>4220</v>
      </c>
      <c r="K71" s="107">
        <f t="shared" si="53"/>
        <v>231</v>
      </c>
      <c r="L71" s="578">
        <v>8011</v>
      </c>
      <c r="M71" s="107">
        <f t="shared" si="54"/>
        <v>204</v>
      </c>
      <c r="N71" s="578">
        <v>9726</v>
      </c>
      <c r="O71" s="107">
        <f t="shared" si="55"/>
        <v>197</v>
      </c>
      <c r="P71" s="578">
        <v>11930</v>
      </c>
      <c r="Q71" s="107">
        <f t="shared" si="56"/>
        <v>192</v>
      </c>
      <c r="R71" s="578">
        <v>15830</v>
      </c>
      <c r="S71" s="107">
        <f t="shared" si="57"/>
        <v>179</v>
      </c>
      <c r="T71" s="578">
        <v>18871</v>
      </c>
      <c r="U71" s="107">
        <f t="shared" si="58"/>
        <v>175</v>
      </c>
      <c r="V71" s="578">
        <v>22221</v>
      </c>
      <c r="W71" s="107">
        <f t="shared" si="59"/>
        <v>165</v>
      </c>
      <c r="X71" s="578">
        <v>23230</v>
      </c>
      <c r="Y71" s="107">
        <f t="shared" si="60"/>
        <v>162</v>
      </c>
      <c r="Z71" s="578">
        <v>19126</v>
      </c>
      <c r="AA71" s="107">
        <f t="shared" si="61"/>
        <v>185</v>
      </c>
      <c r="AB71" s="578">
        <v>22543</v>
      </c>
      <c r="AC71" s="107">
        <f t="shared" si="62"/>
        <v>169</v>
      </c>
      <c r="AD71" s="578">
        <v>26766</v>
      </c>
      <c r="AE71" s="107">
        <f t="shared" si="63"/>
        <v>167</v>
      </c>
      <c r="AF71" s="578">
        <v>26793</v>
      </c>
      <c r="AG71" s="107">
        <f t="shared" si="64"/>
        <v>172</v>
      </c>
      <c r="AH71" s="578">
        <v>32881</v>
      </c>
      <c r="AI71" s="107">
        <f t="shared" si="65"/>
        <v>162</v>
      </c>
      <c r="AJ71" s="578">
        <v>38849</v>
      </c>
      <c r="AK71" s="107">
        <f t="shared" si="66"/>
        <v>160</v>
      </c>
      <c r="AL71" s="578">
        <v>44980</v>
      </c>
      <c r="AM71" s="107">
        <f t="shared" si="67"/>
        <v>156</v>
      </c>
      <c r="AN71" s="578">
        <v>46210</v>
      </c>
      <c r="AO71" s="107">
        <f t="shared" si="68"/>
        <v>165</v>
      </c>
      <c r="AP71" s="578">
        <v>42630</v>
      </c>
      <c r="AQ71" s="107">
        <f t="shared" si="69"/>
        <v>174</v>
      </c>
      <c r="AR71" s="578">
        <v>50381</v>
      </c>
      <c r="AS71" s="107">
        <f t="shared" si="70"/>
        <v>165</v>
      </c>
      <c r="AT71" s="578">
        <v>58252</v>
      </c>
      <c r="AU71" s="107">
        <f t="shared" si="71"/>
        <v>159</v>
      </c>
      <c r="AV71" s="578">
        <v>72542</v>
      </c>
      <c r="AW71" s="107">
        <f t="shared" si="72"/>
        <v>151</v>
      </c>
      <c r="AX71" s="578">
        <v>78487</v>
      </c>
      <c r="AY71" s="563">
        <f t="shared" si="73"/>
        <v>149</v>
      </c>
      <c r="AZ71" s="573">
        <v>84120</v>
      </c>
      <c r="BA71" s="573">
        <v>88089</v>
      </c>
      <c r="BB71" s="563">
        <f t="shared" si="49"/>
        <v>154</v>
      </c>
    </row>
    <row r="72" spans="1:54" ht="12.95" customHeight="1" x14ac:dyDescent="0.2">
      <c r="A72" s="72" t="s">
        <v>1099</v>
      </c>
      <c r="B72" s="596" t="s">
        <v>2336</v>
      </c>
      <c r="C72" s="646" t="s">
        <v>2053</v>
      </c>
      <c r="D72" s="578"/>
      <c r="E72" s="107"/>
      <c r="F72" s="578"/>
      <c r="G72" s="107"/>
      <c r="H72" s="578"/>
      <c r="I72" s="107"/>
      <c r="J72" s="578"/>
      <c r="K72" s="107"/>
      <c r="L72" s="578"/>
      <c r="M72" s="107"/>
      <c r="N72" s="578"/>
      <c r="O72" s="107"/>
      <c r="P72" s="578"/>
      <c r="Q72" s="107"/>
      <c r="R72" s="578"/>
      <c r="S72" s="107"/>
      <c r="T72" s="578"/>
      <c r="U72" s="107"/>
      <c r="V72" s="578"/>
      <c r="W72" s="107"/>
      <c r="X72" s="578"/>
      <c r="Y72" s="107"/>
      <c r="Z72" s="578"/>
      <c r="AA72" s="107"/>
      <c r="AB72" s="578"/>
      <c r="AC72" s="107"/>
      <c r="AD72" s="578"/>
      <c r="AE72" s="107"/>
      <c r="AF72" s="578"/>
      <c r="AG72" s="107"/>
      <c r="AH72" s="578"/>
      <c r="AI72" s="107"/>
      <c r="AJ72" s="578"/>
      <c r="AK72" s="107"/>
      <c r="AL72" s="578"/>
      <c r="AM72" s="107"/>
      <c r="AN72" s="578"/>
      <c r="AO72" s="107"/>
      <c r="AP72" s="578"/>
      <c r="AQ72" s="107"/>
      <c r="AR72" s="578"/>
      <c r="AS72" s="107"/>
      <c r="AT72" s="578"/>
      <c r="AU72" s="107"/>
      <c r="AV72" s="578"/>
      <c r="AW72" s="107"/>
      <c r="AX72" s="578"/>
      <c r="AY72" s="563"/>
      <c r="AZ72" s="597"/>
      <c r="BA72" s="597">
        <v>81220</v>
      </c>
      <c r="BB72" s="563">
        <f t="shared" si="49"/>
        <v>158</v>
      </c>
    </row>
    <row r="73" spans="1:54" ht="12.95" customHeight="1" x14ac:dyDescent="0.2">
      <c r="A73" s="72" t="s">
        <v>1107</v>
      </c>
      <c r="B73" s="174" t="s">
        <v>972</v>
      </c>
      <c r="C73" s="642" t="s">
        <v>2053</v>
      </c>
      <c r="D73" s="578">
        <v>5415</v>
      </c>
      <c r="E73" s="107">
        <f t="shared" ref="E73:E78" si="74">IF(D73&gt;0,RANK(D73,$D$11:$D$1049),"—")</f>
        <v>190</v>
      </c>
      <c r="F73" s="578">
        <v>7284</v>
      </c>
      <c r="G73" s="107">
        <f t="shared" ref="G73:G78" si="75">IF(F73&gt;0,RANK(F73,$F$11:$F$1049),"—")</f>
        <v>187</v>
      </c>
      <c r="H73" s="578">
        <v>11158</v>
      </c>
      <c r="I73" s="107">
        <f t="shared" ref="I73:I78" si="76">IF(H73&gt;0,RANK(H73,$H$11:$H$1049),"—")</f>
        <v>165</v>
      </c>
      <c r="J73" s="578">
        <v>26186</v>
      </c>
      <c r="K73" s="107">
        <f t="shared" ref="K73:K78" si="77">IF(J73&gt;0,RANK(J73,$J$11:$J$1049),"—")</f>
        <v>130</v>
      </c>
      <c r="L73" s="578">
        <v>29565</v>
      </c>
      <c r="M73" s="107">
        <f t="shared" ref="M73:M78" si="78">IF(L73&gt;0,RANK(L73,$L$11:$L$1049),"—")</f>
        <v>129</v>
      </c>
      <c r="N73" s="578">
        <v>113317</v>
      </c>
      <c r="O73" s="107">
        <f t="shared" ref="O73:O78" si="79">IF(N73&gt;0,RANK(N73,$N$11:$N$1049),"—")</f>
        <v>49</v>
      </c>
      <c r="P73" s="578">
        <v>32017</v>
      </c>
      <c r="Q73" s="107">
        <f t="shared" ref="Q73:Q78" si="80">IF(P73&gt;0,RANK(P73,$P$11:$P$1049),"—")</f>
        <v>134</v>
      </c>
      <c r="R73" s="578">
        <v>34153</v>
      </c>
      <c r="S73" s="107">
        <f t="shared" ref="S73:S78" si="81">IF(R73&gt;0,RANK(R73,$R$11:$R$1049),"—")</f>
        <v>134</v>
      </c>
      <c r="T73" s="578">
        <v>31482</v>
      </c>
      <c r="U73" s="107">
        <f t="shared" ref="U73:U78" si="82">IF(T73&gt;0,RANK(T73,$T$11:$T$1049),"—")</f>
        <v>142</v>
      </c>
      <c r="V73" s="578">
        <v>36736</v>
      </c>
      <c r="W73" s="107">
        <f t="shared" ref="W73:W78" si="83">IF(V73&gt;0,RANK(V73,$V$11:$V$1049),"—")</f>
        <v>140</v>
      </c>
      <c r="X73" s="578">
        <v>38176</v>
      </c>
      <c r="Y73" s="107">
        <f t="shared" ref="Y73:Y78" si="84">IF(X73&gt;0,RANK(X73,$X$11:$X$1049),"—")</f>
        <v>138</v>
      </c>
      <c r="Z73" s="578">
        <v>32817</v>
      </c>
      <c r="AA73" s="107">
        <f t="shared" ref="AA73:AA78" si="85">IF(Z73&gt;0,RANK(Z73,$Z$11:$Z$1049),"—")</f>
        <v>148</v>
      </c>
      <c r="AB73" s="578">
        <v>36946</v>
      </c>
      <c r="AC73" s="107">
        <f t="shared" ref="AC73:AC78" si="86">IF(AB73&gt;0,RANK(AB73,$AB$11:$AB$1049),"—")</f>
        <v>145</v>
      </c>
      <c r="AD73" s="578">
        <v>40203</v>
      </c>
      <c r="AE73" s="107">
        <f t="shared" ref="AE73:AE78" si="87">IF(AD73&gt;0,RANK(AD73,$AD$11:$AD$1049),"—")</f>
        <v>143</v>
      </c>
      <c r="AF73" s="578">
        <v>41274</v>
      </c>
      <c r="AG73" s="107">
        <f t="shared" ref="AG73:AG78" si="88">IF(AF73&gt;0,RANK(AF73,$AF$11:$AF$1049),"—")</f>
        <v>143</v>
      </c>
      <c r="AH73" s="578">
        <v>43731</v>
      </c>
      <c r="AI73" s="107">
        <f t="shared" ref="AI73:AI78" si="89">IF(AH73&gt;0,RANK(AH73,$AH$11:$AH$1049),"—")</f>
        <v>145</v>
      </c>
      <c r="AJ73" s="578">
        <v>48353</v>
      </c>
      <c r="AK73" s="107">
        <f t="shared" ref="AK73:AK78" si="90">IF(AJ73&gt;0,RANK(AJ73,$AJ$11:$AJ$1049),"—")</f>
        <v>144</v>
      </c>
      <c r="AL73" s="578">
        <v>46595</v>
      </c>
      <c r="AM73" s="107">
        <f t="shared" ref="AM73:AM78" si="91">IF(AL73&gt;0,RANK(AL73,$AL$11:$AL$1049),"—")</f>
        <v>153</v>
      </c>
      <c r="AN73" s="578">
        <v>49259</v>
      </c>
      <c r="AO73" s="107">
        <f t="shared" ref="AO73:AO78" si="92">IF(AN73&gt;0,RANK(AN73,$AN$11:$AN$1049),"—")</f>
        <v>162</v>
      </c>
      <c r="AP73" s="578">
        <v>54601</v>
      </c>
      <c r="AQ73" s="107">
        <f t="shared" ref="AQ73:AQ78" si="93">IF(AP73&gt;0,RANK(AP73,$AP$11:$AP$1049),"—")</f>
        <v>158</v>
      </c>
      <c r="AR73" s="578">
        <v>59231</v>
      </c>
      <c r="AS73" s="107">
        <f t="shared" ref="AS73:AS78" si="94">IF(AR73&gt;0,RANK(AR73,$AR$11:$AR$1049),"—")</f>
        <v>155</v>
      </c>
      <c r="AT73" s="578">
        <v>70027</v>
      </c>
      <c r="AU73" s="107">
        <f t="shared" ref="AU73:AU78" si="95">IF(AT73&gt;0,RANK(AT73,$AT$11:$AT$1049),"—")</f>
        <v>150</v>
      </c>
      <c r="AV73" s="578">
        <v>65396</v>
      </c>
      <c r="AW73" s="107">
        <f t="shared" ref="AW73:AW78" si="96">IF(AV73&gt;0,RANK(AV73,$AV$11:$AV$1049),"—")</f>
        <v>157</v>
      </c>
      <c r="AX73" s="578">
        <v>71365</v>
      </c>
      <c r="AY73" s="563">
        <f t="shared" ref="AY73:AY78" si="97">IF(AX73&gt;0,RANK(AX73,$AX$11:$AX$1049),"—")</f>
        <v>157</v>
      </c>
      <c r="AZ73" s="573">
        <v>75683</v>
      </c>
      <c r="BA73" s="573">
        <v>75724</v>
      </c>
      <c r="BB73" s="563">
        <f t="shared" si="49"/>
        <v>160</v>
      </c>
    </row>
    <row r="74" spans="1:54" ht="12.95" customHeight="1" x14ac:dyDescent="0.2">
      <c r="A74" s="72" t="s">
        <v>1103</v>
      </c>
      <c r="B74" s="174" t="s">
        <v>1017</v>
      </c>
      <c r="C74" s="642" t="s">
        <v>2053</v>
      </c>
      <c r="D74" s="578"/>
      <c r="E74" s="107" t="str">
        <f t="shared" si="74"/>
        <v>—</v>
      </c>
      <c r="F74" s="578"/>
      <c r="G74" s="107" t="str">
        <f t="shared" si="75"/>
        <v>—</v>
      </c>
      <c r="H74" s="578"/>
      <c r="I74" s="107" t="str">
        <f t="shared" si="76"/>
        <v>—</v>
      </c>
      <c r="J74" s="578"/>
      <c r="K74" s="107" t="str">
        <f t="shared" si="77"/>
        <v>—</v>
      </c>
      <c r="L74" s="578"/>
      <c r="M74" s="107" t="str">
        <f t="shared" si="78"/>
        <v>—</v>
      </c>
      <c r="N74" s="578"/>
      <c r="O74" s="107" t="str">
        <f t="shared" si="79"/>
        <v>—</v>
      </c>
      <c r="P74" s="578"/>
      <c r="Q74" s="107" t="str">
        <f t="shared" si="80"/>
        <v>—</v>
      </c>
      <c r="R74" s="578"/>
      <c r="S74" s="107" t="str">
        <f t="shared" si="81"/>
        <v>—</v>
      </c>
      <c r="T74" s="578"/>
      <c r="U74" s="107" t="str">
        <f t="shared" si="82"/>
        <v>—</v>
      </c>
      <c r="V74" s="578"/>
      <c r="W74" s="107" t="str">
        <f t="shared" si="83"/>
        <v>—</v>
      </c>
      <c r="X74" s="578"/>
      <c r="Y74" s="107" t="str">
        <f t="shared" si="84"/>
        <v>—</v>
      </c>
      <c r="Z74" s="578"/>
      <c r="AA74" s="107" t="str">
        <f t="shared" si="85"/>
        <v>—</v>
      </c>
      <c r="AB74" s="578"/>
      <c r="AC74" s="107" t="str">
        <f t="shared" si="86"/>
        <v>—</v>
      </c>
      <c r="AD74" s="578"/>
      <c r="AE74" s="107" t="str">
        <f t="shared" si="87"/>
        <v>—</v>
      </c>
      <c r="AF74" s="578">
        <v>25736</v>
      </c>
      <c r="AG74" s="107">
        <f t="shared" si="88"/>
        <v>176</v>
      </c>
      <c r="AH74" s="578">
        <v>40859</v>
      </c>
      <c r="AI74" s="107">
        <f t="shared" si="89"/>
        <v>152</v>
      </c>
      <c r="AJ74" s="578">
        <v>49636</v>
      </c>
      <c r="AK74" s="107">
        <f t="shared" si="90"/>
        <v>142</v>
      </c>
      <c r="AL74" s="578">
        <v>55031</v>
      </c>
      <c r="AM74" s="107">
        <f t="shared" si="91"/>
        <v>144</v>
      </c>
      <c r="AN74" s="578">
        <v>64170</v>
      </c>
      <c r="AO74" s="107">
        <f t="shared" si="92"/>
        <v>141</v>
      </c>
      <c r="AP74" s="578">
        <v>73162</v>
      </c>
      <c r="AQ74" s="107">
        <f t="shared" si="93"/>
        <v>143</v>
      </c>
      <c r="AR74" s="578">
        <v>76109</v>
      </c>
      <c r="AS74" s="107">
        <f t="shared" si="94"/>
        <v>140</v>
      </c>
      <c r="AT74" s="578">
        <v>77957</v>
      </c>
      <c r="AU74" s="107">
        <f t="shared" si="95"/>
        <v>141</v>
      </c>
      <c r="AV74" s="578">
        <v>79687</v>
      </c>
      <c r="AW74" s="107">
        <f t="shared" si="96"/>
        <v>144</v>
      </c>
      <c r="AX74" s="578">
        <v>83631</v>
      </c>
      <c r="AY74" s="563">
        <f t="shared" si="97"/>
        <v>142</v>
      </c>
      <c r="AZ74" s="573">
        <v>82839</v>
      </c>
      <c r="BA74" s="573">
        <v>74957</v>
      </c>
      <c r="BB74" s="563">
        <f t="shared" si="49"/>
        <v>161</v>
      </c>
    </row>
    <row r="75" spans="1:54" ht="12.95" customHeight="1" x14ac:dyDescent="0.2">
      <c r="A75" s="72" t="s">
        <v>1111</v>
      </c>
      <c r="B75" s="174" t="s">
        <v>1368</v>
      </c>
      <c r="C75" s="642" t="s">
        <v>2053</v>
      </c>
      <c r="D75" s="578">
        <v>1475</v>
      </c>
      <c r="E75" s="107">
        <f t="shared" si="74"/>
        <v>263</v>
      </c>
      <c r="F75" s="578">
        <v>1933</v>
      </c>
      <c r="G75" s="107">
        <f t="shared" si="75"/>
        <v>261</v>
      </c>
      <c r="H75" s="578">
        <v>2605</v>
      </c>
      <c r="I75" s="107">
        <f t="shared" si="76"/>
        <v>244</v>
      </c>
      <c r="J75" s="578">
        <v>4168</v>
      </c>
      <c r="K75" s="107">
        <f t="shared" si="77"/>
        <v>233</v>
      </c>
      <c r="L75" s="578">
        <v>6889</v>
      </c>
      <c r="M75" s="107">
        <f t="shared" si="78"/>
        <v>214</v>
      </c>
      <c r="N75" s="578">
        <v>9447</v>
      </c>
      <c r="O75" s="107">
        <f t="shared" si="79"/>
        <v>198</v>
      </c>
      <c r="P75" s="578">
        <v>10147</v>
      </c>
      <c r="Q75" s="107">
        <f t="shared" si="80"/>
        <v>207</v>
      </c>
      <c r="R75" s="578">
        <v>12480</v>
      </c>
      <c r="S75" s="107">
        <f t="shared" si="81"/>
        <v>197</v>
      </c>
      <c r="T75" s="578">
        <v>12062</v>
      </c>
      <c r="U75" s="107">
        <f t="shared" si="82"/>
        <v>205</v>
      </c>
      <c r="V75" s="578">
        <v>12705</v>
      </c>
      <c r="W75" s="107">
        <f t="shared" si="83"/>
        <v>208</v>
      </c>
      <c r="X75" s="578">
        <v>13548</v>
      </c>
      <c r="Y75" s="107">
        <f t="shared" si="84"/>
        <v>205</v>
      </c>
      <c r="Z75" s="578">
        <v>15850</v>
      </c>
      <c r="AA75" s="107">
        <f t="shared" si="85"/>
        <v>197</v>
      </c>
      <c r="AB75" s="578">
        <v>14092</v>
      </c>
      <c r="AC75" s="107">
        <f t="shared" si="86"/>
        <v>207</v>
      </c>
      <c r="AD75" s="578">
        <v>21961</v>
      </c>
      <c r="AE75" s="107">
        <f t="shared" si="87"/>
        <v>183</v>
      </c>
      <c r="AF75" s="578">
        <v>20877</v>
      </c>
      <c r="AG75" s="107">
        <f t="shared" si="88"/>
        <v>192</v>
      </c>
      <c r="AH75" s="578">
        <v>21889</v>
      </c>
      <c r="AI75" s="107">
        <f t="shared" si="89"/>
        <v>194</v>
      </c>
      <c r="AJ75" s="578">
        <v>23684</v>
      </c>
      <c r="AK75" s="107">
        <f t="shared" si="90"/>
        <v>201</v>
      </c>
      <c r="AL75" s="578">
        <v>27185</v>
      </c>
      <c r="AM75" s="107">
        <f t="shared" si="91"/>
        <v>198</v>
      </c>
      <c r="AN75" s="578">
        <v>25440</v>
      </c>
      <c r="AO75" s="107">
        <f t="shared" si="92"/>
        <v>210</v>
      </c>
      <c r="AP75" s="578">
        <v>26825</v>
      </c>
      <c r="AQ75" s="107">
        <f t="shared" si="93"/>
        <v>209</v>
      </c>
      <c r="AR75" s="578">
        <v>32161</v>
      </c>
      <c r="AS75" s="107">
        <f t="shared" si="94"/>
        <v>196</v>
      </c>
      <c r="AT75" s="578">
        <v>39965</v>
      </c>
      <c r="AU75" s="107">
        <f t="shared" si="95"/>
        <v>180</v>
      </c>
      <c r="AV75" s="578">
        <v>48906</v>
      </c>
      <c r="AW75" s="107">
        <f t="shared" si="96"/>
        <v>173</v>
      </c>
      <c r="AX75" s="578">
        <v>56635</v>
      </c>
      <c r="AY75" s="563">
        <f t="shared" si="97"/>
        <v>171</v>
      </c>
      <c r="AZ75" s="573">
        <v>68870</v>
      </c>
      <c r="BA75" s="573">
        <v>74069</v>
      </c>
      <c r="BB75" s="563">
        <f t="shared" si="49"/>
        <v>165</v>
      </c>
    </row>
    <row r="76" spans="1:54" ht="12.95" customHeight="1" x14ac:dyDescent="0.2">
      <c r="A76" s="72" t="s">
        <v>1108</v>
      </c>
      <c r="B76" s="174" t="s">
        <v>973</v>
      </c>
      <c r="C76" s="642" t="s">
        <v>2053</v>
      </c>
      <c r="D76" s="578">
        <v>8008</v>
      </c>
      <c r="E76" s="107">
        <f t="shared" si="74"/>
        <v>168</v>
      </c>
      <c r="F76" s="578">
        <v>9323</v>
      </c>
      <c r="G76" s="107">
        <f t="shared" si="75"/>
        <v>169</v>
      </c>
      <c r="H76" s="578">
        <v>10053</v>
      </c>
      <c r="I76" s="107">
        <f t="shared" si="76"/>
        <v>171</v>
      </c>
      <c r="J76" s="578">
        <v>11363</v>
      </c>
      <c r="K76" s="107">
        <f t="shared" si="77"/>
        <v>173</v>
      </c>
      <c r="L76" s="578">
        <v>12052</v>
      </c>
      <c r="M76" s="107">
        <f t="shared" si="78"/>
        <v>178</v>
      </c>
      <c r="N76" s="578">
        <v>12082</v>
      </c>
      <c r="O76" s="107">
        <f t="shared" si="79"/>
        <v>181</v>
      </c>
      <c r="P76" s="578">
        <v>21426</v>
      </c>
      <c r="Q76" s="107">
        <f t="shared" si="80"/>
        <v>156</v>
      </c>
      <c r="R76" s="578">
        <v>24935</v>
      </c>
      <c r="S76" s="107">
        <f t="shared" si="81"/>
        <v>149</v>
      </c>
      <c r="T76" s="578">
        <v>28020</v>
      </c>
      <c r="U76" s="107">
        <f t="shared" si="82"/>
        <v>149</v>
      </c>
      <c r="V76" s="578">
        <v>31369</v>
      </c>
      <c r="W76" s="107">
        <f t="shared" si="83"/>
        <v>148</v>
      </c>
      <c r="X76" s="578">
        <v>35971</v>
      </c>
      <c r="Y76" s="107">
        <f t="shared" si="84"/>
        <v>142</v>
      </c>
      <c r="Z76" s="578">
        <v>38725</v>
      </c>
      <c r="AA76" s="107">
        <f t="shared" si="85"/>
        <v>139</v>
      </c>
      <c r="AB76" s="578">
        <v>39806</v>
      </c>
      <c r="AC76" s="107">
        <f t="shared" si="86"/>
        <v>138</v>
      </c>
      <c r="AD76" s="578">
        <v>41103</v>
      </c>
      <c r="AE76" s="107">
        <f t="shared" si="87"/>
        <v>140</v>
      </c>
      <c r="AF76" s="578">
        <v>45596</v>
      </c>
      <c r="AG76" s="107">
        <f t="shared" si="88"/>
        <v>139</v>
      </c>
      <c r="AH76" s="578">
        <v>52191</v>
      </c>
      <c r="AI76" s="107">
        <f t="shared" si="89"/>
        <v>137</v>
      </c>
      <c r="AJ76" s="578">
        <v>51705</v>
      </c>
      <c r="AK76" s="107">
        <f t="shared" si="90"/>
        <v>141</v>
      </c>
      <c r="AL76" s="578">
        <v>56398</v>
      </c>
      <c r="AM76" s="107">
        <f t="shared" si="91"/>
        <v>143</v>
      </c>
      <c r="AN76" s="578">
        <v>58808</v>
      </c>
      <c r="AO76" s="107">
        <f t="shared" si="92"/>
        <v>148</v>
      </c>
      <c r="AP76" s="578">
        <v>67278</v>
      </c>
      <c r="AQ76" s="107">
        <f t="shared" si="93"/>
        <v>146</v>
      </c>
      <c r="AR76" s="578">
        <v>61174</v>
      </c>
      <c r="AS76" s="107">
        <f t="shared" si="94"/>
        <v>153</v>
      </c>
      <c r="AT76" s="578">
        <v>60001</v>
      </c>
      <c r="AU76" s="107">
        <f t="shared" si="95"/>
        <v>158</v>
      </c>
      <c r="AV76" s="578">
        <v>57085</v>
      </c>
      <c r="AW76" s="107">
        <f t="shared" si="96"/>
        <v>167</v>
      </c>
      <c r="AX76" s="578">
        <v>65473</v>
      </c>
      <c r="AY76" s="563">
        <f t="shared" si="97"/>
        <v>163</v>
      </c>
      <c r="AZ76" s="573">
        <v>72015</v>
      </c>
      <c r="BA76" s="573">
        <v>73486</v>
      </c>
      <c r="BB76" s="563">
        <f t="shared" si="49"/>
        <v>167</v>
      </c>
    </row>
    <row r="77" spans="1:54" ht="12.95" customHeight="1" x14ac:dyDescent="0.2">
      <c r="A77" s="72" t="s">
        <v>1114</v>
      </c>
      <c r="B77" s="174" t="s">
        <v>813</v>
      </c>
      <c r="C77" s="642" t="s">
        <v>2053</v>
      </c>
      <c r="D77" s="578">
        <v>3160</v>
      </c>
      <c r="E77" s="107">
        <f t="shared" si="74"/>
        <v>223</v>
      </c>
      <c r="F77" s="578">
        <v>4950</v>
      </c>
      <c r="G77" s="107">
        <f t="shared" si="75"/>
        <v>205</v>
      </c>
      <c r="H77" s="578">
        <v>5760</v>
      </c>
      <c r="I77" s="107">
        <f t="shared" si="76"/>
        <v>206</v>
      </c>
      <c r="J77" s="578">
        <v>7064</v>
      </c>
      <c r="K77" s="107">
        <f t="shared" si="77"/>
        <v>202</v>
      </c>
      <c r="L77" s="578">
        <v>5729</v>
      </c>
      <c r="M77" s="107">
        <f t="shared" si="78"/>
        <v>224</v>
      </c>
      <c r="N77" s="578">
        <v>12887</v>
      </c>
      <c r="O77" s="107">
        <f t="shared" si="79"/>
        <v>176</v>
      </c>
      <c r="P77" s="578">
        <v>13896</v>
      </c>
      <c r="Q77" s="107">
        <f t="shared" si="80"/>
        <v>182</v>
      </c>
      <c r="R77" s="578">
        <v>14834</v>
      </c>
      <c r="S77" s="107">
        <f t="shared" si="81"/>
        <v>184</v>
      </c>
      <c r="T77" s="578">
        <v>17453</v>
      </c>
      <c r="U77" s="107">
        <f t="shared" si="82"/>
        <v>181</v>
      </c>
      <c r="V77" s="578">
        <v>21135</v>
      </c>
      <c r="W77" s="107">
        <f t="shared" si="83"/>
        <v>169</v>
      </c>
      <c r="X77" s="578">
        <v>24010</v>
      </c>
      <c r="Y77" s="107">
        <f t="shared" si="84"/>
        <v>160</v>
      </c>
      <c r="Z77" s="578">
        <v>37509</v>
      </c>
      <c r="AA77" s="107">
        <f t="shared" si="85"/>
        <v>141</v>
      </c>
      <c r="AB77" s="578">
        <v>19075</v>
      </c>
      <c r="AC77" s="107">
        <f t="shared" si="86"/>
        <v>189</v>
      </c>
      <c r="AD77" s="578">
        <v>11450</v>
      </c>
      <c r="AE77" s="107">
        <f t="shared" si="87"/>
        <v>225</v>
      </c>
      <c r="AF77" s="578">
        <v>10723</v>
      </c>
      <c r="AG77" s="107">
        <f t="shared" si="88"/>
        <v>228</v>
      </c>
      <c r="AH77" s="578">
        <v>17486</v>
      </c>
      <c r="AI77" s="107">
        <f t="shared" si="89"/>
        <v>208</v>
      </c>
      <c r="AJ77" s="578">
        <v>15097</v>
      </c>
      <c r="AK77" s="107">
        <f t="shared" si="90"/>
        <v>224</v>
      </c>
      <c r="AL77" s="578">
        <v>15102</v>
      </c>
      <c r="AM77" s="107">
        <f t="shared" si="91"/>
        <v>232</v>
      </c>
      <c r="AN77" s="578">
        <v>19003</v>
      </c>
      <c r="AO77" s="107">
        <f t="shared" si="92"/>
        <v>227</v>
      </c>
      <c r="AP77" s="578">
        <v>28971</v>
      </c>
      <c r="AQ77" s="107">
        <f t="shared" si="93"/>
        <v>204</v>
      </c>
      <c r="AR77" s="578">
        <v>29267</v>
      </c>
      <c r="AS77" s="107">
        <f t="shared" si="94"/>
        <v>204</v>
      </c>
      <c r="AT77" s="578">
        <v>32734</v>
      </c>
      <c r="AU77" s="107">
        <f t="shared" si="95"/>
        <v>200</v>
      </c>
      <c r="AV77" s="578">
        <v>43005</v>
      </c>
      <c r="AW77" s="107">
        <f t="shared" si="96"/>
        <v>181</v>
      </c>
      <c r="AX77" s="578">
        <v>51673</v>
      </c>
      <c r="AY77" s="563">
        <f t="shared" si="97"/>
        <v>174</v>
      </c>
      <c r="AZ77" s="573">
        <v>71414</v>
      </c>
      <c r="BA77" s="573">
        <v>72483</v>
      </c>
      <c r="BB77" s="563">
        <f t="shared" si="49"/>
        <v>169</v>
      </c>
    </row>
    <row r="78" spans="1:54" ht="12.95" customHeight="1" x14ac:dyDescent="0.2">
      <c r="A78" s="72" t="s">
        <v>1118</v>
      </c>
      <c r="B78" s="174" t="s">
        <v>1011</v>
      </c>
      <c r="C78" s="642" t="s">
        <v>2053</v>
      </c>
      <c r="D78" s="578"/>
      <c r="E78" s="107" t="str">
        <f t="shared" si="74"/>
        <v>—</v>
      </c>
      <c r="F78" s="578"/>
      <c r="G78" s="107" t="str">
        <f t="shared" si="75"/>
        <v>—</v>
      </c>
      <c r="H78" s="578"/>
      <c r="I78" s="107" t="str">
        <f t="shared" si="76"/>
        <v>—</v>
      </c>
      <c r="J78" s="578"/>
      <c r="K78" s="107" t="str">
        <f t="shared" si="77"/>
        <v>—</v>
      </c>
      <c r="L78" s="578"/>
      <c r="M78" s="107" t="str">
        <f t="shared" si="78"/>
        <v>—</v>
      </c>
      <c r="N78" s="578"/>
      <c r="O78" s="107" t="str">
        <f t="shared" si="79"/>
        <v>—</v>
      </c>
      <c r="P78" s="578">
        <v>10815</v>
      </c>
      <c r="Q78" s="107">
        <f t="shared" si="80"/>
        <v>201</v>
      </c>
      <c r="R78" s="578">
        <v>11319</v>
      </c>
      <c r="S78" s="107">
        <f t="shared" si="81"/>
        <v>209</v>
      </c>
      <c r="T78" s="578">
        <v>11099</v>
      </c>
      <c r="U78" s="107">
        <f t="shared" si="82"/>
        <v>214</v>
      </c>
      <c r="V78" s="578">
        <v>13416</v>
      </c>
      <c r="W78" s="107">
        <f t="shared" si="83"/>
        <v>204</v>
      </c>
      <c r="X78" s="578">
        <v>13429</v>
      </c>
      <c r="Y78" s="107">
        <f t="shared" si="84"/>
        <v>207</v>
      </c>
      <c r="Z78" s="578">
        <v>22381</v>
      </c>
      <c r="AA78" s="107">
        <f t="shared" si="85"/>
        <v>168</v>
      </c>
      <c r="AB78" s="578">
        <v>24768</v>
      </c>
      <c r="AC78" s="107">
        <f t="shared" si="86"/>
        <v>164</v>
      </c>
      <c r="AD78" s="578">
        <v>30735</v>
      </c>
      <c r="AE78" s="107">
        <f t="shared" si="87"/>
        <v>156</v>
      </c>
      <c r="AF78" s="578">
        <v>32692</v>
      </c>
      <c r="AG78" s="107">
        <f t="shared" si="88"/>
        <v>156</v>
      </c>
      <c r="AH78" s="578">
        <v>32073</v>
      </c>
      <c r="AI78" s="107">
        <f t="shared" si="89"/>
        <v>164</v>
      </c>
      <c r="AJ78" s="578">
        <v>47796</v>
      </c>
      <c r="AK78" s="107">
        <f t="shared" si="90"/>
        <v>146</v>
      </c>
      <c r="AL78" s="578">
        <v>43769</v>
      </c>
      <c r="AM78" s="107">
        <f t="shared" si="91"/>
        <v>159</v>
      </c>
      <c r="AN78" s="578">
        <v>55218</v>
      </c>
      <c r="AO78" s="107">
        <f t="shared" si="92"/>
        <v>153</v>
      </c>
      <c r="AP78" s="578">
        <v>44620</v>
      </c>
      <c r="AQ78" s="107">
        <f t="shared" si="93"/>
        <v>169</v>
      </c>
      <c r="AR78" s="578">
        <v>47308</v>
      </c>
      <c r="AS78" s="107">
        <f t="shared" si="94"/>
        <v>169</v>
      </c>
      <c r="AT78" s="578">
        <v>52075</v>
      </c>
      <c r="AU78" s="107">
        <f t="shared" si="95"/>
        <v>169</v>
      </c>
      <c r="AV78" s="578">
        <v>58667</v>
      </c>
      <c r="AW78" s="107">
        <f t="shared" si="96"/>
        <v>164</v>
      </c>
      <c r="AX78" s="578">
        <v>68018</v>
      </c>
      <c r="AY78" s="563">
        <f t="shared" si="97"/>
        <v>158</v>
      </c>
      <c r="AZ78" s="573">
        <v>69412</v>
      </c>
      <c r="BA78" s="573">
        <v>69978</v>
      </c>
      <c r="BB78" s="563">
        <f t="shared" si="49"/>
        <v>172</v>
      </c>
    </row>
    <row r="79" spans="1:54" ht="12.95" customHeight="1" x14ac:dyDescent="0.2">
      <c r="A79" s="72" t="s">
        <v>1109</v>
      </c>
      <c r="B79" s="596" t="s">
        <v>2335</v>
      </c>
      <c r="C79" s="646" t="s">
        <v>2053</v>
      </c>
      <c r="D79" s="578"/>
      <c r="E79" s="107"/>
      <c r="F79" s="578"/>
      <c r="G79" s="107"/>
      <c r="H79" s="578"/>
      <c r="I79" s="107"/>
      <c r="J79" s="578"/>
      <c r="K79" s="107"/>
      <c r="L79" s="578"/>
      <c r="M79" s="107"/>
      <c r="N79" s="578"/>
      <c r="O79" s="107"/>
      <c r="P79" s="578"/>
      <c r="Q79" s="107"/>
      <c r="R79" s="578"/>
      <c r="S79" s="107"/>
      <c r="T79" s="578"/>
      <c r="U79" s="107"/>
      <c r="V79" s="578"/>
      <c r="W79" s="107"/>
      <c r="X79" s="578"/>
      <c r="Y79" s="107"/>
      <c r="Z79" s="578"/>
      <c r="AA79" s="107"/>
      <c r="AB79" s="578"/>
      <c r="AC79" s="107"/>
      <c r="AD79" s="578"/>
      <c r="AE79" s="107"/>
      <c r="AF79" s="578"/>
      <c r="AG79" s="107"/>
      <c r="AH79" s="578"/>
      <c r="AI79" s="107"/>
      <c r="AJ79" s="578"/>
      <c r="AK79" s="107"/>
      <c r="AL79" s="578"/>
      <c r="AM79" s="107"/>
      <c r="AN79" s="578"/>
      <c r="AO79" s="107"/>
      <c r="AP79" s="578"/>
      <c r="AQ79" s="107"/>
      <c r="AR79" s="578"/>
      <c r="AS79" s="107"/>
      <c r="AT79" s="578"/>
      <c r="AU79" s="107"/>
      <c r="AV79" s="578"/>
      <c r="AW79" s="107"/>
      <c r="AX79" s="578"/>
      <c r="AY79" s="563"/>
      <c r="AZ79" s="598"/>
      <c r="BA79" s="597">
        <v>62786</v>
      </c>
      <c r="BB79" s="563">
        <f t="shared" si="49"/>
        <v>178</v>
      </c>
    </row>
    <row r="80" spans="1:54" ht="12.95" customHeight="1" x14ac:dyDescent="0.2">
      <c r="A80" s="72" t="s">
        <v>1110</v>
      </c>
      <c r="B80" s="174" t="s">
        <v>1369</v>
      </c>
      <c r="C80" s="642" t="s">
        <v>2053</v>
      </c>
      <c r="D80" s="578">
        <v>1105</v>
      </c>
      <c r="E80" s="107">
        <f>IF(D80&gt;0,RANK(D80,$D$11:$D$1049),"—")</f>
        <v>280</v>
      </c>
      <c r="F80" s="578">
        <v>2059</v>
      </c>
      <c r="G80" s="107">
        <f>IF(F80&gt;0,RANK(F80,$F$11:$F$1049),"—")</f>
        <v>251</v>
      </c>
      <c r="H80" s="578">
        <v>2665</v>
      </c>
      <c r="I80" s="107">
        <f>IF(H80&gt;0,RANK(H80,$H$11:$H$1049),"—")</f>
        <v>242</v>
      </c>
      <c r="J80" s="578">
        <v>3469</v>
      </c>
      <c r="K80" s="107">
        <f>IF(J80&gt;0,RANK(J80,$J$11:$J$1049),"—")</f>
        <v>245</v>
      </c>
      <c r="L80" s="578">
        <v>4985</v>
      </c>
      <c r="M80" s="107">
        <f>IF(L80&gt;0,RANK(L80,$L$11:$L$1049),"—")</f>
        <v>230</v>
      </c>
      <c r="N80" s="578">
        <v>5600</v>
      </c>
      <c r="O80" s="107">
        <f>IF(N80&gt;0,RANK(N80,$N$11:$N$1049),"—")</f>
        <v>232</v>
      </c>
      <c r="P80" s="578">
        <v>8021</v>
      </c>
      <c r="Q80" s="107">
        <f>IF(P80&gt;0,RANK(P80,$P$11:$P$1049),"—")</f>
        <v>220</v>
      </c>
      <c r="R80" s="578">
        <v>11331</v>
      </c>
      <c r="S80" s="107">
        <f>IF(R80&gt;0,RANK(R80,$R$11:$R$1049),"—")</f>
        <v>208</v>
      </c>
      <c r="T80" s="578">
        <v>11236</v>
      </c>
      <c r="U80" s="107">
        <f>IF(T80&gt;0,RANK(T80,$T$11:$T$1049),"—")</f>
        <v>213</v>
      </c>
      <c r="V80" s="578">
        <v>13776</v>
      </c>
      <c r="W80" s="107">
        <f>IF(V80&gt;0,RANK(V80,$V$11:$V$1049),"—")</f>
        <v>200</v>
      </c>
      <c r="X80" s="578">
        <v>10576</v>
      </c>
      <c r="Y80" s="107">
        <f>IF(X80&gt;0,RANK(X80,$X$11:$X$1049),"—")</f>
        <v>224</v>
      </c>
      <c r="Z80" s="578">
        <v>10521</v>
      </c>
      <c r="AA80" s="107">
        <f>IF(Z80&gt;0,RANK(Z80,$Z$11:$Z$1049),"—")</f>
        <v>224</v>
      </c>
      <c r="AB80" s="578">
        <v>14265</v>
      </c>
      <c r="AC80" s="107">
        <f>IF(AB80&gt;0,RANK(AB80,$AB$11:$AB$1049),"—")</f>
        <v>205</v>
      </c>
      <c r="AD80" s="578">
        <v>17151</v>
      </c>
      <c r="AE80" s="107">
        <f>IF(AD80&gt;0,RANK(AD80,$AD$11:$AD$1049),"—")</f>
        <v>198</v>
      </c>
      <c r="AF80" s="578">
        <v>19535</v>
      </c>
      <c r="AG80" s="107">
        <f>IF(AF80&gt;0,RANK(AF80,$AF$11:$AF$1049),"—")</f>
        <v>195</v>
      </c>
      <c r="AH80" s="578">
        <v>25111</v>
      </c>
      <c r="AI80" s="107">
        <f>IF(AH80&gt;0,RANK(AH80,$AH$11:$AH$1049),"—")</f>
        <v>183</v>
      </c>
      <c r="AJ80" s="578">
        <v>23995</v>
      </c>
      <c r="AK80" s="107">
        <f>IF(AJ80&gt;0,RANK(AJ80,$AJ$11:$AJ$1049),"—")</f>
        <v>199</v>
      </c>
      <c r="AL80" s="578">
        <v>25946</v>
      </c>
      <c r="AM80" s="107">
        <f>IF(AL80&gt;0,RANK(AL80,$AL$11:$AL$1049),"—")</f>
        <v>202</v>
      </c>
      <c r="AN80" s="578">
        <v>23767</v>
      </c>
      <c r="AO80" s="107">
        <f>IF(AN80&gt;0,RANK(AN80,$AN$11:$AN$1049),"—")</f>
        <v>212</v>
      </c>
      <c r="AP80" s="578">
        <v>27388</v>
      </c>
      <c r="AQ80" s="107">
        <f>IF(AP80&gt;0,RANK(AP80,$AP$11:$AP$1049),"—")</f>
        <v>206</v>
      </c>
      <c r="AR80" s="578">
        <v>28896</v>
      </c>
      <c r="AS80" s="107">
        <f>IF(AR80&gt;0,RANK(AR80,$AR$11:$AR$1049),"—")</f>
        <v>205</v>
      </c>
      <c r="AT80" s="578">
        <v>38598</v>
      </c>
      <c r="AU80" s="107">
        <f>IF(AT80&gt;0,RANK(AT80,$AT$11:$AT$1049),"—")</f>
        <v>186</v>
      </c>
      <c r="AV80" s="578">
        <v>41788</v>
      </c>
      <c r="AW80" s="107">
        <f>IF(AV80&gt;0,RANK(AV80,$AV$11:$AV$1049),"—")</f>
        <v>183</v>
      </c>
      <c r="AX80" s="578">
        <v>44334</v>
      </c>
      <c r="AY80" s="563">
        <f>IF(AX80&gt;0,RANK(AX80,$AX$11:$AX$1049),"—")</f>
        <v>182</v>
      </c>
      <c r="AZ80" s="573">
        <v>56472</v>
      </c>
      <c r="BA80" s="573">
        <v>62024</v>
      </c>
      <c r="BB80" s="563">
        <f t="shared" si="49"/>
        <v>179</v>
      </c>
    </row>
    <row r="81" spans="1:54" ht="12.95" customHeight="1" x14ac:dyDescent="0.2">
      <c r="A81" s="72" t="s">
        <v>1102</v>
      </c>
      <c r="B81" s="174" t="s">
        <v>1010</v>
      </c>
      <c r="C81" s="642" t="s">
        <v>2053</v>
      </c>
      <c r="D81" s="578">
        <v>10788</v>
      </c>
      <c r="E81" s="107">
        <f>IF(D81&gt;0,RANK(D81,$D$11:$D$1049),"—")</f>
        <v>154</v>
      </c>
      <c r="F81" s="578">
        <v>5923</v>
      </c>
      <c r="G81" s="107">
        <f>IF(F81&gt;0,RANK(F81,$F$11:$F$1049),"—")</f>
        <v>196</v>
      </c>
      <c r="H81" s="578">
        <v>6694</v>
      </c>
      <c r="I81" s="107">
        <f>IF(H81&gt;0,RANK(H81,$H$11:$H$1049),"—")</f>
        <v>199</v>
      </c>
      <c r="J81" s="578">
        <v>15394</v>
      </c>
      <c r="K81" s="107">
        <f>IF(J81&gt;0,RANK(J81,$J$11:$J$1049),"—")</f>
        <v>158</v>
      </c>
      <c r="L81" s="578">
        <v>17792</v>
      </c>
      <c r="M81" s="107">
        <f>IF(L81&gt;0,RANK(L81,$L$11:$L$1049),"—")</f>
        <v>153</v>
      </c>
      <c r="N81" s="578">
        <v>18508</v>
      </c>
      <c r="O81" s="107">
        <f>IF(N81&gt;0,RANK(N81,$N$11:$N$1049),"—")</f>
        <v>158</v>
      </c>
      <c r="P81" s="578">
        <v>18890</v>
      </c>
      <c r="Q81" s="107">
        <f>IF(P81&gt;0,RANK(P81,$P$11:$P$1049),"—")</f>
        <v>161</v>
      </c>
      <c r="R81" s="578">
        <v>21793</v>
      </c>
      <c r="S81" s="107">
        <f>IF(R81&gt;0,RANK(R81,$R$11:$R$1049),"—")</f>
        <v>160</v>
      </c>
      <c r="T81" s="578">
        <v>20443</v>
      </c>
      <c r="U81" s="107">
        <f>IF(T81&gt;0,RANK(T81,$T$11:$T$1049),"—")</f>
        <v>168</v>
      </c>
      <c r="V81" s="578">
        <v>20597</v>
      </c>
      <c r="W81" s="107">
        <f>IF(V81&gt;0,RANK(V81,$V$11:$V$1049),"—")</f>
        <v>173</v>
      </c>
      <c r="X81" s="578">
        <v>25183</v>
      </c>
      <c r="Y81" s="107">
        <f>IF(X81&gt;0,RANK(X81,$X$11:$X$1049),"—")</f>
        <v>157</v>
      </c>
      <c r="Z81" s="578">
        <v>24051</v>
      </c>
      <c r="AA81" s="107">
        <f>IF(Z81&gt;0,RANK(Z81,$Z$11:$Z$1049),"—")</f>
        <v>165</v>
      </c>
      <c r="AB81" s="578">
        <v>25966</v>
      </c>
      <c r="AC81" s="107">
        <f>IF(AB81&gt;0,RANK(AB81,$AB$11:$AB$1049),"—")</f>
        <v>163</v>
      </c>
      <c r="AD81" s="578">
        <v>31322</v>
      </c>
      <c r="AE81" s="107">
        <f>IF(AD81&gt;0,RANK(AD81,$AD$11:$AD$1049),"—")</f>
        <v>153</v>
      </c>
      <c r="AF81" s="578">
        <v>33299</v>
      </c>
      <c r="AG81" s="107">
        <f>IF(AF81&gt;0,RANK(AF81,$AF$11:$AF$1049),"—")</f>
        <v>155</v>
      </c>
      <c r="AH81" s="578">
        <v>35829</v>
      </c>
      <c r="AI81" s="107">
        <f>IF(AH81&gt;0,RANK(AH81,$AH$11:$AH$1049),"—")</f>
        <v>158</v>
      </c>
      <c r="AJ81" s="578">
        <v>39858</v>
      </c>
      <c r="AK81" s="107">
        <f>IF(AJ81&gt;0,RANK(AJ81,$AJ$11:$AJ$1049),"—")</f>
        <v>158</v>
      </c>
      <c r="AL81" s="578">
        <v>43974</v>
      </c>
      <c r="AM81" s="107">
        <f>IF(AL81&gt;0,RANK(AL81,$AL$11:$AL$1049),"—")</f>
        <v>158</v>
      </c>
      <c r="AN81" s="578">
        <v>49420</v>
      </c>
      <c r="AO81" s="107">
        <f>IF(AN81&gt;0,RANK(AN81,$AN$11:$AN$1049),"—")</f>
        <v>160</v>
      </c>
      <c r="AP81" s="578">
        <v>50146</v>
      </c>
      <c r="AQ81" s="107">
        <f>IF(AP81&gt;0,RANK(AP81,$AP$11:$AP$1049),"—")</f>
        <v>163</v>
      </c>
      <c r="AR81" s="578">
        <v>52025</v>
      </c>
      <c r="AS81" s="107">
        <f>IF(AR81&gt;0,RANK(AR81,$AR$11:$AR$1049),"—")</f>
        <v>164</v>
      </c>
      <c r="AT81" s="578">
        <v>49854</v>
      </c>
      <c r="AU81" s="107">
        <f>IF(AT81&gt;0,RANK(AT81,$AT$11:$AT$1049),"—")</f>
        <v>171</v>
      </c>
      <c r="AV81" s="578">
        <v>55090</v>
      </c>
      <c r="AW81" s="107">
        <f>IF(AV81&gt;0,RANK(AV81,$AV$11:$AV$1049),"—")</f>
        <v>169</v>
      </c>
      <c r="AX81" s="578">
        <v>51169</v>
      </c>
      <c r="AY81" s="563">
        <f>IF(AX81&gt;0,RANK(AX81,$AX$11:$AX$1049),"—")</f>
        <v>175</v>
      </c>
      <c r="AZ81" s="573">
        <v>57461</v>
      </c>
      <c r="BA81" s="573">
        <v>58919</v>
      </c>
      <c r="BB81" s="563">
        <f t="shared" si="49"/>
        <v>184</v>
      </c>
    </row>
    <row r="82" spans="1:54" ht="12.95" customHeight="1" x14ac:dyDescent="0.2">
      <c r="A82" s="72" t="s">
        <v>1112</v>
      </c>
      <c r="B82" s="174" t="s">
        <v>1546</v>
      </c>
      <c r="C82" s="642" t="s">
        <v>2053</v>
      </c>
      <c r="D82" s="578"/>
      <c r="E82" s="107" t="str">
        <f>IF(D82&gt;0,RANK(D82,$D$11:$D$1049),"—")</f>
        <v>—</v>
      </c>
      <c r="F82" s="578"/>
      <c r="G82" s="107" t="str">
        <f>IF(F82&gt;0,RANK(F82,$F$11:$F$1049),"—")</f>
        <v>—</v>
      </c>
      <c r="H82" s="578"/>
      <c r="I82" s="107" t="str">
        <f>IF(H82&gt;0,RANK(H82,$H$11:$H$1049),"—")</f>
        <v>—</v>
      </c>
      <c r="J82" s="578"/>
      <c r="K82" s="107" t="str">
        <f>IF(J82&gt;0,RANK(J82,$J$11:$J$1049),"—")</f>
        <v>—</v>
      </c>
      <c r="L82" s="578"/>
      <c r="M82" s="107" t="str">
        <f>IF(L82&gt;0,RANK(L82,$L$11:$L$1049),"—")</f>
        <v>—</v>
      </c>
      <c r="N82" s="578"/>
      <c r="O82" s="107" t="str">
        <f>IF(N82&gt;0,RANK(N82,$N$11:$N$1049),"—")</f>
        <v>—</v>
      </c>
      <c r="P82" s="578"/>
      <c r="Q82" s="107" t="str">
        <f>IF(P82&gt;0,RANK(P82,$P$11:$P$1049),"—")</f>
        <v>—</v>
      </c>
      <c r="R82" s="578"/>
      <c r="S82" s="107" t="str">
        <f>IF(R82&gt;0,RANK(R82,$R$11:$R$1049),"—")</f>
        <v>—</v>
      </c>
      <c r="T82" s="578"/>
      <c r="U82" s="107" t="str">
        <f>IF(T82&gt;0,RANK(T82,$T$11:$T$1049),"—")</f>
        <v>—</v>
      </c>
      <c r="V82" s="578"/>
      <c r="W82" s="107" t="str">
        <f>IF(V82&gt;0,RANK(V82,$V$11:$V$1049),"—")</f>
        <v>—</v>
      </c>
      <c r="X82" s="578"/>
      <c r="Y82" s="107" t="str">
        <f>IF(X82&gt;0,RANK(X82,$X$11:$X$1049),"—")</f>
        <v>—</v>
      </c>
      <c r="Z82" s="578"/>
      <c r="AA82" s="107" t="str">
        <f>IF(Z82&gt;0,RANK(Z82,$Z$11:$Z$1049),"—")</f>
        <v>—</v>
      </c>
      <c r="AB82" s="578"/>
      <c r="AC82" s="107" t="str">
        <f>IF(AB82&gt;0,RANK(AB82,$AB$11:$AB$1049),"—")</f>
        <v>—</v>
      </c>
      <c r="AD82" s="578"/>
      <c r="AE82" s="107" t="str">
        <f>IF(AD82&gt;0,RANK(AD82,$AD$11:$AD$1049),"—")</f>
        <v>—</v>
      </c>
      <c r="AF82" s="578"/>
      <c r="AG82" s="107" t="str">
        <f>IF(AF82&gt;0,RANK(AF82,$AF$11:$AF$1049),"—")</f>
        <v>—</v>
      </c>
      <c r="AH82" s="578" t="s">
        <v>492</v>
      </c>
      <c r="AI82" s="107" t="e">
        <f>IF(AH82&gt;0,RANK(AH82,$AH$11:$AH$1049),"—")</f>
        <v>#VALUE!</v>
      </c>
      <c r="AJ82" s="578" t="s">
        <v>492</v>
      </c>
      <c r="AK82" s="107" t="e">
        <f>IF(AJ82&gt;0,RANK(AJ82,$AJ$11:$AJ$1049),"—")</f>
        <v>#VALUE!</v>
      </c>
      <c r="AL82" s="578" t="s">
        <v>492</v>
      </c>
      <c r="AM82" s="107" t="e">
        <f>IF(AL82&gt;0,RANK(AL82,$AL$11:$AL$1049),"—")</f>
        <v>#VALUE!</v>
      </c>
      <c r="AN82" s="578">
        <v>19827</v>
      </c>
      <c r="AO82" s="107">
        <f>IF(AN82&gt;0,RANK(AN82,$AN$11:$AN$1049),"—")</f>
        <v>223</v>
      </c>
      <c r="AP82" s="578">
        <v>18697</v>
      </c>
      <c r="AQ82" s="107">
        <f>IF(AP82&gt;0,RANK(AP82,$AP$11:$AP$1049),"—")</f>
        <v>234</v>
      </c>
      <c r="AR82" s="578">
        <v>22013</v>
      </c>
      <c r="AS82" s="107">
        <f>IF(AR82&gt;0,RANK(AR82,$AR$11:$AR$1049),"—")</f>
        <v>224</v>
      </c>
      <c r="AT82" s="578">
        <v>21006</v>
      </c>
      <c r="AU82" s="107">
        <f>IF(AT82&gt;0,RANK(AT82,$AT$11:$AT$1049),"—")</f>
        <v>229</v>
      </c>
      <c r="AV82" s="578">
        <v>24716</v>
      </c>
      <c r="AW82" s="107">
        <f>IF(AV82&gt;0,RANK(AV82,$AV$11:$AV$1049),"—")</f>
        <v>224</v>
      </c>
      <c r="AX82" s="578">
        <v>37363</v>
      </c>
      <c r="AY82" s="563">
        <f>IF(AX82&gt;0,RANK(AX82,$AX$11:$AX$1049),"—")</f>
        <v>194</v>
      </c>
      <c r="AZ82" s="573">
        <v>51282</v>
      </c>
      <c r="BA82" s="573">
        <v>58774</v>
      </c>
      <c r="BB82" s="563">
        <f t="shared" si="49"/>
        <v>185</v>
      </c>
    </row>
    <row r="83" spans="1:54" ht="12.95" customHeight="1" x14ac:dyDescent="0.2">
      <c r="A83" s="72" t="s">
        <v>1115</v>
      </c>
      <c r="B83" s="174" t="s">
        <v>815</v>
      </c>
      <c r="C83" s="642" t="s">
        <v>2053</v>
      </c>
      <c r="D83" s="578">
        <v>29845</v>
      </c>
      <c r="E83" s="107">
        <f>IF(D83&gt;0,RANK(D83,$D$11:$D$1049),"—")</f>
        <v>96</v>
      </c>
      <c r="F83" s="578"/>
      <c r="G83" s="107" t="str">
        <f>IF(F83&gt;0,RANK(F83,$F$11:$F$1049),"—")</f>
        <v>—</v>
      </c>
      <c r="H83" s="578">
        <v>34476</v>
      </c>
      <c r="I83" s="107">
        <f>IF(H83&gt;0,RANK(H83,$H$11:$H$1049),"—")</f>
        <v>104</v>
      </c>
      <c r="J83" s="578"/>
      <c r="K83" s="107" t="str">
        <f>IF(J83&gt;0,RANK(J83,$J$11:$J$1049),"—")</f>
        <v>—</v>
      </c>
      <c r="L83" s="578"/>
      <c r="M83" s="107" t="str">
        <f>IF(L83&gt;0,RANK(L83,$L$11:$L$1049),"—")</f>
        <v>—</v>
      </c>
      <c r="N83" s="578"/>
      <c r="O83" s="107" t="str">
        <f>IF(N83&gt;0,RANK(N83,$N$11:$N$1049),"—")</f>
        <v>—</v>
      </c>
      <c r="P83" s="578"/>
      <c r="Q83" s="107" t="str">
        <f>IF(P83&gt;0,RANK(P83,$P$11:$P$1049),"—")</f>
        <v>—</v>
      </c>
      <c r="R83" s="578">
        <v>3286</v>
      </c>
      <c r="S83" s="107">
        <f>IF(R83&gt;0,RANK(R83,$R$11:$R$1049),"—")</f>
        <v>282</v>
      </c>
      <c r="T83" s="578">
        <v>3982</v>
      </c>
      <c r="U83" s="107">
        <f>IF(T83&gt;0,RANK(T83,$T$11:$T$1049),"—")</f>
        <v>280</v>
      </c>
      <c r="V83" s="578">
        <v>4760</v>
      </c>
      <c r="W83" s="107">
        <f>IF(V83&gt;0,RANK(V83,$V$11:$V$1049),"—")</f>
        <v>273</v>
      </c>
      <c r="X83" s="578">
        <v>5538</v>
      </c>
      <c r="Y83" s="107">
        <f>IF(X83&gt;0,RANK(X83,$X$11:$X$1049),"—")</f>
        <v>259</v>
      </c>
      <c r="Z83" s="578">
        <v>15890</v>
      </c>
      <c r="AA83" s="107">
        <f>IF(Z83&gt;0,RANK(Z83,$Z$11:$Z$1049),"—")</f>
        <v>196</v>
      </c>
      <c r="AB83" s="578">
        <v>7220</v>
      </c>
      <c r="AC83" s="107">
        <f>IF(AB83&gt;0,RANK(AB83,$AB$11:$AB$1049),"—")</f>
        <v>249</v>
      </c>
      <c r="AD83" s="578">
        <v>7780</v>
      </c>
      <c r="AE83" s="107">
        <f>IF(AD83&gt;0,RANK(AD83,$AD$11:$AD$1049),"—")</f>
        <v>253</v>
      </c>
      <c r="AF83" s="578">
        <v>10292</v>
      </c>
      <c r="AG83" s="107">
        <f>IF(AF83&gt;0,RANK(AF83,$AF$11:$AF$1049),"—")</f>
        <v>231</v>
      </c>
      <c r="AH83" s="578">
        <v>11331</v>
      </c>
      <c r="AI83" s="107">
        <f>IF(AH83&gt;0,RANK(AH83,$AH$11:$AH$1049),"—")</f>
        <v>236</v>
      </c>
      <c r="AJ83" s="578">
        <v>11115</v>
      </c>
      <c r="AK83" s="107">
        <f>IF(AJ83&gt;0,RANK(AJ83,$AJ$11:$AJ$1049),"—")</f>
        <v>247</v>
      </c>
      <c r="AL83" s="578">
        <v>13654</v>
      </c>
      <c r="AM83" s="107">
        <f>IF(AL83&gt;0,RANK(AL83,$AL$11:$AL$1049),"—")</f>
        <v>242</v>
      </c>
      <c r="AN83" s="578">
        <v>15738</v>
      </c>
      <c r="AO83" s="107">
        <f>IF(AN83&gt;0,RANK(AN83,$AN$11:$AN$1049),"—")</f>
        <v>238</v>
      </c>
      <c r="AP83" s="578">
        <v>22429</v>
      </c>
      <c r="AQ83" s="107">
        <f>IF(AP83&gt;0,RANK(AP83,$AP$11:$AP$1049),"—")</f>
        <v>220</v>
      </c>
      <c r="AR83" s="578">
        <v>30259</v>
      </c>
      <c r="AS83" s="107">
        <f>IF(AR83&gt;0,RANK(AR83,$AR$11:$AR$1049),"—")</f>
        <v>202</v>
      </c>
      <c r="AT83" s="578">
        <v>30542</v>
      </c>
      <c r="AU83" s="107">
        <f>IF(AT83&gt;0,RANK(AT83,$AT$11:$AT$1049),"—")</f>
        <v>202</v>
      </c>
      <c r="AV83" s="578">
        <v>33106</v>
      </c>
      <c r="AW83" s="107">
        <f>IF(AV83&gt;0,RANK(AV83,$AV$11:$AV$1049),"—")</f>
        <v>202</v>
      </c>
      <c r="AX83" s="578">
        <v>43818</v>
      </c>
      <c r="AY83" s="563">
        <f>IF(AX83&gt;0,RANK(AX83,$AX$11:$AX$1049),"—")</f>
        <v>184</v>
      </c>
      <c r="AZ83" s="573">
        <v>56279</v>
      </c>
      <c r="BA83" s="573">
        <v>58667</v>
      </c>
      <c r="BB83" s="563">
        <f t="shared" si="49"/>
        <v>186</v>
      </c>
    </row>
    <row r="84" spans="1:54" ht="12.95" customHeight="1" x14ac:dyDescent="0.2">
      <c r="A84" s="72" t="s">
        <v>1122</v>
      </c>
      <c r="B84" s="596" t="s">
        <v>2334</v>
      </c>
      <c r="C84" s="646" t="s">
        <v>2053</v>
      </c>
      <c r="D84" s="578"/>
      <c r="E84" s="107"/>
      <c r="F84" s="578"/>
      <c r="G84" s="107"/>
      <c r="H84" s="578"/>
      <c r="I84" s="107"/>
      <c r="J84" s="578"/>
      <c r="K84" s="107"/>
      <c r="L84" s="578"/>
      <c r="M84" s="107"/>
      <c r="N84" s="578"/>
      <c r="O84" s="107"/>
      <c r="P84" s="578"/>
      <c r="Q84" s="107"/>
      <c r="R84" s="578"/>
      <c r="S84" s="107"/>
      <c r="T84" s="578"/>
      <c r="U84" s="107"/>
      <c r="V84" s="578"/>
      <c r="W84" s="107"/>
      <c r="X84" s="578"/>
      <c r="Y84" s="107"/>
      <c r="Z84" s="578"/>
      <c r="AA84" s="107"/>
      <c r="AB84" s="578"/>
      <c r="AC84" s="107"/>
      <c r="AD84" s="578"/>
      <c r="AE84" s="107"/>
      <c r="AF84" s="578"/>
      <c r="AG84" s="107"/>
      <c r="AH84" s="578"/>
      <c r="AI84" s="107"/>
      <c r="AJ84" s="578"/>
      <c r="AK84" s="107"/>
      <c r="AL84" s="578"/>
      <c r="AM84" s="107"/>
      <c r="AN84" s="578"/>
      <c r="AO84" s="107"/>
      <c r="AP84" s="578"/>
      <c r="AQ84" s="107"/>
      <c r="AR84" s="578"/>
      <c r="AS84" s="107"/>
      <c r="AT84" s="578"/>
      <c r="AU84" s="107"/>
      <c r="AV84" s="578"/>
      <c r="AW84" s="107"/>
      <c r="AX84" s="578"/>
      <c r="AY84" s="563"/>
      <c r="AZ84" s="597">
        <v>59776</v>
      </c>
      <c r="BA84" s="597">
        <v>57007</v>
      </c>
      <c r="BB84" s="563">
        <f t="shared" si="49"/>
        <v>190</v>
      </c>
    </row>
    <row r="85" spans="1:54" ht="12.95" customHeight="1" x14ac:dyDescent="0.2">
      <c r="A85" s="72" t="s">
        <v>1120</v>
      </c>
      <c r="B85" s="174" t="s">
        <v>1671</v>
      </c>
      <c r="C85" s="642" t="s">
        <v>2053</v>
      </c>
      <c r="D85" s="578">
        <v>7799</v>
      </c>
      <c r="E85" s="107">
        <f t="shared" ref="E85:E94" si="98">IF(D85&gt;0,RANK(D85,$D$11:$D$1049),"—")</f>
        <v>171</v>
      </c>
      <c r="F85" s="578">
        <v>11221</v>
      </c>
      <c r="G85" s="107">
        <f t="shared" ref="G85:G94" si="99">IF(F85&gt;0,RANK(F85,$F$11:$F$1049),"—")</f>
        <v>160</v>
      </c>
      <c r="H85" s="578">
        <v>13362</v>
      </c>
      <c r="I85" s="107">
        <f t="shared" ref="I85:I94" si="100">IF(H85&gt;0,RANK(H85,$H$11:$H$1049),"—")</f>
        <v>153</v>
      </c>
      <c r="J85" s="578">
        <v>18395</v>
      </c>
      <c r="K85" s="107">
        <f t="shared" ref="K85:K94" si="101">IF(J85&gt;0,RANK(J85,$J$11:$J$1049),"—")</f>
        <v>148</v>
      </c>
      <c r="L85" s="578">
        <v>21488</v>
      </c>
      <c r="M85" s="107">
        <f t="shared" ref="M85:M94" si="102">IF(L85&gt;0,RANK(L85,$L$11:$L$1049),"—")</f>
        <v>146</v>
      </c>
      <c r="N85" s="578">
        <v>21248</v>
      </c>
      <c r="O85" s="107">
        <f t="shared" ref="O85:O94" si="103">IF(N85&gt;0,RANK(N85,$N$11:$N$1049),"—")</f>
        <v>149</v>
      </c>
      <c r="P85" s="578">
        <v>22573</v>
      </c>
      <c r="Q85" s="107">
        <f t="shared" ref="Q85:Q94" si="104">IF(P85&gt;0,RANK(P85,$P$11:$P$1049),"—")</f>
        <v>154</v>
      </c>
      <c r="R85" s="578">
        <v>23149</v>
      </c>
      <c r="S85" s="107">
        <f t="shared" ref="S85:S94" si="105">IF(R85&gt;0,RANK(R85,$R$11:$R$1049),"—")</f>
        <v>157</v>
      </c>
      <c r="T85" s="578">
        <v>21960</v>
      </c>
      <c r="U85" s="107">
        <f t="shared" ref="U85:U94" si="106">IF(T85&gt;0,RANK(T85,$T$11:$T$1049),"—")</f>
        <v>158</v>
      </c>
      <c r="V85" s="578">
        <v>23479</v>
      </c>
      <c r="W85" s="107">
        <f t="shared" ref="W85:W94" si="107">IF(V85&gt;0,RANK(V85,$V$11:$V$1049),"—")</f>
        <v>158</v>
      </c>
      <c r="X85" s="578">
        <v>21806</v>
      </c>
      <c r="Y85" s="107">
        <f t="shared" ref="Y85:Y94" si="108">IF(X85&gt;0,RANK(X85,$X$11:$X$1049),"—")</f>
        <v>167</v>
      </c>
      <c r="Z85" s="578">
        <v>23671</v>
      </c>
      <c r="AA85" s="107">
        <f t="shared" ref="AA85:AA94" si="109">IF(Z85&gt;0,RANK(Z85,$Z$11:$Z$1049),"—")</f>
        <v>166</v>
      </c>
      <c r="AB85" s="578">
        <v>23935</v>
      </c>
      <c r="AC85" s="107">
        <f t="shared" ref="AC85:AC94" si="110">IF(AB85&gt;0,RANK(AB85,$AB$11:$AB$1049),"—")</f>
        <v>166</v>
      </c>
      <c r="AD85" s="578">
        <v>28909</v>
      </c>
      <c r="AE85" s="107">
        <f t="shared" ref="AE85:AE94" si="111">IF(AD85&gt;0,RANK(AD85,$AD$11:$AD$1049),"—")</f>
        <v>160</v>
      </c>
      <c r="AF85" s="578">
        <v>31847</v>
      </c>
      <c r="AG85" s="107">
        <f t="shared" ref="AG85:AG94" si="112">IF(AF85&gt;0,RANK(AF85,$AF$11:$AF$1049),"—")</f>
        <v>158</v>
      </c>
      <c r="AH85" s="578">
        <v>33133</v>
      </c>
      <c r="AI85" s="107">
        <f t="shared" ref="AI85:AI94" si="113">IF(AH85&gt;0,RANK(AH85,$AH$11:$AH$1049),"—")</f>
        <v>161</v>
      </c>
      <c r="AJ85" s="578">
        <v>37130</v>
      </c>
      <c r="AK85" s="107">
        <f t="shared" ref="AK85:AK94" si="114">IF(AJ85&gt;0,RANK(AJ85,$AJ$11:$AJ$1049),"—")</f>
        <v>164</v>
      </c>
      <c r="AL85" s="578">
        <v>34187</v>
      </c>
      <c r="AM85" s="107">
        <f t="shared" ref="AM85:AM94" si="115">IF(AL85&gt;0,RANK(AL85,$AL$11:$AL$1049),"—")</f>
        <v>177</v>
      </c>
      <c r="AN85" s="578">
        <v>35132</v>
      </c>
      <c r="AO85" s="107">
        <f t="shared" ref="AO85:AO94" si="116">IF(AN85&gt;0,RANK(AN85,$AN$11:$AN$1049),"—")</f>
        <v>181</v>
      </c>
      <c r="AP85" s="578">
        <v>34531</v>
      </c>
      <c r="AQ85" s="107">
        <f t="shared" ref="AQ85:AQ94" si="117">IF(AP85&gt;0,RANK(AP85,$AP$11:$AP$1049),"—")</f>
        <v>187</v>
      </c>
      <c r="AR85" s="578">
        <v>35129</v>
      </c>
      <c r="AS85" s="107">
        <f t="shared" ref="AS85:AS94" si="118">IF(AR85&gt;0,RANK(AR85,$AR$11:$AR$1049),"—")</f>
        <v>186</v>
      </c>
      <c r="AT85" s="578">
        <v>36382</v>
      </c>
      <c r="AU85" s="107">
        <f t="shared" ref="AU85:AU94" si="119">IF(AT85&gt;0,RANK(AT85,$AT$11:$AT$1049),"—")</f>
        <v>191</v>
      </c>
      <c r="AV85" s="578">
        <v>32846</v>
      </c>
      <c r="AW85" s="107">
        <f t="shared" ref="AW85:AW94" si="120">IF(AV85&gt;0,RANK(AV85,$AV$11:$AV$1049),"—")</f>
        <v>203</v>
      </c>
      <c r="AX85" s="578">
        <v>36508</v>
      </c>
      <c r="AY85" s="563">
        <f t="shared" ref="AY85:AY94" si="121">IF(AX85&gt;0,RANK(AX85,$AX$11:$AX$1049),"—")</f>
        <v>197</v>
      </c>
      <c r="AZ85" s="573">
        <v>40762</v>
      </c>
      <c r="BA85" s="573">
        <v>53633</v>
      </c>
      <c r="BB85" s="563">
        <f t="shared" ref="BB85:BB148" si="122">IF(BA85&gt;0,RANK(BA85,$BA$11:$BA$1049),"—")</f>
        <v>192</v>
      </c>
    </row>
    <row r="86" spans="1:54" ht="12.95" customHeight="1" x14ac:dyDescent="0.2">
      <c r="A86" s="72" t="s">
        <v>1113</v>
      </c>
      <c r="B86" s="174" t="s">
        <v>1472</v>
      </c>
      <c r="C86" s="642" t="s">
        <v>2053</v>
      </c>
      <c r="D86" s="578">
        <v>7439</v>
      </c>
      <c r="E86" s="107">
        <f t="shared" si="98"/>
        <v>174</v>
      </c>
      <c r="F86" s="578">
        <v>8401</v>
      </c>
      <c r="G86" s="107">
        <f t="shared" si="99"/>
        <v>176</v>
      </c>
      <c r="H86" s="578">
        <v>9364</v>
      </c>
      <c r="I86" s="107">
        <f t="shared" si="100"/>
        <v>175</v>
      </c>
      <c r="J86" s="578">
        <v>14171</v>
      </c>
      <c r="K86" s="107">
        <f t="shared" si="101"/>
        <v>163</v>
      </c>
      <c r="L86" s="578">
        <v>15847</v>
      </c>
      <c r="M86" s="107">
        <f t="shared" si="102"/>
        <v>161</v>
      </c>
      <c r="N86" s="578">
        <v>18552</v>
      </c>
      <c r="O86" s="107">
        <f t="shared" si="103"/>
        <v>157</v>
      </c>
      <c r="P86" s="578">
        <v>22230</v>
      </c>
      <c r="Q86" s="107">
        <f t="shared" si="104"/>
        <v>155</v>
      </c>
      <c r="R86" s="578">
        <v>22777</v>
      </c>
      <c r="S86" s="107">
        <f t="shared" si="105"/>
        <v>158</v>
      </c>
      <c r="T86" s="578">
        <v>24691</v>
      </c>
      <c r="U86" s="107">
        <f t="shared" si="106"/>
        <v>154</v>
      </c>
      <c r="V86" s="578">
        <v>20797</v>
      </c>
      <c r="W86" s="107">
        <f t="shared" si="107"/>
        <v>172</v>
      </c>
      <c r="X86" s="578">
        <v>22474</v>
      </c>
      <c r="Y86" s="107">
        <f t="shared" si="108"/>
        <v>164</v>
      </c>
      <c r="Z86" s="578">
        <v>25415</v>
      </c>
      <c r="AA86" s="107">
        <f t="shared" si="109"/>
        <v>161</v>
      </c>
      <c r="AB86" s="578">
        <v>19066</v>
      </c>
      <c r="AC86" s="107">
        <f t="shared" si="110"/>
        <v>190</v>
      </c>
      <c r="AD86" s="578">
        <v>21622</v>
      </c>
      <c r="AE86" s="107">
        <f t="shared" si="111"/>
        <v>187</v>
      </c>
      <c r="AF86" s="578">
        <v>21612</v>
      </c>
      <c r="AG86" s="107">
        <f t="shared" si="112"/>
        <v>189</v>
      </c>
      <c r="AH86" s="578">
        <v>23865</v>
      </c>
      <c r="AI86" s="107">
        <f t="shared" si="113"/>
        <v>188</v>
      </c>
      <c r="AJ86" s="578">
        <v>31147</v>
      </c>
      <c r="AK86" s="107">
        <f t="shared" si="114"/>
        <v>176</v>
      </c>
      <c r="AL86" s="578">
        <v>23503</v>
      </c>
      <c r="AM86" s="107">
        <f t="shared" si="115"/>
        <v>210</v>
      </c>
      <c r="AN86" s="578">
        <v>31408</v>
      </c>
      <c r="AO86" s="107">
        <f t="shared" si="116"/>
        <v>195</v>
      </c>
      <c r="AP86" s="578">
        <v>26400</v>
      </c>
      <c r="AQ86" s="107">
        <f t="shared" si="117"/>
        <v>211</v>
      </c>
      <c r="AR86" s="578">
        <v>34293</v>
      </c>
      <c r="AS86" s="107">
        <f t="shared" si="118"/>
        <v>189</v>
      </c>
      <c r="AT86" s="578">
        <v>16541</v>
      </c>
      <c r="AU86" s="107">
        <f t="shared" si="119"/>
        <v>244</v>
      </c>
      <c r="AV86" s="578">
        <v>24012</v>
      </c>
      <c r="AW86" s="107">
        <f t="shared" si="120"/>
        <v>226</v>
      </c>
      <c r="AX86" s="578">
        <v>25651</v>
      </c>
      <c r="AY86" s="563">
        <f t="shared" si="121"/>
        <v>225</v>
      </c>
      <c r="AZ86" s="573">
        <v>53474</v>
      </c>
      <c r="BA86" s="573">
        <v>53326</v>
      </c>
      <c r="BB86" s="563">
        <f t="shared" si="122"/>
        <v>193</v>
      </c>
    </row>
    <row r="87" spans="1:54" ht="12.95" customHeight="1" x14ac:dyDescent="0.2">
      <c r="A87" s="72" t="s">
        <v>1128</v>
      </c>
      <c r="B87" s="174" t="s">
        <v>1012</v>
      </c>
      <c r="C87" s="642" t="s">
        <v>2053</v>
      </c>
      <c r="D87" s="578">
        <v>4319</v>
      </c>
      <c r="E87" s="107">
        <f t="shared" si="98"/>
        <v>203</v>
      </c>
      <c r="F87" s="578">
        <v>9742</v>
      </c>
      <c r="G87" s="107">
        <f t="shared" si="99"/>
        <v>166</v>
      </c>
      <c r="H87" s="578">
        <v>12029</v>
      </c>
      <c r="I87" s="107">
        <f t="shared" si="100"/>
        <v>161</v>
      </c>
      <c r="J87" s="578">
        <v>13741</v>
      </c>
      <c r="K87" s="107">
        <f t="shared" si="101"/>
        <v>164</v>
      </c>
      <c r="L87" s="578">
        <v>15652</v>
      </c>
      <c r="M87" s="107">
        <f t="shared" si="102"/>
        <v>162</v>
      </c>
      <c r="N87" s="578">
        <v>206432</v>
      </c>
      <c r="O87" s="107">
        <f t="shared" si="103"/>
        <v>19</v>
      </c>
      <c r="P87" s="578">
        <v>18557</v>
      </c>
      <c r="Q87" s="107">
        <f t="shared" si="104"/>
        <v>163</v>
      </c>
      <c r="R87" s="578">
        <v>19055</v>
      </c>
      <c r="S87" s="107">
        <f t="shared" si="105"/>
        <v>170</v>
      </c>
      <c r="T87" s="578">
        <v>19817</v>
      </c>
      <c r="U87" s="107">
        <f t="shared" si="106"/>
        <v>170</v>
      </c>
      <c r="V87" s="578">
        <v>21100</v>
      </c>
      <c r="W87" s="107">
        <f t="shared" si="107"/>
        <v>170</v>
      </c>
      <c r="X87" s="578">
        <v>21448</v>
      </c>
      <c r="Y87" s="107">
        <f t="shared" si="108"/>
        <v>169</v>
      </c>
      <c r="Z87" s="578">
        <v>21377</v>
      </c>
      <c r="AA87" s="107">
        <f t="shared" si="109"/>
        <v>170</v>
      </c>
      <c r="AB87" s="578">
        <v>24038</v>
      </c>
      <c r="AC87" s="107">
        <f t="shared" si="110"/>
        <v>165</v>
      </c>
      <c r="AD87" s="578">
        <v>26816</v>
      </c>
      <c r="AE87" s="107">
        <f t="shared" si="111"/>
        <v>166</v>
      </c>
      <c r="AF87" s="578">
        <v>31605</v>
      </c>
      <c r="AG87" s="107">
        <f t="shared" si="112"/>
        <v>161</v>
      </c>
      <c r="AH87" s="578">
        <v>36635</v>
      </c>
      <c r="AI87" s="107">
        <f t="shared" si="113"/>
        <v>157</v>
      </c>
      <c r="AJ87" s="578">
        <v>38501</v>
      </c>
      <c r="AK87" s="107">
        <f t="shared" si="114"/>
        <v>162</v>
      </c>
      <c r="AL87" s="578">
        <v>38344</v>
      </c>
      <c r="AM87" s="107">
        <f t="shared" si="115"/>
        <v>168</v>
      </c>
      <c r="AN87" s="578">
        <v>39631</v>
      </c>
      <c r="AO87" s="107">
        <f t="shared" si="116"/>
        <v>174</v>
      </c>
      <c r="AP87" s="578">
        <v>41022</v>
      </c>
      <c r="AQ87" s="107">
        <f t="shared" si="117"/>
        <v>176</v>
      </c>
      <c r="AR87" s="578">
        <v>40146</v>
      </c>
      <c r="AS87" s="107">
        <f t="shared" si="118"/>
        <v>174</v>
      </c>
      <c r="AT87" s="578">
        <v>40720</v>
      </c>
      <c r="AU87" s="107">
        <f t="shared" si="119"/>
        <v>177</v>
      </c>
      <c r="AV87" s="578">
        <v>40556</v>
      </c>
      <c r="AW87" s="107">
        <f t="shared" si="120"/>
        <v>186</v>
      </c>
      <c r="AX87" s="578">
        <v>41670</v>
      </c>
      <c r="AY87" s="563">
        <f t="shared" si="121"/>
        <v>185</v>
      </c>
      <c r="AZ87" s="573">
        <v>42670</v>
      </c>
      <c r="BA87" s="573">
        <v>50007</v>
      </c>
      <c r="BB87" s="563">
        <f t="shared" si="122"/>
        <v>197</v>
      </c>
    </row>
    <row r="88" spans="1:54" ht="12.95" customHeight="1" x14ac:dyDescent="0.2">
      <c r="A88" s="72" t="s">
        <v>1119</v>
      </c>
      <c r="B88" s="174" t="s">
        <v>1672</v>
      </c>
      <c r="C88" s="642" t="s">
        <v>2053</v>
      </c>
      <c r="D88" s="578">
        <v>1896</v>
      </c>
      <c r="E88" s="107">
        <f t="shared" si="98"/>
        <v>243</v>
      </c>
      <c r="F88" s="578">
        <v>2076</v>
      </c>
      <c r="G88" s="107">
        <f t="shared" si="99"/>
        <v>250</v>
      </c>
      <c r="H88" s="578">
        <v>2260</v>
      </c>
      <c r="I88" s="107">
        <f t="shared" si="100"/>
        <v>253</v>
      </c>
      <c r="J88" s="578">
        <v>3747</v>
      </c>
      <c r="K88" s="107">
        <f t="shared" si="101"/>
        <v>241</v>
      </c>
      <c r="L88" s="578">
        <v>3762</v>
      </c>
      <c r="M88" s="107">
        <f t="shared" si="102"/>
        <v>248</v>
      </c>
      <c r="N88" s="578">
        <v>3912</v>
      </c>
      <c r="O88" s="107">
        <f t="shared" si="103"/>
        <v>245</v>
      </c>
      <c r="P88" s="578">
        <v>4065</v>
      </c>
      <c r="Q88" s="107">
        <f t="shared" si="104"/>
        <v>259</v>
      </c>
      <c r="R88" s="578">
        <v>4371</v>
      </c>
      <c r="S88" s="107">
        <f t="shared" si="105"/>
        <v>266</v>
      </c>
      <c r="T88" s="578">
        <v>4697</v>
      </c>
      <c r="U88" s="107">
        <f t="shared" si="106"/>
        <v>272</v>
      </c>
      <c r="V88" s="578">
        <v>4960</v>
      </c>
      <c r="W88" s="107">
        <f t="shared" si="107"/>
        <v>269</v>
      </c>
      <c r="X88" s="578">
        <v>5224</v>
      </c>
      <c r="Y88" s="107">
        <f t="shared" si="108"/>
        <v>265</v>
      </c>
      <c r="Z88" s="578">
        <v>5135</v>
      </c>
      <c r="AA88" s="107">
        <f t="shared" si="109"/>
        <v>269</v>
      </c>
      <c r="AB88" s="578">
        <v>6111</v>
      </c>
      <c r="AC88" s="107">
        <f t="shared" si="110"/>
        <v>263</v>
      </c>
      <c r="AD88" s="578">
        <v>8823</v>
      </c>
      <c r="AE88" s="107">
        <f t="shared" si="111"/>
        <v>249</v>
      </c>
      <c r="AF88" s="578">
        <v>12027</v>
      </c>
      <c r="AG88" s="107">
        <f t="shared" si="112"/>
        <v>223</v>
      </c>
      <c r="AH88" s="578">
        <v>25663</v>
      </c>
      <c r="AI88" s="107">
        <f t="shared" si="113"/>
        <v>182</v>
      </c>
      <c r="AJ88" s="578">
        <v>25445</v>
      </c>
      <c r="AK88" s="107">
        <f t="shared" si="114"/>
        <v>192</v>
      </c>
      <c r="AL88" s="578">
        <v>28843</v>
      </c>
      <c r="AM88" s="107">
        <f t="shared" si="115"/>
        <v>192</v>
      </c>
      <c r="AN88" s="578">
        <v>31641</v>
      </c>
      <c r="AO88" s="107">
        <f t="shared" si="116"/>
        <v>194</v>
      </c>
      <c r="AP88" s="578">
        <v>35876</v>
      </c>
      <c r="AQ88" s="107">
        <f t="shared" si="117"/>
        <v>183</v>
      </c>
      <c r="AR88" s="578">
        <v>38273</v>
      </c>
      <c r="AS88" s="107">
        <f t="shared" si="118"/>
        <v>178</v>
      </c>
      <c r="AT88" s="578">
        <v>36888</v>
      </c>
      <c r="AU88" s="107">
        <f t="shared" si="119"/>
        <v>188</v>
      </c>
      <c r="AV88" s="578">
        <v>42739</v>
      </c>
      <c r="AW88" s="107">
        <f t="shared" si="120"/>
        <v>182</v>
      </c>
      <c r="AX88" s="578">
        <v>44884</v>
      </c>
      <c r="AY88" s="563">
        <f t="shared" si="121"/>
        <v>181</v>
      </c>
      <c r="AZ88" s="573">
        <v>44862</v>
      </c>
      <c r="BA88" s="573">
        <v>49998</v>
      </c>
      <c r="BB88" s="563">
        <f t="shared" si="122"/>
        <v>198</v>
      </c>
    </row>
    <row r="89" spans="1:54" ht="12.95" customHeight="1" x14ac:dyDescent="0.2">
      <c r="A89" s="72" t="s">
        <v>1116</v>
      </c>
      <c r="B89" s="174" t="s">
        <v>1014</v>
      </c>
      <c r="C89" s="642" t="s">
        <v>2053</v>
      </c>
      <c r="D89" s="588"/>
      <c r="E89" s="107" t="str">
        <f t="shared" si="98"/>
        <v>—</v>
      </c>
      <c r="F89" s="578"/>
      <c r="G89" s="107" t="str">
        <f t="shared" si="99"/>
        <v>—</v>
      </c>
      <c r="H89" s="578"/>
      <c r="I89" s="107" t="str">
        <f t="shared" si="100"/>
        <v>—</v>
      </c>
      <c r="J89" s="578">
        <v>9892</v>
      </c>
      <c r="K89" s="107">
        <f t="shared" si="101"/>
        <v>182</v>
      </c>
      <c r="L89" s="578">
        <v>12073</v>
      </c>
      <c r="M89" s="107">
        <f t="shared" si="102"/>
        <v>177</v>
      </c>
      <c r="N89" s="578"/>
      <c r="O89" s="107" t="str">
        <f t="shared" si="103"/>
        <v>—</v>
      </c>
      <c r="P89" s="578">
        <v>12169</v>
      </c>
      <c r="Q89" s="107">
        <f t="shared" si="104"/>
        <v>191</v>
      </c>
      <c r="R89" s="578">
        <v>11740</v>
      </c>
      <c r="S89" s="107">
        <f t="shared" si="105"/>
        <v>205</v>
      </c>
      <c r="T89" s="578">
        <v>13305</v>
      </c>
      <c r="U89" s="107">
        <f t="shared" si="106"/>
        <v>201</v>
      </c>
      <c r="V89" s="578">
        <v>14642</v>
      </c>
      <c r="W89" s="107">
        <f t="shared" si="107"/>
        <v>195</v>
      </c>
      <c r="X89" s="578">
        <v>18429</v>
      </c>
      <c r="Y89" s="107">
        <f t="shared" si="108"/>
        <v>181</v>
      </c>
      <c r="Z89" s="578">
        <v>21271</v>
      </c>
      <c r="AA89" s="107">
        <f t="shared" si="109"/>
        <v>171</v>
      </c>
      <c r="AB89" s="578">
        <v>22486</v>
      </c>
      <c r="AC89" s="107">
        <f t="shared" si="110"/>
        <v>170</v>
      </c>
      <c r="AD89" s="578">
        <v>24280</v>
      </c>
      <c r="AE89" s="107">
        <f t="shared" si="111"/>
        <v>174</v>
      </c>
      <c r="AF89" s="578">
        <v>27381</v>
      </c>
      <c r="AG89" s="107">
        <f t="shared" si="112"/>
        <v>169</v>
      </c>
      <c r="AH89" s="578">
        <v>29445</v>
      </c>
      <c r="AI89" s="107">
        <f t="shared" si="113"/>
        <v>173</v>
      </c>
      <c r="AJ89" s="578">
        <v>33625</v>
      </c>
      <c r="AK89" s="107">
        <f t="shared" si="114"/>
        <v>172</v>
      </c>
      <c r="AL89" s="578">
        <v>38728</v>
      </c>
      <c r="AM89" s="107">
        <f t="shared" si="115"/>
        <v>166</v>
      </c>
      <c r="AN89" s="578">
        <v>44120</v>
      </c>
      <c r="AO89" s="107">
        <f t="shared" si="116"/>
        <v>168</v>
      </c>
      <c r="AP89" s="578">
        <v>49961</v>
      </c>
      <c r="AQ89" s="107">
        <f t="shared" si="117"/>
        <v>164</v>
      </c>
      <c r="AR89" s="578">
        <v>43715</v>
      </c>
      <c r="AS89" s="107">
        <f t="shared" si="118"/>
        <v>172</v>
      </c>
      <c r="AT89" s="578">
        <v>44359</v>
      </c>
      <c r="AU89" s="107">
        <f t="shared" si="119"/>
        <v>176</v>
      </c>
      <c r="AV89" s="578">
        <v>43183</v>
      </c>
      <c r="AW89" s="107">
        <f t="shared" si="120"/>
        <v>180</v>
      </c>
      <c r="AX89" s="578">
        <v>45747</v>
      </c>
      <c r="AY89" s="563">
        <f t="shared" si="121"/>
        <v>180</v>
      </c>
      <c r="AZ89" s="573">
        <v>49517</v>
      </c>
      <c r="BA89" s="573">
        <v>48321</v>
      </c>
      <c r="BB89" s="563">
        <f t="shared" si="122"/>
        <v>201</v>
      </c>
    </row>
    <row r="90" spans="1:54" ht="12.95" customHeight="1" x14ac:dyDescent="0.2">
      <c r="A90" s="72" t="s">
        <v>1121</v>
      </c>
      <c r="B90" s="174" t="s">
        <v>803</v>
      </c>
      <c r="C90" s="642" t="s">
        <v>2053</v>
      </c>
      <c r="D90" s="578">
        <v>1758</v>
      </c>
      <c r="E90" s="107">
        <f t="shared" si="98"/>
        <v>251</v>
      </c>
      <c r="F90" s="578">
        <v>2440</v>
      </c>
      <c r="G90" s="107">
        <f t="shared" si="99"/>
        <v>239</v>
      </c>
      <c r="H90" s="578">
        <v>3840</v>
      </c>
      <c r="I90" s="107">
        <f t="shared" si="100"/>
        <v>224</v>
      </c>
      <c r="J90" s="578">
        <v>4413</v>
      </c>
      <c r="K90" s="107">
        <f t="shared" si="101"/>
        <v>228</v>
      </c>
      <c r="L90" s="578">
        <v>4666</v>
      </c>
      <c r="M90" s="107">
        <f t="shared" si="102"/>
        <v>236</v>
      </c>
      <c r="N90" s="578">
        <v>7388</v>
      </c>
      <c r="O90" s="107">
        <f t="shared" si="103"/>
        <v>213</v>
      </c>
      <c r="P90" s="578">
        <v>5375</v>
      </c>
      <c r="Q90" s="107">
        <f t="shared" si="104"/>
        <v>244</v>
      </c>
      <c r="R90" s="578">
        <v>7334</v>
      </c>
      <c r="S90" s="107">
        <f t="shared" si="105"/>
        <v>235</v>
      </c>
      <c r="T90" s="578">
        <v>8413</v>
      </c>
      <c r="U90" s="107">
        <f t="shared" si="106"/>
        <v>231</v>
      </c>
      <c r="V90" s="578">
        <v>8827</v>
      </c>
      <c r="W90" s="107">
        <f t="shared" si="107"/>
        <v>236</v>
      </c>
      <c r="X90" s="578">
        <v>9112</v>
      </c>
      <c r="Y90" s="107">
        <f t="shared" si="108"/>
        <v>233</v>
      </c>
      <c r="Z90" s="578">
        <v>9078</v>
      </c>
      <c r="AA90" s="107">
        <f t="shared" si="109"/>
        <v>232</v>
      </c>
      <c r="AB90" s="578">
        <v>11117</v>
      </c>
      <c r="AC90" s="107">
        <f t="shared" si="110"/>
        <v>226</v>
      </c>
      <c r="AD90" s="578">
        <v>16211</v>
      </c>
      <c r="AE90" s="107">
        <f t="shared" si="111"/>
        <v>202</v>
      </c>
      <c r="AF90" s="578">
        <v>17706</v>
      </c>
      <c r="AG90" s="107">
        <f t="shared" si="112"/>
        <v>200</v>
      </c>
      <c r="AH90" s="578">
        <v>20286</v>
      </c>
      <c r="AI90" s="107">
        <f t="shared" si="113"/>
        <v>196</v>
      </c>
      <c r="AJ90" s="578">
        <v>25685</v>
      </c>
      <c r="AK90" s="107">
        <f t="shared" si="114"/>
        <v>190</v>
      </c>
      <c r="AL90" s="578">
        <v>35049</v>
      </c>
      <c r="AM90" s="107">
        <f t="shared" si="115"/>
        <v>175</v>
      </c>
      <c r="AN90" s="578">
        <v>35908</v>
      </c>
      <c r="AO90" s="107">
        <f t="shared" si="116"/>
        <v>179</v>
      </c>
      <c r="AP90" s="578">
        <v>37881</v>
      </c>
      <c r="AQ90" s="107">
        <f t="shared" si="117"/>
        <v>181</v>
      </c>
      <c r="AR90" s="578">
        <v>39163</v>
      </c>
      <c r="AS90" s="107">
        <f t="shared" si="118"/>
        <v>175</v>
      </c>
      <c r="AT90" s="578">
        <v>47135</v>
      </c>
      <c r="AU90" s="107">
        <f t="shared" si="119"/>
        <v>174</v>
      </c>
      <c r="AV90" s="578">
        <v>47088</v>
      </c>
      <c r="AW90" s="107">
        <f t="shared" si="120"/>
        <v>177</v>
      </c>
      <c r="AX90" s="578">
        <v>46744</v>
      </c>
      <c r="AY90" s="563">
        <f t="shared" si="121"/>
        <v>178</v>
      </c>
      <c r="AZ90" s="573">
        <v>42059</v>
      </c>
      <c r="BA90" s="573">
        <v>46591</v>
      </c>
      <c r="BB90" s="563">
        <f t="shared" si="122"/>
        <v>203</v>
      </c>
    </row>
    <row r="91" spans="1:54" ht="12.95" customHeight="1" x14ac:dyDescent="0.2">
      <c r="A91" s="72" t="s">
        <v>1123</v>
      </c>
      <c r="B91" s="174" t="s">
        <v>1680</v>
      </c>
      <c r="C91" s="642" t="s">
        <v>2053</v>
      </c>
      <c r="D91" s="578"/>
      <c r="E91" s="107" t="str">
        <f t="shared" si="98"/>
        <v>—</v>
      </c>
      <c r="F91" s="578">
        <v>3247</v>
      </c>
      <c r="G91" s="107">
        <f t="shared" si="99"/>
        <v>226</v>
      </c>
      <c r="H91" s="578">
        <v>3560</v>
      </c>
      <c r="I91" s="107">
        <f t="shared" si="100"/>
        <v>229</v>
      </c>
      <c r="J91" s="578">
        <v>3630</v>
      </c>
      <c r="K91" s="107">
        <f t="shared" si="101"/>
        <v>243</v>
      </c>
      <c r="L91" s="578">
        <v>2767</v>
      </c>
      <c r="M91" s="107">
        <f t="shared" si="102"/>
        <v>263</v>
      </c>
      <c r="N91" s="578">
        <v>24748</v>
      </c>
      <c r="O91" s="107">
        <f t="shared" si="103"/>
        <v>144</v>
      </c>
      <c r="P91" s="578">
        <v>3920</v>
      </c>
      <c r="Q91" s="107">
        <f t="shared" si="104"/>
        <v>262</v>
      </c>
      <c r="R91" s="578">
        <v>5718</v>
      </c>
      <c r="S91" s="107">
        <f t="shared" si="105"/>
        <v>250</v>
      </c>
      <c r="T91" s="578">
        <v>5475</v>
      </c>
      <c r="U91" s="107">
        <f t="shared" si="106"/>
        <v>257</v>
      </c>
      <c r="V91" s="578">
        <v>5381</v>
      </c>
      <c r="W91" s="107">
        <f t="shared" si="107"/>
        <v>263</v>
      </c>
      <c r="X91" s="578">
        <v>6499</v>
      </c>
      <c r="Y91" s="107">
        <f t="shared" si="108"/>
        <v>251</v>
      </c>
      <c r="Z91" s="578">
        <v>7258</v>
      </c>
      <c r="AA91" s="107">
        <f t="shared" si="109"/>
        <v>246</v>
      </c>
      <c r="AB91" s="578">
        <v>8921</v>
      </c>
      <c r="AC91" s="107">
        <f t="shared" si="110"/>
        <v>239</v>
      </c>
      <c r="AD91" s="578">
        <v>9689</v>
      </c>
      <c r="AE91" s="107">
        <f t="shared" si="111"/>
        <v>238</v>
      </c>
      <c r="AF91" s="578">
        <v>10131</v>
      </c>
      <c r="AG91" s="107">
        <f t="shared" si="112"/>
        <v>234</v>
      </c>
      <c r="AH91" s="578">
        <v>11035</v>
      </c>
      <c r="AI91" s="107">
        <f t="shared" si="113"/>
        <v>239</v>
      </c>
      <c r="AJ91" s="578">
        <v>12893</v>
      </c>
      <c r="AK91" s="107">
        <f t="shared" si="114"/>
        <v>238</v>
      </c>
      <c r="AL91" s="578">
        <v>15388</v>
      </c>
      <c r="AM91" s="107">
        <f t="shared" si="115"/>
        <v>230</v>
      </c>
      <c r="AN91" s="578">
        <v>18520</v>
      </c>
      <c r="AO91" s="107">
        <f t="shared" si="116"/>
        <v>229</v>
      </c>
      <c r="AP91" s="578">
        <v>22325</v>
      </c>
      <c r="AQ91" s="107">
        <f t="shared" si="117"/>
        <v>221</v>
      </c>
      <c r="AR91" s="578">
        <v>25124</v>
      </c>
      <c r="AS91" s="107">
        <f t="shared" si="118"/>
        <v>218</v>
      </c>
      <c r="AT91" s="578">
        <v>28187</v>
      </c>
      <c r="AU91" s="107">
        <f t="shared" si="119"/>
        <v>207</v>
      </c>
      <c r="AV91" s="578">
        <v>28179</v>
      </c>
      <c r="AW91" s="107">
        <f t="shared" si="120"/>
        <v>212</v>
      </c>
      <c r="AX91" s="578">
        <v>29582</v>
      </c>
      <c r="AY91" s="563">
        <f t="shared" si="121"/>
        <v>213</v>
      </c>
      <c r="AZ91" s="573">
        <v>38862</v>
      </c>
      <c r="BA91" s="573">
        <v>45943</v>
      </c>
      <c r="BB91" s="563">
        <f t="shared" si="122"/>
        <v>204</v>
      </c>
    </row>
    <row r="92" spans="1:54" ht="12.95" customHeight="1" x14ac:dyDescent="0.2">
      <c r="A92" s="72" t="s">
        <v>1124</v>
      </c>
      <c r="B92" s="174" t="s">
        <v>812</v>
      </c>
      <c r="C92" s="642" t="s">
        <v>2053</v>
      </c>
      <c r="D92" s="578">
        <v>3865</v>
      </c>
      <c r="E92" s="107">
        <f t="shared" si="98"/>
        <v>208</v>
      </c>
      <c r="F92" s="578">
        <v>4789</v>
      </c>
      <c r="G92" s="107">
        <f t="shared" si="99"/>
        <v>210</v>
      </c>
      <c r="H92" s="578">
        <v>5724</v>
      </c>
      <c r="I92" s="107">
        <f t="shared" si="100"/>
        <v>207</v>
      </c>
      <c r="J92" s="578">
        <v>9121</v>
      </c>
      <c r="K92" s="107">
        <f t="shared" si="101"/>
        <v>189</v>
      </c>
      <c r="L92" s="578">
        <v>9741</v>
      </c>
      <c r="M92" s="107">
        <f t="shared" si="102"/>
        <v>190</v>
      </c>
      <c r="N92" s="578">
        <v>10580</v>
      </c>
      <c r="O92" s="107">
        <f t="shared" si="103"/>
        <v>186</v>
      </c>
      <c r="P92" s="578">
        <v>10701</v>
      </c>
      <c r="Q92" s="107">
        <f t="shared" si="104"/>
        <v>203</v>
      </c>
      <c r="R92" s="578">
        <v>9026</v>
      </c>
      <c r="S92" s="107">
        <f t="shared" si="105"/>
        <v>224</v>
      </c>
      <c r="T92" s="578">
        <v>10110</v>
      </c>
      <c r="U92" s="107">
        <f t="shared" si="106"/>
        <v>223</v>
      </c>
      <c r="V92" s="578">
        <v>10616</v>
      </c>
      <c r="W92" s="107">
        <f t="shared" si="107"/>
        <v>224</v>
      </c>
      <c r="X92" s="578">
        <v>11250</v>
      </c>
      <c r="Y92" s="107">
        <f t="shared" si="108"/>
        <v>216</v>
      </c>
      <c r="Z92" s="578">
        <v>10678</v>
      </c>
      <c r="AA92" s="107">
        <f t="shared" si="109"/>
        <v>223</v>
      </c>
      <c r="AB92" s="578">
        <v>8813</v>
      </c>
      <c r="AC92" s="107">
        <f t="shared" si="110"/>
        <v>240</v>
      </c>
      <c r="AD92" s="578">
        <v>7487</v>
      </c>
      <c r="AE92" s="107">
        <f t="shared" si="111"/>
        <v>256</v>
      </c>
      <c r="AF92" s="578">
        <v>9108</v>
      </c>
      <c r="AG92" s="107">
        <f t="shared" si="112"/>
        <v>244</v>
      </c>
      <c r="AH92" s="578">
        <v>14224</v>
      </c>
      <c r="AI92" s="107">
        <f t="shared" si="113"/>
        <v>223</v>
      </c>
      <c r="AJ92" s="578">
        <v>13227</v>
      </c>
      <c r="AK92" s="107">
        <f t="shared" si="114"/>
        <v>234</v>
      </c>
      <c r="AL92" s="578">
        <v>13990</v>
      </c>
      <c r="AM92" s="107">
        <f t="shared" si="115"/>
        <v>239</v>
      </c>
      <c r="AN92" s="578">
        <v>11958</v>
      </c>
      <c r="AO92" s="107">
        <f t="shared" si="116"/>
        <v>261</v>
      </c>
      <c r="AP92" s="578">
        <v>12617</v>
      </c>
      <c r="AQ92" s="107">
        <f t="shared" si="117"/>
        <v>259</v>
      </c>
      <c r="AR92" s="578">
        <v>14819</v>
      </c>
      <c r="AS92" s="107">
        <f t="shared" si="118"/>
        <v>246</v>
      </c>
      <c r="AT92" s="578">
        <v>14207</v>
      </c>
      <c r="AU92" s="107">
        <f t="shared" si="119"/>
        <v>254</v>
      </c>
      <c r="AV92" s="578">
        <v>15932</v>
      </c>
      <c r="AW92" s="107">
        <f t="shared" si="120"/>
        <v>250</v>
      </c>
      <c r="AX92" s="578">
        <v>19552</v>
      </c>
      <c r="AY92" s="563">
        <f t="shared" si="121"/>
        <v>243</v>
      </c>
      <c r="AZ92" s="573">
        <v>31496</v>
      </c>
      <c r="BA92" s="573">
        <v>42475</v>
      </c>
      <c r="BB92" s="563">
        <f t="shared" si="122"/>
        <v>209</v>
      </c>
    </row>
    <row r="93" spans="1:54" ht="12.95" customHeight="1" x14ac:dyDescent="0.2">
      <c r="A93" s="72" t="s">
        <v>1645</v>
      </c>
      <c r="B93" s="174" t="s">
        <v>1448</v>
      </c>
      <c r="C93" s="642" t="s">
        <v>2053</v>
      </c>
      <c r="D93" s="578">
        <v>7477</v>
      </c>
      <c r="E93" s="107">
        <f t="shared" si="98"/>
        <v>173</v>
      </c>
      <c r="F93" s="578">
        <v>7574</v>
      </c>
      <c r="G93" s="107">
        <f t="shared" si="99"/>
        <v>186</v>
      </c>
      <c r="H93" s="578">
        <v>7668</v>
      </c>
      <c r="I93" s="107">
        <f t="shared" si="100"/>
        <v>186</v>
      </c>
      <c r="J93" s="578">
        <v>10503</v>
      </c>
      <c r="K93" s="107">
        <f t="shared" si="101"/>
        <v>180</v>
      </c>
      <c r="L93" s="578">
        <v>11105</v>
      </c>
      <c r="M93" s="107">
        <f t="shared" si="102"/>
        <v>182</v>
      </c>
      <c r="N93" s="578">
        <v>12924</v>
      </c>
      <c r="O93" s="107">
        <f t="shared" si="103"/>
        <v>175</v>
      </c>
      <c r="P93" s="578">
        <v>12277</v>
      </c>
      <c r="Q93" s="107">
        <f t="shared" si="104"/>
        <v>190</v>
      </c>
      <c r="R93" s="578">
        <v>12650</v>
      </c>
      <c r="S93" s="107">
        <f t="shared" si="105"/>
        <v>196</v>
      </c>
      <c r="T93" s="578">
        <v>13917</v>
      </c>
      <c r="U93" s="107">
        <f t="shared" si="106"/>
        <v>194</v>
      </c>
      <c r="V93" s="578">
        <v>13426</v>
      </c>
      <c r="W93" s="107">
        <f t="shared" si="107"/>
        <v>203</v>
      </c>
      <c r="X93" s="578">
        <v>14873</v>
      </c>
      <c r="Y93" s="107">
        <f t="shared" si="108"/>
        <v>199</v>
      </c>
      <c r="Z93" s="578">
        <v>13083</v>
      </c>
      <c r="AA93" s="107">
        <f t="shared" si="109"/>
        <v>212</v>
      </c>
      <c r="AB93" s="578">
        <v>11990</v>
      </c>
      <c r="AC93" s="107">
        <f t="shared" si="110"/>
        <v>217</v>
      </c>
      <c r="AD93" s="578">
        <v>11990</v>
      </c>
      <c r="AE93" s="107">
        <f t="shared" si="111"/>
        <v>219</v>
      </c>
      <c r="AF93" s="578">
        <v>9865</v>
      </c>
      <c r="AG93" s="107">
        <f t="shared" si="112"/>
        <v>237</v>
      </c>
      <c r="AH93" s="578">
        <v>9865</v>
      </c>
      <c r="AI93" s="107">
        <f t="shared" si="113"/>
        <v>245</v>
      </c>
      <c r="AJ93" s="578">
        <v>17692</v>
      </c>
      <c r="AK93" s="107">
        <f t="shared" si="114"/>
        <v>215</v>
      </c>
      <c r="AL93" s="578">
        <v>19371</v>
      </c>
      <c r="AM93" s="107">
        <f t="shared" si="115"/>
        <v>218</v>
      </c>
      <c r="AN93" s="578">
        <v>20096</v>
      </c>
      <c r="AO93" s="107">
        <f t="shared" si="116"/>
        <v>221</v>
      </c>
      <c r="AP93" s="578">
        <v>19431</v>
      </c>
      <c r="AQ93" s="107">
        <f t="shared" si="117"/>
        <v>233</v>
      </c>
      <c r="AR93" s="578">
        <v>19308</v>
      </c>
      <c r="AS93" s="107">
        <f t="shared" si="118"/>
        <v>231</v>
      </c>
      <c r="AT93" s="578">
        <v>25883</v>
      </c>
      <c r="AU93" s="107">
        <f t="shared" si="119"/>
        <v>218</v>
      </c>
      <c r="AV93" s="578">
        <v>28466</v>
      </c>
      <c r="AW93" s="107">
        <f t="shared" si="120"/>
        <v>211</v>
      </c>
      <c r="AX93" s="578">
        <v>29197</v>
      </c>
      <c r="AY93" s="563">
        <f t="shared" si="121"/>
        <v>215</v>
      </c>
      <c r="AZ93" s="573">
        <v>35500</v>
      </c>
      <c r="BA93" s="573">
        <v>42233</v>
      </c>
      <c r="BB93" s="563">
        <f t="shared" si="122"/>
        <v>211</v>
      </c>
    </row>
    <row r="94" spans="1:54" ht="12.95" customHeight="1" x14ac:dyDescent="0.2">
      <c r="A94" s="72" t="s">
        <v>1117</v>
      </c>
      <c r="B94" s="174" t="s">
        <v>1367</v>
      </c>
      <c r="C94" s="642" t="s">
        <v>2053</v>
      </c>
      <c r="D94" s="578">
        <v>2562</v>
      </c>
      <c r="E94" s="107">
        <f t="shared" si="98"/>
        <v>229</v>
      </c>
      <c r="F94" s="578">
        <v>3441</v>
      </c>
      <c r="G94" s="107">
        <f t="shared" si="99"/>
        <v>225</v>
      </c>
      <c r="H94" s="190"/>
      <c r="I94" s="107" t="str">
        <f t="shared" si="100"/>
        <v>—</v>
      </c>
      <c r="J94" s="578">
        <v>8125</v>
      </c>
      <c r="K94" s="107">
        <f t="shared" si="101"/>
        <v>194</v>
      </c>
      <c r="L94" s="578">
        <v>10496</v>
      </c>
      <c r="M94" s="107">
        <f t="shared" si="102"/>
        <v>186</v>
      </c>
      <c r="N94" s="578">
        <v>11112</v>
      </c>
      <c r="O94" s="107">
        <f t="shared" si="103"/>
        <v>184</v>
      </c>
      <c r="P94" s="578">
        <v>11238</v>
      </c>
      <c r="Q94" s="107">
        <f t="shared" si="104"/>
        <v>197</v>
      </c>
      <c r="R94" s="578">
        <v>15818</v>
      </c>
      <c r="S94" s="107">
        <f t="shared" si="105"/>
        <v>180</v>
      </c>
      <c r="T94" s="578">
        <v>17873</v>
      </c>
      <c r="U94" s="107">
        <f t="shared" si="106"/>
        <v>179</v>
      </c>
      <c r="V94" s="578">
        <v>17823</v>
      </c>
      <c r="W94" s="107">
        <f t="shared" si="107"/>
        <v>185</v>
      </c>
      <c r="X94" s="578">
        <v>17730</v>
      </c>
      <c r="Y94" s="107">
        <f t="shared" si="108"/>
        <v>185</v>
      </c>
      <c r="Z94" s="578">
        <v>19109</v>
      </c>
      <c r="AA94" s="107">
        <f t="shared" si="109"/>
        <v>186</v>
      </c>
      <c r="AB94" s="578">
        <v>21672</v>
      </c>
      <c r="AC94" s="107">
        <f t="shared" si="110"/>
        <v>173</v>
      </c>
      <c r="AD94" s="578">
        <v>24096</v>
      </c>
      <c r="AE94" s="107">
        <f t="shared" si="111"/>
        <v>175</v>
      </c>
      <c r="AF94" s="578">
        <v>23299</v>
      </c>
      <c r="AG94" s="107">
        <f t="shared" si="112"/>
        <v>187</v>
      </c>
      <c r="AH94" s="578">
        <v>26250</v>
      </c>
      <c r="AI94" s="107">
        <f t="shared" si="113"/>
        <v>181</v>
      </c>
      <c r="AJ94" s="578">
        <v>28572</v>
      </c>
      <c r="AK94" s="107">
        <f t="shared" si="114"/>
        <v>184</v>
      </c>
      <c r="AL94" s="578">
        <v>32801</v>
      </c>
      <c r="AM94" s="107">
        <f t="shared" si="115"/>
        <v>178</v>
      </c>
      <c r="AN94" s="578">
        <v>33798</v>
      </c>
      <c r="AO94" s="107">
        <f t="shared" si="116"/>
        <v>186</v>
      </c>
      <c r="AP94" s="578">
        <v>33721</v>
      </c>
      <c r="AQ94" s="107">
        <f t="shared" si="117"/>
        <v>188</v>
      </c>
      <c r="AR94" s="578">
        <v>33013</v>
      </c>
      <c r="AS94" s="107">
        <f t="shared" si="118"/>
        <v>193</v>
      </c>
      <c r="AT94" s="578">
        <v>31453</v>
      </c>
      <c r="AU94" s="107">
        <f t="shared" si="119"/>
        <v>201</v>
      </c>
      <c r="AV94" s="578">
        <v>30777</v>
      </c>
      <c r="AW94" s="107">
        <f t="shared" si="120"/>
        <v>206</v>
      </c>
      <c r="AX94" s="578">
        <v>36678</v>
      </c>
      <c r="AY94" s="563">
        <f t="shared" si="121"/>
        <v>195</v>
      </c>
      <c r="AZ94" s="573">
        <v>44420</v>
      </c>
      <c r="BA94" s="573">
        <v>36569</v>
      </c>
      <c r="BB94" s="563">
        <f t="shared" si="122"/>
        <v>222</v>
      </c>
    </row>
    <row r="95" spans="1:54" ht="12.95" customHeight="1" x14ac:dyDescent="0.2">
      <c r="A95" s="72" t="s">
        <v>1131</v>
      </c>
      <c r="B95" s="596" t="s">
        <v>2333</v>
      </c>
      <c r="C95" s="646" t="s">
        <v>2053</v>
      </c>
      <c r="D95" s="578"/>
      <c r="E95" s="107"/>
      <c r="F95" s="578"/>
      <c r="G95" s="107"/>
      <c r="H95" s="578"/>
      <c r="I95" s="107"/>
      <c r="J95" s="578"/>
      <c r="K95" s="107"/>
      <c r="L95" s="578"/>
      <c r="M95" s="107"/>
      <c r="N95" s="578"/>
      <c r="O95" s="107"/>
      <c r="P95" s="578"/>
      <c r="Q95" s="107"/>
      <c r="R95" s="578"/>
      <c r="S95" s="107"/>
      <c r="T95" s="578"/>
      <c r="U95" s="107"/>
      <c r="V95" s="578"/>
      <c r="W95" s="107"/>
      <c r="X95" s="578"/>
      <c r="Y95" s="107"/>
      <c r="Z95" s="578"/>
      <c r="AA95" s="107"/>
      <c r="AB95" s="578"/>
      <c r="AC95" s="107"/>
      <c r="AD95" s="578"/>
      <c r="AE95" s="107"/>
      <c r="AF95" s="578"/>
      <c r="AG95" s="107"/>
      <c r="AH95" s="578"/>
      <c r="AI95" s="107"/>
      <c r="AJ95" s="578"/>
      <c r="AK95" s="107"/>
      <c r="AL95" s="578"/>
      <c r="AM95" s="107"/>
      <c r="AN95" s="578"/>
      <c r="AO95" s="107"/>
      <c r="AP95" s="578"/>
      <c r="AQ95" s="107"/>
      <c r="AR95" s="578"/>
      <c r="AS95" s="107"/>
      <c r="AT95" s="578"/>
      <c r="AU95" s="107"/>
      <c r="AV95" s="578"/>
      <c r="AW95" s="107"/>
      <c r="AX95" s="578"/>
      <c r="AY95" s="563"/>
      <c r="AZ95" s="597">
        <v>35021</v>
      </c>
      <c r="BA95" s="597">
        <v>35359</v>
      </c>
      <c r="BB95" s="563">
        <f t="shared" si="122"/>
        <v>224</v>
      </c>
    </row>
    <row r="96" spans="1:54" ht="12.95" customHeight="1" x14ac:dyDescent="0.2">
      <c r="A96" s="72" t="s">
        <v>1127</v>
      </c>
      <c r="B96" s="174" t="s">
        <v>1676</v>
      </c>
      <c r="C96" s="642" t="s">
        <v>2053</v>
      </c>
      <c r="D96" s="578">
        <v>4938</v>
      </c>
      <c r="E96" s="107">
        <f>IF(D96&gt;0,RANK(D96,$D$11:$D$1049),"—")</f>
        <v>194</v>
      </c>
      <c r="F96" s="578">
        <v>5754</v>
      </c>
      <c r="G96" s="107">
        <f>IF(F96&gt;0,RANK(F96,$F$11:$F$1049),"—")</f>
        <v>198</v>
      </c>
      <c r="H96" s="578">
        <v>4461</v>
      </c>
      <c r="I96" s="107">
        <f>IF(H96&gt;0,RANK(H96,$H$11:$H$1049),"—")</f>
        <v>220</v>
      </c>
      <c r="J96" s="578">
        <v>6706</v>
      </c>
      <c r="K96" s="107">
        <f>IF(J96&gt;0,RANK(J96,$J$11:$J$1049),"—")</f>
        <v>207</v>
      </c>
      <c r="L96" s="578">
        <v>8657</v>
      </c>
      <c r="M96" s="107">
        <f>IF(L96&gt;0,RANK(L96,$L$11:$L$1049),"—")</f>
        <v>199</v>
      </c>
      <c r="N96" s="578">
        <v>10427</v>
      </c>
      <c r="O96" s="107">
        <f>IF(N96&gt;0,RANK(N96,$N$11:$N$1049),"—")</f>
        <v>188</v>
      </c>
      <c r="P96" s="578">
        <v>11914</v>
      </c>
      <c r="Q96" s="107">
        <f>IF(P96&gt;0,RANK(P96,$P$11:$P$1049),"—")</f>
        <v>193</v>
      </c>
      <c r="R96" s="578">
        <v>12090</v>
      </c>
      <c r="S96" s="107">
        <f>IF(R96&gt;0,RANK(R96,$R$11:$R$1049),"—")</f>
        <v>201</v>
      </c>
      <c r="T96" s="578">
        <v>13637</v>
      </c>
      <c r="U96" s="107">
        <f>IF(T96&gt;0,RANK(T96,$T$11:$T$1049),"—")</f>
        <v>198</v>
      </c>
      <c r="V96" s="578">
        <v>15774</v>
      </c>
      <c r="W96" s="107">
        <f>IF(V96&gt;0,RANK(V96,$V$11:$V$1049),"—")</f>
        <v>191</v>
      </c>
      <c r="X96" s="578">
        <v>15991</v>
      </c>
      <c r="Y96" s="107">
        <f>IF(X96&gt;0,RANK(X96,$X$11:$X$1049),"—")</f>
        <v>193</v>
      </c>
      <c r="Z96" s="578">
        <v>15817</v>
      </c>
      <c r="AA96" s="107">
        <f>IF(Z96&gt;0,RANK(Z96,$Z$11:$Z$1049),"—")</f>
        <v>198</v>
      </c>
      <c r="AB96" s="578">
        <v>14816</v>
      </c>
      <c r="AC96" s="107">
        <f>IF(AB96&gt;0,RANK(AB96,$AB$11:$AB$1049),"—")</f>
        <v>204</v>
      </c>
      <c r="AD96" s="578">
        <v>14741</v>
      </c>
      <c r="AE96" s="107">
        <f>IF(AD96&gt;0,RANK(AD96,$AD$11:$AD$1049),"—")</f>
        <v>209</v>
      </c>
      <c r="AF96" s="578">
        <v>13400</v>
      </c>
      <c r="AG96" s="107">
        <f>IF(AF96&gt;0,RANK(AF96,$AF$11:$AF$1049),"—")</f>
        <v>219</v>
      </c>
      <c r="AH96" s="578">
        <v>15629</v>
      </c>
      <c r="AI96" s="107">
        <f>IF(AH96&gt;0,RANK(AH96,$AH$11:$AH$1049),"—")</f>
        <v>216</v>
      </c>
      <c r="AJ96" s="578">
        <v>15353</v>
      </c>
      <c r="AK96" s="107">
        <f>IF(AJ96&gt;0,RANK(AJ96,$AJ$11:$AJ$1049),"—")</f>
        <v>222</v>
      </c>
      <c r="AL96" s="578">
        <v>17304</v>
      </c>
      <c r="AM96" s="107">
        <f>IF(AL96&gt;0,RANK(AL96,$AL$11:$AL$1049),"—")</f>
        <v>224</v>
      </c>
      <c r="AN96" s="578">
        <v>19534</v>
      </c>
      <c r="AO96" s="107">
        <f>IF(AN96&gt;0,RANK(AN96,$AN$11:$AN$1049),"—")</f>
        <v>224</v>
      </c>
      <c r="AP96" s="578">
        <v>22936</v>
      </c>
      <c r="AQ96" s="107">
        <f>IF(AP96&gt;0,RANK(AP96,$AP$11:$AP$1049),"—")</f>
        <v>218</v>
      </c>
      <c r="AR96" s="578">
        <v>23698</v>
      </c>
      <c r="AS96" s="107">
        <f>IF(AR96&gt;0,RANK(AR96,$AR$11:$AR$1049),"—")</f>
        <v>220</v>
      </c>
      <c r="AT96" s="578">
        <v>24044</v>
      </c>
      <c r="AU96" s="107">
        <f>IF(AT96&gt;0,RANK(AT96,$AT$11:$AT$1049),"—")</f>
        <v>220</v>
      </c>
      <c r="AV96" s="578">
        <v>28781</v>
      </c>
      <c r="AW96" s="107">
        <f>IF(AV96&gt;0,RANK(AV96,$AV$11:$AV$1049),"—")</f>
        <v>210</v>
      </c>
      <c r="AX96" s="578">
        <v>28540</v>
      </c>
      <c r="AY96" s="563">
        <f>IF(AX96&gt;0,RANK(AX96,$AX$11:$AX$1049),"—")</f>
        <v>218</v>
      </c>
      <c r="AZ96" s="573">
        <v>35297</v>
      </c>
      <c r="BA96" s="573">
        <v>34930</v>
      </c>
      <c r="BB96" s="563">
        <f t="shared" si="122"/>
        <v>226</v>
      </c>
    </row>
    <row r="97" spans="1:54" ht="12.95" customHeight="1" x14ac:dyDescent="0.2">
      <c r="A97" s="72" t="s">
        <v>1132</v>
      </c>
      <c r="B97" s="174" t="s">
        <v>1673</v>
      </c>
      <c r="C97" s="642" t="s">
        <v>2053</v>
      </c>
      <c r="D97" s="578"/>
      <c r="E97" s="107" t="str">
        <f>IF(D97&gt;0,RANK(D97,$D$11:$D$1049),"—")</f>
        <v>—</v>
      </c>
      <c r="F97" s="578">
        <v>0</v>
      </c>
      <c r="G97" s="107" t="str">
        <f>IF(F97&gt;0,RANK(F97,$F$11:$F$1049),"—")</f>
        <v>—</v>
      </c>
      <c r="H97" s="578"/>
      <c r="I97" s="107" t="str">
        <f>IF(H97&gt;0,RANK(H97,$H$11:$H$1049),"—")</f>
        <v>—</v>
      </c>
      <c r="J97" s="578">
        <v>4320</v>
      </c>
      <c r="K97" s="107">
        <f>IF(J97&gt;0,RANK(J97,$J$11:$J$1049),"—")</f>
        <v>230</v>
      </c>
      <c r="L97" s="578">
        <v>5891</v>
      </c>
      <c r="M97" s="107">
        <f>IF(L97&gt;0,RANK(L97,$L$11:$L$1049),"—")</f>
        <v>222</v>
      </c>
      <c r="N97" s="578">
        <v>6291</v>
      </c>
      <c r="O97" s="107">
        <f>IF(N97&gt;0,RANK(N97,$N$11:$N$1049),"—")</f>
        <v>224</v>
      </c>
      <c r="P97" s="578">
        <v>7106</v>
      </c>
      <c r="Q97" s="107">
        <f>IF(P97&gt;0,RANK(P97,$P$11:$P$1049),"—")</f>
        <v>229</v>
      </c>
      <c r="R97" s="578">
        <v>7448</v>
      </c>
      <c r="S97" s="107">
        <f>IF(R97&gt;0,RANK(R97,$R$11:$R$1049),"—")</f>
        <v>233</v>
      </c>
      <c r="T97" s="578">
        <v>7522</v>
      </c>
      <c r="U97" s="107">
        <f>IF(T97&gt;0,RANK(T97,$T$11:$T$1049),"—")</f>
        <v>239</v>
      </c>
      <c r="V97" s="578">
        <v>7896</v>
      </c>
      <c r="W97" s="107">
        <f>IF(V97&gt;0,RANK(V97,$V$11:$V$1049),"—")</f>
        <v>241</v>
      </c>
      <c r="X97" s="578">
        <v>13206</v>
      </c>
      <c r="Y97" s="107">
        <f>IF(X97&gt;0,RANK(X97,$X$11:$X$1049),"—")</f>
        <v>209</v>
      </c>
      <c r="Z97" s="578">
        <v>13218</v>
      </c>
      <c r="AA97" s="107">
        <f>IF(Z97&gt;0,RANK(Z97,$Z$11:$Z$1049),"—")</f>
        <v>210</v>
      </c>
      <c r="AB97" s="578">
        <v>13614</v>
      </c>
      <c r="AC97" s="107">
        <f>IF(AB97&gt;0,RANK(AB97,$AB$11:$AB$1049),"—")</f>
        <v>210</v>
      </c>
      <c r="AD97" s="578">
        <v>13622</v>
      </c>
      <c r="AE97" s="107">
        <f>IF(AD97&gt;0,RANK(AD97,$AD$11:$AD$1049),"—")</f>
        <v>215</v>
      </c>
      <c r="AF97" s="578">
        <v>16889</v>
      </c>
      <c r="AG97" s="107">
        <f>IF(AF97&gt;0,RANK(AF97,$AF$11:$AF$1049),"—")</f>
        <v>206</v>
      </c>
      <c r="AH97" s="578">
        <v>19670</v>
      </c>
      <c r="AI97" s="107">
        <f>IF(AH97&gt;0,RANK(AH97,$AH$11:$AH$1049),"—")</f>
        <v>200</v>
      </c>
      <c r="AJ97" s="578">
        <v>23956</v>
      </c>
      <c r="AK97" s="107">
        <f>IF(AJ97&gt;0,RANK(AJ97,$AJ$11:$AJ$1049),"—")</f>
        <v>200</v>
      </c>
      <c r="AL97" s="578">
        <v>27154</v>
      </c>
      <c r="AM97" s="107">
        <f>IF(AL97&gt;0,RANK(AL97,$AL$11:$AL$1049),"—")</f>
        <v>199</v>
      </c>
      <c r="AN97" s="578">
        <v>33317</v>
      </c>
      <c r="AO97" s="107">
        <f>IF(AN97&gt;0,RANK(AN97,$AN$11:$AN$1049),"—")</f>
        <v>188</v>
      </c>
      <c r="AP97" s="578">
        <v>30652</v>
      </c>
      <c r="AQ97" s="107">
        <f>IF(AP97&gt;0,RANK(AP97,$AP$11:$AP$1049),"—")</f>
        <v>198</v>
      </c>
      <c r="AR97" s="578">
        <v>28378</v>
      </c>
      <c r="AS97" s="107">
        <f>IF(AR97&gt;0,RANK(AR97,$AR$11:$AR$1049),"—")</f>
        <v>210</v>
      </c>
      <c r="AT97" s="578">
        <v>27886</v>
      </c>
      <c r="AU97" s="107">
        <f>IF(AT97&gt;0,RANK(AT97,$AT$11:$AT$1049),"—")</f>
        <v>209</v>
      </c>
      <c r="AV97" s="578">
        <v>27077</v>
      </c>
      <c r="AW97" s="107">
        <f>IF(AV97&gt;0,RANK(AV97,$AV$11:$AV$1049),"—")</f>
        <v>216</v>
      </c>
      <c r="AX97" s="578">
        <v>27392</v>
      </c>
      <c r="AY97" s="563">
        <f>IF(AX97&gt;0,RANK(AX97,$AX$11:$AX$1049),"—")</f>
        <v>220</v>
      </c>
      <c r="AZ97" s="573">
        <v>30385</v>
      </c>
      <c r="BA97" s="573">
        <v>33946</v>
      </c>
      <c r="BB97" s="563">
        <f t="shared" si="122"/>
        <v>229</v>
      </c>
    </row>
    <row r="98" spans="1:54" ht="12.95" customHeight="1" x14ac:dyDescent="0.2">
      <c r="A98" s="72" t="s">
        <v>1126</v>
      </c>
      <c r="B98" s="174" t="s">
        <v>1545</v>
      </c>
      <c r="C98" s="642" t="s">
        <v>2053</v>
      </c>
      <c r="D98" s="578"/>
      <c r="E98" s="107" t="str">
        <f>IF(D98&gt;0,RANK(D98,$D$11:$D$1049),"—")</f>
        <v>—</v>
      </c>
      <c r="F98" s="578"/>
      <c r="G98" s="107" t="str">
        <f>IF(F98&gt;0,RANK(F98,$F$11:$F$1049),"—")</f>
        <v>—</v>
      </c>
      <c r="H98" s="578"/>
      <c r="I98" s="107" t="str">
        <f>IF(H98&gt;0,RANK(H98,$H$11:$H$1049),"—")</f>
        <v>—</v>
      </c>
      <c r="J98" s="578"/>
      <c r="K98" s="107" t="str">
        <f>IF(J98&gt;0,RANK(J98,$J$11:$J$1049),"—")</f>
        <v>—</v>
      </c>
      <c r="L98" s="578"/>
      <c r="M98" s="107" t="str">
        <f>IF(L98&gt;0,RANK(L98,$L$11:$L$1049),"—")</f>
        <v>—</v>
      </c>
      <c r="N98" s="578"/>
      <c r="O98" s="107" t="str">
        <f>IF(N98&gt;0,RANK(N98,$N$11:$N$1049),"—")</f>
        <v>—</v>
      </c>
      <c r="P98" s="578"/>
      <c r="Q98" s="107" t="str">
        <f>IF(P98&gt;0,RANK(P98,$P$11:$P$1049),"—")</f>
        <v>—</v>
      </c>
      <c r="R98" s="578"/>
      <c r="S98" s="107" t="str">
        <f>IF(R98&gt;0,RANK(R98,$R$11:$R$1049),"—")</f>
        <v>—</v>
      </c>
      <c r="T98" s="578"/>
      <c r="U98" s="107" t="str">
        <f>IF(T98&gt;0,RANK(T98,$T$11:$T$1049),"—")</f>
        <v>—</v>
      </c>
      <c r="V98" s="578"/>
      <c r="W98" s="107" t="str">
        <f>IF(V98&gt;0,RANK(V98,$V$11:$V$1049),"—")</f>
        <v>—</v>
      </c>
      <c r="X98" s="578"/>
      <c r="Y98" s="107" t="str">
        <f>IF(X98&gt;0,RANK(X98,$X$11:$X$1049),"—")</f>
        <v>—</v>
      </c>
      <c r="Z98" s="578">
        <v>3339</v>
      </c>
      <c r="AA98" s="107">
        <f>IF(Z98&gt;0,RANK(Z98,$Z$11:$Z$1049),"—")</f>
        <v>296</v>
      </c>
      <c r="AB98" s="578">
        <v>3299</v>
      </c>
      <c r="AC98" s="107">
        <f>IF(AB98&gt;0,RANK(AB98,$AB$11:$AB$1049),"—")</f>
        <v>303</v>
      </c>
      <c r="AD98" s="578">
        <v>3597</v>
      </c>
      <c r="AE98" s="107">
        <f>IF(AD98&gt;0,RANK(AD98,$AD$11:$AD$1049),"—")</f>
        <v>300</v>
      </c>
      <c r="AF98" s="578">
        <v>4507</v>
      </c>
      <c r="AG98" s="107">
        <f>IF(AF98&gt;0,RANK(AF98,$AF$11:$AF$1049),"—")</f>
        <v>295</v>
      </c>
      <c r="AH98" s="578">
        <v>8884</v>
      </c>
      <c r="AI98" s="107">
        <f>IF(AH98&gt;0,RANK(AH98,$AH$11:$AH$1049),"—")</f>
        <v>254</v>
      </c>
      <c r="AJ98" s="578">
        <v>8109</v>
      </c>
      <c r="AK98" s="107">
        <f>IF(AJ98&gt;0,RANK(AJ98,$AJ$11:$AJ$1049),"—")</f>
        <v>276</v>
      </c>
      <c r="AL98" s="578">
        <v>7621</v>
      </c>
      <c r="AM98" s="107">
        <f>IF(AL98&gt;0,RANK(AL98,$AL$11:$AL$1049),"—")</f>
        <v>279</v>
      </c>
      <c r="AN98" s="578">
        <v>9130</v>
      </c>
      <c r="AO98" s="107">
        <f>IF(AN98&gt;0,RANK(AN98,$AN$11:$AN$1049),"—")</f>
        <v>278</v>
      </c>
      <c r="AP98" s="578">
        <v>7261</v>
      </c>
      <c r="AQ98" s="107">
        <f>IF(AP98&gt;0,RANK(AP98,$AP$11:$AP$1049),"—")</f>
        <v>296</v>
      </c>
      <c r="AR98" s="578">
        <v>7034</v>
      </c>
      <c r="AS98" s="107">
        <f>IF(AR98&gt;0,RANK(AR98,$AR$11:$AR$1049),"—")</f>
        <v>301</v>
      </c>
      <c r="AT98" s="578">
        <v>7890</v>
      </c>
      <c r="AU98" s="107">
        <f>IF(AT98&gt;0,RANK(AT98,$AT$11:$AT$1049),"—")</f>
        <v>298</v>
      </c>
      <c r="AV98" s="578">
        <v>11792</v>
      </c>
      <c r="AW98" s="107">
        <f>IF(AV98&gt;0,RANK(AV98,$AV$11:$AV$1049),"—")</f>
        <v>268</v>
      </c>
      <c r="AX98" s="578">
        <v>15742</v>
      </c>
      <c r="AY98" s="563">
        <f>IF(AX98&gt;0,RANK(AX98,$AX$11:$AX$1049),"—")</f>
        <v>253</v>
      </c>
      <c r="AZ98" s="573">
        <v>30560</v>
      </c>
      <c r="BA98" s="573">
        <v>33487</v>
      </c>
      <c r="BB98" s="563">
        <f t="shared" si="122"/>
        <v>231</v>
      </c>
    </row>
    <row r="99" spans="1:54" ht="12.95" customHeight="1" x14ac:dyDescent="0.2">
      <c r="A99" s="72" t="s">
        <v>1129</v>
      </c>
      <c r="B99" s="174" t="s">
        <v>1474</v>
      </c>
      <c r="C99" s="642" t="s">
        <v>2053</v>
      </c>
      <c r="D99" s="578">
        <v>3439</v>
      </c>
      <c r="E99" s="107">
        <f>IF(D99&gt;0,RANK(D99,$D$11:$D$1049),"—")</f>
        <v>221</v>
      </c>
      <c r="F99" s="578">
        <v>3986</v>
      </c>
      <c r="G99" s="107">
        <f>IF(F99&gt;0,RANK(F99,$F$11:$F$1049),"—")</f>
        <v>217</v>
      </c>
      <c r="H99" s="578">
        <v>4534</v>
      </c>
      <c r="I99" s="107">
        <f>IF(H99&gt;0,RANK(H99,$H$11:$H$1049),"—")</f>
        <v>218</v>
      </c>
      <c r="J99" s="578">
        <v>6272</v>
      </c>
      <c r="K99" s="107">
        <f>IF(J99&gt;0,RANK(J99,$J$11:$J$1049),"—")</f>
        <v>213</v>
      </c>
      <c r="L99" s="578">
        <v>7010</v>
      </c>
      <c r="M99" s="107">
        <f>IF(L99&gt;0,RANK(L99,$L$11:$L$1049),"—")</f>
        <v>211</v>
      </c>
      <c r="N99" s="578">
        <v>6699</v>
      </c>
      <c r="O99" s="107">
        <f>IF(N99&gt;0,RANK(N99,$N$11:$N$1049),"—")</f>
        <v>221</v>
      </c>
      <c r="P99" s="578">
        <v>7053</v>
      </c>
      <c r="Q99" s="107">
        <f>IF(P99&gt;0,RANK(P99,$P$11:$P$1049),"—")</f>
        <v>230</v>
      </c>
      <c r="R99" s="578">
        <v>9316</v>
      </c>
      <c r="S99" s="107">
        <f>IF(R99&gt;0,RANK(R99,$R$11:$R$1049),"—")</f>
        <v>219</v>
      </c>
      <c r="T99" s="578">
        <v>11098</v>
      </c>
      <c r="U99" s="107">
        <f>IF(T99&gt;0,RANK(T99,$T$11:$T$1049),"—")</f>
        <v>215</v>
      </c>
      <c r="V99" s="578">
        <v>9417</v>
      </c>
      <c r="W99" s="107">
        <f>IF(V99&gt;0,RANK(V99,$V$11:$V$1049),"—")</f>
        <v>231</v>
      </c>
      <c r="X99" s="578">
        <v>9615</v>
      </c>
      <c r="Y99" s="107">
        <f>IF(X99&gt;0,RANK(X99,$X$11:$X$1049),"—")</f>
        <v>226</v>
      </c>
      <c r="Z99" s="578">
        <v>9813</v>
      </c>
      <c r="AA99" s="107">
        <f>IF(Z99&gt;0,RANK(Z99,$Z$11:$Z$1049),"—")</f>
        <v>227</v>
      </c>
      <c r="AB99" s="578">
        <v>14143</v>
      </c>
      <c r="AC99" s="107">
        <f>IF(AB99&gt;0,RANK(AB99,$AB$11:$AB$1049),"—")</f>
        <v>206</v>
      </c>
      <c r="AD99" s="578">
        <v>11562</v>
      </c>
      <c r="AE99" s="107">
        <f>IF(AD99&gt;0,RANK(AD99,$AD$11:$AD$1049),"—")</f>
        <v>224</v>
      </c>
      <c r="AF99" s="578">
        <v>8238</v>
      </c>
      <c r="AG99" s="107">
        <f>IF(AF99&gt;0,RANK(AF99,$AF$11:$AF$1049),"—")</f>
        <v>254</v>
      </c>
      <c r="AH99" s="578">
        <v>11977</v>
      </c>
      <c r="AI99" s="107">
        <f>IF(AH99&gt;0,RANK(AH99,$AH$11:$AH$1049),"—")</f>
        <v>232</v>
      </c>
      <c r="AJ99" s="578">
        <v>15717</v>
      </c>
      <c r="AK99" s="107">
        <f>IF(AJ99&gt;0,RANK(AJ99,$AJ$11:$AJ$1049),"—")</f>
        <v>221</v>
      </c>
      <c r="AL99" s="578">
        <v>36856</v>
      </c>
      <c r="AM99" s="107">
        <f>IF(AL99&gt;0,RANK(AL99,$AL$11:$AL$1049),"—")</f>
        <v>173</v>
      </c>
      <c r="AN99" s="578">
        <v>17429</v>
      </c>
      <c r="AO99" s="107">
        <f>IF(AN99&gt;0,RANK(AN99,$AN$11:$AN$1049),"—")</f>
        <v>233</v>
      </c>
      <c r="AP99" s="578">
        <v>16075</v>
      </c>
      <c r="AQ99" s="107">
        <f>IF(AP99&gt;0,RANK(AP99,$AP$11:$AP$1049),"—")</f>
        <v>241</v>
      </c>
      <c r="AR99" s="578">
        <v>14431</v>
      </c>
      <c r="AS99" s="107">
        <f>IF(AR99&gt;0,RANK(AR99,$AR$11:$AR$1049),"—")</f>
        <v>250</v>
      </c>
      <c r="AT99" s="578">
        <v>13672</v>
      </c>
      <c r="AU99" s="107">
        <f>IF(AT99&gt;0,RANK(AT99,$AT$11:$AT$1049),"—")</f>
        <v>258</v>
      </c>
      <c r="AV99" s="578">
        <v>8959</v>
      </c>
      <c r="AW99" s="107">
        <f>IF(AV99&gt;0,RANK(AV99,$AV$11:$AV$1049),"—")</f>
        <v>287</v>
      </c>
      <c r="AX99" s="578">
        <v>14752</v>
      </c>
      <c r="AY99" s="563">
        <f>IF(AX99&gt;0,RANK(AX99,$AX$11:$AX$1049),"—")</f>
        <v>255</v>
      </c>
      <c r="AZ99" s="573">
        <v>30497</v>
      </c>
      <c r="BA99" s="573">
        <v>32063</v>
      </c>
      <c r="BB99" s="563">
        <f t="shared" si="122"/>
        <v>236</v>
      </c>
    </row>
    <row r="100" spans="1:54" ht="12.95" customHeight="1" x14ac:dyDescent="0.2">
      <c r="A100" s="72" t="s">
        <v>1135</v>
      </c>
      <c r="B100" s="596" t="s">
        <v>2337</v>
      </c>
      <c r="C100" s="646" t="s">
        <v>2053</v>
      </c>
      <c r="D100" s="578"/>
      <c r="E100" s="107"/>
      <c r="F100" s="578"/>
      <c r="G100" s="107"/>
      <c r="H100" s="578"/>
      <c r="I100" s="107"/>
      <c r="J100" s="578"/>
      <c r="K100" s="107"/>
      <c r="L100" s="578"/>
      <c r="M100" s="107"/>
      <c r="N100" s="578"/>
      <c r="O100" s="107"/>
      <c r="P100" s="578"/>
      <c r="Q100" s="107"/>
      <c r="R100" s="578"/>
      <c r="S100" s="107"/>
      <c r="T100" s="578"/>
      <c r="U100" s="107"/>
      <c r="V100" s="578"/>
      <c r="W100" s="107"/>
      <c r="X100" s="578"/>
      <c r="Y100" s="107"/>
      <c r="Z100" s="578"/>
      <c r="AA100" s="107"/>
      <c r="AB100" s="578"/>
      <c r="AC100" s="107"/>
      <c r="AD100" s="578"/>
      <c r="AE100" s="107"/>
      <c r="AF100" s="578"/>
      <c r="AG100" s="107"/>
      <c r="AH100" s="578"/>
      <c r="AI100" s="107"/>
      <c r="AJ100" s="578"/>
      <c r="AK100" s="107"/>
      <c r="AL100" s="578"/>
      <c r="AM100" s="107"/>
      <c r="AN100" s="578"/>
      <c r="AO100" s="107"/>
      <c r="AP100" s="578"/>
      <c r="AQ100" s="107"/>
      <c r="AR100" s="578"/>
      <c r="AS100" s="107"/>
      <c r="AT100" s="578"/>
      <c r="AU100" s="107"/>
      <c r="AV100" s="578"/>
      <c r="AW100" s="107"/>
      <c r="AX100" s="578"/>
      <c r="AY100" s="563"/>
      <c r="AZ100" s="597">
        <v>30817</v>
      </c>
      <c r="BA100" s="597">
        <v>31021</v>
      </c>
      <c r="BB100" s="563">
        <f t="shared" si="122"/>
        <v>239</v>
      </c>
    </row>
    <row r="101" spans="1:54" ht="12.95" customHeight="1" x14ac:dyDescent="0.2">
      <c r="A101" s="72" t="s">
        <v>1136</v>
      </c>
      <c r="B101" s="174" t="s">
        <v>1674</v>
      </c>
      <c r="C101" s="642" t="s">
        <v>2053</v>
      </c>
      <c r="D101" s="578">
        <v>3477</v>
      </c>
      <c r="E101" s="107">
        <f t="shared" ref="E101:E139" si="123">IF(D101&gt;0,RANK(D101,$D$11:$D$1049),"—")</f>
        <v>220</v>
      </c>
      <c r="F101" s="578">
        <v>4137</v>
      </c>
      <c r="G101" s="107">
        <f t="shared" ref="G101:G139" si="124">IF(F101&gt;0,RANK(F101,$F$11:$F$1049),"—")</f>
        <v>215</v>
      </c>
      <c r="H101" s="578">
        <v>4797</v>
      </c>
      <c r="I101" s="107">
        <f t="shared" ref="I101:I139" si="125">IF(H101&gt;0,RANK(H101,$H$11:$H$1049),"—")</f>
        <v>215</v>
      </c>
      <c r="J101" s="578">
        <v>6564</v>
      </c>
      <c r="K101" s="107">
        <f t="shared" ref="K101:K139" si="126">IF(J101&gt;0,RANK(J101,$J$11:$J$1049),"—")</f>
        <v>208</v>
      </c>
      <c r="L101" s="578">
        <v>6663</v>
      </c>
      <c r="M101" s="107">
        <f t="shared" ref="M101:M139" si="127">IF(L101&gt;0,RANK(L101,$L$11:$L$1049),"—")</f>
        <v>216</v>
      </c>
      <c r="N101" s="578">
        <v>7249</v>
      </c>
      <c r="O101" s="107">
        <f t="shared" ref="O101:O139" si="128">IF(N101&gt;0,RANK(N101,$N$11:$N$1049),"—")</f>
        <v>215</v>
      </c>
      <c r="P101" s="578">
        <v>7258</v>
      </c>
      <c r="Q101" s="107">
        <f t="shared" ref="Q101:Q139" si="129">IF(P101&gt;0,RANK(P101,$P$11:$P$1049),"—")</f>
        <v>228</v>
      </c>
      <c r="R101" s="578">
        <v>9283</v>
      </c>
      <c r="S101" s="107">
        <f t="shared" ref="S101:S139" si="130">IF(R101&gt;0,RANK(R101,$R$11:$R$1049),"—")</f>
        <v>220</v>
      </c>
      <c r="T101" s="578">
        <v>10336</v>
      </c>
      <c r="U101" s="107">
        <f t="shared" ref="U101:U139" si="131">IF(T101&gt;0,RANK(T101,$T$11:$T$1049),"—")</f>
        <v>220</v>
      </c>
      <c r="V101" s="578">
        <v>10738</v>
      </c>
      <c r="W101" s="107">
        <f t="shared" ref="W101:W139" si="132">IF(V101&gt;0,RANK(V101,$V$11:$V$1049),"—")</f>
        <v>223</v>
      </c>
      <c r="X101" s="578">
        <v>11212</v>
      </c>
      <c r="Y101" s="107">
        <f t="shared" ref="Y101:Y139" si="133">IF(X101&gt;0,RANK(X101,$X$11:$X$1049),"—")</f>
        <v>217</v>
      </c>
      <c r="Z101" s="578">
        <v>11212</v>
      </c>
      <c r="AA101" s="107">
        <f t="shared" ref="AA101:AA139" si="134">IF(Z101&gt;0,RANK(Z101,$Z$11:$Z$1049),"—")</f>
        <v>218</v>
      </c>
      <c r="AB101" s="578">
        <v>11212</v>
      </c>
      <c r="AC101" s="107">
        <f t="shared" ref="AC101:AC139" si="135">IF(AB101&gt;0,RANK(AB101,$AB$11:$AB$1049),"—")</f>
        <v>224</v>
      </c>
      <c r="AD101" s="578">
        <v>9460</v>
      </c>
      <c r="AE101" s="107">
        <f t="shared" ref="AE101:AE139" si="136">IF(AD101&gt;0,RANK(AD101,$AD$11:$AD$1049),"—")</f>
        <v>240</v>
      </c>
      <c r="AF101" s="578">
        <v>9460</v>
      </c>
      <c r="AG101" s="107">
        <f t="shared" ref="AG101:AG139" si="137">IF(AF101&gt;0,RANK(AF101,$AF$11:$AF$1049),"—")</f>
        <v>240</v>
      </c>
      <c r="AH101" s="578">
        <v>14984</v>
      </c>
      <c r="AI101" s="107">
        <f t="shared" ref="AI101:AI139" si="138">IF(AH101&gt;0,RANK(AH101,$AH$11:$AH$1049),"—")</f>
        <v>219</v>
      </c>
      <c r="AJ101" s="578">
        <v>20508</v>
      </c>
      <c r="AK101" s="107">
        <f t="shared" ref="AK101:AK139" si="139">IF(AJ101&gt;0,RANK(AJ101,$AJ$11:$AJ$1049),"—")</f>
        <v>208</v>
      </c>
      <c r="AL101" s="578">
        <v>25427</v>
      </c>
      <c r="AM101" s="107">
        <f t="shared" ref="AM101:AM139" si="140">IF(AL101&gt;0,RANK(AL101,$AL$11:$AL$1049),"—")</f>
        <v>205</v>
      </c>
      <c r="AN101" s="578">
        <v>27507</v>
      </c>
      <c r="AO101" s="107">
        <f t="shared" ref="AO101:AO139" si="141">IF(AN101&gt;0,RANK(AN101,$AN$11:$AN$1049),"—")</f>
        <v>205</v>
      </c>
      <c r="AP101" s="578">
        <v>29105</v>
      </c>
      <c r="AQ101" s="107">
        <f t="shared" ref="AQ101:AQ139" si="142">IF(AP101&gt;0,RANK(AP101,$AP$11:$AP$1049),"—")</f>
        <v>202</v>
      </c>
      <c r="AR101" s="578">
        <v>32878</v>
      </c>
      <c r="AS101" s="107">
        <f t="shared" ref="AS101:AS139" si="143">IF(AR101&gt;0,RANK(AR101,$AR$11:$AR$1049),"—")</f>
        <v>194</v>
      </c>
      <c r="AT101" s="578">
        <v>33218</v>
      </c>
      <c r="AU101" s="107">
        <f t="shared" ref="AU101:AU139" si="144">IF(AT101&gt;0,RANK(AT101,$AT$11:$AT$1049),"—")</f>
        <v>198</v>
      </c>
      <c r="AV101" s="578">
        <v>34152</v>
      </c>
      <c r="AW101" s="107">
        <f t="shared" ref="AW101:AW139" si="145">IF(AV101&gt;0,RANK(AV101,$AV$11:$AV$1049),"—")</f>
        <v>200</v>
      </c>
      <c r="AX101" s="578">
        <v>26587</v>
      </c>
      <c r="AY101" s="563">
        <f t="shared" ref="AY101:AY139" si="146">IF(AX101&gt;0,RANK(AX101,$AX$11:$AX$1049),"—")</f>
        <v>223</v>
      </c>
      <c r="AZ101" s="573">
        <v>27001</v>
      </c>
      <c r="BA101" s="573">
        <v>29055</v>
      </c>
      <c r="BB101" s="563">
        <f t="shared" si="122"/>
        <v>241</v>
      </c>
    </row>
    <row r="102" spans="1:54" ht="12.95" customHeight="1" x14ac:dyDescent="0.2">
      <c r="A102" s="72" t="s">
        <v>1201</v>
      </c>
      <c r="B102" s="174" t="s">
        <v>1679</v>
      </c>
      <c r="C102" s="642" t="s">
        <v>2053</v>
      </c>
      <c r="D102" s="578">
        <v>251</v>
      </c>
      <c r="E102" s="107">
        <f t="shared" si="123"/>
        <v>345</v>
      </c>
      <c r="F102" s="578">
        <v>428</v>
      </c>
      <c r="G102" s="107">
        <f t="shared" si="124"/>
        <v>370</v>
      </c>
      <c r="H102" s="578">
        <v>620</v>
      </c>
      <c r="I102" s="107">
        <f t="shared" si="125"/>
        <v>316</v>
      </c>
      <c r="J102" s="578">
        <v>3043</v>
      </c>
      <c r="K102" s="107">
        <f t="shared" si="126"/>
        <v>254</v>
      </c>
      <c r="L102" s="578">
        <v>4656</v>
      </c>
      <c r="M102" s="107">
        <f t="shared" si="127"/>
        <v>237</v>
      </c>
      <c r="N102" s="578">
        <v>8172</v>
      </c>
      <c r="O102" s="107">
        <f t="shared" si="128"/>
        <v>210</v>
      </c>
      <c r="P102" s="578">
        <v>10354</v>
      </c>
      <c r="Q102" s="107">
        <f t="shared" si="129"/>
        <v>205</v>
      </c>
      <c r="R102" s="578">
        <v>13771</v>
      </c>
      <c r="S102" s="107">
        <f t="shared" si="130"/>
        <v>191</v>
      </c>
      <c r="T102" s="578">
        <v>14201</v>
      </c>
      <c r="U102" s="107">
        <f t="shared" si="131"/>
        <v>192</v>
      </c>
      <c r="V102" s="578">
        <v>11181</v>
      </c>
      <c r="W102" s="107">
        <f t="shared" si="132"/>
        <v>217</v>
      </c>
      <c r="X102" s="578">
        <v>13641</v>
      </c>
      <c r="Y102" s="107">
        <f t="shared" si="133"/>
        <v>203</v>
      </c>
      <c r="Z102" s="578">
        <v>13704</v>
      </c>
      <c r="AA102" s="107">
        <f t="shared" si="134"/>
        <v>207</v>
      </c>
      <c r="AB102" s="578">
        <v>14995</v>
      </c>
      <c r="AC102" s="107">
        <f t="shared" si="135"/>
        <v>203</v>
      </c>
      <c r="AD102" s="578">
        <v>17250</v>
      </c>
      <c r="AE102" s="107">
        <f t="shared" si="136"/>
        <v>197</v>
      </c>
      <c r="AF102" s="578">
        <v>18138</v>
      </c>
      <c r="AG102" s="107">
        <f t="shared" si="137"/>
        <v>199</v>
      </c>
      <c r="AH102" s="578">
        <v>15337</v>
      </c>
      <c r="AI102" s="107">
        <f t="shared" si="138"/>
        <v>217</v>
      </c>
      <c r="AJ102" s="578">
        <v>12998</v>
      </c>
      <c r="AK102" s="107">
        <f t="shared" si="139"/>
        <v>237</v>
      </c>
      <c r="AL102" s="578">
        <v>14996</v>
      </c>
      <c r="AM102" s="107">
        <f t="shared" si="140"/>
        <v>235</v>
      </c>
      <c r="AN102" s="578">
        <v>18437</v>
      </c>
      <c r="AO102" s="107">
        <f t="shared" si="141"/>
        <v>230</v>
      </c>
      <c r="AP102" s="578">
        <v>20042</v>
      </c>
      <c r="AQ102" s="107">
        <f t="shared" si="142"/>
        <v>230</v>
      </c>
      <c r="AR102" s="578">
        <v>19529</v>
      </c>
      <c r="AS102" s="107">
        <f t="shared" si="143"/>
        <v>230</v>
      </c>
      <c r="AT102" s="578">
        <v>18096</v>
      </c>
      <c r="AU102" s="107">
        <f t="shared" si="144"/>
        <v>237</v>
      </c>
      <c r="AV102" s="578">
        <v>19624</v>
      </c>
      <c r="AW102" s="107">
        <f t="shared" si="145"/>
        <v>241</v>
      </c>
      <c r="AX102" s="578">
        <v>21858</v>
      </c>
      <c r="AY102" s="563">
        <f t="shared" si="146"/>
        <v>235</v>
      </c>
      <c r="AZ102" s="573">
        <v>27298</v>
      </c>
      <c r="BA102" s="573">
        <v>29039</v>
      </c>
      <c r="BB102" s="563">
        <f t="shared" si="122"/>
        <v>242</v>
      </c>
    </row>
    <row r="103" spans="1:54" ht="12.95" customHeight="1" x14ac:dyDescent="0.2">
      <c r="A103" s="72" t="s">
        <v>1134</v>
      </c>
      <c r="B103" s="174" t="s">
        <v>1683</v>
      </c>
      <c r="C103" s="642" t="s">
        <v>2053</v>
      </c>
      <c r="D103" s="578">
        <v>3095</v>
      </c>
      <c r="E103" s="107">
        <f t="shared" si="123"/>
        <v>224</v>
      </c>
      <c r="F103" s="578">
        <v>3858</v>
      </c>
      <c r="G103" s="107">
        <f t="shared" si="124"/>
        <v>220</v>
      </c>
      <c r="H103" s="578">
        <v>3771</v>
      </c>
      <c r="I103" s="107">
        <f t="shared" si="125"/>
        <v>227</v>
      </c>
      <c r="J103" s="578">
        <v>5241</v>
      </c>
      <c r="K103" s="107">
        <f t="shared" si="126"/>
        <v>220</v>
      </c>
      <c r="L103" s="578">
        <v>6098</v>
      </c>
      <c r="M103" s="107">
        <f t="shared" si="127"/>
        <v>220</v>
      </c>
      <c r="N103" s="578">
        <v>6119</v>
      </c>
      <c r="O103" s="107">
        <f t="shared" si="128"/>
        <v>226</v>
      </c>
      <c r="P103" s="578">
        <v>6067</v>
      </c>
      <c r="Q103" s="107">
        <f t="shared" si="129"/>
        <v>237</v>
      </c>
      <c r="R103" s="578">
        <v>7360</v>
      </c>
      <c r="S103" s="107">
        <f t="shared" si="130"/>
        <v>234</v>
      </c>
      <c r="T103" s="578">
        <v>8245</v>
      </c>
      <c r="U103" s="107">
        <f t="shared" si="131"/>
        <v>234</v>
      </c>
      <c r="V103" s="578">
        <v>7772</v>
      </c>
      <c r="W103" s="107">
        <f t="shared" si="132"/>
        <v>242</v>
      </c>
      <c r="X103" s="578">
        <v>6817</v>
      </c>
      <c r="Y103" s="107">
        <f t="shared" si="133"/>
        <v>249</v>
      </c>
      <c r="Z103" s="578">
        <v>6600</v>
      </c>
      <c r="AA103" s="107">
        <f t="shared" si="134"/>
        <v>255</v>
      </c>
      <c r="AB103" s="578">
        <v>7644</v>
      </c>
      <c r="AC103" s="107">
        <f t="shared" si="135"/>
        <v>246</v>
      </c>
      <c r="AD103" s="578">
        <v>9014</v>
      </c>
      <c r="AE103" s="107">
        <f t="shared" si="136"/>
        <v>248</v>
      </c>
      <c r="AF103" s="578">
        <v>8461</v>
      </c>
      <c r="AG103" s="107">
        <f t="shared" si="137"/>
        <v>251</v>
      </c>
      <c r="AH103" s="578">
        <v>10535</v>
      </c>
      <c r="AI103" s="107">
        <f t="shared" si="138"/>
        <v>240</v>
      </c>
      <c r="AJ103" s="578">
        <v>11513</v>
      </c>
      <c r="AK103" s="107">
        <f t="shared" si="139"/>
        <v>245</v>
      </c>
      <c r="AL103" s="578">
        <v>12520</v>
      </c>
      <c r="AM103" s="107">
        <f t="shared" si="140"/>
        <v>252</v>
      </c>
      <c r="AN103" s="578">
        <v>13296</v>
      </c>
      <c r="AO103" s="107">
        <f t="shared" si="141"/>
        <v>253</v>
      </c>
      <c r="AP103" s="578">
        <v>14240</v>
      </c>
      <c r="AQ103" s="107">
        <f t="shared" si="142"/>
        <v>250</v>
      </c>
      <c r="AR103" s="578">
        <v>14061</v>
      </c>
      <c r="AS103" s="107">
        <f t="shared" si="143"/>
        <v>252</v>
      </c>
      <c r="AT103" s="578">
        <v>15970</v>
      </c>
      <c r="AU103" s="107">
        <f t="shared" si="144"/>
        <v>245</v>
      </c>
      <c r="AV103" s="578">
        <v>16192</v>
      </c>
      <c r="AW103" s="107">
        <f t="shared" si="145"/>
        <v>249</v>
      </c>
      <c r="AX103" s="578">
        <v>24177</v>
      </c>
      <c r="AY103" s="563">
        <f t="shared" si="146"/>
        <v>231</v>
      </c>
      <c r="AZ103" s="573">
        <v>23995</v>
      </c>
      <c r="BA103" s="573">
        <v>28114</v>
      </c>
      <c r="BB103" s="563">
        <f t="shared" si="122"/>
        <v>246</v>
      </c>
    </row>
    <row r="104" spans="1:54" ht="12.95" customHeight="1" x14ac:dyDescent="0.2">
      <c r="A104" s="72" t="s">
        <v>1130</v>
      </c>
      <c r="B104" s="174" t="s">
        <v>1479</v>
      </c>
      <c r="C104" s="642" t="s">
        <v>2053</v>
      </c>
      <c r="D104" s="578">
        <v>2445</v>
      </c>
      <c r="E104" s="107">
        <f t="shared" si="123"/>
        <v>231</v>
      </c>
      <c r="F104" s="578">
        <v>2610</v>
      </c>
      <c r="G104" s="107">
        <f t="shared" si="124"/>
        <v>234</v>
      </c>
      <c r="H104" s="578">
        <v>2775</v>
      </c>
      <c r="I104" s="107">
        <f t="shared" si="125"/>
        <v>237</v>
      </c>
      <c r="J104" s="578">
        <v>3930</v>
      </c>
      <c r="K104" s="107">
        <f t="shared" si="126"/>
        <v>237</v>
      </c>
      <c r="L104" s="578">
        <v>3894</v>
      </c>
      <c r="M104" s="107">
        <f t="shared" si="127"/>
        <v>245</v>
      </c>
      <c r="N104" s="578">
        <v>2759</v>
      </c>
      <c r="O104" s="107">
        <f t="shared" si="128"/>
        <v>265</v>
      </c>
      <c r="P104" s="578">
        <v>3985</v>
      </c>
      <c r="Q104" s="107">
        <f t="shared" si="129"/>
        <v>260</v>
      </c>
      <c r="R104" s="578">
        <v>3582</v>
      </c>
      <c r="S104" s="107">
        <f t="shared" si="130"/>
        <v>277</v>
      </c>
      <c r="T104" s="578">
        <v>2315</v>
      </c>
      <c r="U104" s="107">
        <f t="shared" si="131"/>
        <v>320</v>
      </c>
      <c r="V104" s="578">
        <v>2707</v>
      </c>
      <c r="W104" s="107">
        <f t="shared" si="132"/>
        <v>316</v>
      </c>
      <c r="X104" s="578">
        <v>3100</v>
      </c>
      <c r="Y104" s="107">
        <f t="shared" si="133"/>
        <v>301</v>
      </c>
      <c r="Z104" s="578">
        <v>5379</v>
      </c>
      <c r="AA104" s="107">
        <f t="shared" si="134"/>
        <v>266</v>
      </c>
      <c r="AB104" s="578">
        <v>7659</v>
      </c>
      <c r="AC104" s="107">
        <f t="shared" si="135"/>
        <v>245</v>
      </c>
      <c r="AD104" s="578">
        <v>7659</v>
      </c>
      <c r="AE104" s="107">
        <f t="shared" si="136"/>
        <v>254</v>
      </c>
      <c r="AF104" s="578">
        <v>10228</v>
      </c>
      <c r="AG104" s="107">
        <f t="shared" si="137"/>
        <v>232</v>
      </c>
      <c r="AH104" s="578">
        <v>9986</v>
      </c>
      <c r="AI104" s="107">
        <f t="shared" si="138"/>
        <v>244</v>
      </c>
      <c r="AJ104" s="578">
        <v>12110</v>
      </c>
      <c r="AK104" s="107">
        <f t="shared" si="139"/>
        <v>240</v>
      </c>
      <c r="AL104" s="578">
        <v>15055</v>
      </c>
      <c r="AM104" s="107">
        <f t="shared" si="140"/>
        <v>234</v>
      </c>
      <c r="AN104" s="578">
        <v>16118</v>
      </c>
      <c r="AO104" s="107">
        <f t="shared" si="141"/>
        <v>237</v>
      </c>
      <c r="AP104" s="578">
        <v>15832</v>
      </c>
      <c r="AQ104" s="107">
        <f t="shared" si="142"/>
        <v>244</v>
      </c>
      <c r="AR104" s="578">
        <v>15276</v>
      </c>
      <c r="AS104" s="107">
        <f t="shared" si="143"/>
        <v>245</v>
      </c>
      <c r="AT104" s="578">
        <v>14166</v>
      </c>
      <c r="AU104" s="107">
        <f t="shared" si="144"/>
        <v>255</v>
      </c>
      <c r="AV104" s="578">
        <v>19406</v>
      </c>
      <c r="AW104" s="107">
        <f t="shared" si="145"/>
        <v>243</v>
      </c>
      <c r="AX104" s="578">
        <v>18060</v>
      </c>
      <c r="AY104" s="563">
        <f t="shared" si="146"/>
        <v>246</v>
      </c>
      <c r="AZ104" s="573">
        <v>26020</v>
      </c>
      <c r="BA104" s="573">
        <v>27583</v>
      </c>
      <c r="BB104" s="563">
        <f t="shared" si="122"/>
        <v>247</v>
      </c>
    </row>
    <row r="105" spans="1:54" ht="12.95" customHeight="1" x14ac:dyDescent="0.2">
      <c r="A105" s="72" t="s">
        <v>1154</v>
      </c>
      <c r="B105" s="174" t="s">
        <v>1688</v>
      </c>
      <c r="C105" s="642" t="s">
        <v>2053</v>
      </c>
      <c r="D105" s="578">
        <v>1442</v>
      </c>
      <c r="E105" s="107">
        <f t="shared" si="123"/>
        <v>265</v>
      </c>
      <c r="F105" s="578">
        <v>1656</v>
      </c>
      <c r="G105" s="107">
        <f t="shared" si="124"/>
        <v>273</v>
      </c>
      <c r="H105" s="578"/>
      <c r="I105" s="107" t="str">
        <f t="shared" si="125"/>
        <v>—</v>
      </c>
      <c r="J105" s="578"/>
      <c r="K105" s="107" t="str">
        <f t="shared" si="126"/>
        <v>—</v>
      </c>
      <c r="L105" s="578"/>
      <c r="M105" s="107" t="str">
        <f t="shared" si="127"/>
        <v>—</v>
      </c>
      <c r="N105" s="578">
        <v>3220</v>
      </c>
      <c r="O105" s="107">
        <f t="shared" si="128"/>
        <v>256</v>
      </c>
      <c r="P105" s="578">
        <v>4724</v>
      </c>
      <c r="Q105" s="107">
        <f t="shared" si="129"/>
        <v>250</v>
      </c>
      <c r="R105" s="578">
        <v>5036</v>
      </c>
      <c r="S105" s="107">
        <f t="shared" si="130"/>
        <v>257</v>
      </c>
      <c r="T105" s="578">
        <v>5362</v>
      </c>
      <c r="U105" s="107">
        <f t="shared" si="131"/>
        <v>260</v>
      </c>
      <c r="V105" s="578">
        <v>5688</v>
      </c>
      <c r="W105" s="107">
        <f t="shared" si="132"/>
        <v>258</v>
      </c>
      <c r="X105" s="578">
        <v>6014</v>
      </c>
      <c r="Y105" s="107">
        <f t="shared" si="133"/>
        <v>254</v>
      </c>
      <c r="Z105" s="578">
        <v>6340</v>
      </c>
      <c r="AA105" s="107">
        <f t="shared" si="134"/>
        <v>257</v>
      </c>
      <c r="AB105" s="578">
        <v>6669</v>
      </c>
      <c r="AC105" s="107">
        <f t="shared" si="135"/>
        <v>258</v>
      </c>
      <c r="AD105" s="578">
        <v>9041</v>
      </c>
      <c r="AE105" s="107">
        <f t="shared" si="136"/>
        <v>247</v>
      </c>
      <c r="AF105" s="578">
        <v>7790</v>
      </c>
      <c r="AG105" s="107">
        <f t="shared" si="137"/>
        <v>258</v>
      </c>
      <c r="AH105" s="578">
        <v>7905</v>
      </c>
      <c r="AI105" s="107">
        <f t="shared" si="138"/>
        <v>263</v>
      </c>
      <c r="AJ105" s="578">
        <v>8773</v>
      </c>
      <c r="AK105" s="107">
        <f t="shared" si="139"/>
        <v>269</v>
      </c>
      <c r="AL105" s="578">
        <v>12599</v>
      </c>
      <c r="AM105" s="107">
        <f t="shared" si="140"/>
        <v>251</v>
      </c>
      <c r="AN105" s="578">
        <v>17425</v>
      </c>
      <c r="AO105" s="107">
        <f t="shared" si="141"/>
        <v>234</v>
      </c>
      <c r="AP105" s="578">
        <v>16042</v>
      </c>
      <c r="AQ105" s="107">
        <f t="shared" si="142"/>
        <v>242</v>
      </c>
      <c r="AR105" s="578">
        <v>18463</v>
      </c>
      <c r="AS105" s="107">
        <f t="shared" si="143"/>
        <v>235</v>
      </c>
      <c r="AT105" s="578">
        <v>22165</v>
      </c>
      <c r="AU105" s="107">
        <f t="shared" si="144"/>
        <v>226</v>
      </c>
      <c r="AV105" s="578">
        <v>21869</v>
      </c>
      <c r="AW105" s="107">
        <f t="shared" si="145"/>
        <v>232</v>
      </c>
      <c r="AX105" s="578">
        <v>24814</v>
      </c>
      <c r="AY105" s="563">
        <f t="shared" si="146"/>
        <v>230</v>
      </c>
      <c r="AZ105" s="573">
        <v>31814</v>
      </c>
      <c r="BA105" s="573">
        <v>27533</v>
      </c>
      <c r="BB105" s="563">
        <f t="shared" si="122"/>
        <v>248</v>
      </c>
    </row>
    <row r="106" spans="1:54" ht="12.95" customHeight="1" x14ac:dyDescent="0.2">
      <c r="A106" s="72" t="s">
        <v>1138</v>
      </c>
      <c r="B106" s="174" t="s">
        <v>1684</v>
      </c>
      <c r="C106" s="642" t="s">
        <v>2053</v>
      </c>
      <c r="D106" s="578">
        <v>856</v>
      </c>
      <c r="E106" s="107">
        <f t="shared" si="123"/>
        <v>294</v>
      </c>
      <c r="F106" s="578">
        <v>837</v>
      </c>
      <c r="G106" s="107">
        <f t="shared" si="124"/>
        <v>320</v>
      </c>
      <c r="H106" s="578">
        <v>938</v>
      </c>
      <c r="I106" s="107">
        <f t="shared" si="125"/>
        <v>288</v>
      </c>
      <c r="J106" s="578">
        <v>1679</v>
      </c>
      <c r="K106" s="107">
        <f t="shared" si="126"/>
        <v>282</v>
      </c>
      <c r="L106" s="578">
        <v>1270</v>
      </c>
      <c r="M106" s="107">
        <f t="shared" si="127"/>
        <v>302</v>
      </c>
      <c r="N106" s="578">
        <v>918</v>
      </c>
      <c r="O106" s="107">
        <f t="shared" si="128"/>
        <v>345</v>
      </c>
      <c r="P106" s="578"/>
      <c r="Q106" s="107" t="str">
        <f t="shared" si="129"/>
        <v>—</v>
      </c>
      <c r="R106" s="578">
        <v>604</v>
      </c>
      <c r="S106" s="107">
        <f t="shared" si="130"/>
        <v>424</v>
      </c>
      <c r="T106" s="578">
        <v>540</v>
      </c>
      <c r="U106" s="107">
        <f t="shared" si="131"/>
        <v>447</v>
      </c>
      <c r="V106" s="578">
        <v>206</v>
      </c>
      <c r="W106" s="107">
        <f t="shared" si="132"/>
        <v>527</v>
      </c>
      <c r="X106" s="578">
        <v>234</v>
      </c>
      <c r="Y106" s="107">
        <f t="shared" si="133"/>
        <v>520</v>
      </c>
      <c r="Z106" s="578">
        <v>180</v>
      </c>
      <c r="AA106" s="107">
        <f t="shared" si="134"/>
        <v>528</v>
      </c>
      <c r="AB106" s="578">
        <v>25</v>
      </c>
      <c r="AC106" s="107">
        <f t="shared" si="135"/>
        <v>549</v>
      </c>
      <c r="AD106" s="578">
        <v>66</v>
      </c>
      <c r="AE106" s="107">
        <f t="shared" si="136"/>
        <v>564</v>
      </c>
      <c r="AF106" s="578">
        <v>6231</v>
      </c>
      <c r="AG106" s="107">
        <f t="shared" si="137"/>
        <v>273</v>
      </c>
      <c r="AH106" s="578">
        <v>7218</v>
      </c>
      <c r="AI106" s="107">
        <f t="shared" si="138"/>
        <v>273</v>
      </c>
      <c r="AJ106" s="578">
        <v>11285</v>
      </c>
      <c r="AK106" s="107">
        <f t="shared" si="139"/>
        <v>246</v>
      </c>
      <c r="AL106" s="578">
        <v>15070</v>
      </c>
      <c r="AM106" s="107">
        <f t="shared" si="140"/>
        <v>233</v>
      </c>
      <c r="AN106" s="578">
        <v>20221</v>
      </c>
      <c r="AO106" s="107">
        <f t="shared" si="141"/>
        <v>219</v>
      </c>
      <c r="AP106" s="578">
        <v>22321</v>
      </c>
      <c r="AQ106" s="107">
        <f t="shared" si="142"/>
        <v>222</v>
      </c>
      <c r="AR106" s="578">
        <v>18385</v>
      </c>
      <c r="AS106" s="107">
        <f t="shared" si="143"/>
        <v>236</v>
      </c>
      <c r="AT106" s="578">
        <v>22519</v>
      </c>
      <c r="AU106" s="107">
        <f t="shared" si="144"/>
        <v>225</v>
      </c>
      <c r="AV106" s="578">
        <v>22423</v>
      </c>
      <c r="AW106" s="107">
        <f t="shared" si="145"/>
        <v>231</v>
      </c>
      <c r="AX106" s="578">
        <v>22437</v>
      </c>
      <c r="AY106" s="563">
        <f t="shared" si="146"/>
        <v>233</v>
      </c>
      <c r="AZ106" s="573">
        <v>24501</v>
      </c>
      <c r="BA106" s="573">
        <v>26723</v>
      </c>
      <c r="BB106" s="563">
        <f t="shared" si="122"/>
        <v>251</v>
      </c>
    </row>
    <row r="107" spans="1:54" ht="12.95" customHeight="1" x14ac:dyDescent="0.2">
      <c r="A107" s="72" t="s">
        <v>1137</v>
      </c>
      <c r="B107" s="174" t="s">
        <v>1699</v>
      </c>
      <c r="C107" s="642" t="s">
        <v>2053</v>
      </c>
      <c r="D107" s="578">
        <v>604</v>
      </c>
      <c r="E107" s="107">
        <f t="shared" si="123"/>
        <v>309</v>
      </c>
      <c r="F107" s="578">
        <v>386</v>
      </c>
      <c r="G107" s="107">
        <f t="shared" si="124"/>
        <v>380</v>
      </c>
      <c r="H107" s="578">
        <v>495</v>
      </c>
      <c r="I107" s="107">
        <f t="shared" si="125"/>
        <v>329</v>
      </c>
      <c r="J107" s="578">
        <v>823</v>
      </c>
      <c r="K107" s="107">
        <f t="shared" si="126"/>
        <v>326</v>
      </c>
      <c r="L107" s="578">
        <v>1154</v>
      </c>
      <c r="M107" s="107">
        <f t="shared" si="127"/>
        <v>310</v>
      </c>
      <c r="N107" s="578">
        <v>1989</v>
      </c>
      <c r="O107" s="107">
        <f t="shared" si="128"/>
        <v>290</v>
      </c>
      <c r="P107" s="578">
        <v>2128</v>
      </c>
      <c r="Q107" s="107">
        <f t="shared" si="129"/>
        <v>300</v>
      </c>
      <c r="R107" s="578">
        <v>2360</v>
      </c>
      <c r="S107" s="107">
        <f t="shared" si="130"/>
        <v>306</v>
      </c>
      <c r="T107" s="578">
        <v>2309</v>
      </c>
      <c r="U107" s="107">
        <f t="shared" si="131"/>
        <v>321</v>
      </c>
      <c r="V107" s="578">
        <v>2437</v>
      </c>
      <c r="W107" s="107">
        <f t="shared" si="132"/>
        <v>322</v>
      </c>
      <c r="X107" s="578">
        <v>2028</v>
      </c>
      <c r="Y107" s="107">
        <f t="shared" si="133"/>
        <v>336</v>
      </c>
      <c r="Z107" s="578">
        <v>1882</v>
      </c>
      <c r="AA107" s="107">
        <f t="shared" si="134"/>
        <v>344</v>
      </c>
      <c r="AB107" s="578">
        <v>2619</v>
      </c>
      <c r="AC107" s="107">
        <f t="shared" si="135"/>
        <v>322</v>
      </c>
      <c r="AD107" s="578">
        <v>2368</v>
      </c>
      <c r="AE107" s="107">
        <f t="shared" si="136"/>
        <v>333</v>
      </c>
      <c r="AF107" s="578">
        <v>2368</v>
      </c>
      <c r="AG107" s="107">
        <f t="shared" si="137"/>
        <v>349</v>
      </c>
      <c r="AH107" s="578">
        <v>3881</v>
      </c>
      <c r="AI107" s="107">
        <f t="shared" si="138"/>
        <v>316</v>
      </c>
      <c r="AJ107" s="578">
        <v>4454</v>
      </c>
      <c r="AK107" s="107">
        <f t="shared" si="139"/>
        <v>315</v>
      </c>
      <c r="AL107" s="578">
        <v>3454</v>
      </c>
      <c r="AM107" s="107">
        <f t="shared" si="140"/>
        <v>340</v>
      </c>
      <c r="AN107" s="578">
        <v>3762</v>
      </c>
      <c r="AO107" s="107">
        <f t="shared" si="141"/>
        <v>345</v>
      </c>
      <c r="AP107" s="578">
        <v>4843</v>
      </c>
      <c r="AQ107" s="107">
        <f t="shared" si="142"/>
        <v>328</v>
      </c>
      <c r="AR107" s="578">
        <v>6059</v>
      </c>
      <c r="AS107" s="107">
        <f t="shared" si="143"/>
        <v>317</v>
      </c>
      <c r="AT107" s="578">
        <v>6130</v>
      </c>
      <c r="AU107" s="107">
        <f t="shared" si="144"/>
        <v>314</v>
      </c>
      <c r="AV107" s="578">
        <v>7876</v>
      </c>
      <c r="AW107" s="107">
        <f t="shared" si="145"/>
        <v>301</v>
      </c>
      <c r="AX107" s="578">
        <v>10394</v>
      </c>
      <c r="AY107" s="563">
        <f t="shared" si="146"/>
        <v>284</v>
      </c>
      <c r="AZ107" s="573">
        <v>22436</v>
      </c>
      <c r="BA107" s="573">
        <v>26121</v>
      </c>
      <c r="BB107" s="563">
        <f t="shared" si="122"/>
        <v>253</v>
      </c>
    </row>
    <row r="108" spans="1:54" ht="12.95" customHeight="1" x14ac:dyDescent="0.2">
      <c r="A108" s="72" t="s">
        <v>1139</v>
      </c>
      <c r="B108" s="174" t="s">
        <v>1704</v>
      </c>
      <c r="C108" s="642" t="s">
        <v>2053</v>
      </c>
      <c r="D108" s="578">
        <v>3981</v>
      </c>
      <c r="E108" s="107">
        <f t="shared" si="123"/>
        <v>207</v>
      </c>
      <c r="F108" s="578">
        <v>4459</v>
      </c>
      <c r="G108" s="107">
        <f t="shared" si="124"/>
        <v>213</v>
      </c>
      <c r="H108" s="578">
        <v>4938</v>
      </c>
      <c r="I108" s="107">
        <f t="shared" si="125"/>
        <v>213</v>
      </c>
      <c r="J108" s="578">
        <v>9363</v>
      </c>
      <c r="K108" s="107">
        <f t="shared" si="126"/>
        <v>187</v>
      </c>
      <c r="L108" s="578">
        <v>13600</v>
      </c>
      <c r="M108" s="107">
        <f t="shared" si="127"/>
        <v>169</v>
      </c>
      <c r="N108" s="578">
        <v>8607</v>
      </c>
      <c r="O108" s="107">
        <f t="shared" si="128"/>
        <v>205</v>
      </c>
      <c r="P108" s="578">
        <v>7722</v>
      </c>
      <c r="Q108" s="107">
        <f t="shared" si="129"/>
        <v>223</v>
      </c>
      <c r="R108" s="578">
        <v>7037</v>
      </c>
      <c r="S108" s="107">
        <f t="shared" si="130"/>
        <v>236</v>
      </c>
      <c r="T108" s="578">
        <v>8277</v>
      </c>
      <c r="U108" s="107">
        <f t="shared" si="131"/>
        <v>233</v>
      </c>
      <c r="V108" s="578">
        <v>7595</v>
      </c>
      <c r="W108" s="107">
        <f t="shared" si="132"/>
        <v>244</v>
      </c>
      <c r="X108" s="578">
        <v>9050</v>
      </c>
      <c r="Y108" s="107">
        <f t="shared" si="133"/>
        <v>235</v>
      </c>
      <c r="Z108" s="578">
        <v>8220</v>
      </c>
      <c r="AA108" s="107">
        <f t="shared" si="134"/>
        <v>241</v>
      </c>
      <c r="AB108" s="578">
        <v>7964</v>
      </c>
      <c r="AC108" s="107">
        <f t="shared" si="135"/>
        <v>244</v>
      </c>
      <c r="AD108" s="578">
        <v>9401</v>
      </c>
      <c r="AE108" s="107">
        <f t="shared" si="136"/>
        <v>241</v>
      </c>
      <c r="AF108" s="578">
        <v>9713</v>
      </c>
      <c r="AG108" s="107">
        <f t="shared" si="137"/>
        <v>238</v>
      </c>
      <c r="AH108" s="578">
        <v>8948</v>
      </c>
      <c r="AI108" s="107">
        <f t="shared" si="138"/>
        <v>253</v>
      </c>
      <c r="AJ108" s="578">
        <v>9774</v>
      </c>
      <c r="AK108" s="107">
        <f t="shared" si="139"/>
        <v>261</v>
      </c>
      <c r="AL108" s="578">
        <v>9890</v>
      </c>
      <c r="AM108" s="107">
        <f t="shared" si="140"/>
        <v>273</v>
      </c>
      <c r="AN108" s="578">
        <v>10432</v>
      </c>
      <c r="AO108" s="107">
        <f t="shared" si="141"/>
        <v>269</v>
      </c>
      <c r="AP108" s="578">
        <v>11839</v>
      </c>
      <c r="AQ108" s="107">
        <f t="shared" si="142"/>
        <v>263</v>
      </c>
      <c r="AR108" s="578">
        <v>12475</v>
      </c>
      <c r="AS108" s="107">
        <f t="shared" si="143"/>
        <v>259</v>
      </c>
      <c r="AT108" s="578">
        <v>13381</v>
      </c>
      <c r="AU108" s="107">
        <f t="shared" si="144"/>
        <v>260</v>
      </c>
      <c r="AV108" s="578">
        <v>19530</v>
      </c>
      <c r="AW108" s="107">
        <f t="shared" si="145"/>
        <v>242</v>
      </c>
      <c r="AX108" s="578">
        <v>14338</v>
      </c>
      <c r="AY108" s="563">
        <f t="shared" si="146"/>
        <v>259</v>
      </c>
      <c r="AZ108" s="573">
        <v>18742</v>
      </c>
      <c r="BA108" s="573">
        <v>24453</v>
      </c>
      <c r="BB108" s="563">
        <f t="shared" si="122"/>
        <v>259</v>
      </c>
    </row>
    <row r="109" spans="1:54" ht="12.95" customHeight="1" x14ac:dyDescent="0.2">
      <c r="A109" s="72" t="s">
        <v>1141</v>
      </c>
      <c r="B109" s="174" t="s">
        <v>1682</v>
      </c>
      <c r="C109" s="642" t="s">
        <v>2053</v>
      </c>
      <c r="D109" s="578">
        <v>1890</v>
      </c>
      <c r="E109" s="107">
        <f t="shared" si="123"/>
        <v>244</v>
      </c>
      <c r="F109" s="578">
        <v>2371</v>
      </c>
      <c r="G109" s="107">
        <f t="shared" si="124"/>
        <v>241</v>
      </c>
      <c r="H109" s="578">
        <v>2852</v>
      </c>
      <c r="I109" s="107">
        <f t="shared" si="125"/>
        <v>236</v>
      </c>
      <c r="J109" s="578">
        <v>3329</v>
      </c>
      <c r="K109" s="107">
        <f t="shared" si="126"/>
        <v>251</v>
      </c>
      <c r="L109" s="578">
        <v>4325</v>
      </c>
      <c r="M109" s="107">
        <f t="shared" si="127"/>
        <v>238</v>
      </c>
      <c r="N109" s="578">
        <v>5318</v>
      </c>
      <c r="O109" s="107">
        <f t="shared" si="128"/>
        <v>233</v>
      </c>
      <c r="P109" s="578">
        <v>5961</v>
      </c>
      <c r="Q109" s="107">
        <f t="shared" si="129"/>
        <v>238</v>
      </c>
      <c r="R109" s="578">
        <v>7889</v>
      </c>
      <c r="S109" s="107">
        <f t="shared" si="130"/>
        <v>231</v>
      </c>
      <c r="T109" s="578">
        <v>7945</v>
      </c>
      <c r="U109" s="107">
        <f t="shared" si="131"/>
        <v>237</v>
      </c>
      <c r="V109" s="578">
        <v>8107</v>
      </c>
      <c r="W109" s="107">
        <f t="shared" si="132"/>
        <v>237</v>
      </c>
      <c r="X109" s="578">
        <v>9565</v>
      </c>
      <c r="Y109" s="107">
        <f t="shared" si="133"/>
        <v>228</v>
      </c>
      <c r="Z109" s="578">
        <v>9776</v>
      </c>
      <c r="AA109" s="107">
        <f t="shared" si="134"/>
        <v>228</v>
      </c>
      <c r="AB109" s="578">
        <v>8235</v>
      </c>
      <c r="AC109" s="107">
        <f t="shared" si="135"/>
        <v>242</v>
      </c>
      <c r="AD109" s="578">
        <v>10040</v>
      </c>
      <c r="AE109" s="107">
        <f t="shared" si="136"/>
        <v>236</v>
      </c>
      <c r="AF109" s="578">
        <v>10054</v>
      </c>
      <c r="AG109" s="107">
        <f t="shared" si="137"/>
        <v>235</v>
      </c>
      <c r="AH109" s="578">
        <v>12553</v>
      </c>
      <c r="AI109" s="107">
        <f t="shared" si="138"/>
        <v>230</v>
      </c>
      <c r="AJ109" s="578">
        <v>11603</v>
      </c>
      <c r="AK109" s="107">
        <f t="shared" si="139"/>
        <v>243</v>
      </c>
      <c r="AL109" s="578">
        <v>11527</v>
      </c>
      <c r="AM109" s="107">
        <f t="shared" si="140"/>
        <v>260</v>
      </c>
      <c r="AN109" s="578">
        <v>15375</v>
      </c>
      <c r="AO109" s="107">
        <f t="shared" si="141"/>
        <v>243</v>
      </c>
      <c r="AP109" s="578">
        <v>12740</v>
      </c>
      <c r="AQ109" s="107">
        <f t="shared" si="142"/>
        <v>258</v>
      </c>
      <c r="AR109" s="578">
        <v>12358</v>
      </c>
      <c r="AS109" s="107">
        <f t="shared" si="143"/>
        <v>260</v>
      </c>
      <c r="AT109" s="578">
        <v>14735</v>
      </c>
      <c r="AU109" s="107">
        <f t="shared" si="144"/>
        <v>248</v>
      </c>
      <c r="AV109" s="578">
        <v>14270</v>
      </c>
      <c r="AW109" s="107">
        <f t="shared" si="145"/>
        <v>259</v>
      </c>
      <c r="AX109" s="578">
        <v>12525</v>
      </c>
      <c r="AY109" s="563">
        <f t="shared" si="146"/>
        <v>271</v>
      </c>
      <c r="AZ109" s="573">
        <v>23387</v>
      </c>
      <c r="BA109" s="573">
        <v>23320</v>
      </c>
      <c r="BB109" s="563">
        <f t="shared" si="122"/>
        <v>262</v>
      </c>
    </row>
    <row r="110" spans="1:54" ht="12.95" customHeight="1" x14ac:dyDescent="0.2">
      <c r="A110" s="72" t="s">
        <v>1143</v>
      </c>
      <c r="B110" s="174" t="s">
        <v>1702</v>
      </c>
      <c r="C110" s="642" t="s">
        <v>2053</v>
      </c>
      <c r="D110" s="578"/>
      <c r="E110" s="107" t="str">
        <f t="shared" si="123"/>
        <v>—</v>
      </c>
      <c r="F110" s="578"/>
      <c r="G110" s="107" t="str">
        <f t="shared" si="124"/>
        <v>—</v>
      </c>
      <c r="H110" s="578"/>
      <c r="I110" s="107" t="str">
        <f t="shared" si="125"/>
        <v>—</v>
      </c>
      <c r="J110" s="578"/>
      <c r="K110" s="107" t="str">
        <f t="shared" si="126"/>
        <v>—</v>
      </c>
      <c r="L110" s="578"/>
      <c r="M110" s="107" t="str">
        <f t="shared" si="127"/>
        <v>—</v>
      </c>
      <c r="N110" s="578"/>
      <c r="O110" s="107" t="str">
        <f t="shared" si="128"/>
        <v>—</v>
      </c>
      <c r="P110" s="578"/>
      <c r="Q110" s="107" t="str">
        <f t="shared" si="129"/>
        <v>—</v>
      </c>
      <c r="R110" s="578">
        <v>5701</v>
      </c>
      <c r="S110" s="107">
        <f t="shared" si="130"/>
        <v>251</v>
      </c>
      <c r="T110" s="578">
        <v>6002</v>
      </c>
      <c r="U110" s="107">
        <f t="shared" si="131"/>
        <v>254</v>
      </c>
      <c r="V110" s="578">
        <v>6303</v>
      </c>
      <c r="W110" s="107">
        <f t="shared" si="132"/>
        <v>255</v>
      </c>
      <c r="X110" s="578">
        <v>6604</v>
      </c>
      <c r="Y110" s="107">
        <f t="shared" si="133"/>
        <v>250</v>
      </c>
      <c r="Z110" s="578">
        <v>6905</v>
      </c>
      <c r="AA110" s="107">
        <f t="shared" si="134"/>
        <v>251</v>
      </c>
      <c r="AB110" s="578">
        <v>7208</v>
      </c>
      <c r="AC110" s="107">
        <f t="shared" si="135"/>
        <v>250</v>
      </c>
      <c r="AD110" s="578">
        <v>7647</v>
      </c>
      <c r="AE110" s="107">
        <f t="shared" si="136"/>
        <v>255</v>
      </c>
      <c r="AF110" s="578">
        <v>7859</v>
      </c>
      <c r="AG110" s="107">
        <f t="shared" si="137"/>
        <v>257</v>
      </c>
      <c r="AH110" s="578">
        <v>10307</v>
      </c>
      <c r="AI110" s="107">
        <f t="shared" si="138"/>
        <v>242</v>
      </c>
      <c r="AJ110" s="578">
        <v>14568</v>
      </c>
      <c r="AK110" s="107">
        <f t="shared" si="139"/>
        <v>226</v>
      </c>
      <c r="AL110" s="578">
        <v>12762</v>
      </c>
      <c r="AM110" s="107">
        <f t="shared" si="140"/>
        <v>249</v>
      </c>
      <c r="AN110" s="578">
        <v>14381</v>
      </c>
      <c r="AO110" s="107">
        <f t="shared" si="141"/>
        <v>248</v>
      </c>
      <c r="AP110" s="578">
        <v>20617</v>
      </c>
      <c r="AQ110" s="107">
        <f t="shared" si="142"/>
        <v>227</v>
      </c>
      <c r="AR110" s="578">
        <v>13609</v>
      </c>
      <c r="AS110" s="107">
        <f t="shared" si="143"/>
        <v>253</v>
      </c>
      <c r="AT110" s="578">
        <v>17064</v>
      </c>
      <c r="AU110" s="107">
        <f t="shared" si="144"/>
        <v>240</v>
      </c>
      <c r="AV110" s="578">
        <v>20100</v>
      </c>
      <c r="AW110" s="107">
        <f t="shared" si="145"/>
        <v>240</v>
      </c>
      <c r="AX110" s="578">
        <v>16423</v>
      </c>
      <c r="AY110" s="563">
        <f t="shared" si="146"/>
        <v>252</v>
      </c>
      <c r="AZ110" s="573">
        <v>23143</v>
      </c>
      <c r="BA110" s="573">
        <v>22593</v>
      </c>
      <c r="BB110" s="563">
        <f t="shared" si="122"/>
        <v>264</v>
      </c>
    </row>
    <row r="111" spans="1:54" ht="12.95" customHeight="1" x14ac:dyDescent="0.2">
      <c r="A111" s="72" t="s">
        <v>1148</v>
      </c>
      <c r="B111" s="174" t="s">
        <v>1444</v>
      </c>
      <c r="C111" s="642" t="s">
        <v>2053</v>
      </c>
      <c r="D111" s="578">
        <v>3665</v>
      </c>
      <c r="E111" s="107">
        <f t="shared" si="123"/>
        <v>214</v>
      </c>
      <c r="F111" s="578">
        <v>29699</v>
      </c>
      <c r="G111" s="107">
        <f t="shared" si="124"/>
        <v>104</v>
      </c>
      <c r="H111" s="578"/>
      <c r="I111" s="107" t="str">
        <f t="shared" si="125"/>
        <v>—</v>
      </c>
      <c r="J111" s="578"/>
      <c r="K111" s="107" t="str">
        <f t="shared" si="126"/>
        <v>—</v>
      </c>
      <c r="L111" s="578"/>
      <c r="M111" s="107" t="str">
        <f t="shared" si="127"/>
        <v>—</v>
      </c>
      <c r="N111" s="578">
        <v>1254</v>
      </c>
      <c r="O111" s="107">
        <f t="shared" si="128"/>
        <v>321</v>
      </c>
      <c r="P111" s="578">
        <v>1350</v>
      </c>
      <c r="Q111" s="107">
        <f t="shared" si="129"/>
        <v>341</v>
      </c>
      <c r="R111" s="578">
        <v>1239</v>
      </c>
      <c r="S111" s="107">
        <f t="shared" si="130"/>
        <v>358</v>
      </c>
      <c r="T111" s="578">
        <v>1850</v>
      </c>
      <c r="U111" s="107">
        <f t="shared" si="131"/>
        <v>339</v>
      </c>
      <c r="V111" s="578">
        <v>2461</v>
      </c>
      <c r="W111" s="107">
        <f t="shared" si="132"/>
        <v>320</v>
      </c>
      <c r="X111" s="578">
        <v>3072</v>
      </c>
      <c r="Y111" s="107">
        <f t="shared" si="133"/>
        <v>302</v>
      </c>
      <c r="Z111" s="578">
        <v>3683</v>
      </c>
      <c r="AA111" s="107">
        <f t="shared" si="134"/>
        <v>291</v>
      </c>
      <c r="AB111" s="578">
        <v>4294</v>
      </c>
      <c r="AC111" s="107">
        <f t="shared" si="135"/>
        <v>284</v>
      </c>
      <c r="AD111" s="578">
        <v>4588</v>
      </c>
      <c r="AE111" s="107">
        <f t="shared" si="136"/>
        <v>284</v>
      </c>
      <c r="AF111" s="578">
        <v>6248</v>
      </c>
      <c r="AG111" s="107">
        <f t="shared" si="137"/>
        <v>272</v>
      </c>
      <c r="AH111" s="578">
        <v>7395</v>
      </c>
      <c r="AI111" s="107">
        <f t="shared" si="138"/>
        <v>268</v>
      </c>
      <c r="AJ111" s="578">
        <v>8652</v>
      </c>
      <c r="AK111" s="107">
        <f t="shared" si="139"/>
        <v>270</v>
      </c>
      <c r="AL111" s="578">
        <v>15354</v>
      </c>
      <c r="AM111" s="107">
        <f t="shared" si="140"/>
        <v>231</v>
      </c>
      <c r="AN111" s="578">
        <v>7805</v>
      </c>
      <c r="AO111" s="107">
        <f t="shared" si="141"/>
        <v>287</v>
      </c>
      <c r="AP111" s="578">
        <v>9712</v>
      </c>
      <c r="AQ111" s="107">
        <f t="shared" si="142"/>
        <v>274</v>
      </c>
      <c r="AR111" s="578">
        <v>4429</v>
      </c>
      <c r="AS111" s="107">
        <f t="shared" si="143"/>
        <v>340</v>
      </c>
      <c r="AT111" s="578">
        <v>4840</v>
      </c>
      <c r="AU111" s="107">
        <f t="shared" si="144"/>
        <v>335</v>
      </c>
      <c r="AV111" s="578">
        <v>4337</v>
      </c>
      <c r="AW111" s="107">
        <f t="shared" si="145"/>
        <v>345</v>
      </c>
      <c r="AX111" s="578">
        <v>3274</v>
      </c>
      <c r="AY111" s="563">
        <f t="shared" si="146"/>
        <v>379</v>
      </c>
      <c r="AZ111" s="597">
        <v>17757</v>
      </c>
      <c r="BA111" s="597">
        <v>21710</v>
      </c>
      <c r="BB111" s="563">
        <f t="shared" si="122"/>
        <v>269</v>
      </c>
    </row>
    <row r="112" spans="1:54" ht="12.75" customHeight="1" x14ac:dyDescent="0.2">
      <c r="A112" s="72" t="s">
        <v>1125</v>
      </c>
      <c r="B112" s="174" t="s">
        <v>941</v>
      </c>
      <c r="C112" s="642" t="s">
        <v>2053</v>
      </c>
      <c r="D112" s="578"/>
      <c r="E112" s="107" t="str">
        <f t="shared" si="123"/>
        <v>—</v>
      </c>
      <c r="F112" s="578"/>
      <c r="G112" s="107" t="str">
        <f t="shared" si="124"/>
        <v>—</v>
      </c>
      <c r="H112" s="588"/>
      <c r="I112" s="107" t="str">
        <f t="shared" si="125"/>
        <v>—</v>
      </c>
      <c r="J112" s="578">
        <v>1027</v>
      </c>
      <c r="K112" s="107">
        <f t="shared" si="126"/>
        <v>309</v>
      </c>
      <c r="L112" s="578">
        <v>1027</v>
      </c>
      <c r="M112" s="107">
        <f t="shared" si="127"/>
        <v>319</v>
      </c>
      <c r="N112" s="578">
        <v>1330</v>
      </c>
      <c r="O112" s="107">
        <f t="shared" si="128"/>
        <v>317</v>
      </c>
      <c r="P112" s="578">
        <v>1387</v>
      </c>
      <c r="Q112" s="107">
        <f t="shared" si="129"/>
        <v>339</v>
      </c>
      <c r="R112" s="578">
        <v>1262</v>
      </c>
      <c r="S112" s="107">
        <f t="shared" si="130"/>
        <v>357</v>
      </c>
      <c r="T112" s="578">
        <v>3987</v>
      </c>
      <c r="U112" s="107">
        <f t="shared" si="131"/>
        <v>279</v>
      </c>
      <c r="V112" s="578">
        <v>1036</v>
      </c>
      <c r="W112" s="107">
        <f t="shared" si="132"/>
        <v>395</v>
      </c>
      <c r="X112" s="578">
        <v>2071</v>
      </c>
      <c r="Y112" s="107">
        <f t="shared" si="133"/>
        <v>332</v>
      </c>
      <c r="Z112" s="578">
        <v>1947</v>
      </c>
      <c r="AA112" s="107">
        <f t="shared" si="134"/>
        <v>342</v>
      </c>
      <c r="AB112" s="578">
        <v>2883</v>
      </c>
      <c r="AC112" s="107">
        <f t="shared" si="135"/>
        <v>315</v>
      </c>
      <c r="AD112" s="578">
        <v>2765</v>
      </c>
      <c r="AE112" s="107">
        <f t="shared" si="136"/>
        <v>324</v>
      </c>
      <c r="AF112" s="578">
        <v>3415</v>
      </c>
      <c r="AG112" s="107">
        <f t="shared" si="137"/>
        <v>315</v>
      </c>
      <c r="AH112" s="578">
        <v>2494</v>
      </c>
      <c r="AI112" s="107">
        <f t="shared" si="138"/>
        <v>350</v>
      </c>
      <c r="AJ112" s="578">
        <v>3162</v>
      </c>
      <c r="AK112" s="107">
        <f t="shared" si="139"/>
        <v>342</v>
      </c>
      <c r="AL112" s="578">
        <v>3944</v>
      </c>
      <c r="AM112" s="107">
        <f t="shared" si="140"/>
        <v>334</v>
      </c>
      <c r="AN112" s="578">
        <v>4678</v>
      </c>
      <c r="AO112" s="107">
        <f t="shared" si="141"/>
        <v>329</v>
      </c>
      <c r="AP112" s="578">
        <v>5412</v>
      </c>
      <c r="AQ112" s="107">
        <f t="shared" si="142"/>
        <v>320</v>
      </c>
      <c r="AR112" s="578">
        <v>7016</v>
      </c>
      <c r="AS112" s="107">
        <f t="shared" si="143"/>
        <v>302</v>
      </c>
      <c r="AT112" s="578">
        <v>7418</v>
      </c>
      <c r="AU112" s="107">
        <f t="shared" si="144"/>
        <v>302</v>
      </c>
      <c r="AV112" s="578">
        <v>8052</v>
      </c>
      <c r="AW112" s="107">
        <f t="shared" si="145"/>
        <v>297</v>
      </c>
      <c r="AX112" s="578">
        <v>9335</v>
      </c>
      <c r="AY112" s="563">
        <f t="shared" si="146"/>
        <v>295</v>
      </c>
      <c r="AZ112" s="573">
        <v>15200</v>
      </c>
      <c r="BA112" s="573">
        <v>19019</v>
      </c>
      <c r="BB112" s="563">
        <f t="shared" si="122"/>
        <v>274</v>
      </c>
    </row>
    <row r="113" spans="1:54" ht="12.95" customHeight="1" x14ac:dyDescent="0.2">
      <c r="A113" s="72" t="s">
        <v>1133</v>
      </c>
      <c r="B113" s="174" t="s">
        <v>644</v>
      </c>
      <c r="C113" s="642" t="s">
        <v>2053</v>
      </c>
      <c r="D113" s="578"/>
      <c r="E113" s="107" t="str">
        <f t="shared" si="123"/>
        <v>—</v>
      </c>
      <c r="F113" s="578"/>
      <c r="G113" s="107" t="str">
        <f t="shared" si="124"/>
        <v>—</v>
      </c>
      <c r="H113" s="578"/>
      <c r="I113" s="107" t="str">
        <f t="shared" si="125"/>
        <v>—</v>
      </c>
      <c r="J113" s="578"/>
      <c r="K113" s="107" t="str">
        <f t="shared" si="126"/>
        <v>—</v>
      </c>
      <c r="L113" s="578"/>
      <c r="M113" s="107" t="str">
        <f t="shared" si="127"/>
        <v>—</v>
      </c>
      <c r="N113" s="578"/>
      <c r="O113" s="107" t="str">
        <f t="shared" si="128"/>
        <v>—</v>
      </c>
      <c r="P113" s="578"/>
      <c r="Q113" s="107" t="str">
        <f t="shared" si="129"/>
        <v>—</v>
      </c>
      <c r="R113" s="578"/>
      <c r="S113" s="107" t="str">
        <f t="shared" si="130"/>
        <v>—</v>
      </c>
      <c r="T113" s="578"/>
      <c r="U113" s="107" t="str">
        <f t="shared" si="131"/>
        <v>—</v>
      </c>
      <c r="V113" s="578"/>
      <c r="W113" s="107" t="str">
        <f t="shared" si="132"/>
        <v>—</v>
      </c>
      <c r="X113" s="578"/>
      <c r="Y113" s="107" t="str">
        <f t="shared" si="133"/>
        <v>—</v>
      </c>
      <c r="Z113" s="578"/>
      <c r="AA113" s="107" t="str">
        <f t="shared" si="134"/>
        <v>—</v>
      </c>
      <c r="AB113" s="578"/>
      <c r="AC113" s="107" t="str">
        <f t="shared" si="135"/>
        <v>—</v>
      </c>
      <c r="AD113" s="578"/>
      <c r="AE113" s="107" t="str">
        <f t="shared" si="136"/>
        <v>—</v>
      </c>
      <c r="AF113" s="578">
        <v>5999</v>
      </c>
      <c r="AG113" s="107">
        <f t="shared" si="137"/>
        <v>276</v>
      </c>
      <c r="AH113" s="578">
        <v>5606</v>
      </c>
      <c r="AI113" s="107">
        <f t="shared" si="138"/>
        <v>288</v>
      </c>
      <c r="AJ113" s="578">
        <v>9124</v>
      </c>
      <c r="AK113" s="107">
        <f t="shared" si="139"/>
        <v>267</v>
      </c>
      <c r="AL113" s="578">
        <v>10281</v>
      </c>
      <c r="AM113" s="107">
        <f t="shared" si="140"/>
        <v>268</v>
      </c>
      <c r="AN113" s="578">
        <v>12266</v>
      </c>
      <c r="AO113" s="107">
        <f t="shared" si="141"/>
        <v>260</v>
      </c>
      <c r="AP113" s="578">
        <v>8845</v>
      </c>
      <c r="AQ113" s="107">
        <f t="shared" si="142"/>
        <v>282</v>
      </c>
      <c r="AR113" s="578">
        <v>12654</v>
      </c>
      <c r="AS113" s="107">
        <f t="shared" si="143"/>
        <v>256</v>
      </c>
      <c r="AT113" s="578">
        <v>11933</v>
      </c>
      <c r="AU113" s="107">
        <f t="shared" si="144"/>
        <v>267</v>
      </c>
      <c r="AV113" s="578">
        <v>11662</v>
      </c>
      <c r="AW113" s="107">
        <f t="shared" si="145"/>
        <v>271</v>
      </c>
      <c r="AX113" s="578">
        <v>13279</v>
      </c>
      <c r="AY113" s="563">
        <f t="shared" si="146"/>
        <v>264</v>
      </c>
      <c r="AZ113" s="573">
        <v>17266</v>
      </c>
      <c r="BA113" s="573">
        <v>17509</v>
      </c>
      <c r="BB113" s="563">
        <f t="shared" si="122"/>
        <v>282</v>
      </c>
    </row>
    <row r="114" spans="1:54" ht="12.95" customHeight="1" x14ac:dyDescent="0.2">
      <c r="A114" s="72" t="s">
        <v>1144</v>
      </c>
      <c r="B114" s="174" t="s">
        <v>645</v>
      </c>
      <c r="C114" s="642" t="s">
        <v>2053</v>
      </c>
      <c r="D114" s="578"/>
      <c r="E114" s="107" t="str">
        <f t="shared" si="123"/>
        <v>—</v>
      </c>
      <c r="F114" s="578">
        <v>2109</v>
      </c>
      <c r="G114" s="107">
        <f t="shared" si="124"/>
        <v>249</v>
      </c>
      <c r="H114" s="578"/>
      <c r="I114" s="107" t="str">
        <f t="shared" si="125"/>
        <v>—</v>
      </c>
      <c r="J114" s="578"/>
      <c r="K114" s="107" t="str">
        <f t="shared" si="126"/>
        <v>—</v>
      </c>
      <c r="L114" s="578"/>
      <c r="M114" s="107" t="str">
        <f t="shared" si="127"/>
        <v>—</v>
      </c>
      <c r="N114" s="578">
        <v>2674</v>
      </c>
      <c r="O114" s="107">
        <f t="shared" si="128"/>
        <v>268</v>
      </c>
      <c r="P114" s="578">
        <v>2937</v>
      </c>
      <c r="Q114" s="107">
        <f t="shared" si="129"/>
        <v>280</v>
      </c>
      <c r="R114" s="578">
        <v>3863</v>
      </c>
      <c r="S114" s="107">
        <f t="shared" si="130"/>
        <v>274</v>
      </c>
      <c r="T114" s="578">
        <v>4553</v>
      </c>
      <c r="U114" s="107">
        <f t="shared" si="131"/>
        <v>275</v>
      </c>
      <c r="V114" s="578">
        <v>5243</v>
      </c>
      <c r="W114" s="107">
        <f t="shared" si="132"/>
        <v>265</v>
      </c>
      <c r="X114" s="578">
        <v>5933</v>
      </c>
      <c r="Y114" s="107">
        <f t="shared" si="133"/>
        <v>256</v>
      </c>
      <c r="Z114" s="578">
        <v>6623</v>
      </c>
      <c r="AA114" s="107">
        <f t="shared" si="134"/>
        <v>254</v>
      </c>
      <c r="AB114" s="578">
        <v>7317</v>
      </c>
      <c r="AC114" s="107">
        <f t="shared" si="135"/>
        <v>247</v>
      </c>
      <c r="AD114" s="578">
        <v>6397</v>
      </c>
      <c r="AE114" s="107">
        <f t="shared" si="136"/>
        <v>264</v>
      </c>
      <c r="AF114" s="578">
        <v>7404</v>
      </c>
      <c r="AG114" s="107">
        <f t="shared" si="137"/>
        <v>264</v>
      </c>
      <c r="AH114" s="578">
        <v>6919</v>
      </c>
      <c r="AI114" s="107">
        <f t="shared" si="138"/>
        <v>276</v>
      </c>
      <c r="AJ114" s="578">
        <v>8208</v>
      </c>
      <c r="AK114" s="107">
        <f t="shared" si="139"/>
        <v>275</v>
      </c>
      <c r="AL114" s="578">
        <v>10203</v>
      </c>
      <c r="AM114" s="107">
        <f t="shared" si="140"/>
        <v>269</v>
      </c>
      <c r="AN114" s="578">
        <v>11102</v>
      </c>
      <c r="AO114" s="107">
        <f t="shared" si="141"/>
        <v>265</v>
      </c>
      <c r="AP114" s="578">
        <v>13389</v>
      </c>
      <c r="AQ114" s="107">
        <f t="shared" si="142"/>
        <v>254</v>
      </c>
      <c r="AR114" s="578">
        <v>13343</v>
      </c>
      <c r="AS114" s="107">
        <f t="shared" si="143"/>
        <v>255</v>
      </c>
      <c r="AT114" s="578">
        <v>13794</v>
      </c>
      <c r="AU114" s="107">
        <f t="shared" si="144"/>
        <v>257</v>
      </c>
      <c r="AV114" s="578">
        <v>13519</v>
      </c>
      <c r="AW114" s="107">
        <f t="shared" si="145"/>
        <v>261</v>
      </c>
      <c r="AX114" s="578">
        <v>14630</v>
      </c>
      <c r="AY114" s="563">
        <f t="shared" si="146"/>
        <v>257</v>
      </c>
      <c r="AZ114" s="573">
        <v>17378</v>
      </c>
      <c r="BA114" s="573">
        <v>17114</v>
      </c>
      <c r="BB114" s="563">
        <f t="shared" si="122"/>
        <v>283</v>
      </c>
    </row>
    <row r="115" spans="1:54" ht="12.95" customHeight="1" x14ac:dyDescent="0.2">
      <c r="A115" s="72" t="s">
        <v>1140</v>
      </c>
      <c r="B115" s="174" t="s">
        <v>1543</v>
      </c>
      <c r="C115" s="642" t="s">
        <v>2053</v>
      </c>
      <c r="D115" s="578"/>
      <c r="E115" s="107" t="str">
        <f t="shared" si="123"/>
        <v>—</v>
      </c>
      <c r="F115" s="578"/>
      <c r="G115" s="107" t="str">
        <f t="shared" si="124"/>
        <v>—</v>
      </c>
      <c r="H115" s="578"/>
      <c r="I115" s="107" t="str">
        <f t="shared" si="125"/>
        <v>—</v>
      </c>
      <c r="J115" s="578"/>
      <c r="K115" s="107" t="str">
        <f t="shared" si="126"/>
        <v>—</v>
      </c>
      <c r="L115" s="578"/>
      <c r="M115" s="107" t="str">
        <f t="shared" si="127"/>
        <v>—</v>
      </c>
      <c r="N115" s="578"/>
      <c r="O115" s="107" t="str">
        <f t="shared" si="128"/>
        <v>—</v>
      </c>
      <c r="P115" s="578"/>
      <c r="Q115" s="107" t="str">
        <f t="shared" si="129"/>
        <v>—</v>
      </c>
      <c r="R115" s="578"/>
      <c r="S115" s="107" t="str">
        <f t="shared" si="130"/>
        <v>—</v>
      </c>
      <c r="T115" s="578"/>
      <c r="U115" s="107" t="str">
        <f t="shared" si="131"/>
        <v>—</v>
      </c>
      <c r="V115" s="578"/>
      <c r="W115" s="107" t="str">
        <f t="shared" si="132"/>
        <v>—</v>
      </c>
      <c r="X115" s="578"/>
      <c r="Y115" s="107" t="str">
        <f t="shared" si="133"/>
        <v>—</v>
      </c>
      <c r="Z115" s="578"/>
      <c r="AA115" s="107" t="str">
        <f t="shared" si="134"/>
        <v>—</v>
      </c>
      <c r="AB115" s="578"/>
      <c r="AC115" s="107" t="str">
        <f t="shared" si="135"/>
        <v>—</v>
      </c>
      <c r="AD115" s="578"/>
      <c r="AE115" s="107" t="str">
        <f t="shared" si="136"/>
        <v>—</v>
      </c>
      <c r="AF115" s="578"/>
      <c r="AG115" s="107" t="str">
        <f t="shared" si="137"/>
        <v>—</v>
      </c>
      <c r="AH115" s="578"/>
      <c r="AI115" s="107" t="str">
        <f t="shared" si="138"/>
        <v>—</v>
      </c>
      <c r="AJ115" s="578"/>
      <c r="AK115" s="107" t="str">
        <f t="shared" si="139"/>
        <v>—</v>
      </c>
      <c r="AL115" s="578"/>
      <c r="AM115" s="107" t="str">
        <f t="shared" si="140"/>
        <v>—</v>
      </c>
      <c r="AN115" s="578">
        <v>1407</v>
      </c>
      <c r="AO115" s="107">
        <f t="shared" si="141"/>
        <v>448</v>
      </c>
      <c r="AP115" s="578">
        <v>2678</v>
      </c>
      <c r="AQ115" s="107">
        <f t="shared" si="142"/>
        <v>380</v>
      </c>
      <c r="AR115" s="578">
        <v>3133</v>
      </c>
      <c r="AS115" s="107">
        <f t="shared" si="143"/>
        <v>372</v>
      </c>
      <c r="AT115" s="578">
        <v>3479</v>
      </c>
      <c r="AU115" s="107">
        <f t="shared" si="144"/>
        <v>366</v>
      </c>
      <c r="AV115" s="578">
        <v>3344</v>
      </c>
      <c r="AW115" s="107">
        <f t="shared" si="145"/>
        <v>369</v>
      </c>
      <c r="AX115" s="578">
        <v>3915</v>
      </c>
      <c r="AY115" s="563">
        <f t="shared" si="146"/>
        <v>365</v>
      </c>
      <c r="AZ115" s="597">
        <v>13906</v>
      </c>
      <c r="BA115" s="597">
        <v>17051</v>
      </c>
      <c r="BB115" s="563">
        <f t="shared" si="122"/>
        <v>284</v>
      </c>
    </row>
    <row r="116" spans="1:54" ht="12.95" customHeight="1" x14ac:dyDescent="0.2">
      <c r="A116" s="72" t="s">
        <v>1142</v>
      </c>
      <c r="B116" s="174" t="s">
        <v>1697</v>
      </c>
      <c r="C116" s="642" t="s">
        <v>2053</v>
      </c>
      <c r="D116" s="578"/>
      <c r="E116" s="107" t="str">
        <f t="shared" si="123"/>
        <v>—</v>
      </c>
      <c r="F116" s="578"/>
      <c r="G116" s="107" t="str">
        <f t="shared" si="124"/>
        <v>—</v>
      </c>
      <c r="H116" s="588"/>
      <c r="I116" s="107" t="str">
        <f t="shared" si="125"/>
        <v>—</v>
      </c>
      <c r="J116" s="578"/>
      <c r="K116" s="107" t="str">
        <f t="shared" si="126"/>
        <v>—</v>
      </c>
      <c r="L116" s="578"/>
      <c r="M116" s="107" t="str">
        <f t="shared" si="127"/>
        <v>—</v>
      </c>
      <c r="N116" s="578"/>
      <c r="O116" s="107" t="str">
        <f t="shared" si="128"/>
        <v>—</v>
      </c>
      <c r="P116" s="578"/>
      <c r="Q116" s="107" t="str">
        <f t="shared" si="129"/>
        <v>—</v>
      </c>
      <c r="R116" s="578">
        <v>2124</v>
      </c>
      <c r="S116" s="107">
        <f t="shared" si="130"/>
        <v>315</v>
      </c>
      <c r="T116" s="578">
        <v>2228</v>
      </c>
      <c r="U116" s="107">
        <f t="shared" si="131"/>
        <v>326</v>
      </c>
      <c r="V116" s="578">
        <v>2332</v>
      </c>
      <c r="W116" s="107">
        <f t="shared" si="132"/>
        <v>327</v>
      </c>
      <c r="X116" s="578">
        <v>2436</v>
      </c>
      <c r="Y116" s="107">
        <f t="shared" si="133"/>
        <v>325</v>
      </c>
      <c r="Z116" s="578">
        <v>2540</v>
      </c>
      <c r="AA116" s="107">
        <f t="shared" si="134"/>
        <v>320</v>
      </c>
      <c r="AB116" s="578">
        <v>2647</v>
      </c>
      <c r="AC116" s="107">
        <f t="shared" si="135"/>
        <v>321</v>
      </c>
      <c r="AD116" s="578">
        <v>2647</v>
      </c>
      <c r="AE116" s="107">
        <f t="shared" si="136"/>
        <v>329</v>
      </c>
      <c r="AF116" s="578">
        <v>2700</v>
      </c>
      <c r="AG116" s="107">
        <f t="shared" si="137"/>
        <v>336</v>
      </c>
      <c r="AH116" s="578">
        <v>7711</v>
      </c>
      <c r="AI116" s="107">
        <f t="shared" si="138"/>
        <v>265</v>
      </c>
      <c r="AJ116" s="578">
        <v>5102</v>
      </c>
      <c r="AK116" s="107">
        <f t="shared" si="139"/>
        <v>310</v>
      </c>
      <c r="AL116" s="578">
        <v>6641</v>
      </c>
      <c r="AM116" s="107">
        <f t="shared" si="140"/>
        <v>292</v>
      </c>
      <c r="AN116" s="578">
        <v>8558</v>
      </c>
      <c r="AO116" s="107">
        <f t="shared" si="141"/>
        <v>284</v>
      </c>
      <c r="AP116" s="578">
        <v>13325</v>
      </c>
      <c r="AQ116" s="107">
        <f t="shared" si="142"/>
        <v>256</v>
      </c>
      <c r="AR116" s="578">
        <v>10628</v>
      </c>
      <c r="AS116" s="107">
        <f t="shared" si="143"/>
        <v>269</v>
      </c>
      <c r="AT116" s="578">
        <v>7930</v>
      </c>
      <c r="AU116" s="107">
        <f t="shared" si="144"/>
        <v>295</v>
      </c>
      <c r="AV116" s="578">
        <v>6864</v>
      </c>
      <c r="AW116" s="107">
        <f t="shared" si="145"/>
        <v>309</v>
      </c>
      <c r="AX116" s="578">
        <v>10899</v>
      </c>
      <c r="AY116" s="563">
        <f t="shared" si="146"/>
        <v>280</v>
      </c>
      <c r="AZ116" s="573">
        <v>12189</v>
      </c>
      <c r="BA116" s="573">
        <v>16289</v>
      </c>
      <c r="BB116" s="563">
        <f t="shared" si="122"/>
        <v>291</v>
      </c>
    </row>
    <row r="117" spans="1:54" ht="12.95" customHeight="1" x14ac:dyDescent="0.2">
      <c r="A117" s="72" t="s">
        <v>1149</v>
      </c>
      <c r="B117" s="174" t="s">
        <v>1686</v>
      </c>
      <c r="C117" s="642" t="s">
        <v>2053</v>
      </c>
      <c r="D117" s="578">
        <v>822</v>
      </c>
      <c r="E117" s="107">
        <f t="shared" si="123"/>
        <v>295</v>
      </c>
      <c r="F117" s="578">
        <v>1787</v>
      </c>
      <c r="G117" s="107">
        <f t="shared" si="124"/>
        <v>268</v>
      </c>
      <c r="H117" s="578">
        <v>2752</v>
      </c>
      <c r="I117" s="107">
        <f t="shared" si="125"/>
        <v>238</v>
      </c>
      <c r="J117" s="578">
        <v>5348</v>
      </c>
      <c r="K117" s="107">
        <f t="shared" si="126"/>
        <v>218</v>
      </c>
      <c r="L117" s="578">
        <v>5089</v>
      </c>
      <c r="M117" s="107">
        <f t="shared" si="127"/>
        <v>229</v>
      </c>
      <c r="N117" s="578">
        <v>4426</v>
      </c>
      <c r="O117" s="107">
        <f t="shared" si="128"/>
        <v>241</v>
      </c>
      <c r="P117" s="578">
        <v>4800</v>
      </c>
      <c r="Q117" s="107">
        <f t="shared" si="129"/>
        <v>248</v>
      </c>
      <c r="R117" s="578">
        <v>5500</v>
      </c>
      <c r="S117" s="107">
        <f t="shared" si="130"/>
        <v>253</v>
      </c>
      <c r="T117" s="578">
        <v>7121</v>
      </c>
      <c r="U117" s="107">
        <f t="shared" si="131"/>
        <v>242</v>
      </c>
      <c r="V117" s="578">
        <v>7446</v>
      </c>
      <c r="W117" s="107">
        <f t="shared" si="132"/>
        <v>246</v>
      </c>
      <c r="X117" s="578">
        <v>9061</v>
      </c>
      <c r="Y117" s="107">
        <f t="shared" si="133"/>
        <v>234</v>
      </c>
      <c r="Z117" s="578">
        <v>33046</v>
      </c>
      <c r="AA117" s="107">
        <f t="shared" si="134"/>
        <v>147</v>
      </c>
      <c r="AB117" s="578">
        <v>37354</v>
      </c>
      <c r="AC117" s="107">
        <f t="shared" si="135"/>
        <v>143</v>
      </c>
      <c r="AD117" s="578">
        <v>9223</v>
      </c>
      <c r="AE117" s="107">
        <f t="shared" si="136"/>
        <v>244</v>
      </c>
      <c r="AF117" s="578">
        <v>8893</v>
      </c>
      <c r="AG117" s="107">
        <f t="shared" si="137"/>
        <v>247</v>
      </c>
      <c r="AH117" s="578">
        <v>9539</v>
      </c>
      <c r="AI117" s="107">
        <f t="shared" si="138"/>
        <v>247</v>
      </c>
      <c r="AJ117" s="578">
        <v>9965</v>
      </c>
      <c r="AK117" s="107">
        <f t="shared" si="139"/>
        <v>258</v>
      </c>
      <c r="AL117" s="578">
        <v>10067</v>
      </c>
      <c r="AM117" s="107">
        <f t="shared" si="140"/>
        <v>270</v>
      </c>
      <c r="AN117" s="578">
        <v>11519</v>
      </c>
      <c r="AO117" s="107">
        <f t="shared" si="141"/>
        <v>264</v>
      </c>
      <c r="AP117" s="578">
        <v>10966</v>
      </c>
      <c r="AQ117" s="107">
        <f t="shared" si="142"/>
        <v>269</v>
      </c>
      <c r="AR117" s="578">
        <v>11651</v>
      </c>
      <c r="AS117" s="107">
        <f t="shared" si="143"/>
        <v>262</v>
      </c>
      <c r="AT117" s="578">
        <v>14329</v>
      </c>
      <c r="AU117" s="107">
        <f t="shared" si="144"/>
        <v>252</v>
      </c>
      <c r="AV117" s="578">
        <v>14963</v>
      </c>
      <c r="AW117" s="107">
        <f t="shared" si="145"/>
        <v>254</v>
      </c>
      <c r="AX117" s="578">
        <v>16706</v>
      </c>
      <c r="AY117" s="563">
        <f t="shared" si="146"/>
        <v>251</v>
      </c>
      <c r="AZ117" s="573">
        <v>15581</v>
      </c>
      <c r="BA117" s="573">
        <v>15685</v>
      </c>
      <c r="BB117" s="563">
        <f t="shared" si="122"/>
        <v>293</v>
      </c>
    </row>
    <row r="118" spans="1:54" ht="12.95" customHeight="1" x14ac:dyDescent="0.2">
      <c r="A118" s="72" t="s">
        <v>1153</v>
      </c>
      <c r="B118" s="174" t="s">
        <v>689</v>
      </c>
      <c r="C118" s="642" t="s">
        <v>2053</v>
      </c>
      <c r="D118" s="578">
        <v>2531</v>
      </c>
      <c r="E118" s="107">
        <f t="shared" si="123"/>
        <v>230</v>
      </c>
      <c r="F118" s="578">
        <v>2015</v>
      </c>
      <c r="G118" s="107">
        <f t="shared" si="124"/>
        <v>255</v>
      </c>
      <c r="H118" s="578">
        <v>1498</v>
      </c>
      <c r="I118" s="107">
        <f t="shared" si="125"/>
        <v>268</v>
      </c>
      <c r="J118" s="578">
        <v>3680</v>
      </c>
      <c r="K118" s="107">
        <f t="shared" si="126"/>
        <v>242</v>
      </c>
      <c r="L118" s="578">
        <v>3521</v>
      </c>
      <c r="M118" s="107">
        <f t="shared" si="127"/>
        <v>249</v>
      </c>
      <c r="N118" s="578">
        <v>3623</v>
      </c>
      <c r="O118" s="107">
        <f t="shared" si="128"/>
        <v>250</v>
      </c>
      <c r="P118" s="578">
        <v>6098</v>
      </c>
      <c r="Q118" s="107">
        <f t="shared" si="129"/>
        <v>235</v>
      </c>
      <c r="R118" s="578">
        <v>5931</v>
      </c>
      <c r="S118" s="107">
        <f t="shared" si="130"/>
        <v>245</v>
      </c>
      <c r="T118" s="578">
        <v>8306</v>
      </c>
      <c r="U118" s="107">
        <f t="shared" si="131"/>
        <v>232</v>
      </c>
      <c r="V118" s="578">
        <v>8019</v>
      </c>
      <c r="W118" s="107">
        <f t="shared" si="132"/>
        <v>238</v>
      </c>
      <c r="X118" s="578">
        <v>10621</v>
      </c>
      <c r="Y118" s="107">
        <f t="shared" si="133"/>
        <v>223</v>
      </c>
      <c r="Z118" s="578">
        <v>9768</v>
      </c>
      <c r="AA118" s="107">
        <f t="shared" si="134"/>
        <v>229</v>
      </c>
      <c r="AB118" s="578">
        <v>9952</v>
      </c>
      <c r="AC118" s="107">
        <f t="shared" si="135"/>
        <v>232</v>
      </c>
      <c r="AD118" s="578">
        <v>10157</v>
      </c>
      <c r="AE118" s="107">
        <f t="shared" si="136"/>
        <v>234</v>
      </c>
      <c r="AF118" s="578">
        <v>9464</v>
      </c>
      <c r="AG118" s="107">
        <f t="shared" si="137"/>
        <v>239</v>
      </c>
      <c r="AH118" s="578">
        <v>11297</v>
      </c>
      <c r="AI118" s="107">
        <f t="shared" si="138"/>
        <v>238</v>
      </c>
      <c r="AJ118" s="578">
        <v>10444</v>
      </c>
      <c r="AK118" s="107">
        <f t="shared" si="139"/>
        <v>254</v>
      </c>
      <c r="AL118" s="578">
        <v>11193</v>
      </c>
      <c r="AM118" s="107">
        <f t="shared" si="140"/>
        <v>264</v>
      </c>
      <c r="AN118" s="578">
        <v>10989</v>
      </c>
      <c r="AO118" s="107">
        <f t="shared" si="141"/>
        <v>266</v>
      </c>
      <c r="AP118" s="578">
        <v>11810</v>
      </c>
      <c r="AQ118" s="107">
        <f t="shared" si="142"/>
        <v>264</v>
      </c>
      <c r="AR118" s="578">
        <v>11444</v>
      </c>
      <c r="AS118" s="107">
        <f t="shared" si="143"/>
        <v>263</v>
      </c>
      <c r="AT118" s="578">
        <v>12019</v>
      </c>
      <c r="AU118" s="107">
        <f t="shared" si="144"/>
        <v>266</v>
      </c>
      <c r="AV118" s="578">
        <v>10786</v>
      </c>
      <c r="AW118" s="107">
        <f t="shared" si="145"/>
        <v>275</v>
      </c>
      <c r="AX118" s="578">
        <v>11545</v>
      </c>
      <c r="AY118" s="563">
        <f t="shared" si="146"/>
        <v>277</v>
      </c>
      <c r="AZ118" s="573">
        <v>12565</v>
      </c>
      <c r="BA118" s="573">
        <v>15243</v>
      </c>
      <c r="BB118" s="563">
        <f t="shared" si="122"/>
        <v>294</v>
      </c>
    </row>
    <row r="119" spans="1:54" ht="12.95" customHeight="1" x14ac:dyDescent="0.2">
      <c r="A119" s="72" t="s">
        <v>1147</v>
      </c>
      <c r="B119" s="174" t="s">
        <v>1307</v>
      </c>
      <c r="C119" s="642" t="s">
        <v>2053</v>
      </c>
      <c r="D119" s="578">
        <v>0</v>
      </c>
      <c r="E119" s="107" t="str">
        <f t="shared" si="123"/>
        <v>—</v>
      </c>
      <c r="F119" s="578">
        <v>0</v>
      </c>
      <c r="G119" s="107" t="str">
        <f t="shared" si="124"/>
        <v>—</v>
      </c>
      <c r="H119" s="578">
        <v>0</v>
      </c>
      <c r="I119" s="107" t="str">
        <f t="shared" si="125"/>
        <v>—</v>
      </c>
      <c r="J119" s="578">
        <v>360</v>
      </c>
      <c r="K119" s="107">
        <f t="shared" si="126"/>
        <v>374</v>
      </c>
      <c r="L119" s="578">
        <v>154</v>
      </c>
      <c r="M119" s="107">
        <f t="shared" si="127"/>
        <v>400</v>
      </c>
      <c r="N119" s="578">
        <v>275</v>
      </c>
      <c r="O119" s="107">
        <f t="shared" si="128"/>
        <v>409</v>
      </c>
      <c r="P119" s="578">
        <v>187</v>
      </c>
      <c r="Q119" s="107">
        <f t="shared" si="129"/>
        <v>461</v>
      </c>
      <c r="R119" s="578">
        <v>273</v>
      </c>
      <c r="S119" s="107">
        <f t="shared" si="130"/>
        <v>497</v>
      </c>
      <c r="T119" s="578">
        <v>437</v>
      </c>
      <c r="U119" s="107">
        <f t="shared" si="131"/>
        <v>469</v>
      </c>
      <c r="V119" s="578">
        <v>470</v>
      </c>
      <c r="W119" s="107">
        <f t="shared" si="132"/>
        <v>468</v>
      </c>
      <c r="X119" s="578">
        <v>503</v>
      </c>
      <c r="Y119" s="107">
        <f t="shared" si="133"/>
        <v>467</v>
      </c>
      <c r="Z119" s="578">
        <v>139</v>
      </c>
      <c r="AA119" s="107">
        <f t="shared" si="134"/>
        <v>537</v>
      </c>
      <c r="AB119" s="578">
        <v>485</v>
      </c>
      <c r="AC119" s="107">
        <f t="shared" si="135"/>
        <v>464</v>
      </c>
      <c r="AD119" s="578">
        <v>265</v>
      </c>
      <c r="AE119" s="107">
        <f t="shared" si="136"/>
        <v>523</v>
      </c>
      <c r="AF119" s="578">
        <v>507</v>
      </c>
      <c r="AG119" s="107">
        <f t="shared" si="137"/>
        <v>508</v>
      </c>
      <c r="AH119" s="578">
        <v>589</v>
      </c>
      <c r="AI119" s="107">
        <f t="shared" si="138"/>
        <v>507</v>
      </c>
      <c r="AJ119" s="578">
        <v>311</v>
      </c>
      <c r="AK119" s="107">
        <f t="shared" si="139"/>
        <v>562</v>
      </c>
      <c r="AL119" s="578">
        <v>586</v>
      </c>
      <c r="AM119" s="107">
        <f t="shared" si="140"/>
        <v>527</v>
      </c>
      <c r="AN119" s="578">
        <v>166</v>
      </c>
      <c r="AO119" s="107">
        <f t="shared" si="141"/>
        <v>620</v>
      </c>
      <c r="AP119" s="578">
        <v>821</v>
      </c>
      <c r="AQ119" s="107">
        <f t="shared" si="142"/>
        <v>505</v>
      </c>
      <c r="AR119" s="578">
        <v>632</v>
      </c>
      <c r="AS119" s="107">
        <f t="shared" si="143"/>
        <v>548</v>
      </c>
      <c r="AT119" s="578">
        <v>1743</v>
      </c>
      <c r="AU119" s="107">
        <f t="shared" si="144"/>
        <v>445</v>
      </c>
      <c r="AV119" s="578">
        <v>1304</v>
      </c>
      <c r="AW119" s="107">
        <f t="shared" si="145"/>
        <v>491</v>
      </c>
      <c r="AX119" s="578">
        <v>1613</v>
      </c>
      <c r="AY119" s="563">
        <f t="shared" si="146"/>
        <v>460</v>
      </c>
      <c r="AZ119" s="573"/>
      <c r="BA119" s="573">
        <v>14618</v>
      </c>
      <c r="BB119" s="563">
        <f t="shared" si="122"/>
        <v>295</v>
      </c>
    </row>
    <row r="120" spans="1:54" ht="12.95" customHeight="1" x14ac:dyDescent="0.2">
      <c r="A120" s="72" t="s">
        <v>1163</v>
      </c>
      <c r="B120" s="174" t="s">
        <v>1691</v>
      </c>
      <c r="C120" s="642" t="s">
        <v>2053</v>
      </c>
      <c r="D120" s="578">
        <v>2091</v>
      </c>
      <c r="E120" s="107">
        <f t="shared" si="123"/>
        <v>240</v>
      </c>
      <c r="F120" s="578">
        <v>1886</v>
      </c>
      <c r="G120" s="107">
        <f t="shared" si="124"/>
        <v>263</v>
      </c>
      <c r="H120" s="578">
        <v>1918</v>
      </c>
      <c r="I120" s="107">
        <f t="shared" si="125"/>
        <v>258</v>
      </c>
      <c r="J120" s="578">
        <v>3531</v>
      </c>
      <c r="K120" s="107">
        <f t="shared" si="126"/>
        <v>244</v>
      </c>
      <c r="L120" s="578">
        <v>7003</v>
      </c>
      <c r="M120" s="107">
        <f t="shared" si="127"/>
        <v>212</v>
      </c>
      <c r="N120" s="578">
        <v>6305</v>
      </c>
      <c r="O120" s="107">
        <f t="shared" si="128"/>
        <v>223</v>
      </c>
      <c r="P120" s="578">
        <v>5924</v>
      </c>
      <c r="Q120" s="107">
        <f t="shared" si="129"/>
        <v>239</v>
      </c>
      <c r="R120" s="578">
        <v>5866</v>
      </c>
      <c r="S120" s="107">
        <f t="shared" si="130"/>
        <v>246</v>
      </c>
      <c r="T120" s="578">
        <v>4384</v>
      </c>
      <c r="U120" s="107">
        <f t="shared" si="131"/>
        <v>276</v>
      </c>
      <c r="V120" s="578">
        <v>7973</v>
      </c>
      <c r="W120" s="107">
        <f t="shared" si="132"/>
        <v>239</v>
      </c>
      <c r="X120" s="578">
        <v>8013</v>
      </c>
      <c r="Y120" s="107">
        <f t="shared" si="133"/>
        <v>242</v>
      </c>
      <c r="Z120" s="578">
        <v>5077</v>
      </c>
      <c r="AA120" s="107">
        <f t="shared" si="134"/>
        <v>271</v>
      </c>
      <c r="AB120" s="578">
        <v>5848</v>
      </c>
      <c r="AC120" s="107">
        <f t="shared" si="135"/>
        <v>265</v>
      </c>
      <c r="AD120" s="578">
        <v>5830</v>
      </c>
      <c r="AE120" s="107">
        <f t="shared" si="136"/>
        <v>267</v>
      </c>
      <c r="AF120" s="578">
        <v>6058</v>
      </c>
      <c r="AG120" s="107">
        <f t="shared" si="137"/>
        <v>275</v>
      </c>
      <c r="AH120" s="578">
        <v>6195</v>
      </c>
      <c r="AI120" s="107">
        <f t="shared" si="138"/>
        <v>280</v>
      </c>
      <c r="AJ120" s="578">
        <v>6669</v>
      </c>
      <c r="AK120" s="107">
        <f t="shared" si="139"/>
        <v>288</v>
      </c>
      <c r="AL120" s="578">
        <v>8004</v>
      </c>
      <c r="AM120" s="107">
        <f t="shared" si="140"/>
        <v>278</v>
      </c>
      <c r="AN120" s="578">
        <v>7801</v>
      </c>
      <c r="AO120" s="107">
        <f t="shared" si="141"/>
        <v>288</v>
      </c>
      <c r="AP120" s="578">
        <v>7539</v>
      </c>
      <c r="AQ120" s="107">
        <f t="shared" si="142"/>
        <v>294</v>
      </c>
      <c r="AR120" s="578">
        <v>7684</v>
      </c>
      <c r="AS120" s="107">
        <f t="shared" si="143"/>
        <v>295</v>
      </c>
      <c r="AT120" s="578">
        <v>6985</v>
      </c>
      <c r="AU120" s="107">
        <f t="shared" si="144"/>
        <v>309</v>
      </c>
      <c r="AV120" s="578">
        <v>8642</v>
      </c>
      <c r="AW120" s="107">
        <f t="shared" si="145"/>
        <v>292</v>
      </c>
      <c r="AX120" s="578">
        <v>10389</v>
      </c>
      <c r="AY120" s="563">
        <f t="shared" si="146"/>
        <v>285</v>
      </c>
      <c r="AZ120" s="573">
        <v>12054</v>
      </c>
      <c r="BA120" s="573">
        <v>14523</v>
      </c>
      <c r="BB120" s="563">
        <f t="shared" si="122"/>
        <v>296</v>
      </c>
    </row>
    <row r="121" spans="1:54" ht="12.95" customHeight="1" x14ac:dyDescent="0.2">
      <c r="A121" s="72" t="s">
        <v>1159</v>
      </c>
      <c r="B121" s="174" t="s">
        <v>1677</v>
      </c>
      <c r="C121" s="642" t="s">
        <v>2053</v>
      </c>
      <c r="D121" s="578">
        <v>2422</v>
      </c>
      <c r="E121" s="107">
        <f t="shared" si="123"/>
        <v>234</v>
      </c>
      <c r="F121" s="578">
        <v>2661</v>
      </c>
      <c r="G121" s="107">
        <f t="shared" si="124"/>
        <v>233</v>
      </c>
      <c r="H121" s="578">
        <v>2719</v>
      </c>
      <c r="I121" s="107">
        <f t="shared" si="125"/>
        <v>241</v>
      </c>
      <c r="J121" s="578">
        <v>3442</v>
      </c>
      <c r="K121" s="107">
        <f t="shared" si="126"/>
        <v>247</v>
      </c>
      <c r="L121" s="578">
        <v>3300</v>
      </c>
      <c r="M121" s="107">
        <f t="shared" si="127"/>
        <v>252</v>
      </c>
      <c r="N121" s="578">
        <v>3709</v>
      </c>
      <c r="O121" s="107">
        <f t="shared" si="128"/>
        <v>249</v>
      </c>
      <c r="P121" s="578">
        <v>4475</v>
      </c>
      <c r="Q121" s="107">
        <f t="shared" si="129"/>
        <v>252</v>
      </c>
      <c r="R121" s="578">
        <v>5252</v>
      </c>
      <c r="S121" s="107">
        <f t="shared" si="130"/>
        <v>256</v>
      </c>
      <c r="T121" s="578">
        <v>6916</v>
      </c>
      <c r="U121" s="107">
        <f t="shared" si="131"/>
        <v>246</v>
      </c>
      <c r="V121" s="578">
        <v>7431</v>
      </c>
      <c r="W121" s="107">
        <f t="shared" si="132"/>
        <v>248</v>
      </c>
      <c r="X121" s="578">
        <v>9137</v>
      </c>
      <c r="Y121" s="107">
        <f t="shared" si="133"/>
        <v>232</v>
      </c>
      <c r="Z121" s="578">
        <v>8629</v>
      </c>
      <c r="AA121" s="107">
        <f t="shared" si="134"/>
        <v>238</v>
      </c>
      <c r="AB121" s="578">
        <v>9329</v>
      </c>
      <c r="AC121" s="107">
        <f t="shared" si="135"/>
        <v>237</v>
      </c>
      <c r="AD121" s="578">
        <v>10762</v>
      </c>
      <c r="AE121" s="107">
        <f t="shared" si="136"/>
        <v>230</v>
      </c>
      <c r="AF121" s="578">
        <v>11285</v>
      </c>
      <c r="AG121" s="107">
        <f t="shared" si="137"/>
        <v>226</v>
      </c>
      <c r="AH121" s="578">
        <v>12791</v>
      </c>
      <c r="AI121" s="107">
        <f t="shared" si="138"/>
        <v>229</v>
      </c>
      <c r="AJ121" s="578">
        <v>15262</v>
      </c>
      <c r="AK121" s="107">
        <f t="shared" si="139"/>
        <v>223</v>
      </c>
      <c r="AL121" s="578">
        <v>14306</v>
      </c>
      <c r="AM121" s="107">
        <f t="shared" si="140"/>
        <v>237</v>
      </c>
      <c r="AN121" s="578">
        <v>15255</v>
      </c>
      <c r="AO121" s="107">
        <f t="shared" si="141"/>
        <v>244</v>
      </c>
      <c r="AP121" s="578">
        <v>14669</v>
      </c>
      <c r="AQ121" s="107">
        <f t="shared" si="142"/>
        <v>248</v>
      </c>
      <c r="AR121" s="578">
        <v>14096</v>
      </c>
      <c r="AS121" s="107">
        <f t="shared" si="143"/>
        <v>251</v>
      </c>
      <c r="AT121" s="578">
        <v>12475</v>
      </c>
      <c r="AU121" s="107">
        <f t="shared" si="144"/>
        <v>262</v>
      </c>
      <c r="AV121" s="578">
        <v>12090</v>
      </c>
      <c r="AW121" s="107">
        <f t="shared" si="145"/>
        <v>267</v>
      </c>
      <c r="AX121" s="578">
        <v>12202</v>
      </c>
      <c r="AY121" s="563">
        <f t="shared" si="146"/>
        <v>274</v>
      </c>
      <c r="AZ121" s="573">
        <v>12432</v>
      </c>
      <c r="BA121" s="573">
        <v>13468</v>
      </c>
      <c r="BB121" s="563">
        <f t="shared" si="122"/>
        <v>300</v>
      </c>
    </row>
    <row r="122" spans="1:54" ht="12.95" customHeight="1" x14ac:dyDescent="0.2">
      <c r="A122" s="72" t="s">
        <v>1156</v>
      </c>
      <c r="B122" s="174" t="s">
        <v>1717</v>
      </c>
      <c r="C122" s="642" t="s">
        <v>2053</v>
      </c>
      <c r="D122" s="578">
        <v>410</v>
      </c>
      <c r="E122" s="107">
        <f t="shared" si="123"/>
        <v>323</v>
      </c>
      <c r="F122" s="578">
        <v>416</v>
      </c>
      <c r="G122" s="107">
        <f t="shared" si="124"/>
        <v>375</v>
      </c>
      <c r="H122" s="588"/>
      <c r="I122" s="107" t="str">
        <f t="shared" si="125"/>
        <v>—</v>
      </c>
      <c r="J122" s="578"/>
      <c r="K122" s="107" t="str">
        <f t="shared" si="126"/>
        <v>—</v>
      </c>
      <c r="L122" s="578"/>
      <c r="M122" s="107" t="str">
        <f t="shared" si="127"/>
        <v>—</v>
      </c>
      <c r="N122" s="578"/>
      <c r="O122" s="107" t="str">
        <f t="shared" si="128"/>
        <v>—</v>
      </c>
      <c r="P122" s="578">
        <v>776</v>
      </c>
      <c r="Q122" s="107">
        <f t="shared" si="129"/>
        <v>386</v>
      </c>
      <c r="R122" s="578">
        <v>806</v>
      </c>
      <c r="S122" s="107">
        <f t="shared" si="130"/>
        <v>400</v>
      </c>
      <c r="T122" s="578">
        <v>837</v>
      </c>
      <c r="U122" s="107">
        <f t="shared" si="131"/>
        <v>411</v>
      </c>
      <c r="V122" s="578">
        <v>868</v>
      </c>
      <c r="W122" s="107">
        <f t="shared" si="132"/>
        <v>417</v>
      </c>
      <c r="X122" s="578">
        <v>899</v>
      </c>
      <c r="Y122" s="107">
        <f t="shared" si="133"/>
        <v>409</v>
      </c>
      <c r="Z122" s="578">
        <v>930</v>
      </c>
      <c r="AA122" s="107">
        <f t="shared" si="134"/>
        <v>404</v>
      </c>
      <c r="AB122" s="578">
        <v>962</v>
      </c>
      <c r="AC122" s="107">
        <f t="shared" si="135"/>
        <v>405</v>
      </c>
      <c r="AD122" s="578">
        <v>1527</v>
      </c>
      <c r="AE122" s="107">
        <f t="shared" si="136"/>
        <v>369</v>
      </c>
      <c r="AF122" s="578">
        <v>1203</v>
      </c>
      <c r="AG122" s="107">
        <f t="shared" si="137"/>
        <v>413</v>
      </c>
      <c r="AH122" s="578">
        <v>1347</v>
      </c>
      <c r="AI122" s="107">
        <f t="shared" si="138"/>
        <v>413</v>
      </c>
      <c r="AJ122" s="578">
        <v>1278</v>
      </c>
      <c r="AK122" s="107">
        <f t="shared" si="139"/>
        <v>438</v>
      </c>
      <c r="AL122" s="578">
        <v>2634</v>
      </c>
      <c r="AM122" s="107">
        <f t="shared" si="140"/>
        <v>365</v>
      </c>
      <c r="AN122" s="578">
        <v>4572</v>
      </c>
      <c r="AO122" s="107">
        <f t="shared" si="141"/>
        <v>330</v>
      </c>
      <c r="AP122" s="578">
        <v>4035</v>
      </c>
      <c r="AQ122" s="107">
        <f t="shared" si="142"/>
        <v>347</v>
      </c>
      <c r="AR122" s="578">
        <v>6007</v>
      </c>
      <c r="AS122" s="107">
        <f t="shared" si="143"/>
        <v>320</v>
      </c>
      <c r="AT122" s="578">
        <v>7494</v>
      </c>
      <c r="AU122" s="107">
        <f t="shared" si="144"/>
        <v>301</v>
      </c>
      <c r="AV122" s="578">
        <v>6816</v>
      </c>
      <c r="AW122" s="107">
        <f t="shared" si="145"/>
        <v>311</v>
      </c>
      <c r="AX122" s="578">
        <v>8622</v>
      </c>
      <c r="AY122" s="563">
        <f t="shared" si="146"/>
        <v>301</v>
      </c>
      <c r="AZ122" s="573">
        <v>11115</v>
      </c>
      <c r="BA122" s="573">
        <v>13435</v>
      </c>
      <c r="BB122" s="563">
        <f t="shared" si="122"/>
        <v>301</v>
      </c>
    </row>
    <row r="123" spans="1:54" ht="12.95" customHeight="1" x14ac:dyDescent="0.2">
      <c r="A123" s="72" t="s">
        <v>1146</v>
      </c>
      <c r="B123" s="174" t="s">
        <v>1687</v>
      </c>
      <c r="C123" s="642" t="s">
        <v>2053</v>
      </c>
      <c r="D123" s="578">
        <v>2796</v>
      </c>
      <c r="E123" s="107">
        <f t="shared" si="123"/>
        <v>226</v>
      </c>
      <c r="F123" s="578">
        <v>4883</v>
      </c>
      <c r="G123" s="107">
        <f t="shared" si="124"/>
        <v>207</v>
      </c>
      <c r="H123" s="578">
        <v>6970</v>
      </c>
      <c r="I123" s="107">
        <f t="shared" si="125"/>
        <v>194</v>
      </c>
      <c r="J123" s="578">
        <v>7539</v>
      </c>
      <c r="K123" s="107">
        <f t="shared" si="126"/>
        <v>198</v>
      </c>
      <c r="L123" s="578">
        <v>9631</v>
      </c>
      <c r="M123" s="107">
        <f t="shared" si="127"/>
        <v>191</v>
      </c>
      <c r="N123" s="578">
        <v>9888</v>
      </c>
      <c r="O123" s="107">
        <f t="shared" si="128"/>
        <v>194</v>
      </c>
      <c r="P123" s="578">
        <v>9872</v>
      </c>
      <c r="Q123" s="107">
        <f t="shared" si="129"/>
        <v>210</v>
      </c>
      <c r="R123" s="578">
        <v>9478</v>
      </c>
      <c r="S123" s="107">
        <f t="shared" si="130"/>
        <v>217</v>
      </c>
      <c r="T123" s="578">
        <v>9357</v>
      </c>
      <c r="U123" s="107">
        <f t="shared" si="131"/>
        <v>225</v>
      </c>
      <c r="V123" s="578">
        <v>10184</v>
      </c>
      <c r="W123" s="107">
        <f t="shared" si="132"/>
        <v>226</v>
      </c>
      <c r="X123" s="578">
        <v>9188</v>
      </c>
      <c r="Y123" s="107">
        <f t="shared" si="133"/>
        <v>231</v>
      </c>
      <c r="Z123" s="578">
        <v>9053</v>
      </c>
      <c r="AA123" s="107">
        <f t="shared" si="134"/>
        <v>233</v>
      </c>
      <c r="AB123" s="578">
        <v>9661</v>
      </c>
      <c r="AC123" s="107">
        <f t="shared" si="135"/>
        <v>233</v>
      </c>
      <c r="AD123" s="578">
        <v>9204</v>
      </c>
      <c r="AE123" s="107">
        <f t="shared" si="136"/>
        <v>245</v>
      </c>
      <c r="AF123" s="578">
        <v>8878</v>
      </c>
      <c r="AG123" s="107">
        <f t="shared" si="137"/>
        <v>248</v>
      </c>
      <c r="AH123" s="578">
        <v>9347</v>
      </c>
      <c r="AI123" s="107">
        <f t="shared" si="138"/>
        <v>250</v>
      </c>
      <c r="AJ123" s="578">
        <v>9823</v>
      </c>
      <c r="AK123" s="107">
        <f t="shared" si="139"/>
        <v>259</v>
      </c>
      <c r="AL123" s="578">
        <v>9609</v>
      </c>
      <c r="AM123" s="107">
        <f t="shared" si="140"/>
        <v>274</v>
      </c>
      <c r="AN123" s="578">
        <v>8779</v>
      </c>
      <c r="AO123" s="107">
        <f t="shared" si="141"/>
        <v>280</v>
      </c>
      <c r="AP123" s="578">
        <v>9312</v>
      </c>
      <c r="AQ123" s="107">
        <f t="shared" si="142"/>
        <v>278</v>
      </c>
      <c r="AR123" s="578">
        <v>9575</v>
      </c>
      <c r="AS123" s="107">
        <f t="shared" si="143"/>
        <v>276</v>
      </c>
      <c r="AT123" s="578">
        <v>12226</v>
      </c>
      <c r="AU123" s="107">
        <f t="shared" si="144"/>
        <v>264</v>
      </c>
      <c r="AV123" s="578">
        <v>11742</v>
      </c>
      <c r="AW123" s="107">
        <f t="shared" si="145"/>
        <v>269</v>
      </c>
      <c r="AX123" s="578">
        <v>13959</v>
      </c>
      <c r="AY123" s="563">
        <f t="shared" si="146"/>
        <v>260</v>
      </c>
      <c r="AZ123" s="573">
        <v>16754</v>
      </c>
      <c r="BA123" s="573">
        <v>13247</v>
      </c>
      <c r="BB123" s="563">
        <f t="shared" si="122"/>
        <v>302</v>
      </c>
    </row>
    <row r="124" spans="1:54" ht="12.95" customHeight="1" x14ac:dyDescent="0.2">
      <c r="A124" s="72" t="s">
        <v>1152</v>
      </c>
      <c r="B124" s="174" t="s">
        <v>1485</v>
      </c>
      <c r="C124" s="642" t="s">
        <v>2053</v>
      </c>
      <c r="D124" s="578">
        <v>775</v>
      </c>
      <c r="E124" s="107">
        <f t="shared" si="123"/>
        <v>300</v>
      </c>
      <c r="F124" s="578">
        <v>886</v>
      </c>
      <c r="G124" s="107">
        <f t="shared" si="124"/>
        <v>315</v>
      </c>
      <c r="H124" s="578">
        <v>635</v>
      </c>
      <c r="I124" s="107">
        <f t="shared" si="125"/>
        <v>314</v>
      </c>
      <c r="J124" s="578">
        <v>649</v>
      </c>
      <c r="K124" s="107">
        <f t="shared" si="126"/>
        <v>340</v>
      </c>
      <c r="L124" s="578">
        <v>657</v>
      </c>
      <c r="M124" s="107">
        <f t="shared" si="127"/>
        <v>342</v>
      </c>
      <c r="N124" s="578">
        <v>701</v>
      </c>
      <c r="O124" s="107">
        <f t="shared" si="128"/>
        <v>362</v>
      </c>
      <c r="P124" s="578">
        <v>1223</v>
      </c>
      <c r="Q124" s="107">
        <f t="shared" si="129"/>
        <v>352</v>
      </c>
      <c r="R124" s="578">
        <v>1496</v>
      </c>
      <c r="S124" s="107">
        <f t="shared" si="130"/>
        <v>342</v>
      </c>
      <c r="T124" s="578">
        <v>3558</v>
      </c>
      <c r="U124" s="107">
        <f t="shared" si="131"/>
        <v>283</v>
      </c>
      <c r="V124" s="578">
        <v>3663</v>
      </c>
      <c r="W124" s="107">
        <f t="shared" si="132"/>
        <v>287</v>
      </c>
      <c r="X124" s="578">
        <v>4450</v>
      </c>
      <c r="Y124" s="107">
        <f t="shared" si="133"/>
        <v>273</v>
      </c>
      <c r="Z124" s="578">
        <v>3873</v>
      </c>
      <c r="AA124" s="107">
        <f t="shared" si="134"/>
        <v>285</v>
      </c>
      <c r="AB124" s="578">
        <v>3981</v>
      </c>
      <c r="AC124" s="107">
        <f t="shared" si="135"/>
        <v>291</v>
      </c>
      <c r="AD124" s="578">
        <v>1066</v>
      </c>
      <c r="AE124" s="107">
        <f t="shared" si="136"/>
        <v>405</v>
      </c>
      <c r="AF124" s="578">
        <v>4371</v>
      </c>
      <c r="AG124" s="107">
        <f t="shared" si="137"/>
        <v>298</v>
      </c>
      <c r="AH124" s="578">
        <v>2390</v>
      </c>
      <c r="AI124" s="107">
        <f t="shared" si="138"/>
        <v>357</v>
      </c>
      <c r="AJ124" s="578">
        <v>1674</v>
      </c>
      <c r="AK124" s="107">
        <f t="shared" si="139"/>
        <v>413</v>
      </c>
      <c r="AL124" s="578">
        <v>7493</v>
      </c>
      <c r="AM124" s="107">
        <f t="shared" si="140"/>
        <v>283</v>
      </c>
      <c r="AN124" s="578">
        <v>8580</v>
      </c>
      <c r="AO124" s="107">
        <f t="shared" si="141"/>
        <v>283</v>
      </c>
      <c r="AP124" s="578">
        <v>9544</v>
      </c>
      <c r="AQ124" s="107">
        <f t="shared" si="142"/>
        <v>277</v>
      </c>
      <c r="AR124" s="578">
        <v>13523</v>
      </c>
      <c r="AS124" s="107">
        <f t="shared" si="143"/>
        <v>254</v>
      </c>
      <c r="AT124" s="578">
        <v>11257</v>
      </c>
      <c r="AU124" s="107">
        <f t="shared" si="144"/>
        <v>268</v>
      </c>
      <c r="AV124" s="578">
        <v>12336</v>
      </c>
      <c r="AW124" s="107">
        <f t="shared" si="145"/>
        <v>264</v>
      </c>
      <c r="AX124" s="578">
        <v>12351</v>
      </c>
      <c r="AY124" s="563">
        <f t="shared" si="146"/>
        <v>273</v>
      </c>
      <c r="AZ124" s="573">
        <v>12804</v>
      </c>
      <c r="BA124" s="573">
        <v>12803</v>
      </c>
      <c r="BB124" s="563">
        <f t="shared" si="122"/>
        <v>304</v>
      </c>
    </row>
    <row r="125" spans="1:54" ht="12.95" customHeight="1" x14ac:dyDescent="0.2">
      <c r="A125" s="72" t="s">
        <v>1151</v>
      </c>
      <c r="B125" s="174" t="s">
        <v>895</v>
      </c>
      <c r="C125" s="642" t="s">
        <v>2053</v>
      </c>
      <c r="D125" s="578"/>
      <c r="E125" s="107" t="str">
        <f t="shared" si="123"/>
        <v>—</v>
      </c>
      <c r="F125" s="578"/>
      <c r="G125" s="107" t="str">
        <f t="shared" si="124"/>
        <v>—</v>
      </c>
      <c r="H125" s="588"/>
      <c r="I125" s="107" t="str">
        <f t="shared" si="125"/>
        <v>—</v>
      </c>
      <c r="J125" s="578">
        <v>2168</v>
      </c>
      <c r="K125" s="107">
        <f t="shared" si="126"/>
        <v>272</v>
      </c>
      <c r="L125" s="578">
        <v>2307</v>
      </c>
      <c r="M125" s="107">
        <f t="shared" si="127"/>
        <v>271</v>
      </c>
      <c r="N125" s="578">
        <v>3345</v>
      </c>
      <c r="O125" s="107">
        <f t="shared" si="128"/>
        <v>253</v>
      </c>
      <c r="P125" s="578">
        <v>3272</v>
      </c>
      <c r="Q125" s="107">
        <f t="shared" si="129"/>
        <v>272</v>
      </c>
      <c r="R125" s="578">
        <v>4597</v>
      </c>
      <c r="S125" s="107">
        <f t="shared" si="130"/>
        <v>263</v>
      </c>
      <c r="T125" s="578">
        <v>5342</v>
      </c>
      <c r="U125" s="107">
        <f t="shared" si="131"/>
        <v>261</v>
      </c>
      <c r="V125" s="578">
        <v>6344</v>
      </c>
      <c r="W125" s="107">
        <f t="shared" si="132"/>
        <v>253</v>
      </c>
      <c r="X125" s="578">
        <v>3854</v>
      </c>
      <c r="Y125" s="107">
        <f t="shared" si="133"/>
        <v>284</v>
      </c>
      <c r="Z125" s="578">
        <v>8002</v>
      </c>
      <c r="AA125" s="107">
        <f t="shared" si="134"/>
        <v>243</v>
      </c>
      <c r="AB125" s="578">
        <v>7140</v>
      </c>
      <c r="AC125" s="107">
        <f t="shared" si="135"/>
        <v>252</v>
      </c>
      <c r="AD125" s="578">
        <v>7472</v>
      </c>
      <c r="AE125" s="107">
        <f t="shared" si="136"/>
        <v>257</v>
      </c>
      <c r="AF125" s="578">
        <v>9323</v>
      </c>
      <c r="AG125" s="107">
        <f t="shared" si="137"/>
        <v>242</v>
      </c>
      <c r="AH125" s="578">
        <v>9158</v>
      </c>
      <c r="AI125" s="107">
        <f t="shared" si="138"/>
        <v>251</v>
      </c>
      <c r="AJ125" s="578">
        <v>11067</v>
      </c>
      <c r="AK125" s="107">
        <f t="shared" si="139"/>
        <v>248</v>
      </c>
      <c r="AL125" s="578">
        <v>18673</v>
      </c>
      <c r="AM125" s="107">
        <f t="shared" si="140"/>
        <v>219</v>
      </c>
      <c r="AN125" s="578">
        <v>31645</v>
      </c>
      <c r="AO125" s="107">
        <f t="shared" si="141"/>
        <v>193</v>
      </c>
      <c r="AP125" s="578">
        <v>42969</v>
      </c>
      <c r="AQ125" s="107">
        <f t="shared" si="142"/>
        <v>173</v>
      </c>
      <c r="AR125" s="578">
        <v>28705</v>
      </c>
      <c r="AS125" s="107">
        <f t="shared" si="143"/>
        <v>208</v>
      </c>
      <c r="AT125" s="578">
        <v>24017</v>
      </c>
      <c r="AU125" s="107">
        <f t="shared" si="144"/>
        <v>221</v>
      </c>
      <c r="AV125" s="578">
        <v>21089</v>
      </c>
      <c r="AW125" s="107">
        <f t="shared" si="145"/>
        <v>234</v>
      </c>
      <c r="AX125" s="578">
        <v>12824</v>
      </c>
      <c r="AY125" s="563">
        <f t="shared" si="146"/>
        <v>267</v>
      </c>
      <c r="AZ125" s="573">
        <v>14455</v>
      </c>
      <c r="BA125" s="573">
        <v>12414</v>
      </c>
      <c r="BB125" s="563">
        <f t="shared" si="122"/>
        <v>305</v>
      </c>
    </row>
    <row r="126" spans="1:54" ht="12.95" customHeight="1" x14ac:dyDescent="0.2">
      <c r="A126" s="72" t="s">
        <v>1161</v>
      </c>
      <c r="B126" s="174" t="s">
        <v>1283</v>
      </c>
      <c r="C126" s="642" t="s">
        <v>2053</v>
      </c>
      <c r="D126" s="578">
        <v>810</v>
      </c>
      <c r="E126" s="107">
        <f t="shared" si="123"/>
        <v>297</v>
      </c>
      <c r="F126" s="578">
        <v>870</v>
      </c>
      <c r="G126" s="107">
        <f t="shared" si="124"/>
        <v>316</v>
      </c>
      <c r="H126" s="578">
        <v>931</v>
      </c>
      <c r="I126" s="107">
        <f t="shared" si="125"/>
        <v>289</v>
      </c>
      <c r="J126" s="578">
        <v>1841</v>
      </c>
      <c r="K126" s="107">
        <f t="shared" si="126"/>
        <v>275</v>
      </c>
      <c r="L126" s="578">
        <v>1143</v>
      </c>
      <c r="M126" s="107">
        <f t="shared" si="127"/>
        <v>313</v>
      </c>
      <c r="N126" s="578">
        <v>1067</v>
      </c>
      <c r="O126" s="107">
        <f t="shared" si="128"/>
        <v>336</v>
      </c>
      <c r="P126" s="578">
        <v>1469</v>
      </c>
      <c r="Q126" s="107">
        <f t="shared" si="129"/>
        <v>333</v>
      </c>
      <c r="R126" s="578">
        <v>1275</v>
      </c>
      <c r="S126" s="107">
        <f t="shared" si="130"/>
        <v>356</v>
      </c>
      <c r="T126" s="578">
        <v>1179</v>
      </c>
      <c r="U126" s="107">
        <f t="shared" si="131"/>
        <v>379</v>
      </c>
      <c r="V126" s="578">
        <v>1471</v>
      </c>
      <c r="W126" s="107">
        <f t="shared" si="132"/>
        <v>362</v>
      </c>
      <c r="X126" s="578">
        <v>1251</v>
      </c>
      <c r="Y126" s="107">
        <f t="shared" si="133"/>
        <v>374</v>
      </c>
      <c r="Z126" s="578">
        <v>2233</v>
      </c>
      <c r="AA126" s="107">
        <f t="shared" si="134"/>
        <v>331</v>
      </c>
      <c r="AB126" s="578">
        <v>2032</v>
      </c>
      <c r="AC126" s="107">
        <f t="shared" si="135"/>
        <v>337</v>
      </c>
      <c r="AD126" s="578">
        <v>2032</v>
      </c>
      <c r="AE126" s="107">
        <f t="shared" si="136"/>
        <v>344</v>
      </c>
      <c r="AF126" s="578">
        <v>3307</v>
      </c>
      <c r="AG126" s="107">
        <f t="shared" si="137"/>
        <v>322</v>
      </c>
      <c r="AH126" s="578">
        <v>2698</v>
      </c>
      <c r="AI126" s="107">
        <f t="shared" si="138"/>
        <v>343</v>
      </c>
      <c r="AJ126" s="578">
        <v>3868</v>
      </c>
      <c r="AK126" s="107">
        <f t="shared" si="139"/>
        <v>328</v>
      </c>
      <c r="AL126" s="578">
        <v>4203</v>
      </c>
      <c r="AM126" s="107">
        <f t="shared" si="140"/>
        <v>327</v>
      </c>
      <c r="AN126" s="578">
        <v>5242</v>
      </c>
      <c r="AO126" s="107">
        <f t="shared" si="141"/>
        <v>319</v>
      </c>
      <c r="AP126" s="578">
        <v>6364</v>
      </c>
      <c r="AQ126" s="107">
        <f t="shared" si="142"/>
        <v>305</v>
      </c>
      <c r="AR126" s="578">
        <v>6133</v>
      </c>
      <c r="AS126" s="107">
        <f t="shared" si="143"/>
        <v>316</v>
      </c>
      <c r="AT126" s="578">
        <v>8951</v>
      </c>
      <c r="AU126" s="107">
        <f t="shared" si="144"/>
        <v>286</v>
      </c>
      <c r="AV126" s="578">
        <v>9867</v>
      </c>
      <c r="AW126" s="107">
        <f t="shared" si="145"/>
        <v>279</v>
      </c>
      <c r="AX126" s="578">
        <v>11427</v>
      </c>
      <c r="AY126" s="563">
        <f t="shared" si="146"/>
        <v>278</v>
      </c>
      <c r="AZ126" s="573"/>
      <c r="BA126" s="573">
        <v>12343</v>
      </c>
      <c r="BB126" s="563">
        <f t="shared" si="122"/>
        <v>306</v>
      </c>
    </row>
    <row r="127" spans="1:54" ht="12.95" customHeight="1" x14ac:dyDescent="0.2">
      <c r="A127" s="72" t="s">
        <v>1155</v>
      </c>
      <c r="B127" s="174" t="s">
        <v>1530</v>
      </c>
      <c r="C127" s="642" t="s">
        <v>2053</v>
      </c>
      <c r="D127" s="578"/>
      <c r="E127" s="107" t="str">
        <f t="shared" si="123"/>
        <v>—</v>
      </c>
      <c r="F127" s="578"/>
      <c r="G127" s="107" t="str">
        <f t="shared" si="124"/>
        <v>—</v>
      </c>
      <c r="H127" s="578"/>
      <c r="I127" s="107" t="str">
        <f t="shared" si="125"/>
        <v>—</v>
      </c>
      <c r="J127" s="578">
        <v>456</v>
      </c>
      <c r="K127" s="107">
        <f t="shared" si="126"/>
        <v>363</v>
      </c>
      <c r="L127" s="578">
        <v>423</v>
      </c>
      <c r="M127" s="107">
        <f t="shared" si="127"/>
        <v>368</v>
      </c>
      <c r="N127" s="578">
        <v>448</v>
      </c>
      <c r="O127" s="107">
        <f t="shared" si="128"/>
        <v>390</v>
      </c>
      <c r="P127" s="578">
        <v>614</v>
      </c>
      <c r="Q127" s="107">
        <f t="shared" si="129"/>
        <v>406</v>
      </c>
      <c r="R127" s="578">
        <v>534</v>
      </c>
      <c r="S127" s="107">
        <f t="shared" si="130"/>
        <v>434</v>
      </c>
      <c r="T127" s="578">
        <v>1055</v>
      </c>
      <c r="U127" s="107">
        <f t="shared" si="131"/>
        <v>391</v>
      </c>
      <c r="V127" s="578">
        <v>1000</v>
      </c>
      <c r="W127" s="107">
        <f t="shared" si="132"/>
        <v>398</v>
      </c>
      <c r="X127" s="578">
        <v>1000</v>
      </c>
      <c r="Y127" s="107">
        <f t="shared" si="133"/>
        <v>397</v>
      </c>
      <c r="Z127" s="578">
        <v>818</v>
      </c>
      <c r="AA127" s="107">
        <f t="shared" si="134"/>
        <v>414</v>
      </c>
      <c r="AB127" s="578">
        <v>1177</v>
      </c>
      <c r="AC127" s="107">
        <f t="shared" si="135"/>
        <v>386</v>
      </c>
      <c r="AD127" s="578">
        <v>1365</v>
      </c>
      <c r="AE127" s="107">
        <f t="shared" si="136"/>
        <v>383</v>
      </c>
      <c r="AF127" s="578">
        <v>1365</v>
      </c>
      <c r="AG127" s="107">
        <f t="shared" si="137"/>
        <v>396</v>
      </c>
      <c r="AH127" s="578">
        <v>1433</v>
      </c>
      <c r="AI127" s="107">
        <f t="shared" si="138"/>
        <v>408</v>
      </c>
      <c r="AJ127" s="578">
        <v>1433</v>
      </c>
      <c r="AK127" s="107">
        <f t="shared" si="139"/>
        <v>426</v>
      </c>
      <c r="AL127" s="578">
        <v>1633</v>
      </c>
      <c r="AM127" s="107">
        <f t="shared" si="140"/>
        <v>416</v>
      </c>
      <c r="AN127" s="578">
        <v>1688</v>
      </c>
      <c r="AO127" s="107">
        <f t="shared" si="141"/>
        <v>428</v>
      </c>
      <c r="AP127" s="578">
        <v>1900</v>
      </c>
      <c r="AQ127" s="107">
        <f t="shared" si="142"/>
        <v>418</v>
      </c>
      <c r="AR127" s="578">
        <v>1900</v>
      </c>
      <c r="AS127" s="107">
        <f t="shared" si="143"/>
        <v>426</v>
      </c>
      <c r="AT127" s="578">
        <v>1900</v>
      </c>
      <c r="AU127" s="107">
        <f t="shared" si="144"/>
        <v>430</v>
      </c>
      <c r="AV127" s="578">
        <v>2461</v>
      </c>
      <c r="AW127" s="107">
        <f t="shared" si="145"/>
        <v>407</v>
      </c>
      <c r="AX127" s="578">
        <v>17164</v>
      </c>
      <c r="AY127" s="563">
        <f t="shared" si="146"/>
        <v>248</v>
      </c>
      <c r="AZ127" s="573">
        <v>16340</v>
      </c>
      <c r="BA127" s="573">
        <v>12340</v>
      </c>
      <c r="BB127" s="563">
        <f t="shared" si="122"/>
        <v>307</v>
      </c>
    </row>
    <row r="128" spans="1:54" ht="12.95" customHeight="1" x14ac:dyDescent="0.2">
      <c r="A128" s="72" t="s">
        <v>1180</v>
      </c>
      <c r="B128" s="174" t="s">
        <v>1285</v>
      </c>
      <c r="C128" s="642" t="s">
        <v>2053</v>
      </c>
      <c r="D128" s="578">
        <v>587</v>
      </c>
      <c r="E128" s="107">
        <f t="shared" si="123"/>
        <v>312</v>
      </c>
      <c r="F128" s="578">
        <v>730</v>
      </c>
      <c r="G128" s="107">
        <f t="shared" si="124"/>
        <v>329</v>
      </c>
      <c r="H128" s="578">
        <v>873</v>
      </c>
      <c r="I128" s="107">
        <f t="shared" si="125"/>
        <v>294</v>
      </c>
      <c r="J128" s="578">
        <v>1108</v>
      </c>
      <c r="K128" s="107">
        <f t="shared" si="126"/>
        <v>305</v>
      </c>
      <c r="L128" s="578">
        <v>1601</v>
      </c>
      <c r="M128" s="107">
        <f t="shared" si="127"/>
        <v>287</v>
      </c>
      <c r="N128" s="578">
        <v>1667</v>
      </c>
      <c r="O128" s="107">
        <f t="shared" si="128"/>
        <v>297</v>
      </c>
      <c r="P128" s="578">
        <v>1323</v>
      </c>
      <c r="Q128" s="107">
        <f t="shared" si="129"/>
        <v>343</v>
      </c>
      <c r="R128" s="578">
        <v>1120</v>
      </c>
      <c r="S128" s="107">
        <f t="shared" si="130"/>
        <v>369</v>
      </c>
      <c r="T128" s="578">
        <v>1245</v>
      </c>
      <c r="U128" s="107">
        <f t="shared" si="131"/>
        <v>373</v>
      </c>
      <c r="V128" s="578">
        <v>1265</v>
      </c>
      <c r="W128" s="107">
        <f t="shared" si="132"/>
        <v>376</v>
      </c>
      <c r="X128" s="578">
        <v>1258</v>
      </c>
      <c r="Y128" s="107">
        <f t="shared" si="133"/>
        <v>373</v>
      </c>
      <c r="Z128" s="578">
        <v>1402</v>
      </c>
      <c r="AA128" s="107">
        <f t="shared" si="134"/>
        <v>362</v>
      </c>
      <c r="AB128" s="578">
        <v>1986</v>
      </c>
      <c r="AC128" s="107">
        <f t="shared" si="135"/>
        <v>341</v>
      </c>
      <c r="AD128" s="578">
        <v>3106</v>
      </c>
      <c r="AE128" s="107">
        <f t="shared" si="136"/>
        <v>313</v>
      </c>
      <c r="AF128" s="578">
        <v>2919</v>
      </c>
      <c r="AG128" s="107">
        <f t="shared" si="137"/>
        <v>328</v>
      </c>
      <c r="AH128" s="578">
        <v>2594</v>
      </c>
      <c r="AI128" s="107">
        <f t="shared" si="138"/>
        <v>345</v>
      </c>
      <c r="AJ128" s="578">
        <v>3327</v>
      </c>
      <c r="AK128" s="107">
        <f t="shared" si="139"/>
        <v>335</v>
      </c>
      <c r="AL128" s="578">
        <v>4752</v>
      </c>
      <c r="AM128" s="107">
        <f t="shared" si="140"/>
        <v>314</v>
      </c>
      <c r="AN128" s="578">
        <v>5139</v>
      </c>
      <c r="AO128" s="107">
        <f t="shared" si="141"/>
        <v>320</v>
      </c>
      <c r="AP128" s="578">
        <v>5789</v>
      </c>
      <c r="AQ128" s="107">
        <f t="shared" si="142"/>
        <v>314</v>
      </c>
      <c r="AR128" s="578">
        <v>6445</v>
      </c>
      <c r="AS128" s="107">
        <f t="shared" si="143"/>
        <v>311</v>
      </c>
      <c r="AT128" s="578">
        <v>6697</v>
      </c>
      <c r="AU128" s="107">
        <f t="shared" si="144"/>
        <v>311</v>
      </c>
      <c r="AV128" s="578">
        <v>7545</v>
      </c>
      <c r="AW128" s="107">
        <f t="shared" si="145"/>
        <v>304</v>
      </c>
      <c r="AX128" s="578">
        <v>8872</v>
      </c>
      <c r="AY128" s="563">
        <f t="shared" si="146"/>
        <v>300</v>
      </c>
      <c r="AZ128" s="572">
        <v>10116</v>
      </c>
      <c r="BA128" s="572">
        <v>12322</v>
      </c>
      <c r="BB128" s="563">
        <f t="shared" si="122"/>
        <v>308</v>
      </c>
    </row>
    <row r="129" spans="1:54" ht="12.95" customHeight="1" x14ac:dyDescent="0.2">
      <c r="A129" s="72" t="s">
        <v>1145</v>
      </c>
      <c r="B129" s="174" t="s">
        <v>809</v>
      </c>
      <c r="C129" s="642" t="s">
        <v>2053</v>
      </c>
      <c r="D129" s="578"/>
      <c r="E129" s="107" t="str">
        <f t="shared" si="123"/>
        <v>—</v>
      </c>
      <c r="F129" s="578"/>
      <c r="G129" s="107" t="str">
        <f t="shared" si="124"/>
        <v>—</v>
      </c>
      <c r="H129" s="578"/>
      <c r="I129" s="107" t="str">
        <f t="shared" si="125"/>
        <v>—</v>
      </c>
      <c r="J129" s="578"/>
      <c r="K129" s="107" t="str">
        <f t="shared" si="126"/>
        <v>—</v>
      </c>
      <c r="L129" s="578"/>
      <c r="M129" s="107" t="str">
        <f t="shared" si="127"/>
        <v>—</v>
      </c>
      <c r="N129" s="578"/>
      <c r="O129" s="107" t="str">
        <f t="shared" si="128"/>
        <v>—</v>
      </c>
      <c r="P129" s="578"/>
      <c r="Q129" s="107" t="str">
        <f t="shared" si="129"/>
        <v>—</v>
      </c>
      <c r="R129" s="578"/>
      <c r="S129" s="107" t="str">
        <f t="shared" si="130"/>
        <v>—</v>
      </c>
      <c r="T129" s="578"/>
      <c r="U129" s="107" t="str">
        <f t="shared" si="131"/>
        <v>—</v>
      </c>
      <c r="V129" s="578"/>
      <c r="W129" s="107" t="str">
        <f t="shared" si="132"/>
        <v>—</v>
      </c>
      <c r="X129" s="578"/>
      <c r="Y129" s="107" t="str">
        <f t="shared" si="133"/>
        <v>—</v>
      </c>
      <c r="Z129" s="578"/>
      <c r="AA129" s="107" t="str">
        <f t="shared" si="134"/>
        <v>—</v>
      </c>
      <c r="AB129" s="578"/>
      <c r="AC129" s="107" t="str">
        <f t="shared" si="135"/>
        <v>—</v>
      </c>
      <c r="AD129" s="578"/>
      <c r="AE129" s="107" t="str">
        <f t="shared" si="136"/>
        <v>—</v>
      </c>
      <c r="AF129" s="578">
        <v>3400</v>
      </c>
      <c r="AG129" s="107">
        <f t="shared" si="137"/>
        <v>319</v>
      </c>
      <c r="AH129" s="578">
        <v>2088</v>
      </c>
      <c r="AI129" s="107">
        <f t="shared" si="138"/>
        <v>372</v>
      </c>
      <c r="AJ129" s="578">
        <v>2088</v>
      </c>
      <c r="AK129" s="107">
        <f t="shared" si="139"/>
        <v>389</v>
      </c>
      <c r="AL129" s="578">
        <v>24284</v>
      </c>
      <c r="AM129" s="107">
        <f t="shared" si="140"/>
        <v>207</v>
      </c>
      <c r="AN129" s="578">
        <v>4127</v>
      </c>
      <c r="AO129" s="107">
        <f t="shared" si="141"/>
        <v>337</v>
      </c>
      <c r="AP129" s="578">
        <v>4345</v>
      </c>
      <c r="AQ129" s="107">
        <f t="shared" si="142"/>
        <v>338</v>
      </c>
      <c r="AR129" s="578">
        <v>9331</v>
      </c>
      <c r="AS129" s="107">
        <f t="shared" si="143"/>
        <v>278</v>
      </c>
      <c r="AT129" s="578">
        <v>9598</v>
      </c>
      <c r="AU129" s="107">
        <f t="shared" si="144"/>
        <v>277</v>
      </c>
      <c r="AV129" s="578">
        <v>9866</v>
      </c>
      <c r="AW129" s="107">
        <f t="shared" si="145"/>
        <v>280</v>
      </c>
      <c r="AX129" s="578">
        <v>9269</v>
      </c>
      <c r="AY129" s="563">
        <f t="shared" si="146"/>
        <v>296</v>
      </c>
      <c r="AZ129" s="573">
        <v>11007</v>
      </c>
      <c r="BA129" s="573">
        <v>12039</v>
      </c>
      <c r="BB129" s="563">
        <f t="shared" si="122"/>
        <v>309</v>
      </c>
    </row>
    <row r="130" spans="1:54" ht="12.95" customHeight="1" x14ac:dyDescent="0.2">
      <c r="A130" s="72" t="s">
        <v>1150</v>
      </c>
      <c r="B130" s="174" t="s">
        <v>1693</v>
      </c>
      <c r="C130" s="642" t="s">
        <v>2053</v>
      </c>
      <c r="D130" s="578">
        <v>1485</v>
      </c>
      <c r="E130" s="107">
        <f t="shared" si="123"/>
        <v>262</v>
      </c>
      <c r="F130" s="578">
        <v>1554</v>
      </c>
      <c r="G130" s="107">
        <f t="shared" si="124"/>
        <v>278</v>
      </c>
      <c r="H130" s="578">
        <v>1623</v>
      </c>
      <c r="I130" s="107">
        <f t="shared" si="125"/>
        <v>265</v>
      </c>
      <c r="J130" s="578">
        <v>1850</v>
      </c>
      <c r="K130" s="107">
        <f t="shared" si="126"/>
        <v>274</v>
      </c>
      <c r="L130" s="578">
        <v>1935</v>
      </c>
      <c r="M130" s="107">
        <f t="shared" si="127"/>
        <v>276</v>
      </c>
      <c r="N130" s="578">
        <v>2041</v>
      </c>
      <c r="O130" s="107">
        <f t="shared" si="128"/>
        <v>287</v>
      </c>
      <c r="P130" s="578">
        <v>2517</v>
      </c>
      <c r="Q130" s="107">
        <f t="shared" si="129"/>
        <v>289</v>
      </c>
      <c r="R130" s="578">
        <v>3129</v>
      </c>
      <c r="S130" s="107">
        <f t="shared" si="130"/>
        <v>289</v>
      </c>
      <c r="T130" s="578">
        <v>3099</v>
      </c>
      <c r="U130" s="107">
        <f t="shared" si="131"/>
        <v>294</v>
      </c>
      <c r="V130" s="578">
        <v>3233</v>
      </c>
      <c r="W130" s="107">
        <f t="shared" si="132"/>
        <v>295</v>
      </c>
      <c r="X130" s="578">
        <v>3368</v>
      </c>
      <c r="Y130" s="107">
        <f t="shared" si="133"/>
        <v>293</v>
      </c>
      <c r="Z130" s="578">
        <v>4243</v>
      </c>
      <c r="AA130" s="107">
        <f t="shared" si="134"/>
        <v>280</v>
      </c>
      <c r="AB130" s="578">
        <v>5119</v>
      </c>
      <c r="AC130" s="107">
        <f t="shared" si="135"/>
        <v>270</v>
      </c>
      <c r="AD130" s="578">
        <v>5223</v>
      </c>
      <c r="AE130" s="107">
        <f t="shared" si="136"/>
        <v>276</v>
      </c>
      <c r="AF130" s="578">
        <v>8034</v>
      </c>
      <c r="AG130" s="107">
        <f t="shared" si="137"/>
        <v>256</v>
      </c>
      <c r="AH130" s="578">
        <v>7370</v>
      </c>
      <c r="AI130" s="107">
        <f t="shared" si="138"/>
        <v>270</v>
      </c>
      <c r="AJ130" s="578">
        <v>5809</v>
      </c>
      <c r="AK130" s="107">
        <f t="shared" si="139"/>
        <v>300</v>
      </c>
      <c r="AL130" s="578">
        <v>7619</v>
      </c>
      <c r="AM130" s="107">
        <f t="shared" si="140"/>
        <v>280</v>
      </c>
      <c r="AN130" s="578">
        <v>7622</v>
      </c>
      <c r="AO130" s="107">
        <f t="shared" si="141"/>
        <v>291</v>
      </c>
      <c r="AP130" s="578">
        <v>6256</v>
      </c>
      <c r="AQ130" s="107">
        <f t="shared" si="142"/>
        <v>308</v>
      </c>
      <c r="AR130" s="578">
        <v>6593</v>
      </c>
      <c r="AS130" s="107">
        <f t="shared" si="143"/>
        <v>308</v>
      </c>
      <c r="AT130" s="578">
        <v>9056</v>
      </c>
      <c r="AU130" s="107">
        <f t="shared" si="144"/>
        <v>285</v>
      </c>
      <c r="AV130" s="578">
        <v>11665</v>
      </c>
      <c r="AW130" s="107">
        <f t="shared" si="145"/>
        <v>270</v>
      </c>
      <c r="AX130" s="578">
        <v>13064</v>
      </c>
      <c r="AY130" s="563">
        <f t="shared" si="146"/>
        <v>265</v>
      </c>
      <c r="AZ130" s="573"/>
      <c r="BA130" s="573">
        <v>11397</v>
      </c>
      <c r="BB130" s="563">
        <f t="shared" si="122"/>
        <v>314</v>
      </c>
    </row>
    <row r="131" spans="1:54" ht="12.95" customHeight="1" x14ac:dyDescent="0.2">
      <c r="A131" s="72" t="s">
        <v>1186</v>
      </c>
      <c r="B131" s="174" t="s">
        <v>1296</v>
      </c>
      <c r="C131" s="642" t="s">
        <v>2053</v>
      </c>
      <c r="D131" s="578"/>
      <c r="E131" s="107" t="str">
        <f t="shared" si="123"/>
        <v>—</v>
      </c>
      <c r="F131" s="578"/>
      <c r="G131" s="107" t="str">
        <f t="shared" si="124"/>
        <v>—</v>
      </c>
      <c r="H131" s="588"/>
      <c r="I131" s="107" t="str">
        <f t="shared" si="125"/>
        <v>—</v>
      </c>
      <c r="J131" s="578">
        <v>26</v>
      </c>
      <c r="K131" s="107">
        <f t="shared" si="126"/>
        <v>429</v>
      </c>
      <c r="L131" s="578">
        <v>15</v>
      </c>
      <c r="M131" s="107">
        <f t="shared" si="127"/>
        <v>432</v>
      </c>
      <c r="N131" s="578">
        <v>0</v>
      </c>
      <c r="O131" s="107" t="str">
        <f t="shared" si="128"/>
        <v>—</v>
      </c>
      <c r="P131" s="578">
        <v>341</v>
      </c>
      <c r="Q131" s="107">
        <f t="shared" si="129"/>
        <v>430</v>
      </c>
      <c r="R131" s="578">
        <v>1050</v>
      </c>
      <c r="S131" s="107">
        <f t="shared" si="130"/>
        <v>375</v>
      </c>
      <c r="T131" s="578">
        <v>418</v>
      </c>
      <c r="U131" s="107">
        <f t="shared" si="131"/>
        <v>473</v>
      </c>
      <c r="V131" s="578">
        <v>758</v>
      </c>
      <c r="W131" s="107">
        <f t="shared" si="132"/>
        <v>425</v>
      </c>
      <c r="X131" s="578">
        <v>1098</v>
      </c>
      <c r="Y131" s="107">
        <f t="shared" si="133"/>
        <v>385</v>
      </c>
      <c r="Z131" s="578">
        <v>1379</v>
      </c>
      <c r="AA131" s="107">
        <f t="shared" si="134"/>
        <v>368</v>
      </c>
      <c r="AB131" s="578">
        <v>684</v>
      </c>
      <c r="AC131" s="107">
        <f t="shared" si="135"/>
        <v>434</v>
      </c>
      <c r="AD131" s="578">
        <v>1040</v>
      </c>
      <c r="AE131" s="107">
        <f t="shared" si="136"/>
        <v>409</v>
      </c>
      <c r="AF131" s="578">
        <v>1558</v>
      </c>
      <c r="AG131" s="107">
        <f t="shared" si="137"/>
        <v>389</v>
      </c>
      <c r="AH131" s="578">
        <v>1248</v>
      </c>
      <c r="AI131" s="107">
        <f t="shared" si="138"/>
        <v>424</v>
      </c>
      <c r="AJ131" s="578">
        <v>1058</v>
      </c>
      <c r="AK131" s="107">
        <f t="shared" si="139"/>
        <v>463</v>
      </c>
      <c r="AL131" s="578">
        <v>1103</v>
      </c>
      <c r="AM131" s="107">
        <f t="shared" si="140"/>
        <v>462</v>
      </c>
      <c r="AN131" s="578">
        <v>1044</v>
      </c>
      <c r="AO131" s="107">
        <f t="shared" si="141"/>
        <v>478</v>
      </c>
      <c r="AP131" s="578">
        <v>929</v>
      </c>
      <c r="AQ131" s="107">
        <f t="shared" si="142"/>
        <v>498</v>
      </c>
      <c r="AR131" s="578">
        <v>703</v>
      </c>
      <c r="AS131" s="107">
        <f t="shared" si="143"/>
        <v>538</v>
      </c>
      <c r="AT131" s="578">
        <v>1892</v>
      </c>
      <c r="AU131" s="107">
        <f t="shared" si="144"/>
        <v>431</v>
      </c>
      <c r="AV131" s="578">
        <v>2979</v>
      </c>
      <c r="AW131" s="107">
        <f t="shared" si="145"/>
        <v>384</v>
      </c>
      <c r="AX131" s="578">
        <v>3421</v>
      </c>
      <c r="AY131" s="563">
        <f t="shared" si="146"/>
        <v>374</v>
      </c>
      <c r="AZ131" s="597">
        <v>5576</v>
      </c>
      <c r="BA131" s="597">
        <v>10455</v>
      </c>
      <c r="BB131" s="563">
        <f t="shared" si="122"/>
        <v>317</v>
      </c>
    </row>
    <row r="132" spans="1:54" ht="12.95" customHeight="1" x14ac:dyDescent="0.2">
      <c r="A132" s="72" t="s">
        <v>1165</v>
      </c>
      <c r="B132" s="174" t="s">
        <v>1690</v>
      </c>
      <c r="C132" s="642" t="s">
        <v>2053</v>
      </c>
      <c r="D132" s="578">
        <v>61</v>
      </c>
      <c r="E132" s="107">
        <f t="shared" si="123"/>
        <v>382</v>
      </c>
      <c r="F132" s="578">
        <v>53</v>
      </c>
      <c r="G132" s="107">
        <f t="shared" si="124"/>
        <v>482</v>
      </c>
      <c r="H132" s="578">
        <v>44</v>
      </c>
      <c r="I132" s="107">
        <f t="shared" si="125"/>
        <v>393</v>
      </c>
      <c r="J132" s="578">
        <v>38</v>
      </c>
      <c r="K132" s="107">
        <f t="shared" si="126"/>
        <v>427</v>
      </c>
      <c r="L132" s="578">
        <v>309</v>
      </c>
      <c r="M132" s="107">
        <f t="shared" si="127"/>
        <v>380</v>
      </c>
      <c r="N132" s="578">
        <v>998</v>
      </c>
      <c r="O132" s="107">
        <f t="shared" si="128"/>
        <v>338</v>
      </c>
      <c r="P132" s="578">
        <v>1396</v>
      </c>
      <c r="Q132" s="107">
        <f t="shared" si="129"/>
        <v>337</v>
      </c>
      <c r="R132" s="578">
        <v>2839</v>
      </c>
      <c r="S132" s="107">
        <f t="shared" si="130"/>
        <v>295</v>
      </c>
      <c r="T132" s="578">
        <v>2760</v>
      </c>
      <c r="U132" s="107">
        <f t="shared" si="131"/>
        <v>303</v>
      </c>
      <c r="V132" s="578">
        <v>2535</v>
      </c>
      <c r="W132" s="107">
        <f t="shared" si="132"/>
        <v>318</v>
      </c>
      <c r="X132" s="578">
        <v>2987</v>
      </c>
      <c r="Y132" s="107">
        <f t="shared" si="133"/>
        <v>304</v>
      </c>
      <c r="Z132" s="578">
        <v>2695</v>
      </c>
      <c r="AA132" s="107">
        <f t="shared" si="134"/>
        <v>312</v>
      </c>
      <c r="AB132" s="578">
        <v>3954</v>
      </c>
      <c r="AC132" s="107">
        <f t="shared" si="135"/>
        <v>292</v>
      </c>
      <c r="AD132" s="578">
        <v>3905</v>
      </c>
      <c r="AE132" s="107">
        <f t="shared" si="136"/>
        <v>294</v>
      </c>
      <c r="AF132" s="578">
        <v>3872</v>
      </c>
      <c r="AG132" s="107">
        <f t="shared" si="137"/>
        <v>305</v>
      </c>
      <c r="AH132" s="578">
        <v>6607</v>
      </c>
      <c r="AI132" s="107">
        <f t="shared" si="138"/>
        <v>278</v>
      </c>
      <c r="AJ132" s="578">
        <v>7871</v>
      </c>
      <c r="AK132" s="107">
        <f t="shared" si="139"/>
        <v>280</v>
      </c>
      <c r="AL132" s="578">
        <v>8534</v>
      </c>
      <c r="AM132" s="107">
        <f t="shared" si="140"/>
        <v>276</v>
      </c>
      <c r="AN132" s="578">
        <v>7194</v>
      </c>
      <c r="AO132" s="107">
        <f t="shared" si="141"/>
        <v>294</v>
      </c>
      <c r="AP132" s="578">
        <v>8512</v>
      </c>
      <c r="AQ132" s="107">
        <f t="shared" si="142"/>
        <v>285</v>
      </c>
      <c r="AR132" s="578">
        <v>8069</v>
      </c>
      <c r="AS132" s="107">
        <f t="shared" si="143"/>
        <v>289</v>
      </c>
      <c r="AT132" s="578">
        <v>9151</v>
      </c>
      <c r="AU132" s="107">
        <f t="shared" si="144"/>
        <v>282</v>
      </c>
      <c r="AV132" s="578">
        <v>8857</v>
      </c>
      <c r="AW132" s="107">
        <f t="shared" si="145"/>
        <v>289</v>
      </c>
      <c r="AX132" s="578">
        <v>10804</v>
      </c>
      <c r="AY132" s="563">
        <f t="shared" si="146"/>
        <v>281</v>
      </c>
      <c r="AZ132" s="573">
        <v>10763</v>
      </c>
      <c r="BA132" s="573">
        <v>10426</v>
      </c>
      <c r="BB132" s="563">
        <f t="shared" si="122"/>
        <v>318</v>
      </c>
    </row>
    <row r="133" spans="1:54" ht="12.95" customHeight="1" x14ac:dyDescent="0.2">
      <c r="A133" s="72" t="s">
        <v>1160</v>
      </c>
      <c r="B133" s="174" t="s">
        <v>1681</v>
      </c>
      <c r="C133" s="642" t="s">
        <v>2053</v>
      </c>
      <c r="D133" s="578">
        <v>1015</v>
      </c>
      <c r="E133" s="107">
        <f t="shared" si="123"/>
        <v>286</v>
      </c>
      <c r="F133" s="578">
        <v>1136</v>
      </c>
      <c r="G133" s="107">
        <f t="shared" si="124"/>
        <v>295</v>
      </c>
      <c r="H133" s="578">
        <v>1258</v>
      </c>
      <c r="I133" s="107">
        <f t="shared" si="125"/>
        <v>277</v>
      </c>
      <c r="J133" s="578">
        <v>1629</v>
      </c>
      <c r="K133" s="107">
        <f t="shared" si="126"/>
        <v>285</v>
      </c>
      <c r="L133" s="578">
        <v>1902</v>
      </c>
      <c r="M133" s="107">
        <f t="shared" si="127"/>
        <v>278</v>
      </c>
      <c r="N133" s="578">
        <v>1740</v>
      </c>
      <c r="O133" s="107">
        <f t="shared" si="128"/>
        <v>294</v>
      </c>
      <c r="P133" s="578">
        <v>1750</v>
      </c>
      <c r="Q133" s="107">
        <f t="shared" si="129"/>
        <v>312</v>
      </c>
      <c r="R133" s="578">
        <v>1927</v>
      </c>
      <c r="S133" s="107">
        <f t="shared" si="130"/>
        <v>322</v>
      </c>
      <c r="T133" s="578">
        <v>2283</v>
      </c>
      <c r="U133" s="107">
        <f t="shared" si="131"/>
        <v>324</v>
      </c>
      <c r="V133" s="578">
        <v>2205</v>
      </c>
      <c r="W133" s="107">
        <f t="shared" si="132"/>
        <v>332</v>
      </c>
      <c r="X133" s="578">
        <v>2255</v>
      </c>
      <c r="Y133" s="107">
        <f t="shared" si="133"/>
        <v>329</v>
      </c>
      <c r="Z133" s="578">
        <v>2252</v>
      </c>
      <c r="AA133" s="107">
        <f t="shared" si="134"/>
        <v>329</v>
      </c>
      <c r="AB133" s="578">
        <v>3152</v>
      </c>
      <c r="AC133" s="107">
        <f t="shared" si="135"/>
        <v>304</v>
      </c>
      <c r="AD133" s="578">
        <v>3351</v>
      </c>
      <c r="AE133" s="107">
        <f t="shared" si="136"/>
        <v>305</v>
      </c>
      <c r="AF133" s="578">
        <v>6494</v>
      </c>
      <c r="AG133" s="107">
        <f t="shared" si="137"/>
        <v>268</v>
      </c>
      <c r="AH133" s="578">
        <v>8222</v>
      </c>
      <c r="AI133" s="107">
        <f t="shared" si="138"/>
        <v>261</v>
      </c>
      <c r="AJ133" s="578">
        <v>11701</v>
      </c>
      <c r="AK133" s="107">
        <f t="shared" si="139"/>
        <v>241</v>
      </c>
      <c r="AL133" s="578">
        <v>12971</v>
      </c>
      <c r="AM133" s="107">
        <f t="shared" si="140"/>
        <v>247</v>
      </c>
      <c r="AN133" s="578">
        <v>7788</v>
      </c>
      <c r="AO133" s="107">
        <f t="shared" si="141"/>
        <v>289</v>
      </c>
      <c r="AP133" s="578">
        <v>8098</v>
      </c>
      <c r="AQ133" s="107">
        <f t="shared" si="142"/>
        <v>289</v>
      </c>
      <c r="AR133" s="578">
        <v>7943</v>
      </c>
      <c r="AS133" s="107">
        <f t="shared" si="143"/>
        <v>290</v>
      </c>
      <c r="AT133" s="578">
        <v>8020</v>
      </c>
      <c r="AU133" s="107">
        <f t="shared" si="144"/>
        <v>293</v>
      </c>
      <c r="AV133" s="578">
        <v>8237</v>
      </c>
      <c r="AW133" s="107">
        <f t="shared" si="145"/>
        <v>296</v>
      </c>
      <c r="AX133" s="578">
        <v>9189</v>
      </c>
      <c r="AY133" s="563">
        <f t="shared" si="146"/>
        <v>297</v>
      </c>
      <c r="AZ133" s="573">
        <v>9869</v>
      </c>
      <c r="BA133" s="573">
        <v>10249</v>
      </c>
      <c r="BB133" s="563">
        <f t="shared" si="122"/>
        <v>320</v>
      </c>
    </row>
    <row r="134" spans="1:54" ht="12.95" customHeight="1" x14ac:dyDescent="0.2">
      <c r="A134" s="72" t="s">
        <v>1158</v>
      </c>
      <c r="B134" s="174" t="s">
        <v>1617</v>
      </c>
      <c r="C134" s="642" t="s">
        <v>2053</v>
      </c>
      <c r="D134" s="578">
        <v>402</v>
      </c>
      <c r="E134" s="107">
        <f t="shared" si="123"/>
        <v>325</v>
      </c>
      <c r="F134" s="578">
        <v>318</v>
      </c>
      <c r="G134" s="107">
        <f t="shared" si="124"/>
        <v>396</v>
      </c>
      <c r="H134" s="578"/>
      <c r="I134" s="107" t="str">
        <f t="shared" si="125"/>
        <v>—</v>
      </c>
      <c r="J134" s="578">
        <v>1294</v>
      </c>
      <c r="K134" s="107">
        <f t="shared" si="126"/>
        <v>297</v>
      </c>
      <c r="L134" s="578">
        <v>1902</v>
      </c>
      <c r="M134" s="107">
        <f t="shared" si="127"/>
        <v>278</v>
      </c>
      <c r="N134" s="578">
        <v>2424</v>
      </c>
      <c r="O134" s="107">
        <f t="shared" si="128"/>
        <v>276</v>
      </c>
      <c r="P134" s="578">
        <v>2379</v>
      </c>
      <c r="Q134" s="107">
        <f t="shared" si="129"/>
        <v>291</v>
      </c>
      <c r="R134" s="578">
        <v>3169</v>
      </c>
      <c r="S134" s="107">
        <f t="shared" si="130"/>
        <v>288</v>
      </c>
      <c r="T134" s="578">
        <v>4176</v>
      </c>
      <c r="U134" s="107">
        <f t="shared" si="131"/>
        <v>278</v>
      </c>
      <c r="V134" s="578">
        <v>10048</v>
      </c>
      <c r="W134" s="107">
        <f t="shared" si="132"/>
        <v>227</v>
      </c>
      <c r="X134" s="578">
        <v>5188</v>
      </c>
      <c r="Y134" s="107">
        <f t="shared" si="133"/>
        <v>266</v>
      </c>
      <c r="Z134" s="578">
        <v>5527</v>
      </c>
      <c r="AA134" s="107">
        <f t="shared" si="134"/>
        <v>264</v>
      </c>
      <c r="AB134" s="578">
        <v>5388</v>
      </c>
      <c r="AC134" s="107">
        <f t="shared" si="135"/>
        <v>266</v>
      </c>
      <c r="AD134" s="578">
        <v>3294</v>
      </c>
      <c r="AE134" s="107">
        <f t="shared" si="136"/>
        <v>308</v>
      </c>
      <c r="AF134" s="578">
        <v>3425</v>
      </c>
      <c r="AG134" s="107">
        <f t="shared" si="137"/>
        <v>314</v>
      </c>
      <c r="AH134" s="578">
        <v>5113</v>
      </c>
      <c r="AI134" s="107">
        <f t="shared" si="138"/>
        <v>297</v>
      </c>
      <c r="AJ134" s="578">
        <v>6413</v>
      </c>
      <c r="AK134" s="107">
        <f t="shared" si="139"/>
        <v>291</v>
      </c>
      <c r="AL134" s="578">
        <v>5515</v>
      </c>
      <c r="AM134" s="107">
        <f t="shared" si="140"/>
        <v>307</v>
      </c>
      <c r="AN134" s="578">
        <v>5585</v>
      </c>
      <c r="AO134" s="107">
        <f t="shared" si="141"/>
        <v>315</v>
      </c>
      <c r="AP134" s="578">
        <v>4784</v>
      </c>
      <c r="AQ134" s="107">
        <f t="shared" si="142"/>
        <v>329</v>
      </c>
      <c r="AR134" s="578">
        <v>3982</v>
      </c>
      <c r="AS134" s="107">
        <f t="shared" si="143"/>
        <v>356</v>
      </c>
      <c r="AT134" s="578">
        <v>4394</v>
      </c>
      <c r="AU134" s="107">
        <f t="shared" si="144"/>
        <v>344</v>
      </c>
      <c r="AV134" s="578">
        <v>5253</v>
      </c>
      <c r="AW134" s="107">
        <f t="shared" si="145"/>
        <v>332</v>
      </c>
      <c r="AX134" s="578">
        <v>5690</v>
      </c>
      <c r="AY134" s="563">
        <f t="shared" si="146"/>
        <v>330</v>
      </c>
      <c r="AZ134" s="573">
        <v>8029</v>
      </c>
      <c r="BA134" s="573">
        <v>9849</v>
      </c>
      <c r="BB134" s="563">
        <f t="shared" si="122"/>
        <v>323</v>
      </c>
    </row>
    <row r="135" spans="1:54" ht="12.95" customHeight="1" x14ac:dyDescent="0.2">
      <c r="A135" s="72" t="s">
        <v>1168</v>
      </c>
      <c r="B135" s="174" t="s">
        <v>1816</v>
      </c>
      <c r="C135" s="642" t="s">
        <v>2053</v>
      </c>
      <c r="D135" s="578"/>
      <c r="E135" s="107" t="str">
        <f t="shared" si="123"/>
        <v>—</v>
      </c>
      <c r="F135" s="578"/>
      <c r="G135" s="107" t="str">
        <f t="shared" si="124"/>
        <v>—</v>
      </c>
      <c r="H135" s="578"/>
      <c r="I135" s="107" t="str">
        <f t="shared" si="125"/>
        <v>—</v>
      </c>
      <c r="J135" s="578"/>
      <c r="K135" s="107" t="str">
        <f t="shared" si="126"/>
        <v>—</v>
      </c>
      <c r="L135" s="578"/>
      <c r="M135" s="107" t="str">
        <f t="shared" si="127"/>
        <v>—</v>
      </c>
      <c r="N135" s="578"/>
      <c r="O135" s="107" t="str">
        <f t="shared" si="128"/>
        <v>—</v>
      </c>
      <c r="P135" s="578"/>
      <c r="Q135" s="107" t="str">
        <f t="shared" si="129"/>
        <v>—</v>
      </c>
      <c r="R135" s="578"/>
      <c r="S135" s="107" t="str">
        <f t="shared" si="130"/>
        <v>—</v>
      </c>
      <c r="T135" s="578"/>
      <c r="U135" s="107" t="str">
        <f t="shared" si="131"/>
        <v>—</v>
      </c>
      <c r="V135" s="578"/>
      <c r="W135" s="107" t="str">
        <f t="shared" si="132"/>
        <v>—</v>
      </c>
      <c r="X135" s="578"/>
      <c r="Y135" s="107" t="str">
        <f t="shared" si="133"/>
        <v>—</v>
      </c>
      <c r="Z135" s="578"/>
      <c r="AA135" s="107" t="str">
        <f t="shared" si="134"/>
        <v>—</v>
      </c>
      <c r="AB135" s="578"/>
      <c r="AC135" s="107" t="str">
        <f t="shared" si="135"/>
        <v>—</v>
      </c>
      <c r="AD135" s="578"/>
      <c r="AE135" s="107" t="str">
        <f t="shared" si="136"/>
        <v>—</v>
      </c>
      <c r="AF135" s="587">
        <v>2104</v>
      </c>
      <c r="AG135" s="107">
        <f t="shared" si="137"/>
        <v>357</v>
      </c>
      <c r="AH135" s="587">
        <v>2804</v>
      </c>
      <c r="AI135" s="107">
        <f t="shared" si="138"/>
        <v>339</v>
      </c>
      <c r="AJ135" s="587">
        <v>3504</v>
      </c>
      <c r="AK135" s="107">
        <f t="shared" si="139"/>
        <v>332</v>
      </c>
      <c r="AL135" s="587">
        <v>4204</v>
      </c>
      <c r="AM135" s="107">
        <f t="shared" si="140"/>
        <v>326</v>
      </c>
      <c r="AN135" s="587">
        <v>4904</v>
      </c>
      <c r="AO135" s="107">
        <f t="shared" si="141"/>
        <v>326</v>
      </c>
      <c r="AP135" s="587">
        <v>5604</v>
      </c>
      <c r="AQ135" s="107">
        <f t="shared" si="142"/>
        <v>317</v>
      </c>
      <c r="AR135" s="587">
        <v>6304</v>
      </c>
      <c r="AS135" s="107">
        <f t="shared" si="143"/>
        <v>315</v>
      </c>
      <c r="AT135" s="587">
        <v>7005</v>
      </c>
      <c r="AU135" s="107">
        <f t="shared" si="144"/>
        <v>308</v>
      </c>
      <c r="AV135" s="587">
        <v>1131</v>
      </c>
      <c r="AW135" s="107">
        <f t="shared" si="145"/>
        <v>508</v>
      </c>
      <c r="AX135" s="587">
        <v>7097</v>
      </c>
      <c r="AY135" s="563">
        <f t="shared" si="146"/>
        <v>316</v>
      </c>
      <c r="AZ135" s="573">
        <v>9398</v>
      </c>
      <c r="BA135" s="573">
        <v>9825</v>
      </c>
      <c r="BB135" s="563">
        <f t="shared" si="122"/>
        <v>324</v>
      </c>
    </row>
    <row r="136" spans="1:54" ht="12.95" customHeight="1" x14ac:dyDescent="0.2">
      <c r="A136" s="72" t="s">
        <v>1170</v>
      </c>
      <c r="B136" s="174" t="s">
        <v>1297</v>
      </c>
      <c r="C136" s="642" t="s">
        <v>2053</v>
      </c>
      <c r="D136" s="578">
        <v>413</v>
      </c>
      <c r="E136" s="107">
        <f t="shared" si="123"/>
        <v>322</v>
      </c>
      <c r="F136" s="578">
        <v>464</v>
      </c>
      <c r="G136" s="107">
        <f t="shared" si="124"/>
        <v>363</v>
      </c>
      <c r="H136" s="578">
        <v>515</v>
      </c>
      <c r="I136" s="107">
        <f t="shared" si="125"/>
        <v>326</v>
      </c>
      <c r="J136" s="578">
        <v>555</v>
      </c>
      <c r="K136" s="107">
        <f t="shared" si="126"/>
        <v>349</v>
      </c>
      <c r="L136" s="578">
        <v>199</v>
      </c>
      <c r="M136" s="107">
        <f t="shared" si="127"/>
        <v>394</v>
      </c>
      <c r="N136" s="578">
        <v>477</v>
      </c>
      <c r="O136" s="107">
        <f t="shared" si="128"/>
        <v>387</v>
      </c>
      <c r="P136" s="578">
        <v>755</v>
      </c>
      <c r="Q136" s="107">
        <f t="shared" si="129"/>
        <v>389</v>
      </c>
      <c r="R136" s="578">
        <v>335</v>
      </c>
      <c r="S136" s="107">
        <f t="shared" si="130"/>
        <v>476</v>
      </c>
      <c r="T136" s="578">
        <v>409</v>
      </c>
      <c r="U136" s="107">
        <f t="shared" si="131"/>
        <v>475</v>
      </c>
      <c r="V136" s="578">
        <v>835</v>
      </c>
      <c r="W136" s="107">
        <f t="shared" si="132"/>
        <v>419</v>
      </c>
      <c r="X136" s="578">
        <v>852</v>
      </c>
      <c r="Y136" s="107">
        <f t="shared" si="133"/>
        <v>414</v>
      </c>
      <c r="Z136" s="578">
        <v>869</v>
      </c>
      <c r="AA136" s="107">
        <f t="shared" si="134"/>
        <v>410</v>
      </c>
      <c r="AB136" s="578">
        <v>869</v>
      </c>
      <c r="AC136" s="107">
        <f t="shared" si="135"/>
        <v>416</v>
      </c>
      <c r="AD136" s="578">
        <v>825</v>
      </c>
      <c r="AE136" s="107">
        <f t="shared" si="136"/>
        <v>434</v>
      </c>
      <c r="AF136" s="578">
        <v>1649</v>
      </c>
      <c r="AG136" s="107">
        <f t="shared" si="137"/>
        <v>386</v>
      </c>
      <c r="AH136" s="578">
        <v>2473</v>
      </c>
      <c r="AI136" s="107">
        <f t="shared" si="138"/>
        <v>351</v>
      </c>
      <c r="AJ136" s="578">
        <v>3297</v>
      </c>
      <c r="AK136" s="107">
        <f t="shared" si="139"/>
        <v>337</v>
      </c>
      <c r="AL136" s="578">
        <v>4121</v>
      </c>
      <c r="AM136" s="107">
        <f t="shared" si="140"/>
        <v>329</v>
      </c>
      <c r="AN136" s="578">
        <v>4945</v>
      </c>
      <c r="AO136" s="107">
        <f t="shared" si="141"/>
        <v>325</v>
      </c>
      <c r="AP136" s="578">
        <v>5769</v>
      </c>
      <c r="AQ136" s="107">
        <f t="shared" si="142"/>
        <v>315</v>
      </c>
      <c r="AR136" s="578">
        <v>6597</v>
      </c>
      <c r="AS136" s="107">
        <f t="shared" si="143"/>
        <v>307</v>
      </c>
      <c r="AT136" s="578">
        <v>4337</v>
      </c>
      <c r="AU136" s="107">
        <f t="shared" si="144"/>
        <v>346</v>
      </c>
      <c r="AV136" s="578">
        <v>6323</v>
      </c>
      <c r="AW136" s="107">
        <f t="shared" si="145"/>
        <v>315</v>
      </c>
      <c r="AX136" s="578">
        <v>5379</v>
      </c>
      <c r="AY136" s="563">
        <f t="shared" si="146"/>
        <v>335</v>
      </c>
      <c r="AZ136" s="573">
        <v>6870</v>
      </c>
      <c r="BA136" s="573">
        <v>9496</v>
      </c>
      <c r="BB136" s="563">
        <f t="shared" si="122"/>
        <v>328</v>
      </c>
    </row>
    <row r="137" spans="1:54" ht="12.95" customHeight="1" x14ac:dyDescent="0.2">
      <c r="A137" s="72" t="s">
        <v>1162</v>
      </c>
      <c r="B137" s="174" t="s">
        <v>1692</v>
      </c>
      <c r="C137" s="642" t="s">
        <v>2053</v>
      </c>
      <c r="D137" s="578">
        <v>1002</v>
      </c>
      <c r="E137" s="107">
        <f t="shared" si="123"/>
        <v>287</v>
      </c>
      <c r="F137" s="578">
        <v>1010</v>
      </c>
      <c r="G137" s="107">
        <f t="shared" si="124"/>
        <v>306</v>
      </c>
      <c r="H137" s="578">
        <v>1047</v>
      </c>
      <c r="I137" s="107">
        <f t="shared" si="125"/>
        <v>285</v>
      </c>
      <c r="J137" s="578">
        <v>1148</v>
      </c>
      <c r="K137" s="107">
        <f t="shared" si="126"/>
        <v>304</v>
      </c>
      <c r="L137" s="578">
        <v>1188</v>
      </c>
      <c r="M137" s="107">
        <f t="shared" si="127"/>
        <v>305</v>
      </c>
      <c r="N137" s="578"/>
      <c r="O137" s="107" t="str">
        <f t="shared" si="128"/>
        <v>—</v>
      </c>
      <c r="P137" s="578">
        <v>2372</v>
      </c>
      <c r="Q137" s="107">
        <f t="shared" si="129"/>
        <v>292</v>
      </c>
      <c r="R137" s="578">
        <v>3247</v>
      </c>
      <c r="S137" s="107">
        <f t="shared" si="130"/>
        <v>285</v>
      </c>
      <c r="T137" s="578">
        <v>3446</v>
      </c>
      <c r="U137" s="107">
        <f t="shared" si="131"/>
        <v>286</v>
      </c>
      <c r="V137" s="578">
        <v>4780</v>
      </c>
      <c r="W137" s="107">
        <f t="shared" si="132"/>
        <v>272</v>
      </c>
      <c r="X137" s="578">
        <v>3424</v>
      </c>
      <c r="Y137" s="107">
        <f t="shared" si="133"/>
        <v>291</v>
      </c>
      <c r="Z137" s="578">
        <v>3974</v>
      </c>
      <c r="AA137" s="107">
        <f t="shared" si="134"/>
        <v>284</v>
      </c>
      <c r="AB137" s="578">
        <v>4151</v>
      </c>
      <c r="AC137" s="107">
        <f t="shared" si="135"/>
        <v>290</v>
      </c>
      <c r="AD137" s="578">
        <v>4151</v>
      </c>
      <c r="AE137" s="107">
        <f t="shared" si="136"/>
        <v>289</v>
      </c>
      <c r="AF137" s="578">
        <v>4695</v>
      </c>
      <c r="AG137" s="107">
        <f t="shared" si="137"/>
        <v>293</v>
      </c>
      <c r="AH137" s="578">
        <v>5240</v>
      </c>
      <c r="AI137" s="107">
        <f t="shared" si="138"/>
        <v>295</v>
      </c>
      <c r="AJ137" s="578">
        <v>5976</v>
      </c>
      <c r="AK137" s="107">
        <f t="shared" si="139"/>
        <v>296</v>
      </c>
      <c r="AL137" s="578">
        <v>6543</v>
      </c>
      <c r="AM137" s="107">
        <f t="shared" si="140"/>
        <v>293</v>
      </c>
      <c r="AN137" s="578">
        <v>6246</v>
      </c>
      <c r="AO137" s="107">
        <f t="shared" si="141"/>
        <v>300</v>
      </c>
      <c r="AP137" s="578">
        <v>6685</v>
      </c>
      <c r="AQ137" s="107">
        <f t="shared" si="142"/>
        <v>299</v>
      </c>
      <c r="AR137" s="578">
        <v>6774</v>
      </c>
      <c r="AS137" s="107">
        <f t="shared" si="143"/>
        <v>306</v>
      </c>
      <c r="AT137" s="578">
        <v>5831</v>
      </c>
      <c r="AU137" s="107">
        <f t="shared" si="144"/>
        <v>318</v>
      </c>
      <c r="AV137" s="578">
        <v>7238</v>
      </c>
      <c r="AW137" s="107">
        <f t="shared" si="145"/>
        <v>306</v>
      </c>
      <c r="AX137" s="578">
        <v>7422</v>
      </c>
      <c r="AY137" s="563">
        <f t="shared" si="146"/>
        <v>313</v>
      </c>
      <c r="AZ137" s="573">
        <v>8343</v>
      </c>
      <c r="BA137" s="573">
        <v>9415</v>
      </c>
      <c r="BB137" s="563">
        <f t="shared" si="122"/>
        <v>329</v>
      </c>
    </row>
    <row r="138" spans="1:54" ht="12.95" customHeight="1" x14ac:dyDescent="0.2">
      <c r="A138" s="72" t="s">
        <v>2034</v>
      </c>
      <c r="B138" s="174" t="s">
        <v>588</v>
      </c>
      <c r="C138" s="642" t="s">
        <v>2053</v>
      </c>
      <c r="D138" s="588"/>
      <c r="E138" s="107" t="str">
        <f t="shared" si="123"/>
        <v>—</v>
      </c>
      <c r="F138" s="578"/>
      <c r="G138" s="107" t="str">
        <f t="shared" si="124"/>
        <v>—</v>
      </c>
      <c r="H138" s="578"/>
      <c r="I138" s="107" t="str">
        <f t="shared" si="125"/>
        <v>—</v>
      </c>
      <c r="J138" s="578"/>
      <c r="K138" s="107" t="str">
        <f t="shared" si="126"/>
        <v>—</v>
      </c>
      <c r="L138" s="578"/>
      <c r="M138" s="107" t="str">
        <f t="shared" si="127"/>
        <v>—</v>
      </c>
      <c r="N138" s="578"/>
      <c r="O138" s="107" t="str">
        <f t="shared" si="128"/>
        <v>—</v>
      </c>
      <c r="P138" s="578"/>
      <c r="Q138" s="107" t="str">
        <f t="shared" si="129"/>
        <v>—</v>
      </c>
      <c r="R138" s="578"/>
      <c r="S138" s="107" t="str">
        <f t="shared" si="130"/>
        <v>—</v>
      </c>
      <c r="T138" s="578"/>
      <c r="U138" s="107" t="str">
        <f t="shared" si="131"/>
        <v>—</v>
      </c>
      <c r="V138" s="578"/>
      <c r="W138" s="107" t="str">
        <f t="shared" si="132"/>
        <v>—</v>
      </c>
      <c r="X138" s="578"/>
      <c r="Y138" s="107" t="str">
        <f t="shared" si="133"/>
        <v>—</v>
      </c>
      <c r="Z138" s="578"/>
      <c r="AA138" s="107" t="str">
        <f t="shared" si="134"/>
        <v>—</v>
      </c>
      <c r="AB138" s="578"/>
      <c r="AC138" s="107" t="str">
        <f t="shared" si="135"/>
        <v>—</v>
      </c>
      <c r="AD138" s="578"/>
      <c r="AE138" s="107" t="str">
        <f t="shared" si="136"/>
        <v>—</v>
      </c>
      <c r="AF138" s="578"/>
      <c r="AG138" s="107" t="str">
        <f t="shared" si="137"/>
        <v>—</v>
      </c>
      <c r="AH138" s="578">
        <v>1222</v>
      </c>
      <c r="AI138" s="107">
        <f t="shared" si="138"/>
        <v>429</v>
      </c>
      <c r="AJ138" s="578">
        <v>2061</v>
      </c>
      <c r="AK138" s="107">
        <f t="shared" si="139"/>
        <v>391</v>
      </c>
      <c r="AL138" s="578">
        <v>4421</v>
      </c>
      <c r="AM138" s="107">
        <f t="shared" si="140"/>
        <v>322</v>
      </c>
      <c r="AN138" s="578">
        <v>3029</v>
      </c>
      <c r="AO138" s="107">
        <f t="shared" si="141"/>
        <v>365</v>
      </c>
      <c r="AP138" s="578">
        <v>3448</v>
      </c>
      <c r="AQ138" s="107">
        <f t="shared" si="142"/>
        <v>360</v>
      </c>
      <c r="AR138" s="578">
        <v>4110</v>
      </c>
      <c r="AS138" s="107">
        <f t="shared" si="143"/>
        <v>349</v>
      </c>
      <c r="AT138" s="578">
        <v>3875</v>
      </c>
      <c r="AU138" s="107">
        <f t="shared" si="144"/>
        <v>353</v>
      </c>
      <c r="AV138" s="578">
        <v>3158</v>
      </c>
      <c r="AW138" s="107">
        <f t="shared" si="145"/>
        <v>376</v>
      </c>
      <c r="AX138" s="578">
        <v>4878</v>
      </c>
      <c r="AY138" s="563">
        <f t="shared" si="146"/>
        <v>345</v>
      </c>
      <c r="AZ138" s="573">
        <v>8041</v>
      </c>
      <c r="BA138" s="573">
        <v>9379</v>
      </c>
      <c r="BB138" s="563">
        <f t="shared" si="122"/>
        <v>330</v>
      </c>
    </row>
    <row r="139" spans="1:54" ht="12.95" customHeight="1" x14ac:dyDescent="0.2">
      <c r="A139" s="72" t="s">
        <v>1176</v>
      </c>
      <c r="B139" s="174" t="s">
        <v>872</v>
      </c>
      <c r="C139" s="642" t="s">
        <v>2053</v>
      </c>
      <c r="D139" s="578"/>
      <c r="E139" s="107" t="str">
        <f t="shared" si="123"/>
        <v>—</v>
      </c>
      <c r="F139" s="578"/>
      <c r="G139" s="107" t="str">
        <f t="shared" si="124"/>
        <v>—</v>
      </c>
      <c r="H139" s="578"/>
      <c r="I139" s="107" t="str">
        <f t="shared" si="125"/>
        <v>—</v>
      </c>
      <c r="J139" s="578">
        <v>469</v>
      </c>
      <c r="K139" s="107">
        <f t="shared" si="126"/>
        <v>359</v>
      </c>
      <c r="L139" s="578">
        <v>0</v>
      </c>
      <c r="M139" s="107" t="str">
        <f t="shared" si="127"/>
        <v>—</v>
      </c>
      <c r="N139" s="578">
        <v>0</v>
      </c>
      <c r="O139" s="107" t="str">
        <f t="shared" si="128"/>
        <v>—</v>
      </c>
      <c r="P139" s="578">
        <v>0</v>
      </c>
      <c r="Q139" s="107" t="str">
        <f t="shared" si="129"/>
        <v>—</v>
      </c>
      <c r="R139" s="578">
        <v>0</v>
      </c>
      <c r="S139" s="107" t="str">
        <f t="shared" si="130"/>
        <v>—</v>
      </c>
      <c r="T139" s="578">
        <v>110</v>
      </c>
      <c r="U139" s="107">
        <f t="shared" si="131"/>
        <v>548</v>
      </c>
      <c r="V139" s="578">
        <v>145</v>
      </c>
      <c r="W139" s="107">
        <f t="shared" si="132"/>
        <v>543</v>
      </c>
      <c r="X139" s="578">
        <v>314</v>
      </c>
      <c r="Y139" s="107">
        <f t="shared" si="133"/>
        <v>506</v>
      </c>
      <c r="Z139" s="578">
        <v>175</v>
      </c>
      <c r="AA139" s="107">
        <f t="shared" si="134"/>
        <v>529</v>
      </c>
      <c r="AB139" s="578">
        <v>175</v>
      </c>
      <c r="AC139" s="107">
        <f t="shared" si="135"/>
        <v>531</v>
      </c>
      <c r="AD139" s="578"/>
      <c r="AE139" s="107" t="str">
        <f t="shared" si="136"/>
        <v>—</v>
      </c>
      <c r="AF139" s="587">
        <v>264</v>
      </c>
      <c r="AG139" s="107">
        <f t="shared" si="137"/>
        <v>559</v>
      </c>
      <c r="AH139" s="587">
        <v>349</v>
      </c>
      <c r="AI139" s="107">
        <f t="shared" si="138"/>
        <v>550</v>
      </c>
      <c r="AJ139" s="587">
        <v>528</v>
      </c>
      <c r="AK139" s="107">
        <f t="shared" si="139"/>
        <v>528</v>
      </c>
      <c r="AL139" s="587">
        <v>668</v>
      </c>
      <c r="AM139" s="107">
        <f t="shared" si="140"/>
        <v>517</v>
      </c>
      <c r="AN139" s="587">
        <v>679</v>
      </c>
      <c r="AO139" s="107">
        <f t="shared" si="141"/>
        <v>521</v>
      </c>
      <c r="AP139" s="587">
        <v>1401</v>
      </c>
      <c r="AQ139" s="107">
        <f t="shared" si="142"/>
        <v>456</v>
      </c>
      <c r="AR139" s="587">
        <v>2123</v>
      </c>
      <c r="AS139" s="107">
        <f t="shared" si="143"/>
        <v>412</v>
      </c>
      <c r="AT139" s="587">
        <v>2846</v>
      </c>
      <c r="AU139" s="107">
        <f t="shared" si="144"/>
        <v>383</v>
      </c>
      <c r="AV139" s="587">
        <v>1962</v>
      </c>
      <c r="AW139" s="107">
        <f t="shared" si="145"/>
        <v>439</v>
      </c>
      <c r="AX139" s="587">
        <v>4059</v>
      </c>
      <c r="AY139" s="563">
        <f t="shared" si="146"/>
        <v>360</v>
      </c>
      <c r="AZ139" s="573">
        <v>8425</v>
      </c>
      <c r="BA139" s="573">
        <v>9256</v>
      </c>
      <c r="BB139" s="563">
        <f t="shared" si="122"/>
        <v>332</v>
      </c>
    </row>
    <row r="140" spans="1:54" ht="12.95" customHeight="1" x14ac:dyDescent="0.2">
      <c r="A140" s="72" t="s">
        <v>497</v>
      </c>
      <c r="B140" s="599" t="s">
        <v>2338</v>
      </c>
      <c r="C140" s="647" t="s">
        <v>2053</v>
      </c>
      <c r="D140" s="578"/>
      <c r="E140" s="107"/>
      <c r="F140" s="578"/>
      <c r="G140" s="107"/>
      <c r="H140" s="578"/>
      <c r="I140" s="107"/>
      <c r="J140" s="578"/>
      <c r="K140" s="107"/>
      <c r="L140" s="578"/>
      <c r="M140" s="107"/>
      <c r="N140" s="578"/>
      <c r="O140" s="107"/>
      <c r="P140" s="578"/>
      <c r="Q140" s="107"/>
      <c r="R140" s="578"/>
      <c r="S140" s="107"/>
      <c r="T140" s="578"/>
      <c r="U140" s="107"/>
      <c r="V140" s="578"/>
      <c r="W140" s="107"/>
      <c r="X140" s="578"/>
      <c r="Y140" s="107"/>
      <c r="Z140" s="578"/>
      <c r="AA140" s="107"/>
      <c r="AB140" s="578"/>
      <c r="AC140" s="107"/>
      <c r="AD140" s="578"/>
      <c r="AE140" s="107"/>
      <c r="AF140" s="578"/>
      <c r="AG140" s="107"/>
      <c r="AH140" s="578"/>
      <c r="AI140" s="107"/>
      <c r="AJ140" s="578"/>
      <c r="AK140" s="107"/>
      <c r="AL140" s="578"/>
      <c r="AM140" s="107"/>
      <c r="AN140" s="578"/>
      <c r="AO140" s="107"/>
      <c r="AP140" s="578"/>
      <c r="AQ140" s="107"/>
      <c r="AR140" s="578"/>
      <c r="AS140" s="107"/>
      <c r="AT140" s="578"/>
      <c r="AU140" s="107"/>
      <c r="AV140" s="578"/>
      <c r="AW140" s="107"/>
      <c r="AX140" s="578"/>
      <c r="AY140" s="563"/>
      <c r="AZ140" s="597">
        <v>10749</v>
      </c>
      <c r="BA140" s="597">
        <v>9251</v>
      </c>
      <c r="BB140" s="563">
        <f t="shared" si="122"/>
        <v>333</v>
      </c>
    </row>
    <row r="141" spans="1:54" ht="12.95" customHeight="1" x14ac:dyDescent="0.2">
      <c r="A141" s="72" t="s">
        <v>1177</v>
      </c>
      <c r="B141" s="174" t="s">
        <v>816</v>
      </c>
      <c r="C141" s="642" t="s">
        <v>2053</v>
      </c>
      <c r="D141" s="578"/>
      <c r="E141" s="107" t="str">
        <f t="shared" ref="E141:E148" si="147">IF(D141&gt;0,RANK(D141,$D$11:$D$1049),"—")</f>
        <v>—</v>
      </c>
      <c r="F141" s="578">
        <v>593</v>
      </c>
      <c r="G141" s="107">
        <f t="shared" ref="G141:G148" si="148">IF(F141&gt;0,RANK(F141,$F$11:$F$1049),"—")</f>
        <v>350</v>
      </c>
      <c r="H141" s="578"/>
      <c r="I141" s="107" t="str">
        <f t="shared" ref="I141:I148" si="149">IF(H141&gt;0,RANK(H141,$H$11:$H$1049),"—")</f>
        <v>—</v>
      </c>
      <c r="J141" s="578"/>
      <c r="K141" s="107" t="str">
        <f t="shared" ref="K141:K148" si="150">IF(J141&gt;0,RANK(J141,$J$11:$J$1049),"—")</f>
        <v>—</v>
      </c>
      <c r="L141" s="578"/>
      <c r="M141" s="107" t="str">
        <f t="shared" ref="M141:M148" si="151">IF(L141&gt;0,RANK(L141,$L$11:$L$1049),"—")</f>
        <v>—</v>
      </c>
      <c r="N141" s="578">
        <v>929</v>
      </c>
      <c r="O141" s="107">
        <f t="shared" ref="O141:O148" si="152">IF(N141&gt;0,RANK(N141,$N$11:$N$1049),"—")</f>
        <v>343</v>
      </c>
      <c r="P141" s="578">
        <v>1011</v>
      </c>
      <c r="Q141" s="107">
        <f t="shared" ref="Q141:Q148" si="153">IF(P141&gt;0,RANK(P141,$P$11:$P$1049),"—")</f>
        <v>364</v>
      </c>
      <c r="R141" s="578">
        <v>1095</v>
      </c>
      <c r="S141" s="107">
        <f t="shared" ref="S141:S148" si="154">IF(R141&gt;0,RANK(R141,$R$11:$R$1049),"—")</f>
        <v>371</v>
      </c>
      <c r="T141" s="578">
        <v>1208</v>
      </c>
      <c r="U141" s="107">
        <f t="shared" ref="U141:U148" si="155">IF(T141&gt;0,RANK(T141,$T$11:$T$1049),"—")</f>
        <v>376</v>
      </c>
      <c r="V141" s="578">
        <v>1321</v>
      </c>
      <c r="W141" s="107">
        <f t="shared" ref="W141:W148" si="156">IF(V141&gt;0,RANK(V141,$V$11:$V$1049),"—")</f>
        <v>369</v>
      </c>
      <c r="X141" s="578">
        <v>1434</v>
      </c>
      <c r="Y141" s="107">
        <f t="shared" ref="Y141:Y148" si="157">IF(X141&gt;0,RANK(X141,$X$11:$X$1049),"—")</f>
        <v>362</v>
      </c>
      <c r="Z141" s="578">
        <v>1547</v>
      </c>
      <c r="AA141" s="107">
        <f t="shared" ref="AA141:AA148" si="158">IF(Z141&gt;0,RANK(Z141,$Z$11:$Z$1049),"—")</f>
        <v>356</v>
      </c>
      <c r="AB141" s="578">
        <v>1664</v>
      </c>
      <c r="AC141" s="107">
        <f t="shared" ref="AC141:AC148" si="159">IF(AB141&gt;0,RANK(AB141,$AB$11:$AB$1049),"—")</f>
        <v>355</v>
      </c>
      <c r="AD141" s="578">
        <v>1684</v>
      </c>
      <c r="AE141" s="107">
        <f t="shared" ref="AE141:AE148" si="160">IF(AD141&gt;0,RANK(AD141,$AD$11:$AD$1049),"—")</f>
        <v>360</v>
      </c>
      <c r="AF141" s="578">
        <v>1688</v>
      </c>
      <c r="AG141" s="107">
        <f t="shared" ref="AG141:AG148" si="161">IF(AF141&gt;0,RANK(AF141,$AF$11:$AF$1049),"—")</f>
        <v>381</v>
      </c>
      <c r="AH141" s="578">
        <v>2279</v>
      </c>
      <c r="AI141" s="107">
        <f t="shared" ref="AI141:AI151" si="162">IF(AH141&gt;0,RANK(AH141,$AH$11:$AH$1049),"—")</f>
        <v>361</v>
      </c>
      <c r="AJ141" s="578">
        <v>2336</v>
      </c>
      <c r="AK141" s="107">
        <f t="shared" ref="AK141:AK151" si="163">IF(AJ141&gt;0,RANK(AJ141,$AJ$11:$AJ$1049),"—")</f>
        <v>375</v>
      </c>
      <c r="AL141" s="578">
        <v>2920</v>
      </c>
      <c r="AM141" s="107">
        <f t="shared" ref="AM141:AM151" si="164">IF(AL141&gt;0,RANK(AL141,$AL$11:$AL$1049),"—")</f>
        <v>356</v>
      </c>
      <c r="AN141" s="578">
        <v>3747</v>
      </c>
      <c r="AO141" s="107">
        <f t="shared" ref="AO141:AO151" si="165">IF(AN141&gt;0,RANK(AN141,$AN$11:$AN$1049),"—")</f>
        <v>347</v>
      </c>
      <c r="AP141" s="578">
        <v>4038</v>
      </c>
      <c r="AQ141" s="107">
        <f t="shared" ref="AQ141:AQ151" si="166">IF(AP141&gt;0,RANK(AP141,$AP$11:$AP$1049),"—")</f>
        <v>346</v>
      </c>
      <c r="AR141" s="578">
        <v>5006</v>
      </c>
      <c r="AS141" s="107">
        <f t="shared" ref="AS141:AS151" si="167">IF(AR141&gt;0,RANK(AR141,$AR$11:$AR$1049),"—")</f>
        <v>330</v>
      </c>
      <c r="AT141" s="578">
        <v>5217</v>
      </c>
      <c r="AU141" s="107">
        <f t="shared" ref="AU141:AU151" si="168">IF(AT141&gt;0,RANK(AT141,$AT$11:$AT$1049),"—")</f>
        <v>328</v>
      </c>
      <c r="AV141" s="578">
        <v>5865</v>
      </c>
      <c r="AW141" s="107">
        <f t="shared" ref="AW141:AW151" si="169">IF(AV141&gt;0,RANK(AV141,$AV$11:$AV$1049),"—")</f>
        <v>326</v>
      </c>
      <c r="AX141" s="578">
        <v>6929</v>
      </c>
      <c r="AY141" s="563">
        <f t="shared" ref="AY141:AY151" si="170">IF(AX141&gt;0,RANK(AX141,$AX$11:$AX$1049),"—")</f>
        <v>319</v>
      </c>
      <c r="AZ141" s="573">
        <v>8693</v>
      </c>
      <c r="BA141" s="573">
        <v>8672</v>
      </c>
      <c r="BB141" s="563">
        <f t="shared" si="122"/>
        <v>337</v>
      </c>
    </row>
    <row r="142" spans="1:54" ht="12.95" customHeight="1" x14ac:dyDescent="0.2">
      <c r="A142" s="72" t="s">
        <v>1182</v>
      </c>
      <c r="B142" s="174" t="s">
        <v>806</v>
      </c>
      <c r="C142" s="642" t="s">
        <v>2053</v>
      </c>
      <c r="D142" s="578">
        <v>1534</v>
      </c>
      <c r="E142" s="107">
        <f t="shared" si="147"/>
        <v>257</v>
      </c>
      <c r="F142" s="578">
        <v>1615</v>
      </c>
      <c r="G142" s="107">
        <f t="shared" si="148"/>
        <v>275</v>
      </c>
      <c r="H142" s="578">
        <v>1522</v>
      </c>
      <c r="I142" s="107">
        <f t="shared" si="149"/>
        <v>267</v>
      </c>
      <c r="J142" s="578">
        <v>2944</v>
      </c>
      <c r="K142" s="107">
        <f t="shared" si="150"/>
        <v>255</v>
      </c>
      <c r="L142" s="578">
        <v>1850</v>
      </c>
      <c r="M142" s="107">
        <f t="shared" si="151"/>
        <v>281</v>
      </c>
      <c r="N142" s="578">
        <v>16205</v>
      </c>
      <c r="O142" s="107">
        <f t="shared" si="152"/>
        <v>164</v>
      </c>
      <c r="P142" s="578">
        <v>3640</v>
      </c>
      <c r="Q142" s="107">
        <f t="shared" si="153"/>
        <v>266</v>
      </c>
      <c r="R142" s="578">
        <v>3045</v>
      </c>
      <c r="S142" s="107">
        <f t="shared" si="154"/>
        <v>292</v>
      </c>
      <c r="T142" s="578">
        <v>1128</v>
      </c>
      <c r="U142" s="107">
        <f t="shared" si="155"/>
        <v>380</v>
      </c>
      <c r="V142" s="578">
        <v>1880</v>
      </c>
      <c r="W142" s="107">
        <f t="shared" si="156"/>
        <v>343</v>
      </c>
      <c r="X142" s="578">
        <v>1980</v>
      </c>
      <c r="Y142" s="107">
        <f t="shared" si="157"/>
        <v>337</v>
      </c>
      <c r="Z142" s="578">
        <v>2187</v>
      </c>
      <c r="AA142" s="107">
        <f t="shared" si="158"/>
        <v>335</v>
      </c>
      <c r="AB142" s="578">
        <v>2265</v>
      </c>
      <c r="AC142" s="107">
        <f t="shared" si="159"/>
        <v>330</v>
      </c>
      <c r="AD142" s="578">
        <v>2508</v>
      </c>
      <c r="AE142" s="107">
        <f t="shared" si="160"/>
        <v>331</v>
      </c>
      <c r="AF142" s="578">
        <v>3895</v>
      </c>
      <c r="AG142" s="107">
        <f t="shared" si="161"/>
        <v>304</v>
      </c>
      <c r="AH142" s="578">
        <v>5626</v>
      </c>
      <c r="AI142" s="107">
        <f t="shared" si="162"/>
        <v>287</v>
      </c>
      <c r="AJ142" s="578">
        <v>5905</v>
      </c>
      <c r="AK142" s="107">
        <f t="shared" si="163"/>
        <v>298</v>
      </c>
      <c r="AL142" s="578">
        <v>5124</v>
      </c>
      <c r="AM142" s="107">
        <f t="shared" si="164"/>
        <v>311</v>
      </c>
      <c r="AN142" s="578">
        <v>5272</v>
      </c>
      <c r="AO142" s="107">
        <f t="shared" si="165"/>
        <v>318</v>
      </c>
      <c r="AP142" s="578">
        <v>5568</v>
      </c>
      <c r="AQ142" s="107">
        <f t="shared" si="166"/>
        <v>318</v>
      </c>
      <c r="AR142" s="578">
        <v>4454</v>
      </c>
      <c r="AS142" s="107">
        <f t="shared" si="167"/>
        <v>339</v>
      </c>
      <c r="AT142" s="578">
        <v>3408</v>
      </c>
      <c r="AU142" s="107">
        <f t="shared" si="168"/>
        <v>369</v>
      </c>
      <c r="AV142" s="578">
        <v>5917</v>
      </c>
      <c r="AW142" s="107">
        <f t="shared" si="169"/>
        <v>325</v>
      </c>
      <c r="AX142" s="578">
        <v>7504</v>
      </c>
      <c r="AY142" s="563">
        <f t="shared" si="170"/>
        <v>311</v>
      </c>
      <c r="AZ142" s="573">
        <v>8692</v>
      </c>
      <c r="BA142" s="573">
        <v>8664</v>
      </c>
      <c r="BB142" s="563">
        <f t="shared" si="122"/>
        <v>339</v>
      </c>
    </row>
    <row r="143" spans="1:54" ht="12.95" customHeight="1" x14ac:dyDescent="0.2">
      <c r="A143" s="72" t="s">
        <v>1174</v>
      </c>
      <c r="B143" s="174" t="s">
        <v>939</v>
      </c>
      <c r="C143" s="642" t="s">
        <v>2053</v>
      </c>
      <c r="D143" s="578">
        <v>2116</v>
      </c>
      <c r="E143" s="107">
        <f t="shared" si="147"/>
        <v>239</v>
      </c>
      <c r="F143" s="578">
        <v>2236</v>
      </c>
      <c r="G143" s="107">
        <f t="shared" si="148"/>
        <v>247</v>
      </c>
      <c r="H143" s="578">
        <v>2356</v>
      </c>
      <c r="I143" s="107">
        <f t="shared" si="149"/>
        <v>250</v>
      </c>
      <c r="J143" s="578">
        <v>2620</v>
      </c>
      <c r="K143" s="107">
        <f t="shared" si="150"/>
        <v>260</v>
      </c>
      <c r="L143" s="578">
        <v>3258</v>
      </c>
      <c r="M143" s="107">
        <f t="shared" si="151"/>
        <v>254</v>
      </c>
      <c r="N143" s="578">
        <v>5795</v>
      </c>
      <c r="O143" s="107">
        <f t="shared" si="152"/>
        <v>231</v>
      </c>
      <c r="P143" s="578">
        <v>6075</v>
      </c>
      <c r="Q143" s="107">
        <f t="shared" si="153"/>
        <v>236</v>
      </c>
      <c r="R143" s="578">
        <v>4801</v>
      </c>
      <c r="S143" s="107">
        <f t="shared" si="154"/>
        <v>261</v>
      </c>
      <c r="T143" s="578">
        <v>4569</v>
      </c>
      <c r="U143" s="107">
        <f t="shared" si="155"/>
        <v>274</v>
      </c>
      <c r="V143" s="578">
        <v>3134</v>
      </c>
      <c r="W143" s="107">
        <f t="shared" si="156"/>
        <v>302</v>
      </c>
      <c r="X143" s="578">
        <v>3270</v>
      </c>
      <c r="Y143" s="107">
        <f t="shared" si="157"/>
        <v>297</v>
      </c>
      <c r="Z143" s="578">
        <v>3988</v>
      </c>
      <c r="AA143" s="107">
        <f t="shared" si="158"/>
        <v>283</v>
      </c>
      <c r="AB143" s="578">
        <v>3338</v>
      </c>
      <c r="AC143" s="107">
        <f t="shared" si="159"/>
        <v>301</v>
      </c>
      <c r="AD143" s="578">
        <v>2611</v>
      </c>
      <c r="AE143" s="107">
        <f t="shared" si="160"/>
        <v>330</v>
      </c>
      <c r="AF143" s="578">
        <v>4422</v>
      </c>
      <c r="AG143" s="107">
        <f t="shared" si="161"/>
        <v>297</v>
      </c>
      <c r="AH143" s="578">
        <v>5066</v>
      </c>
      <c r="AI143" s="107">
        <f t="shared" si="162"/>
        <v>298</v>
      </c>
      <c r="AJ143" s="578">
        <v>7144</v>
      </c>
      <c r="AK143" s="107">
        <f t="shared" si="163"/>
        <v>282</v>
      </c>
      <c r="AL143" s="578">
        <v>7209</v>
      </c>
      <c r="AM143" s="107">
        <f t="shared" si="164"/>
        <v>287</v>
      </c>
      <c r="AN143" s="578">
        <v>5953</v>
      </c>
      <c r="AO143" s="107">
        <f t="shared" si="165"/>
        <v>305</v>
      </c>
      <c r="AP143" s="578">
        <v>5048</v>
      </c>
      <c r="AQ143" s="107">
        <f t="shared" si="166"/>
        <v>322</v>
      </c>
      <c r="AR143" s="578">
        <v>8189</v>
      </c>
      <c r="AS143" s="107">
        <f t="shared" si="167"/>
        <v>286</v>
      </c>
      <c r="AT143" s="578">
        <v>8170</v>
      </c>
      <c r="AU143" s="107">
        <f t="shared" si="168"/>
        <v>291</v>
      </c>
      <c r="AV143" s="578">
        <v>8282</v>
      </c>
      <c r="AW143" s="107">
        <f t="shared" si="169"/>
        <v>294</v>
      </c>
      <c r="AX143" s="578">
        <v>9056</v>
      </c>
      <c r="AY143" s="563">
        <f t="shared" si="170"/>
        <v>298</v>
      </c>
      <c r="AZ143" s="573">
        <v>7466</v>
      </c>
      <c r="BA143" s="573">
        <v>8562</v>
      </c>
      <c r="BB143" s="563">
        <f t="shared" si="122"/>
        <v>341</v>
      </c>
    </row>
    <row r="144" spans="1:54" ht="12.95" customHeight="1" x14ac:dyDescent="0.2">
      <c r="A144" s="72" t="s">
        <v>1167</v>
      </c>
      <c r="B144" s="174" t="s">
        <v>1695</v>
      </c>
      <c r="C144" s="642" t="s">
        <v>2053</v>
      </c>
      <c r="D144" s="578"/>
      <c r="E144" s="107" t="str">
        <f t="shared" si="147"/>
        <v>—</v>
      </c>
      <c r="F144" s="578">
        <v>376</v>
      </c>
      <c r="G144" s="107">
        <f t="shared" si="148"/>
        <v>383</v>
      </c>
      <c r="H144" s="578"/>
      <c r="I144" s="107" t="str">
        <f t="shared" si="149"/>
        <v>—</v>
      </c>
      <c r="J144" s="578"/>
      <c r="K144" s="107" t="str">
        <f t="shared" si="150"/>
        <v>—</v>
      </c>
      <c r="L144" s="578"/>
      <c r="M144" s="107" t="str">
        <f t="shared" si="151"/>
        <v>—</v>
      </c>
      <c r="N144" s="578">
        <v>679</v>
      </c>
      <c r="O144" s="107">
        <f t="shared" si="152"/>
        <v>363</v>
      </c>
      <c r="P144" s="578">
        <v>786</v>
      </c>
      <c r="Q144" s="107">
        <f t="shared" si="153"/>
        <v>384</v>
      </c>
      <c r="R144" s="578">
        <v>893</v>
      </c>
      <c r="S144" s="107">
        <f t="shared" si="154"/>
        <v>390</v>
      </c>
      <c r="T144" s="578">
        <v>1982</v>
      </c>
      <c r="U144" s="107">
        <f t="shared" si="155"/>
        <v>333</v>
      </c>
      <c r="V144" s="578">
        <v>3071</v>
      </c>
      <c r="W144" s="107">
        <f t="shared" si="156"/>
        <v>304</v>
      </c>
      <c r="X144" s="578">
        <v>4160</v>
      </c>
      <c r="Y144" s="107">
        <f t="shared" si="157"/>
        <v>277</v>
      </c>
      <c r="Z144" s="578">
        <v>5249</v>
      </c>
      <c r="AA144" s="107">
        <f t="shared" si="158"/>
        <v>267</v>
      </c>
      <c r="AB144" s="578">
        <v>6342</v>
      </c>
      <c r="AC144" s="107">
        <f t="shared" si="159"/>
        <v>261</v>
      </c>
      <c r="AD144" s="578">
        <v>3287</v>
      </c>
      <c r="AE144" s="107">
        <f t="shared" si="160"/>
        <v>309</v>
      </c>
      <c r="AF144" s="578">
        <v>3770</v>
      </c>
      <c r="AG144" s="107">
        <f t="shared" si="161"/>
        <v>307</v>
      </c>
      <c r="AH144" s="578">
        <v>4165</v>
      </c>
      <c r="AI144" s="107">
        <f t="shared" si="162"/>
        <v>310</v>
      </c>
      <c r="AJ144" s="578">
        <v>5281</v>
      </c>
      <c r="AK144" s="107">
        <f t="shared" si="163"/>
        <v>308</v>
      </c>
      <c r="AL144" s="578">
        <v>4263</v>
      </c>
      <c r="AM144" s="107">
        <f t="shared" si="164"/>
        <v>325</v>
      </c>
      <c r="AN144" s="578">
        <v>5729</v>
      </c>
      <c r="AO144" s="107">
        <f t="shared" si="165"/>
        <v>307</v>
      </c>
      <c r="AP144" s="578">
        <v>6607</v>
      </c>
      <c r="AQ144" s="107">
        <f t="shared" si="166"/>
        <v>301</v>
      </c>
      <c r="AR144" s="578">
        <v>8701</v>
      </c>
      <c r="AS144" s="107">
        <f t="shared" si="167"/>
        <v>283</v>
      </c>
      <c r="AT144" s="578">
        <v>10402</v>
      </c>
      <c r="AU144" s="107">
        <f t="shared" si="168"/>
        <v>273</v>
      </c>
      <c r="AV144" s="578">
        <v>8425</v>
      </c>
      <c r="AW144" s="107">
        <f t="shared" si="169"/>
        <v>293</v>
      </c>
      <c r="AX144" s="578">
        <v>8516</v>
      </c>
      <c r="AY144" s="563">
        <f t="shared" si="170"/>
        <v>303</v>
      </c>
      <c r="AZ144" s="573">
        <v>9943</v>
      </c>
      <c r="BA144" s="573">
        <v>8344</v>
      </c>
      <c r="BB144" s="563">
        <f t="shared" si="122"/>
        <v>344</v>
      </c>
    </row>
    <row r="145" spans="1:55" ht="12.95" customHeight="1" x14ac:dyDescent="0.2">
      <c r="A145" s="72" t="s">
        <v>1217</v>
      </c>
      <c r="B145" s="174" t="s">
        <v>1286</v>
      </c>
      <c r="C145" s="642" t="s">
        <v>2053</v>
      </c>
      <c r="D145" s="578"/>
      <c r="E145" s="107" t="str">
        <f t="shared" si="147"/>
        <v>—</v>
      </c>
      <c r="F145" s="578"/>
      <c r="G145" s="107" t="str">
        <f t="shared" si="148"/>
        <v>—</v>
      </c>
      <c r="H145" s="588"/>
      <c r="I145" s="107" t="str">
        <f t="shared" si="149"/>
        <v>—</v>
      </c>
      <c r="J145" s="578"/>
      <c r="K145" s="107" t="str">
        <f t="shared" si="150"/>
        <v>—</v>
      </c>
      <c r="L145" s="578"/>
      <c r="M145" s="107" t="str">
        <f t="shared" si="151"/>
        <v>—</v>
      </c>
      <c r="N145" s="578"/>
      <c r="O145" s="107" t="str">
        <f t="shared" si="152"/>
        <v>—</v>
      </c>
      <c r="P145" s="578"/>
      <c r="Q145" s="107" t="str">
        <f t="shared" si="153"/>
        <v>—</v>
      </c>
      <c r="R145" s="578">
        <v>1309</v>
      </c>
      <c r="S145" s="107">
        <f t="shared" si="154"/>
        <v>355</v>
      </c>
      <c r="T145" s="578">
        <v>1445</v>
      </c>
      <c r="U145" s="107">
        <f t="shared" si="155"/>
        <v>362</v>
      </c>
      <c r="V145" s="578">
        <v>1581</v>
      </c>
      <c r="W145" s="107">
        <f t="shared" si="156"/>
        <v>357</v>
      </c>
      <c r="X145" s="578">
        <v>1717</v>
      </c>
      <c r="Y145" s="107">
        <f t="shared" si="157"/>
        <v>349</v>
      </c>
      <c r="Z145" s="578">
        <v>1853</v>
      </c>
      <c r="AA145" s="107">
        <f t="shared" si="158"/>
        <v>345</v>
      </c>
      <c r="AB145" s="578">
        <v>1989</v>
      </c>
      <c r="AC145" s="107">
        <f t="shared" si="159"/>
        <v>340</v>
      </c>
      <c r="AD145" s="578">
        <v>2100</v>
      </c>
      <c r="AE145" s="107">
        <f t="shared" si="160"/>
        <v>341</v>
      </c>
      <c r="AF145" s="578">
        <v>3047</v>
      </c>
      <c r="AG145" s="107">
        <f t="shared" si="161"/>
        <v>326</v>
      </c>
      <c r="AH145" s="578">
        <v>3069</v>
      </c>
      <c r="AI145" s="107">
        <f t="shared" si="162"/>
        <v>329</v>
      </c>
      <c r="AJ145" s="578">
        <v>3295</v>
      </c>
      <c r="AK145" s="107">
        <f t="shared" si="163"/>
        <v>338</v>
      </c>
      <c r="AL145" s="578">
        <v>3716</v>
      </c>
      <c r="AM145" s="107">
        <f t="shared" si="164"/>
        <v>338</v>
      </c>
      <c r="AN145" s="578">
        <v>4875</v>
      </c>
      <c r="AO145" s="107">
        <f t="shared" si="165"/>
        <v>327</v>
      </c>
      <c r="AP145" s="578">
        <v>4433</v>
      </c>
      <c r="AQ145" s="107">
        <f t="shared" si="166"/>
        <v>334</v>
      </c>
      <c r="AR145" s="578">
        <v>5719</v>
      </c>
      <c r="AS145" s="107">
        <f t="shared" si="167"/>
        <v>322</v>
      </c>
      <c r="AT145" s="578">
        <v>5308</v>
      </c>
      <c r="AU145" s="107">
        <f t="shared" si="168"/>
        <v>325</v>
      </c>
      <c r="AV145" s="578">
        <v>5397</v>
      </c>
      <c r="AW145" s="107">
        <f t="shared" si="169"/>
        <v>331</v>
      </c>
      <c r="AX145" s="578">
        <v>4941</v>
      </c>
      <c r="AY145" s="563">
        <f t="shared" si="170"/>
        <v>342</v>
      </c>
      <c r="AZ145" s="573"/>
      <c r="BA145" s="573">
        <v>8320</v>
      </c>
      <c r="BB145" s="563">
        <f t="shared" si="122"/>
        <v>345</v>
      </c>
    </row>
    <row r="146" spans="1:55" ht="12.95" customHeight="1" x14ac:dyDescent="0.2">
      <c r="A146" s="72" t="s">
        <v>1164</v>
      </c>
      <c r="B146" s="174" t="s">
        <v>1675</v>
      </c>
      <c r="C146" s="642" t="s">
        <v>2053</v>
      </c>
      <c r="D146" s="578">
        <v>4101</v>
      </c>
      <c r="E146" s="107">
        <f t="shared" si="147"/>
        <v>204</v>
      </c>
      <c r="F146" s="578">
        <v>4860</v>
      </c>
      <c r="G146" s="107">
        <f t="shared" si="148"/>
        <v>208</v>
      </c>
      <c r="H146" s="578">
        <v>5619</v>
      </c>
      <c r="I146" s="107">
        <f t="shared" si="149"/>
        <v>208</v>
      </c>
      <c r="J146" s="578">
        <v>7137</v>
      </c>
      <c r="K146" s="107">
        <f t="shared" si="150"/>
        <v>201</v>
      </c>
      <c r="L146" s="578">
        <v>7896</v>
      </c>
      <c r="M146" s="107">
        <f t="shared" si="151"/>
        <v>205</v>
      </c>
      <c r="N146" s="578">
        <v>8655</v>
      </c>
      <c r="O146" s="107">
        <f t="shared" si="152"/>
        <v>204</v>
      </c>
      <c r="P146" s="578">
        <v>11483</v>
      </c>
      <c r="Q146" s="107">
        <f t="shared" si="153"/>
        <v>196</v>
      </c>
      <c r="R146" s="578">
        <v>12057</v>
      </c>
      <c r="S146" s="107">
        <f t="shared" si="154"/>
        <v>203</v>
      </c>
      <c r="T146" s="578">
        <v>12709</v>
      </c>
      <c r="U146" s="107">
        <f t="shared" si="155"/>
        <v>202</v>
      </c>
      <c r="V146" s="578">
        <v>25245</v>
      </c>
      <c r="W146" s="107">
        <f t="shared" si="156"/>
        <v>156</v>
      </c>
      <c r="X146" s="578">
        <v>34566</v>
      </c>
      <c r="Y146" s="107">
        <f t="shared" si="157"/>
        <v>145</v>
      </c>
      <c r="Z146" s="578">
        <v>28893</v>
      </c>
      <c r="AA146" s="107">
        <f t="shared" si="158"/>
        <v>155</v>
      </c>
      <c r="AB146" s="578">
        <v>29637</v>
      </c>
      <c r="AC146" s="107">
        <f t="shared" si="159"/>
        <v>155</v>
      </c>
      <c r="AD146" s="578">
        <v>19467</v>
      </c>
      <c r="AE146" s="107">
        <f t="shared" si="160"/>
        <v>193</v>
      </c>
      <c r="AF146" s="578">
        <v>16891</v>
      </c>
      <c r="AG146" s="107">
        <f t="shared" si="161"/>
        <v>205</v>
      </c>
      <c r="AH146" s="578">
        <v>17173</v>
      </c>
      <c r="AI146" s="107">
        <f t="shared" si="162"/>
        <v>210</v>
      </c>
      <c r="AJ146" s="578">
        <v>17194</v>
      </c>
      <c r="AK146" s="107">
        <f t="shared" si="163"/>
        <v>218</v>
      </c>
      <c r="AL146" s="578">
        <v>12760</v>
      </c>
      <c r="AM146" s="107">
        <f t="shared" si="164"/>
        <v>250</v>
      </c>
      <c r="AN146" s="578">
        <v>13576</v>
      </c>
      <c r="AO146" s="107">
        <f t="shared" si="165"/>
        <v>252</v>
      </c>
      <c r="AP146" s="578">
        <v>12790</v>
      </c>
      <c r="AQ146" s="107">
        <f t="shared" si="166"/>
        <v>257</v>
      </c>
      <c r="AR146" s="578">
        <v>11155</v>
      </c>
      <c r="AS146" s="107">
        <f t="shared" si="167"/>
        <v>265</v>
      </c>
      <c r="AT146" s="578">
        <v>8543</v>
      </c>
      <c r="AU146" s="107">
        <f t="shared" si="168"/>
        <v>289</v>
      </c>
      <c r="AV146" s="578">
        <v>7486</v>
      </c>
      <c r="AW146" s="107">
        <f t="shared" si="169"/>
        <v>305</v>
      </c>
      <c r="AX146" s="578">
        <v>7861</v>
      </c>
      <c r="AY146" s="563">
        <f t="shared" si="170"/>
        <v>309</v>
      </c>
      <c r="AZ146" s="573">
        <v>8515</v>
      </c>
      <c r="BA146" s="573">
        <v>8245</v>
      </c>
      <c r="BB146" s="563">
        <f t="shared" si="122"/>
        <v>346</v>
      </c>
    </row>
    <row r="147" spans="1:55" ht="12.95" customHeight="1" x14ac:dyDescent="0.2">
      <c r="A147" s="72" t="s">
        <v>1184</v>
      </c>
      <c r="B147" s="174" t="s">
        <v>945</v>
      </c>
      <c r="C147" s="642" t="s">
        <v>2053</v>
      </c>
      <c r="D147" s="578"/>
      <c r="E147" s="107" t="str">
        <f t="shared" si="147"/>
        <v>—</v>
      </c>
      <c r="F147" s="578"/>
      <c r="G147" s="107" t="str">
        <f t="shared" si="148"/>
        <v>—</v>
      </c>
      <c r="H147" s="578"/>
      <c r="I147" s="107" t="str">
        <f t="shared" si="149"/>
        <v>—</v>
      </c>
      <c r="J147" s="578">
        <v>1093</v>
      </c>
      <c r="K147" s="107">
        <f t="shared" si="150"/>
        <v>306</v>
      </c>
      <c r="L147" s="578">
        <v>868</v>
      </c>
      <c r="M147" s="107">
        <f t="shared" si="151"/>
        <v>327</v>
      </c>
      <c r="N147" s="578">
        <v>926</v>
      </c>
      <c r="O147" s="107">
        <f t="shared" si="152"/>
        <v>344</v>
      </c>
      <c r="P147" s="578">
        <v>1223</v>
      </c>
      <c r="Q147" s="107">
        <f t="shared" si="153"/>
        <v>352</v>
      </c>
      <c r="R147" s="578">
        <v>1119</v>
      </c>
      <c r="S147" s="107">
        <f t="shared" si="154"/>
        <v>370</v>
      </c>
      <c r="T147" s="578">
        <v>992</v>
      </c>
      <c r="U147" s="107">
        <f t="shared" si="155"/>
        <v>397</v>
      </c>
      <c r="V147" s="578">
        <v>1074</v>
      </c>
      <c r="W147" s="107">
        <f t="shared" si="156"/>
        <v>390</v>
      </c>
      <c r="X147" s="578">
        <v>592</v>
      </c>
      <c r="Y147" s="107">
        <f t="shared" si="157"/>
        <v>448</v>
      </c>
      <c r="Z147" s="578">
        <v>592</v>
      </c>
      <c r="AA147" s="107">
        <f t="shared" si="158"/>
        <v>444</v>
      </c>
      <c r="AB147" s="578">
        <v>592</v>
      </c>
      <c r="AC147" s="107">
        <f t="shared" si="159"/>
        <v>449</v>
      </c>
      <c r="AD147" s="578">
        <v>2853</v>
      </c>
      <c r="AE147" s="107">
        <f t="shared" si="160"/>
        <v>322</v>
      </c>
      <c r="AF147" s="578">
        <v>2853</v>
      </c>
      <c r="AG147" s="107">
        <f t="shared" si="161"/>
        <v>331</v>
      </c>
      <c r="AH147" s="578">
        <v>2994</v>
      </c>
      <c r="AI147" s="107">
        <f t="shared" si="162"/>
        <v>333</v>
      </c>
      <c r="AJ147" s="578">
        <v>3135</v>
      </c>
      <c r="AK147" s="107">
        <f t="shared" si="163"/>
        <v>343</v>
      </c>
      <c r="AL147" s="578">
        <v>3276</v>
      </c>
      <c r="AM147" s="107">
        <f t="shared" si="164"/>
        <v>345</v>
      </c>
      <c r="AN147" s="578">
        <v>3417</v>
      </c>
      <c r="AO147" s="107">
        <f t="shared" si="165"/>
        <v>353</v>
      </c>
      <c r="AP147" s="578">
        <v>3559</v>
      </c>
      <c r="AQ147" s="107">
        <f t="shared" si="166"/>
        <v>354</v>
      </c>
      <c r="AR147" s="578">
        <v>6008</v>
      </c>
      <c r="AS147" s="107">
        <f t="shared" si="167"/>
        <v>319</v>
      </c>
      <c r="AT147" s="578">
        <v>5445</v>
      </c>
      <c r="AU147" s="107">
        <f t="shared" si="168"/>
        <v>324</v>
      </c>
      <c r="AV147" s="578">
        <v>5021</v>
      </c>
      <c r="AW147" s="107">
        <f t="shared" si="169"/>
        <v>335</v>
      </c>
      <c r="AX147" s="578">
        <v>6993</v>
      </c>
      <c r="AY147" s="563">
        <f t="shared" si="170"/>
        <v>318</v>
      </c>
      <c r="AZ147" s="573">
        <v>7857</v>
      </c>
      <c r="BA147" s="573">
        <v>8063</v>
      </c>
      <c r="BB147" s="563">
        <f t="shared" si="122"/>
        <v>348</v>
      </c>
    </row>
    <row r="148" spans="1:55" ht="12.95" customHeight="1" x14ac:dyDescent="0.2">
      <c r="A148" s="72" t="s">
        <v>1169</v>
      </c>
      <c r="B148" s="174" t="s">
        <v>1291</v>
      </c>
      <c r="C148" s="642" t="s">
        <v>2053</v>
      </c>
      <c r="D148" s="578">
        <v>1032</v>
      </c>
      <c r="E148" s="107">
        <f t="shared" si="147"/>
        <v>284</v>
      </c>
      <c r="F148" s="578">
        <v>955</v>
      </c>
      <c r="G148" s="107">
        <f t="shared" si="148"/>
        <v>308</v>
      </c>
      <c r="H148" s="578">
        <v>878</v>
      </c>
      <c r="I148" s="107">
        <f t="shared" si="149"/>
        <v>293</v>
      </c>
      <c r="J148" s="578">
        <v>1694</v>
      </c>
      <c r="K148" s="107">
        <f t="shared" si="150"/>
        <v>281</v>
      </c>
      <c r="L148" s="578">
        <v>2593</v>
      </c>
      <c r="M148" s="107">
        <f t="shared" si="151"/>
        <v>264</v>
      </c>
      <c r="N148" s="578">
        <v>2526</v>
      </c>
      <c r="O148" s="107">
        <f t="shared" si="152"/>
        <v>271</v>
      </c>
      <c r="P148" s="578">
        <v>3665</v>
      </c>
      <c r="Q148" s="107">
        <f t="shared" si="153"/>
        <v>265</v>
      </c>
      <c r="R148" s="578">
        <v>4103</v>
      </c>
      <c r="S148" s="107">
        <f t="shared" si="154"/>
        <v>271</v>
      </c>
      <c r="T148" s="578">
        <v>5181</v>
      </c>
      <c r="U148" s="107">
        <f t="shared" si="155"/>
        <v>264</v>
      </c>
      <c r="V148" s="578">
        <v>4091</v>
      </c>
      <c r="W148" s="107">
        <f t="shared" si="156"/>
        <v>279</v>
      </c>
      <c r="X148" s="578">
        <v>3000</v>
      </c>
      <c r="Y148" s="107">
        <f t="shared" si="157"/>
        <v>303</v>
      </c>
      <c r="Z148" s="578">
        <v>2855</v>
      </c>
      <c r="AA148" s="107">
        <f t="shared" si="158"/>
        <v>309</v>
      </c>
      <c r="AB148" s="578">
        <v>2885</v>
      </c>
      <c r="AC148" s="107">
        <f t="shared" si="159"/>
        <v>314</v>
      </c>
      <c r="AD148" s="578">
        <v>2900</v>
      </c>
      <c r="AE148" s="107">
        <f t="shared" si="160"/>
        <v>320</v>
      </c>
      <c r="AF148" s="578">
        <v>2915</v>
      </c>
      <c r="AG148" s="107">
        <f t="shared" si="161"/>
        <v>329</v>
      </c>
      <c r="AH148" s="578">
        <v>2915</v>
      </c>
      <c r="AI148" s="107">
        <f t="shared" si="162"/>
        <v>335</v>
      </c>
      <c r="AJ148" s="578">
        <v>2931</v>
      </c>
      <c r="AK148" s="107">
        <f t="shared" si="163"/>
        <v>353</v>
      </c>
      <c r="AL148" s="578">
        <v>3225</v>
      </c>
      <c r="AM148" s="107">
        <f t="shared" si="164"/>
        <v>347</v>
      </c>
      <c r="AN148" s="578">
        <v>3548</v>
      </c>
      <c r="AO148" s="107">
        <f t="shared" si="165"/>
        <v>351</v>
      </c>
      <c r="AP148" s="578">
        <v>3796</v>
      </c>
      <c r="AQ148" s="107">
        <f t="shared" si="166"/>
        <v>350</v>
      </c>
      <c r="AR148" s="578">
        <v>3796</v>
      </c>
      <c r="AS148" s="107">
        <f t="shared" si="167"/>
        <v>360</v>
      </c>
      <c r="AT148" s="578">
        <v>3796</v>
      </c>
      <c r="AU148" s="107">
        <f t="shared" si="168"/>
        <v>355</v>
      </c>
      <c r="AV148" s="578">
        <v>7608</v>
      </c>
      <c r="AW148" s="107">
        <f t="shared" si="169"/>
        <v>303</v>
      </c>
      <c r="AX148" s="578">
        <v>8535</v>
      </c>
      <c r="AY148" s="563">
        <f t="shared" si="170"/>
        <v>302</v>
      </c>
      <c r="AZ148" s="573">
        <v>7167</v>
      </c>
      <c r="BA148" s="573">
        <v>7533</v>
      </c>
      <c r="BB148" s="563">
        <f t="shared" si="122"/>
        <v>352</v>
      </c>
    </row>
    <row r="149" spans="1:55" ht="12.95" customHeight="1" x14ac:dyDescent="0.2">
      <c r="A149" s="72" t="s">
        <v>1179</v>
      </c>
      <c r="B149" s="174" t="s">
        <v>531</v>
      </c>
      <c r="C149" s="642" t="s">
        <v>2053</v>
      </c>
      <c r="D149" s="578"/>
      <c r="E149" s="107"/>
      <c r="F149" s="578"/>
      <c r="G149" s="107"/>
      <c r="H149" s="578"/>
      <c r="I149" s="107"/>
      <c r="J149" s="578"/>
      <c r="K149" s="107"/>
      <c r="L149" s="578"/>
      <c r="M149" s="107"/>
      <c r="N149" s="578"/>
      <c r="O149" s="107"/>
      <c r="P149" s="578"/>
      <c r="Q149" s="107"/>
      <c r="R149" s="578"/>
      <c r="S149" s="107"/>
      <c r="T149" s="578"/>
      <c r="U149" s="107"/>
      <c r="V149" s="578"/>
      <c r="W149" s="107"/>
      <c r="X149" s="578"/>
      <c r="Y149" s="107"/>
      <c r="Z149" s="578"/>
      <c r="AA149" s="107"/>
      <c r="AB149" s="578"/>
      <c r="AC149" s="107"/>
      <c r="AD149" s="578"/>
      <c r="AE149" s="107"/>
      <c r="AF149" s="578"/>
      <c r="AG149" s="107"/>
      <c r="AH149" s="578"/>
      <c r="AI149" s="107" t="str">
        <f t="shared" si="162"/>
        <v>—</v>
      </c>
      <c r="AJ149" s="578"/>
      <c r="AK149" s="107" t="str">
        <f t="shared" si="163"/>
        <v>—</v>
      </c>
      <c r="AL149" s="578"/>
      <c r="AM149" s="107" t="str">
        <f t="shared" si="164"/>
        <v>—</v>
      </c>
      <c r="AN149" s="578"/>
      <c r="AO149" s="107" t="str">
        <f t="shared" si="165"/>
        <v>—</v>
      </c>
      <c r="AP149" s="578"/>
      <c r="AQ149" s="107" t="str">
        <f t="shared" si="166"/>
        <v>—</v>
      </c>
      <c r="AR149" s="578"/>
      <c r="AS149" s="107" t="str">
        <f t="shared" si="167"/>
        <v>—</v>
      </c>
      <c r="AT149" s="578"/>
      <c r="AU149" s="107" t="str">
        <f t="shared" si="168"/>
        <v>—</v>
      </c>
      <c r="AV149" s="578">
        <v>5500</v>
      </c>
      <c r="AW149" s="107">
        <f t="shared" si="169"/>
        <v>329</v>
      </c>
      <c r="AX149" s="578">
        <v>5654</v>
      </c>
      <c r="AY149" s="563">
        <f t="shared" si="170"/>
        <v>331</v>
      </c>
      <c r="AZ149" s="573">
        <v>6886</v>
      </c>
      <c r="BA149" s="573">
        <v>7491</v>
      </c>
      <c r="BB149" s="563">
        <f t="shared" ref="BB149:BB212" si="171">IF(BA149&gt;0,RANK(BA149,$BA$11:$BA$1049),"—")</f>
        <v>354</v>
      </c>
    </row>
    <row r="150" spans="1:55" ht="12.75" customHeight="1" x14ac:dyDescent="0.2">
      <c r="A150" s="72" t="s">
        <v>1173</v>
      </c>
      <c r="B150" s="174" t="s">
        <v>1526</v>
      </c>
      <c r="C150" s="642" t="s">
        <v>2053</v>
      </c>
      <c r="D150" s="578"/>
      <c r="E150" s="107" t="str">
        <f>IF(D150&gt;0,RANK(D150,$D$11:$D$1049),"—")</f>
        <v>—</v>
      </c>
      <c r="F150" s="578">
        <v>736</v>
      </c>
      <c r="G150" s="107">
        <f>IF(F150&gt;0,RANK(F150,$F$11:$F$1049),"—")</f>
        <v>327</v>
      </c>
      <c r="H150" s="578"/>
      <c r="I150" s="107" t="str">
        <f>IF(H150&gt;0,RANK(H150,$H$11:$H$1049),"—")</f>
        <v>—</v>
      </c>
      <c r="J150" s="578"/>
      <c r="K150" s="107" t="str">
        <f>IF(J150&gt;0,RANK(J150,$J$11:$J$1049),"—")</f>
        <v>—</v>
      </c>
      <c r="L150" s="578"/>
      <c r="M150" s="107" t="str">
        <f>IF(L150&gt;0,RANK(L150,$L$11:$L$1049),"—")</f>
        <v>—</v>
      </c>
      <c r="N150" s="578">
        <v>988</v>
      </c>
      <c r="O150" s="107">
        <f>IF(N150&gt;0,RANK(N150,$N$11:$N$1049),"—")</f>
        <v>339</v>
      </c>
      <c r="P150" s="578">
        <v>950</v>
      </c>
      <c r="Q150" s="107">
        <f>IF(P150&gt;0,RANK(P150,$P$11:$P$1049),"—")</f>
        <v>366</v>
      </c>
      <c r="R150" s="578">
        <v>910</v>
      </c>
      <c r="S150" s="107">
        <f>IF(R150&gt;0,RANK(R150,$R$11:$R$1049),"—")</f>
        <v>386</v>
      </c>
      <c r="T150" s="578">
        <v>1041</v>
      </c>
      <c r="U150" s="107">
        <f>IF(T150&gt;0,RANK(T150,$T$11:$T$1049),"—")</f>
        <v>394</v>
      </c>
      <c r="V150" s="578">
        <v>1172</v>
      </c>
      <c r="W150" s="107">
        <f>IF(V150&gt;0,RANK(V150,$V$11:$V$1049),"—")</f>
        <v>383</v>
      </c>
      <c r="X150" s="578">
        <v>1303</v>
      </c>
      <c r="Y150" s="107">
        <f>IF(X150&gt;0,RANK(X150,$X$11:$X$1049),"—")</f>
        <v>370</v>
      </c>
      <c r="Z150" s="578">
        <v>1434</v>
      </c>
      <c r="AA150" s="107">
        <f>IF(Z150&gt;0,RANK(Z150,$Z$11:$Z$1049),"—")</f>
        <v>361</v>
      </c>
      <c r="AB150" s="578">
        <v>1568</v>
      </c>
      <c r="AC150" s="107">
        <f>IF(AB150&gt;0,RANK(AB150,$AB$11:$AB$1049),"—")</f>
        <v>359</v>
      </c>
      <c r="AD150" s="578">
        <v>1781</v>
      </c>
      <c r="AE150" s="107">
        <f>IF(AD150&gt;0,RANK(AD150,$AD$11:$AD$1049),"—")</f>
        <v>353</v>
      </c>
      <c r="AF150" s="578">
        <v>1121</v>
      </c>
      <c r="AG150" s="107">
        <f>IF(AF150&gt;0,RANK(AF150,$AF$11:$AF$1049),"—")</f>
        <v>422</v>
      </c>
      <c r="AH150" s="578">
        <v>1449</v>
      </c>
      <c r="AI150" s="107">
        <f t="shared" si="162"/>
        <v>406</v>
      </c>
      <c r="AJ150" s="578">
        <v>2867</v>
      </c>
      <c r="AK150" s="107">
        <f t="shared" si="163"/>
        <v>355</v>
      </c>
      <c r="AL150" s="578">
        <v>4484</v>
      </c>
      <c r="AM150" s="107">
        <f t="shared" si="164"/>
        <v>320</v>
      </c>
      <c r="AN150" s="578">
        <v>5442</v>
      </c>
      <c r="AO150" s="107">
        <f t="shared" si="165"/>
        <v>316</v>
      </c>
      <c r="AP150" s="578">
        <v>5009</v>
      </c>
      <c r="AQ150" s="107">
        <f t="shared" si="166"/>
        <v>323</v>
      </c>
      <c r="AR150" s="578">
        <v>4799</v>
      </c>
      <c r="AS150" s="107">
        <f t="shared" si="167"/>
        <v>332</v>
      </c>
      <c r="AT150" s="578">
        <v>5455</v>
      </c>
      <c r="AU150" s="107">
        <f t="shared" si="168"/>
        <v>323</v>
      </c>
      <c r="AV150" s="578">
        <v>5235</v>
      </c>
      <c r="AW150" s="107">
        <f t="shared" si="169"/>
        <v>333</v>
      </c>
      <c r="AX150" s="578">
        <v>5305</v>
      </c>
      <c r="AY150" s="563">
        <f t="shared" si="170"/>
        <v>338</v>
      </c>
      <c r="AZ150" s="573">
        <v>7038</v>
      </c>
      <c r="BA150" s="573">
        <v>7303</v>
      </c>
      <c r="BB150" s="563">
        <f t="shared" si="171"/>
        <v>356</v>
      </c>
      <c r="BC150" s="203"/>
    </row>
    <row r="151" spans="1:55" ht="12.95" customHeight="1" x14ac:dyDescent="0.2">
      <c r="A151" s="72" t="s">
        <v>1178</v>
      </c>
      <c r="B151" s="174" t="s">
        <v>1685</v>
      </c>
      <c r="C151" s="642" t="s">
        <v>2053</v>
      </c>
      <c r="D151" s="578">
        <v>3191</v>
      </c>
      <c r="E151" s="107">
        <f>IF(D151&gt;0,RANK(D151,$D$11:$D$1049),"—")</f>
        <v>222</v>
      </c>
      <c r="F151" s="578">
        <v>2845</v>
      </c>
      <c r="G151" s="107">
        <f>IF(F151&gt;0,RANK(F151,$F$11:$F$1049),"—")</f>
        <v>230</v>
      </c>
      <c r="H151" s="578">
        <v>2196</v>
      </c>
      <c r="I151" s="107">
        <f>IF(H151&gt;0,RANK(H151,$H$11:$H$1049),"—")</f>
        <v>254</v>
      </c>
      <c r="J151" s="578">
        <v>4615</v>
      </c>
      <c r="K151" s="107">
        <f>IF(J151&gt;0,RANK(J151,$J$11:$J$1049),"—")</f>
        <v>225</v>
      </c>
      <c r="L151" s="578">
        <v>5278</v>
      </c>
      <c r="M151" s="107">
        <f>IF(L151&gt;0,RANK(L151,$L$11:$L$1049),"—")</f>
        <v>228</v>
      </c>
      <c r="N151" s="578">
        <v>5942</v>
      </c>
      <c r="O151" s="107">
        <f>IF(N151&gt;0,RANK(N151,$N$11:$N$1049),"—")</f>
        <v>228</v>
      </c>
      <c r="P151" s="578">
        <v>6813</v>
      </c>
      <c r="Q151" s="107">
        <f>IF(P151&gt;0,RANK(P151,$P$11:$P$1049),"—")</f>
        <v>231</v>
      </c>
      <c r="R151" s="578">
        <v>6837</v>
      </c>
      <c r="S151" s="107">
        <f>IF(R151&gt;0,RANK(R151,$R$11:$R$1049),"—")</f>
        <v>239</v>
      </c>
      <c r="T151" s="578">
        <v>6512</v>
      </c>
      <c r="U151" s="107">
        <f>IF(T151&gt;0,RANK(T151,$T$11:$T$1049),"—")</f>
        <v>250</v>
      </c>
      <c r="V151" s="578">
        <v>9639</v>
      </c>
      <c r="W151" s="107">
        <f>IF(V151&gt;0,RANK(V151,$V$11:$V$1049),"—")</f>
        <v>230</v>
      </c>
      <c r="X151" s="578">
        <v>10748</v>
      </c>
      <c r="Y151" s="107">
        <f>IF(X151&gt;0,RANK(X151,$X$11:$X$1049),"—")</f>
        <v>221</v>
      </c>
      <c r="Z151" s="578">
        <v>10249</v>
      </c>
      <c r="AA151" s="107">
        <f>IF(Z151&gt;0,RANK(Z151,$Z$11:$Z$1049),"—")</f>
        <v>225</v>
      </c>
      <c r="AB151" s="578">
        <v>9063</v>
      </c>
      <c r="AC151" s="107">
        <f>IF(AB151&gt;0,RANK(AB151,$AB$11:$AB$1049),"—")</f>
        <v>238</v>
      </c>
      <c r="AD151" s="578">
        <v>9296</v>
      </c>
      <c r="AE151" s="107">
        <f>IF(AD151&gt;0,RANK(AD151,$AD$11:$AD$1049),"—")</f>
        <v>243</v>
      </c>
      <c r="AF151" s="578">
        <v>8302</v>
      </c>
      <c r="AG151" s="107">
        <f>IF(AF151&gt;0,RANK(AF151,$AF$11:$AF$1049),"—")</f>
        <v>253</v>
      </c>
      <c r="AH151" s="578">
        <v>7306</v>
      </c>
      <c r="AI151" s="107">
        <f t="shared" si="162"/>
        <v>271</v>
      </c>
      <c r="AJ151" s="578">
        <v>6310</v>
      </c>
      <c r="AK151" s="107">
        <f t="shared" si="163"/>
        <v>292</v>
      </c>
      <c r="AL151" s="578">
        <v>5314</v>
      </c>
      <c r="AM151" s="107">
        <f t="shared" si="164"/>
        <v>310</v>
      </c>
      <c r="AN151" s="578">
        <v>4317</v>
      </c>
      <c r="AO151" s="107">
        <f t="shared" si="165"/>
        <v>336</v>
      </c>
      <c r="AP151" s="578">
        <v>4333</v>
      </c>
      <c r="AQ151" s="107">
        <f t="shared" si="166"/>
        <v>339</v>
      </c>
      <c r="AR151" s="578">
        <v>4350</v>
      </c>
      <c r="AS151" s="107">
        <f t="shared" si="167"/>
        <v>344</v>
      </c>
      <c r="AT151" s="578">
        <v>5590</v>
      </c>
      <c r="AU151" s="107">
        <f t="shared" si="168"/>
        <v>319</v>
      </c>
      <c r="AV151" s="578">
        <v>6701</v>
      </c>
      <c r="AW151" s="107">
        <f t="shared" si="169"/>
        <v>313</v>
      </c>
      <c r="AX151" s="578">
        <v>6865</v>
      </c>
      <c r="AY151" s="563">
        <f t="shared" si="170"/>
        <v>321</v>
      </c>
      <c r="AZ151" s="573">
        <v>6865</v>
      </c>
      <c r="BA151" s="573">
        <v>7215</v>
      </c>
      <c r="BB151" s="563">
        <f t="shared" si="171"/>
        <v>358</v>
      </c>
    </row>
    <row r="152" spans="1:55" ht="12.95" customHeight="1" x14ac:dyDescent="0.2">
      <c r="A152" s="72" t="s">
        <v>1183</v>
      </c>
      <c r="B152" s="599" t="s">
        <v>2339</v>
      </c>
      <c r="C152" s="647" t="s">
        <v>2053</v>
      </c>
      <c r="D152" s="578"/>
      <c r="E152" s="107"/>
      <c r="F152" s="578"/>
      <c r="G152" s="107"/>
      <c r="H152" s="578"/>
      <c r="I152" s="107"/>
      <c r="J152" s="578"/>
      <c r="K152" s="107"/>
      <c r="L152" s="578"/>
      <c r="M152" s="107"/>
      <c r="N152" s="578"/>
      <c r="O152" s="107"/>
      <c r="P152" s="578"/>
      <c r="Q152" s="107"/>
      <c r="R152" s="578"/>
      <c r="S152" s="107"/>
      <c r="T152" s="578"/>
      <c r="U152" s="107"/>
      <c r="V152" s="578"/>
      <c r="W152" s="107"/>
      <c r="X152" s="578"/>
      <c r="Y152" s="107"/>
      <c r="Z152" s="578"/>
      <c r="AA152" s="107"/>
      <c r="AB152" s="578"/>
      <c r="AC152" s="107"/>
      <c r="AD152" s="578"/>
      <c r="AE152" s="107"/>
      <c r="AF152" s="578"/>
      <c r="AG152" s="107"/>
      <c r="AH152" s="578"/>
      <c r="AI152" s="107"/>
      <c r="AJ152" s="578"/>
      <c r="AK152" s="107"/>
      <c r="AL152" s="578"/>
      <c r="AM152" s="107"/>
      <c r="AN152" s="578"/>
      <c r="AO152" s="107"/>
      <c r="AP152" s="578"/>
      <c r="AQ152" s="107"/>
      <c r="AR152" s="578"/>
      <c r="AS152" s="107"/>
      <c r="AT152" s="578"/>
      <c r="AU152" s="107"/>
      <c r="AV152" s="578"/>
      <c r="AW152" s="107"/>
      <c r="AX152" s="578"/>
      <c r="AY152" s="563"/>
      <c r="AZ152" s="597"/>
      <c r="BA152" s="597">
        <v>7160</v>
      </c>
      <c r="BB152" s="563">
        <f t="shared" si="171"/>
        <v>361</v>
      </c>
    </row>
    <row r="153" spans="1:55" ht="12.95" customHeight="1" x14ac:dyDescent="0.2">
      <c r="A153" s="72" t="s">
        <v>1175</v>
      </c>
      <c r="B153" s="174" t="s">
        <v>1698</v>
      </c>
      <c r="C153" s="642" t="s">
        <v>2053</v>
      </c>
      <c r="D153" s="578">
        <v>588</v>
      </c>
      <c r="E153" s="107">
        <f>IF(D153&gt;0,RANK(D153,$D$11:$D$1049),"—")</f>
        <v>311</v>
      </c>
      <c r="F153" s="578">
        <v>456</v>
      </c>
      <c r="G153" s="107">
        <f>IF(F153&gt;0,RANK(F153,$F$11:$F$1049),"—")</f>
        <v>364</v>
      </c>
      <c r="H153" s="578">
        <v>304</v>
      </c>
      <c r="I153" s="107">
        <f>IF(H153&gt;0,RANK(H153,$H$11:$H$1049),"—")</f>
        <v>356</v>
      </c>
      <c r="J153" s="578">
        <v>652</v>
      </c>
      <c r="K153" s="107">
        <f>IF(J153&gt;0,RANK(J153,$J$11:$J$1049),"—")</f>
        <v>338</v>
      </c>
      <c r="L153" s="578">
        <v>826</v>
      </c>
      <c r="M153" s="107">
        <f>IF(L153&gt;0,RANK(L153,$L$11:$L$1049),"—")</f>
        <v>333</v>
      </c>
      <c r="N153" s="578">
        <v>752</v>
      </c>
      <c r="O153" s="107">
        <f>IF(N153&gt;0,RANK(N153,$N$11:$N$1049),"—")</f>
        <v>359</v>
      </c>
      <c r="P153" s="578">
        <v>793</v>
      </c>
      <c r="Q153" s="107">
        <f>IF(P153&gt;0,RANK(P153,$P$11:$P$1049),"—")</f>
        <v>382</v>
      </c>
      <c r="R153" s="578">
        <v>566</v>
      </c>
      <c r="S153" s="107">
        <f>IF(R153&gt;0,RANK(R153,$R$11:$R$1049),"—")</f>
        <v>432</v>
      </c>
      <c r="T153" s="578">
        <v>671</v>
      </c>
      <c r="U153" s="107">
        <f>IF(T153&gt;0,RANK(T153,$T$11:$T$1049),"—")</f>
        <v>428</v>
      </c>
      <c r="V153" s="578">
        <v>1273</v>
      </c>
      <c r="W153" s="107">
        <f>IF(V153&gt;0,RANK(V153,$V$11:$V$1049),"—")</f>
        <v>375</v>
      </c>
      <c r="X153" s="578">
        <v>2239</v>
      </c>
      <c r="Y153" s="107">
        <f>IF(X153&gt;0,RANK(X153,$X$11:$X$1049),"—")</f>
        <v>330</v>
      </c>
      <c r="Z153" s="578">
        <v>1401</v>
      </c>
      <c r="AA153" s="107">
        <f>IF(Z153&gt;0,RANK(Z153,$Z$11:$Z$1049),"—")</f>
        <v>363</v>
      </c>
      <c r="AB153" s="578">
        <v>2524</v>
      </c>
      <c r="AC153" s="107">
        <f>IF(AB153&gt;0,RANK(AB153,$AB$11:$AB$1049),"—")</f>
        <v>324</v>
      </c>
      <c r="AD153" s="578">
        <v>2995</v>
      </c>
      <c r="AE153" s="107">
        <f>IF(AD153&gt;0,RANK(AD153,$AD$11:$AD$1049),"—")</f>
        <v>317</v>
      </c>
      <c r="AF153" s="578">
        <v>3408</v>
      </c>
      <c r="AG153" s="107">
        <f>IF(AF153&gt;0,RANK(AF153,$AF$11:$AF$1049),"—")</f>
        <v>316</v>
      </c>
      <c r="AH153" s="578">
        <v>3984</v>
      </c>
      <c r="AI153" s="107">
        <f>IF(AH153&gt;0,RANK(AH153,$AH$11:$AH$1049),"—")</f>
        <v>313</v>
      </c>
      <c r="AJ153" s="578">
        <v>4967</v>
      </c>
      <c r="AK153" s="107">
        <f>IF(AJ153&gt;0,RANK(AJ153,$AJ$11:$AJ$1049),"—")</f>
        <v>311</v>
      </c>
      <c r="AL153" s="578">
        <v>4532</v>
      </c>
      <c r="AM153" s="107">
        <f>IF(AL153&gt;0,RANK(AL153,$AL$11:$AL$1049),"—")</f>
        <v>318</v>
      </c>
      <c r="AN153" s="578">
        <v>6200</v>
      </c>
      <c r="AO153" s="107">
        <f>IF(AN153&gt;0,RANK(AN153,$AN$11:$AN$1049),"—")</f>
        <v>301</v>
      </c>
      <c r="AP153" s="578">
        <v>6758</v>
      </c>
      <c r="AQ153" s="107">
        <f>IF(AP153&gt;0,RANK(AP153,$AP$11:$AP$1049),"—")</f>
        <v>298</v>
      </c>
      <c r="AR153" s="578">
        <v>5144</v>
      </c>
      <c r="AS153" s="107">
        <f>IF(AR153&gt;0,RANK(AR153,$AR$11:$AR$1049),"—")</f>
        <v>328</v>
      </c>
      <c r="AT153" s="578">
        <v>6491</v>
      </c>
      <c r="AU153" s="107">
        <f>IF(AT153&gt;0,RANK(AT153,$AT$11:$AT$1049),"—")</f>
        <v>312</v>
      </c>
      <c r="AV153" s="578">
        <v>7893</v>
      </c>
      <c r="AW153" s="107">
        <f>IF(AV153&gt;0,RANK(AV153,$AV$11:$AV$1049),"—")</f>
        <v>300</v>
      </c>
      <c r="AX153" s="578">
        <v>6878</v>
      </c>
      <c r="AY153" s="563">
        <f>IF(AX153&gt;0,RANK(AX153,$AX$11:$AX$1049),"—")</f>
        <v>320</v>
      </c>
      <c r="AZ153" s="573">
        <v>5944</v>
      </c>
      <c r="BA153" s="573">
        <v>7140</v>
      </c>
      <c r="BB153" s="563">
        <f t="shared" si="171"/>
        <v>362</v>
      </c>
    </row>
    <row r="154" spans="1:55" ht="12.95" customHeight="1" x14ac:dyDescent="0.2">
      <c r="A154" s="72" t="s">
        <v>1189</v>
      </c>
      <c r="B154" s="174" t="s">
        <v>1700</v>
      </c>
      <c r="C154" s="642" t="s">
        <v>2053</v>
      </c>
      <c r="D154" s="578">
        <v>1067</v>
      </c>
      <c r="E154" s="107">
        <f>IF(D154&gt;0,RANK(D154,$D$11:$D$1049),"—")</f>
        <v>281</v>
      </c>
      <c r="F154" s="578">
        <v>1279</v>
      </c>
      <c r="G154" s="107">
        <f>IF(F154&gt;0,RANK(F154,$F$11:$F$1049),"—")</f>
        <v>288</v>
      </c>
      <c r="H154" s="578">
        <v>1491</v>
      </c>
      <c r="I154" s="107">
        <f>IF(H154&gt;0,RANK(H154,$H$11:$H$1049),"—")</f>
        <v>269</v>
      </c>
      <c r="J154" s="578">
        <v>1519</v>
      </c>
      <c r="K154" s="107">
        <f>IF(J154&gt;0,RANK(J154,$J$11:$J$1049),"—")</f>
        <v>289</v>
      </c>
      <c r="L154" s="578">
        <v>1546</v>
      </c>
      <c r="M154" s="107">
        <f>IF(L154&gt;0,RANK(L154,$L$11:$L$1049),"—")</f>
        <v>289</v>
      </c>
      <c r="N154" s="578">
        <v>2101</v>
      </c>
      <c r="O154" s="107">
        <f>IF(N154&gt;0,RANK(N154,$N$11:$N$1049),"—")</f>
        <v>284</v>
      </c>
      <c r="P154" s="578">
        <v>2329</v>
      </c>
      <c r="Q154" s="107">
        <f>IF(P154&gt;0,RANK(P154,$P$11:$P$1049),"—")</f>
        <v>294</v>
      </c>
      <c r="R154" s="578">
        <v>4220</v>
      </c>
      <c r="S154" s="107">
        <f>IF(R154&gt;0,RANK(R154,$R$11:$R$1049),"—")</f>
        <v>268</v>
      </c>
      <c r="T154" s="578">
        <v>2612</v>
      </c>
      <c r="U154" s="107">
        <f>IF(T154&gt;0,RANK(T154,$T$11:$T$1049),"—")</f>
        <v>310</v>
      </c>
      <c r="V154" s="578">
        <v>4173</v>
      </c>
      <c r="W154" s="107">
        <f>IF(V154&gt;0,RANK(V154,$V$11:$V$1049),"—")</f>
        <v>277</v>
      </c>
      <c r="X154" s="578">
        <v>3820</v>
      </c>
      <c r="Y154" s="107">
        <f>IF(X154&gt;0,RANK(X154,$X$11:$X$1049),"—")</f>
        <v>285</v>
      </c>
      <c r="Z154" s="578">
        <v>3867</v>
      </c>
      <c r="AA154" s="107">
        <f>IF(Z154&gt;0,RANK(Z154,$Z$11:$Z$1049),"—")</f>
        <v>286</v>
      </c>
      <c r="AB154" s="578">
        <v>2690</v>
      </c>
      <c r="AC154" s="107">
        <f>IF(AB154&gt;0,RANK(AB154,$AB$11:$AB$1049),"—")</f>
        <v>318</v>
      </c>
      <c r="AD154" s="578">
        <v>2507</v>
      </c>
      <c r="AE154" s="107">
        <f>IF(AD154&gt;0,RANK(AD154,$AD$11:$AD$1049),"—")</f>
        <v>332</v>
      </c>
      <c r="AF154" s="578">
        <v>2182</v>
      </c>
      <c r="AG154" s="107">
        <f>IF(AF154&gt;0,RANK(AF154,$AF$11:$AF$1049),"—")</f>
        <v>354</v>
      </c>
      <c r="AH154" s="578">
        <v>2468</v>
      </c>
      <c r="AI154" s="107">
        <f>IF(AH154&gt;0,RANK(AH154,$AH$11:$AH$1049),"—")</f>
        <v>352</v>
      </c>
      <c r="AJ154" s="578">
        <v>4189</v>
      </c>
      <c r="AK154" s="107">
        <f>IF(AJ154&gt;0,RANK(AJ154,$AJ$11:$AJ$1049),"—")</f>
        <v>320</v>
      </c>
      <c r="AL154" s="578">
        <v>3088</v>
      </c>
      <c r="AM154" s="107">
        <f>IF(AL154&gt;0,RANK(AL154,$AL$11:$AL$1049),"—")</f>
        <v>350</v>
      </c>
      <c r="AN154" s="578">
        <v>4088</v>
      </c>
      <c r="AO154" s="107">
        <f>IF(AN154&gt;0,RANK(AN154,$AN$11:$AN$1049),"—")</f>
        <v>338</v>
      </c>
      <c r="AP154" s="578">
        <v>4641</v>
      </c>
      <c r="AQ154" s="107">
        <f>IF(AP154&gt;0,RANK(AP154,$AP$11:$AP$1049),"—")</f>
        <v>331</v>
      </c>
      <c r="AR154" s="578">
        <v>4299</v>
      </c>
      <c r="AS154" s="107">
        <f>IF(AR154&gt;0,RANK(AR154,$AR$11:$AR$1049),"—")</f>
        <v>345</v>
      </c>
      <c r="AT154" s="578">
        <v>3688</v>
      </c>
      <c r="AU154" s="107">
        <f>IF(AT154&gt;0,RANK(AT154,$AT$11:$AT$1049),"—")</f>
        <v>359</v>
      </c>
      <c r="AV154" s="578">
        <v>4027</v>
      </c>
      <c r="AW154" s="107">
        <f>IF(AV154&gt;0,RANK(AV154,$AV$11:$AV$1049),"—")</f>
        <v>352</v>
      </c>
      <c r="AX154" s="578">
        <v>4232</v>
      </c>
      <c r="AY154" s="563">
        <f>IF(AX154&gt;0,RANK(AX154,$AX$11:$AX$1049),"—")</f>
        <v>356</v>
      </c>
      <c r="AZ154" s="573">
        <v>7003</v>
      </c>
      <c r="BA154" s="573">
        <v>6318</v>
      </c>
      <c r="BB154" s="563">
        <f t="shared" si="171"/>
        <v>370</v>
      </c>
    </row>
    <row r="155" spans="1:55" ht="12.95" customHeight="1" x14ac:dyDescent="0.2">
      <c r="A155" s="72" t="s">
        <v>1218</v>
      </c>
      <c r="B155" s="599" t="s">
        <v>2340</v>
      </c>
      <c r="C155" s="647" t="s">
        <v>2053</v>
      </c>
      <c r="D155" s="578"/>
      <c r="E155" s="107"/>
      <c r="F155" s="578"/>
      <c r="G155" s="107"/>
      <c r="H155" s="578"/>
      <c r="I155" s="107"/>
      <c r="J155" s="578"/>
      <c r="K155" s="107"/>
      <c r="L155" s="578"/>
      <c r="M155" s="107"/>
      <c r="N155" s="578"/>
      <c r="O155" s="107"/>
      <c r="P155" s="578"/>
      <c r="Q155" s="107"/>
      <c r="R155" s="578"/>
      <c r="S155" s="107"/>
      <c r="T155" s="578"/>
      <c r="U155" s="107"/>
      <c r="V155" s="578"/>
      <c r="W155" s="107"/>
      <c r="X155" s="578"/>
      <c r="Y155" s="107"/>
      <c r="Z155" s="578"/>
      <c r="AA155" s="107"/>
      <c r="AB155" s="578"/>
      <c r="AC155" s="107"/>
      <c r="AD155" s="578"/>
      <c r="AE155" s="107"/>
      <c r="AF155" s="578"/>
      <c r="AG155" s="107"/>
      <c r="AH155" s="578"/>
      <c r="AI155" s="107"/>
      <c r="AJ155" s="578"/>
      <c r="AK155" s="107"/>
      <c r="AL155" s="578"/>
      <c r="AM155" s="107"/>
      <c r="AN155" s="578"/>
      <c r="AO155" s="107"/>
      <c r="AP155" s="578"/>
      <c r="AQ155" s="107"/>
      <c r="AR155" s="578"/>
      <c r="AS155" s="107"/>
      <c r="AT155" s="578"/>
      <c r="AU155" s="107"/>
      <c r="AV155" s="578"/>
      <c r="AW155" s="107"/>
      <c r="AX155" s="578"/>
      <c r="AY155" s="563"/>
      <c r="AZ155" s="600"/>
      <c r="BA155" s="597">
        <v>6143</v>
      </c>
      <c r="BB155" s="563">
        <f t="shared" si="171"/>
        <v>374</v>
      </c>
    </row>
    <row r="156" spans="1:55" ht="12.95" customHeight="1" x14ac:dyDescent="0.2">
      <c r="A156" s="72" t="s">
        <v>1190</v>
      </c>
      <c r="B156" s="174" t="s">
        <v>1694</v>
      </c>
      <c r="C156" s="642" t="s">
        <v>2053</v>
      </c>
      <c r="D156" s="578">
        <v>928</v>
      </c>
      <c r="E156" s="107">
        <f t="shared" ref="E156:E166" si="172">IF(D156&gt;0,RANK(D156,$D$11:$D$1049),"—")</f>
        <v>291</v>
      </c>
      <c r="F156" s="578">
        <v>896</v>
      </c>
      <c r="G156" s="107">
        <f t="shared" ref="G156:G166" si="173">IF(F156&gt;0,RANK(F156,$F$11:$F$1049),"—")</f>
        <v>314</v>
      </c>
      <c r="H156" s="578">
        <v>863</v>
      </c>
      <c r="I156" s="107">
        <f t="shared" ref="I156:I166" si="174">IF(H156&gt;0,RANK(H156,$H$11:$H$1049),"—")</f>
        <v>295</v>
      </c>
      <c r="J156" s="578">
        <v>1417</v>
      </c>
      <c r="K156" s="107">
        <f t="shared" ref="K156:K166" si="175">IF(J156&gt;0,RANK(J156,$J$11:$J$1049),"—")</f>
        <v>291</v>
      </c>
      <c r="L156" s="578">
        <v>1390</v>
      </c>
      <c r="M156" s="107">
        <f t="shared" ref="M156:M166" si="176">IF(L156&gt;0,RANK(L156,$L$11:$L$1049),"—")</f>
        <v>295</v>
      </c>
      <c r="N156" s="578">
        <v>1178</v>
      </c>
      <c r="O156" s="107">
        <f t="shared" ref="O156:O166" si="177">IF(N156&gt;0,RANK(N156,$N$11:$N$1049),"—")</f>
        <v>328</v>
      </c>
      <c r="P156" s="578">
        <v>1490</v>
      </c>
      <c r="Q156" s="107">
        <f t="shared" ref="Q156:Q166" si="178">IF(P156&gt;0,RANK(P156,$P$11:$P$1049),"—")</f>
        <v>332</v>
      </c>
      <c r="R156" s="578">
        <v>1771</v>
      </c>
      <c r="S156" s="107">
        <f t="shared" ref="S156:S166" si="179">IF(R156&gt;0,RANK(R156,$R$11:$R$1049),"—")</f>
        <v>329</v>
      </c>
      <c r="T156" s="578">
        <v>2820</v>
      </c>
      <c r="U156" s="107">
        <f t="shared" ref="U156:U166" si="180">IF(T156&gt;0,RANK(T156,$T$11:$T$1049),"—")</f>
        <v>299</v>
      </c>
      <c r="V156" s="578">
        <v>3392</v>
      </c>
      <c r="W156" s="107">
        <f t="shared" ref="W156:W166" si="181">IF(V156&gt;0,RANK(V156,$V$11:$V$1049),"—")</f>
        <v>293</v>
      </c>
      <c r="X156" s="578">
        <v>3990</v>
      </c>
      <c r="Y156" s="107">
        <f t="shared" ref="Y156:Y166" si="182">IF(X156&gt;0,RANK(X156,$X$11:$X$1049),"—")</f>
        <v>279</v>
      </c>
      <c r="Z156" s="578">
        <v>5083</v>
      </c>
      <c r="AA156" s="107">
        <f t="shared" ref="AA156:AA166" si="183">IF(Z156&gt;0,RANK(Z156,$Z$11:$Z$1049),"—")</f>
        <v>270</v>
      </c>
      <c r="AB156" s="578">
        <v>4213</v>
      </c>
      <c r="AC156" s="107">
        <f t="shared" ref="AC156:AC166" si="184">IF(AB156&gt;0,RANK(AB156,$AB$11:$AB$1049),"—")</f>
        <v>288</v>
      </c>
      <c r="AD156" s="578">
        <v>4892</v>
      </c>
      <c r="AE156" s="107">
        <f t="shared" ref="AE156:AE166" si="185">IF(AD156&gt;0,RANK(AD156,$AD$11:$AD$1049),"—")</f>
        <v>280</v>
      </c>
      <c r="AF156" s="578">
        <v>5289</v>
      </c>
      <c r="AG156" s="107">
        <f t="shared" ref="AG156:AG166" si="186">IF(AF156&gt;0,RANK(AF156,$AF$11:$AF$1049),"—")</f>
        <v>284</v>
      </c>
      <c r="AH156" s="578">
        <v>4994</v>
      </c>
      <c r="AI156" s="107">
        <f t="shared" ref="AI156:AI166" si="187">IF(AH156&gt;0,RANK(AH156,$AH$11:$AH$1049),"—")</f>
        <v>301</v>
      </c>
      <c r="AJ156" s="578">
        <v>5582</v>
      </c>
      <c r="AK156" s="107">
        <f t="shared" ref="AK156:AK166" si="188">IF(AJ156&gt;0,RANK(AJ156,$AJ$11:$AJ$1049),"—")</f>
        <v>303</v>
      </c>
      <c r="AL156" s="578">
        <v>4954</v>
      </c>
      <c r="AM156" s="107">
        <f t="shared" ref="AM156:AM166" si="189">IF(AL156&gt;0,RANK(AL156,$AL$11:$AL$1049),"—")</f>
        <v>313</v>
      </c>
      <c r="AN156" s="578">
        <v>3663</v>
      </c>
      <c r="AO156" s="107">
        <f t="shared" ref="AO156:AO166" si="190">IF(AN156&gt;0,RANK(AN156,$AN$11:$AN$1049),"—")</f>
        <v>348</v>
      </c>
      <c r="AP156" s="578">
        <v>4144</v>
      </c>
      <c r="AQ156" s="107">
        <f t="shared" ref="AQ156:AQ166" si="191">IF(AP156&gt;0,RANK(AP156,$AP$11:$AP$1049),"—")</f>
        <v>344</v>
      </c>
      <c r="AR156" s="578">
        <v>8171</v>
      </c>
      <c r="AS156" s="107">
        <f t="shared" ref="AS156:AS166" si="192">IF(AR156&gt;0,RANK(AR156,$AR$11:$AR$1049),"—")</f>
        <v>287</v>
      </c>
      <c r="AT156" s="578">
        <v>6957</v>
      </c>
      <c r="AU156" s="107">
        <f t="shared" ref="AU156:AU166" si="193">IF(AT156&gt;0,RANK(AT156,$AT$11:$AT$1049),"—")</f>
        <v>310</v>
      </c>
      <c r="AV156" s="578">
        <v>6742</v>
      </c>
      <c r="AW156" s="107">
        <f t="shared" ref="AW156:AW166" si="194">IF(AV156&gt;0,RANK(AV156,$AV$11:$AV$1049),"—")</f>
        <v>312</v>
      </c>
      <c r="AX156" s="578">
        <v>7271</v>
      </c>
      <c r="AY156" s="563">
        <f t="shared" ref="AY156:AY166" si="195">IF(AX156&gt;0,RANK(AX156,$AX$11:$AX$1049),"—")</f>
        <v>314</v>
      </c>
      <c r="AZ156" s="573">
        <v>9127</v>
      </c>
      <c r="BA156" s="573">
        <v>6046</v>
      </c>
      <c r="BB156" s="563">
        <f t="shared" si="171"/>
        <v>377</v>
      </c>
    </row>
    <row r="157" spans="1:55" ht="12.95" customHeight="1" x14ac:dyDescent="0.2">
      <c r="A157" s="72" t="s">
        <v>1185</v>
      </c>
      <c r="B157" s="174" t="s">
        <v>586</v>
      </c>
      <c r="C157" s="642" t="s">
        <v>2053</v>
      </c>
      <c r="D157" s="578"/>
      <c r="E157" s="107" t="str">
        <f t="shared" si="172"/>
        <v>—</v>
      </c>
      <c r="F157" s="578"/>
      <c r="G157" s="107" t="str">
        <f t="shared" si="173"/>
        <v>—</v>
      </c>
      <c r="H157" s="578"/>
      <c r="I157" s="107" t="str">
        <f t="shared" si="174"/>
        <v>—</v>
      </c>
      <c r="J157" s="578"/>
      <c r="K157" s="107" t="str">
        <f t="shared" si="175"/>
        <v>—</v>
      </c>
      <c r="L157" s="578"/>
      <c r="M157" s="107" t="str">
        <f t="shared" si="176"/>
        <v>—</v>
      </c>
      <c r="N157" s="578"/>
      <c r="O157" s="107" t="str">
        <f t="shared" si="177"/>
        <v>—</v>
      </c>
      <c r="P157" s="578"/>
      <c r="Q157" s="107" t="str">
        <f t="shared" si="178"/>
        <v>—</v>
      </c>
      <c r="R157" s="578"/>
      <c r="S157" s="107" t="str">
        <f t="shared" si="179"/>
        <v>—</v>
      </c>
      <c r="T157" s="578"/>
      <c r="U157" s="107" t="str">
        <f t="shared" si="180"/>
        <v>—</v>
      </c>
      <c r="V157" s="578"/>
      <c r="W157" s="107" t="str">
        <f t="shared" si="181"/>
        <v>—</v>
      </c>
      <c r="X157" s="578"/>
      <c r="Y157" s="107" t="str">
        <f t="shared" si="182"/>
        <v>—</v>
      </c>
      <c r="Z157" s="578"/>
      <c r="AA157" s="107" t="str">
        <f t="shared" si="183"/>
        <v>—</v>
      </c>
      <c r="AB157" s="578"/>
      <c r="AC157" s="107" t="str">
        <f t="shared" si="184"/>
        <v>—</v>
      </c>
      <c r="AD157" s="578"/>
      <c r="AE157" s="107" t="str">
        <f t="shared" si="185"/>
        <v>—</v>
      </c>
      <c r="AF157" s="578"/>
      <c r="AG157" s="107" t="str">
        <f t="shared" si="186"/>
        <v>—</v>
      </c>
      <c r="AH157" s="578"/>
      <c r="AI157" s="107" t="str">
        <f t="shared" si="187"/>
        <v>—</v>
      </c>
      <c r="AJ157" s="578"/>
      <c r="AK157" s="107" t="str">
        <f t="shared" si="188"/>
        <v>—</v>
      </c>
      <c r="AL157" s="578"/>
      <c r="AM157" s="107" t="str">
        <f t="shared" si="189"/>
        <v>—</v>
      </c>
      <c r="AN157" s="578"/>
      <c r="AO157" s="107" t="str">
        <f t="shared" si="190"/>
        <v>—</v>
      </c>
      <c r="AP157" s="578">
        <v>7754</v>
      </c>
      <c r="AQ157" s="107">
        <f t="shared" si="191"/>
        <v>293</v>
      </c>
      <c r="AR157" s="578">
        <v>7856</v>
      </c>
      <c r="AS157" s="107">
        <f t="shared" si="192"/>
        <v>291</v>
      </c>
      <c r="AT157" s="578">
        <v>1169</v>
      </c>
      <c r="AU157" s="107">
        <f t="shared" si="193"/>
        <v>484</v>
      </c>
      <c r="AV157" s="578">
        <v>4700</v>
      </c>
      <c r="AW157" s="107">
        <f t="shared" si="194"/>
        <v>337</v>
      </c>
      <c r="AX157" s="578">
        <v>5295</v>
      </c>
      <c r="AY157" s="563">
        <f t="shared" si="195"/>
        <v>339</v>
      </c>
      <c r="AZ157" s="199">
        <v>4229</v>
      </c>
      <c r="BA157" s="199">
        <v>5944</v>
      </c>
      <c r="BB157" s="563">
        <f t="shared" si="171"/>
        <v>378</v>
      </c>
    </row>
    <row r="158" spans="1:55" ht="12.95" customHeight="1" x14ac:dyDescent="0.2">
      <c r="A158" s="72" t="s">
        <v>1202</v>
      </c>
      <c r="B158" s="174" t="s">
        <v>1696</v>
      </c>
      <c r="C158" s="642" t="s">
        <v>2053</v>
      </c>
      <c r="D158" s="578">
        <v>617</v>
      </c>
      <c r="E158" s="107">
        <f t="shared" si="172"/>
        <v>308</v>
      </c>
      <c r="F158" s="578">
        <v>524</v>
      </c>
      <c r="G158" s="107">
        <f t="shared" si="173"/>
        <v>354</v>
      </c>
      <c r="H158" s="578"/>
      <c r="I158" s="107" t="str">
        <f t="shared" si="174"/>
        <v>—</v>
      </c>
      <c r="J158" s="578">
        <v>81</v>
      </c>
      <c r="K158" s="107">
        <f t="shared" si="175"/>
        <v>414</v>
      </c>
      <c r="L158" s="578"/>
      <c r="M158" s="107" t="str">
        <f t="shared" si="176"/>
        <v>—</v>
      </c>
      <c r="N158" s="578">
        <v>560</v>
      </c>
      <c r="O158" s="107">
        <f t="shared" si="177"/>
        <v>377</v>
      </c>
      <c r="P158" s="578">
        <v>550</v>
      </c>
      <c r="Q158" s="107">
        <f t="shared" si="178"/>
        <v>412</v>
      </c>
      <c r="R158" s="578">
        <v>451</v>
      </c>
      <c r="S158" s="107">
        <f t="shared" si="179"/>
        <v>450</v>
      </c>
      <c r="T158" s="578">
        <v>871</v>
      </c>
      <c r="U158" s="107">
        <f t="shared" si="180"/>
        <v>408</v>
      </c>
      <c r="V158" s="578">
        <v>1291</v>
      </c>
      <c r="W158" s="107">
        <f t="shared" si="181"/>
        <v>373</v>
      </c>
      <c r="X158" s="578">
        <v>1711</v>
      </c>
      <c r="Y158" s="107">
        <f t="shared" si="182"/>
        <v>350</v>
      </c>
      <c r="Z158" s="578">
        <v>2131</v>
      </c>
      <c r="AA158" s="107">
        <f t="shared" si="183"/>
        <v>338</v>
      </c>
      <c r="AB158" s="578">
        <v>2551</v>
      </c>
      <c r="AC158" s="107">
        <f t="shared" si="184"/>
        <v>323</v>
      </c>
      <c r="AD158" s="578">
        <v>2267</v>
      </c>
      <c r="AE158" s="107">
        <f t="shared" si="185"/>
        <v>339</v>
      </c>
      <c r="AF158" s="578">
        <v>1751</v>
      </c>
      <c r="AG158" s="107">
        <f t="shared" si="186"/>
        <v>374</v>
      </c>
      <c r="AH158" s="578">
        <v>4515</v>
      </c>
      <c r="AI158" s="107">
        <f t="shared" si="187"/>
        <v>307</v>
      </c>
      <c r="AJ158" s="578">
        <v>5261</v>
      </c>
      <c r="AK158" s="107">
        <f t="shared" si="188"/>
        <v>309</v>
      </c>
      <c r="AL158" s="578">
        <v>4734</v>
      </c>
      <c r="AM158" s="107">
        <f t="shared" si="189"/>
        <v>315</v>
      </c>
      <c r="AN158" s="578">
        <v>3879</v>
      </c>
      <c r="AO158" s="107">
        <f t="shared" si="190"/>
        <v>344</v>
      </c>
      <c r="AP158" s="578">
        <v>3463</v>
      </c>
      <c r="AQ158" s="107">
        <f t="shared" si="191"/>
        <v>358</v>
      </c>
      <c r="AR158" s="578">
        <v>4523</v>
      </c>
      <c r="AS158" s="107">
        <f t="shared" si="192"/>
        <v>336</v>
      </c>
      <c r="AT158" s="578">
        <v>4638</v>
      </c>
      <c r="AU158" s="107">
        <f t="shared" si="193"/>
        <v>339</v>
      </c>
      <c r="AV158" s="578">
        <v>5008</v>
      </c>
      <c r="AW158" s="107">
        <f t="shared" si="194"/>
        <v>336</v>
      </c>
      <c r="AX158" s="578">
        <v>5366</v>
      </c>
      <c r="AY158" s="563">
        <f t="shared" si="195"/>
        <v>337</v>
      </c>
      <c r="AZ158" s="573">
        <v>7346</v>
      </c>
      <c r="BA158" s="573">
        <v>5847</v>
      </c>
      <c r="BB158" s="563">
        <f t="shared" si="171"/>
        <v>380</v>
      </c>
    </row>
    <row r="159" spans="1:55" ht="12.95" customHeight="1" x14ac:dyDescent="0.2">
      <c r="A159" s="72" t="s">
        <v>1221</v>
      </c>
      <c r="B159" s="174" t="s">
        <v>1290</v>
      </c>
      <c r="C159" s="642" t="s">
        <v>2053</v>
      </c>
      <c r="D159" s="578">
        <v>264</v>
      </c>
      <c r="E159" s="107">
        <f t="shared" si="172"/>
        <v>344</v>
      </c>
      <c r="F159" s="578">
        <v>390</v>
      </c>
      <c r="G159" s="107">
        <f t="shared" si="173"/>
        <v>379</v>
      </c>
      <c r="H159" s="578">
        <v>320</v>
      </c>
      <c r="I159" s="107">
        <f t="shared" si="174"/>
        <v>353</v>
      </c>
      <c r="J159" s="578">
        <v>219</v>
      </c>
      <c r="K159" s="107">
        <f t="shared" si="175"/>
        <v>383</v>
      </c>
      <c r="L159" s="578">
        <v>380</v>
      </c>
      <c r="M159" s="107">
        <f t="shared" si="176"/>
        <v>372</v>
      </c>
      <c r="N159" s="578">
        <v>1238</v>
      </c>
      <c r="O159" s="107">
        <f t="shared" si="177"/>
        <v>325</v>
      </c>
      <c r="P159" s="578">
        <v>1072</v>
      </c>
      <c r="Q159" s="107">
        <f t="shared" si="178"/>
        <v>360</v>
      </c>
      <c r="R159" s="578">
        <v>1380</v>
      </c>
      <c r="S159" s="107">
        <f t="shared" si="179"/>
        <v>352</v>
      </c>
      <c r="T159" s="578">
        <v>2321</v>
      </c>
      <c r="U159" s="107">
        <f t="shared" si="180"/>
        <v>319</v>
      </c>
      <c r="V159" s="578">
        <v>3905</v>
      </c>
      <c r="W159" s="107">
        <f t="shared" si="181"/>
        <v>280</v>
      </c>
      <c r="X159" s="578">
        <v>5490</v>
      </c>
      <c r="Y159" s="107">
        <f t="shared" si="182"/>
        <v>261</v>
      </c>
      <c r="Z159" s="578">
        <v>5849</v>
      </c>
      <c r="AA159" s="107">
        <f t="shared" si="183"/>
        <v>261</v>
      </c>
      <c r="AB159" s="578">
        <v>4532</v>
      </c>
      <c r="AC159" s="107">
        <f t="shared" si="184"/>
        <v>281</v>
      </c>
      <c r="AD159" s="578">
        <v>3892</v>
      </c>
      <c r="AE159" s="107">
        <f t="shared" si="185"/>
        <v>296</v>
      </c>
      <c r="AF159" s="578">
        <v>3053</v>
      </c>
      <c r="AG159" s="107">
        <f t="shared" si="186"/>
        <v>324</v>
      </c>
      <c r="AH159" s="578">
        <v>2441</v>
      </c>
      <c r="AI159" s="107">
        <f t="shared" si="187"/>
        <v>353</v>
      </c>
      <c r="AJ159" s="578">
        <v>2976</v>
      </c>
      <c r="AK159" s="107">
        <f t="shared" si="188"/>
        <v>350</v>
      </c>
      <c r="AL159" s="578">
        <v>2404</v>
      </c>
      <c r="AM159" s="107">
        <f t="shared" si="189"/>
        <v>376</v>
      </c>
      <c r="AN159" s="578">
        <v>1832</v>
      </c>
      <c r="AO159" s="107">
        <f t="shared" si="190"/>
        <v>420</v>
      </c>
      <c r="AP159" s="578">
        <v>1258</v>
      </c>
      <c r="AQ159" s="107">
        <f t="shared" si="191"/>
        <v>467</v>
      </c>
      <c r="AR159" s="578">
        <v>1958</v>
      </c>
      <c r="AS159" s="107">
        <f t="shared" si="192"/>
        <v>420</v>
      </c>
      <c r="AT159" s="578">
        <v>2500</v>
      </c>
      <c r="AU159" s="107">
        <f t="shared" si="193"/>
        <v>400</v>
      </c>
      <c r="AV159" s="578">
        <v>3049</v>
      </c>
      <c r="AW159" s="107">
        <f t="shared" si="194"/>
        <v>379</v>
      </c>
      <c r="AX159" s="578">
        <v>3313</v>
      </c>
      <c r="AY159" s="563">
        <f t="shared" si="195"/>
        <v>378</v>
      </c>
      <c r="AZ159" s="573">
        <v>7555</v>
      </c>
      <c r="BA159" s="573">
        <v>5816</v>
      </c>
      <c r="BB159" s="563">
        <f t="shared" si="171"/>
        <v>381</v>
      </c>
    </row>
    <row r="160" spans="1:55" ht="12.95" customHeight="1" x14ac:dyDescent="0.2">
      <c r="A160" s="72" t="s">
        <v>1194</v>
      </c>
      <c r="B160" s="174" t="s">
        <v>1703</v>
      </c>
      <c r="C160" s="642" t="s">
        <v>2053</v>
      </c>
      <c r="D160" s="578"/>
      <c r="E160" s="107" t="str">
        <f t="shared" si="172"/>
        <v>—</v>
      </c>
      <c r="F160" s="578"/>
      <c r="G160" s="107" t="str">
        <f t="shared" si="173"/>
        <v>—</v>
      </c>
      <c r="H160" s="578"/>
      <c r="I160" s="107" t="str">
        <f t="shared" si="174"/>
        <v>—</v>
      </c>
      <c r="J160" s="578"/>
      <c r="K160" s="107" t="str">
        <f t="shared" si="175"/>
        <v>—</v>
      </c>
      <c r="L160" s="578"/>
      <c r="M160" s="107" t="str">
        <f t="shared" si="176"/>
        <v>—</v>
      </c>
      <c r="N160" s="578"/>
      <c r="O160" s="107" t="str">
        <f t="shared" si="177"/>
        <v>—</v>
      </c>
      <c r="P160" s="578">
        <v>2401</v>
      </c>
      <c r="Q160" s="107">
        <f t="shared" si="178"/>
        <v>290</v>
      </c>
      <c r="R160" s="578">
        <v>2644</v>
      </c>
      <c r="S160" s="107">
        <f t="shared" si="179"/>
        <v>299</v>
      </c>
      <c r="T160" s="578">
        <v>5282</v>
      </c>
      <c r="U160" s="107">
        <f t="shared" si="180"/>
        <v>263</v>
      </c>
      <c r="V160" s="578">
        <v>5409</v>
      </c>
      <c r="W160" s="107">
        <f t="shared" si="181"/>
        <v>262</v>
      </c>
      <c r="X160" s="578">
        <v>6134</v>
      </c>
      <c r="Y160" s="107">
        <f t="shared" si="182"/>
        <v>252</v>
      </c>
      <c r="Z160" s="578">
        <v>7112</v>
      </c>
      <c r="AA160" s="107">
        <f t="shared" si="183"/>
        <v>247</v>
      </c>
      <c r="AB160" s="578">
        <v>6140</v>
      </c>
      <c r="AC160" s="107">
        <f t="shared" si="184"/>
        <v>262</v>
      </c>
      <c r="AD160" s="578">
        <v>8135</v>
      </c>
      <c r="AE160" s="107">
        <f t="shared" si="185"/>
        <v>252</v>
      </c>
      <c r="AF160" s="578">
        <v>8135</v>
      </c>
      <c r="AG160" s="107">
        <f t="shared" si="186"/>
        <v>255</v>
      </c>
      <c r="AH160" s="578">
        <v>7373</v>
      </c>
      <c r="AI160" s="107">
        <f t="shared" si="187"/>
        <v>269</v>
      </c>
      <c r="AJ160" s="578">
        <v>6611</v>
      </c>
      <c r="AK160" s="107">
        <f t="shared" si="188"/>
        <v>289</v>
      </c>
      <c r="AL160" s="578">
        <v>5849</v>
      </c>
      <c r="AM160" s="107">
        <f t="shared" si="189"/>
        <v>303</v>
      </c>
      <c r="AN160" s="578">
        <v>5086</v>
      </c>
      <c r="AO160" s="107">
        <f t="shared" si="190"/>
        <v>322</v>
      </c>
      <c r="AP160" s="578">
        <v>5524</v>
      </c>
      <c r="AQ160" s="107">
        <f t="shared" si="191"/>
        <v>319</v>
      </c>
      <c r="AR160" s="578">
        <v>4376</v>
      </c>
      <c r="AS160" s="107">
        <f t="shared" si="192"/>
        <v>343</v>
      </c>
      <c r="AT160" s="578">
        <v>4674</v>
      </c>
      <c r="AU160" s="107">
        <f t="shared" si="193"/>
        <v>338</v>
      </c>
      <c r="AV160" s="578">
        <v>16997</v>
      </c>
      <c r="AW160" s="107">
        <f t="shared" si="194"/>
        <v>246</v>
      </c>
      <c r="AX160" s="578">
        <v>4794</v>
      </c>
      <c r="AY160" s="563">
        <f t="shared" si="195"/>
        <v>347</v>
      </c>
      <c r="AZ160" s="573">
        <v>5306</v>
      </c>
      <c r="BA160" s="573">
        <v>5595</v>
      </c>
      <c r="BB160" s="563">
        <f t="shared" si="171"/>
        <v>384</v>
      </c>
    </row>
    <row r="161" spans="1:54" ht="12.95" customHeight="1" x14ac:dyDescent="0.2">
      <c r="A161" s="72" t="s">
        <v>1172</v>
      </c>
      <c r="B161" s="174" t="s">
        <v>1020</v>
      </c>
      <c r="C161" s="642" t="s">
        <v>2053</v>
      </c>
      <c r="D161" s="578"/>
      <c r="E161" s="107" t="str">
        <f t="shared" si="172"/>
        <v>—</v>
      </c>
      <c r="F161" s="578"/>
      <c r="G161" s="107" t="str">
        <f t="shared" si="173"/>
        <v>—</v>
      </c>
      <c r="H161" s="578"/>
      <c r="I161" s="107" t="str">
        <f t="shared" si="174"/>
        <v>—</v>
      </c>
      <c r="J161" s="578">
        <v>0</v>
      </c>
      <c r="K161" s="107" t="str">
        <f t="shared" si="175"/>
        <v>—</v>
      </c>
      <c r="L161" s="578">
        <v>205</v>
      </c>
      <c r="M161" s="107">
        <f t="shared" si="176"/>
        <v>392</v>
      </c>
      <c r="N161" s="578">
        <v>383</v>
      </c>
      <c r="O161" s="107">
        <f t="shared" si="177"/>
        <v>396</v>
      </c>
      <c r="P161" s="578">
        <v>240</v>
      </c>
      <c r="Q161" s="107">
        <f t="shared" si="178"/>
        <v>451</v>
      </c>
      <c r="R161" s="578">
        <v>180</v>
      </c>
      <c r="S161" s="107">
        <f t="shared" si="179"/>
        <v>523</v>
      </c>
      <c r="T161" s="578">
        <v>103</v>
      </c>
      <c r="U161" s="107">
        <f t="shared" si="180"/>
        <v>549</v>
      </c>
      <c r="V161" s="578">
        <v>540</v>
      </c>
      <c r="W161" s="107">
        <f t="shared" si="181"/>
        <v>455</v>
      </c>
      <c r="X161" s="578">
        <v>764</v>
      </c>
      <c r="Y161" s="107">
        <f t="shared" si="182"/>
        <v>424</v>
      </c>
      <c r="Z161" s="578">
        <v>1254</v>
      </c>
      <c r="AA161" s="107">
        <f t="shared" si="183"/>
        <v>377</v>
      </c>
      <c r="AB161" s="578">
        <v>1403</v>
      </c>
      <c r="AC161" s="107">
        <f t="shared" si="184"/>
        <v>367</v>
      </c>
      <c r="AD161" s="578">
        <v>555</v>
      </c>
      <c r="AE161" s="107">
        <f t="shared" si="185"/>
        <v>472</v>
      </c>
      <c r="AF161" s="578">
        <v>555</v>
      </c>
      <c r="AG161" s="107">
        <f t="shared" si="186"/>
        <v>498</v>
      </c>
      <c r="AH161" s="578">
        <v>2074</v>
      </c>
      <c r="AI161" s="107">
        <f t="shared" si="187"/>
        <v>373</v>
      </c>
      <c r="AJ161" s="578">
        <v>203</v>
      </c>
      <c r="AK161" s="107">
        <f t="shared" si="188"/>
        <v>591</v>
      </c>
      <c r="AL161" s="578">
        <v>293</v>
      </c>
      <c r="AM161" s="107">
        <f t="shared" si="189"/>
        <v>582</v>
      </c>
      <c r="AN161" s="578">
        <v>255</v>
      </c>
      <c r="AO161" s="107">
        <f t="shared" si="190"/>
        <v>604</v>
      </c>
      <c r="AP161" s="578">
        <v>222</v>
      </c>
      <c r="AQ161" s="107">
        <f t="shared" si="191"/>
        <v>621</v>
      </c>
      <c r="AR161" s="578">
        <v>930</v>
      </c>
      <c r="AS161" s="107">
        <f t="shared" si="192"/>
        <v>497</v>
      </c>
      <c r="AT161" s="578">
        <v>1261</v>
      </c>
      <c r="AU161" s="107">
        <f t="shared" si="193"/>
        <v>476</v>
      </c>
      <c r="AV161" s="578">
        <v>1592</v>
      </c>
      <c r="AW161" s="107">
        <f t="shared" si="194"/>
        <v>465</v>
      </c>
      <c r="AX161" s="578">
        <v>3328</v>
      </c>
      <c r="AY161" s="563">
        <f t="shared" si="195"/>
        <v>377</v>
      </c>
      <c r="AZ161" s="573">
        <v>3252</v>
      </c>
      <c r="BA161" s="573">
        <v>5439</v>
      </c>
      <c r="BB161" s="563">
        <f t="shared" si="171"/>
        <v>386</v>
      </c>
    </row>
    <row r="162" spans="1:54" ht="12.95" customHeight="1" x14ac:dyDescent="0.2">
      <c r="A162" s="72" t="s">
        <v>1191</v>
      </c>
      <c r="B162" s="174" t="s">
        <v>1705</v>
      </c>
      <c r="C162" s="642" t="s">
        <v>2053</v>
      </c>
      <c r="D162" s="578"/>
      <c r="E162" s="107" t="str">
        <f t="shared" si="172"/>
        <v>—</v>
      </c>
      <c r="F162" s="578"/>
      <c r="G162" s="107" t="str">
        <f t="shared" si="173"/>
        <v>—</v>
      </c>
      <c r="H162" s="578"/>
      <c r="I162" s="107" t="str">
        <f t="shared" si="174"/>
        <v>—</v>
      </c>
      <c r="J162" s="578">
        <v>2349</v>
      </c>
      <c r="K162" s="107">
        <f t="shared" si="175"/>
        <v>267</v>
      </c>
      <c r="L162" s="578">
        <v>1200</v>
      </c>
      <c r="M162" s="107">
        <f t="shared" si="176"/>
        <v>304</v>
      </c>
      <c r="N162" s="578">
        <v>1310</v>
      </c>
      <c r="O162" s="107">
        <f t="shared" si="177"/>
        <v>319</v>
      </c>
      <c r="P162" s="578">
        <v>1750</v>
      </c>
      <c r="Q162" s="107">
        <f t="shared" si="178"/>
        <v>312</v>
      </c>
      <c r="R162" s="578">
        <v>1881</v>
      </c>
      <c r="S162" s="107">
        <f t="shared" si="179"/>
        <v>325</v>
      </c>
      <c r="T162" s="578">
        <v>2046</v>
      </c>
      <c r="U162" s="107">
        <f t="shared" si="180"/>
        <v>331</v>
      </c>
      <c r="V162" s="578">
        <v>3187</v>
      </c>
      <c r="W162" s="107">
        <f t="shared" si="181"/>
        <v>300</v>
      </c>
      <c r="X162" s="578">
        <v>2521</v>
      </c>
      <c r="Y162" s="107">
        <f t="shared" si="182"/>
        <v>321</v>
      </c>
      <c r="Z162" s="578">
        <v>1828</v>
      </c>
      <c r="AA162" s="107">
        <f t="shared" si="183"/>
        <v>347</v>
      </c>
      <c r="AB162" s="578">
        <v>2031</v>
      </c>
      <c r="AC162" s="107">
        <f t="shared" si="184"/>
        <v>338</v>
      </c>
      <c r="AD162" s="578">
        <v>2340</v>
      </c>
      <c r="AE162" s="107">
        <f t="shared" si="185"/>
        <v>336</v>
      </c>
      <c r="AF162" s="578">
        <v>2553</v>
      </c>
      <c r="AG162" s="107">
        <f t="shared" si="186"/>
        <v>342</v>
      </c>
      <c r="AH162" s="578">
        <v>2863</v>
      </c>
      <c r="AI162" s="107">
        <f t="shared" si="187"/>
        <v>338</v>
      </c>
      <c r="AJ162" s="578">
        <v>3975</v>
      </c>
      <c r="AK162" s="107">
        <f t="shared" si="188"/>
        <v>324</v>
      </c>
      <c r="AL162" s="578">
        <v>4332</v>
      </c>
      <c r="AM162" s="107">
        <f t="shared" si="189"/>
        <v>324</v>
      </c>
      <c r="AN162" s="578">
        <v>3578</v>
      </c>
      <c r="AO162" s="107">
        <f t="shared" si="190"/>
        <v>349</v>
      </c>
      <c r="AP162" s="578">
        <v>4371</v>
      </c>
      <c r="AQ162" s="107">
        <f t="shared" si="191"/>
        <v>337</v>
      </c>
      <c r="AR162" s="578">
        <v>4416</v>
      </c>
      <c r="AS162" s="107">
        <f t="shared" si="192"/>
        <v>342</v>
      </c>
      <c r="AT162" s="578">
        <v>4405</v>
      </c>
      <c r="AU162" s="107">
        <f t="shared" si="193"/>
        <v>343</v>
      </c>
      <c r="AV162" s="578">
        <v>4025</v>
      </c>
      <c r="AW162" s="107">
        <f t="shared" si="194"/>
        <v>353</v>
      </c>
      <c r="AX162" s="578">
        <v>4114</v>
      </c>
      <c r="AY162" s="563">
        <f t="shared" si="195"/>
        <v>358</v>
      </c>
      <c r="AZ162" s="573">
        <v>4492</v>
      </c>
      <c r="BA162" s="573">
        <v>5206</v>
      </c>
      <c r="BB162" s="563">
        <f t="shared" si="171"/>
        <v>390</v>
      </c>
    </row>
    <row r="163" spans="1:54" ht="12.95" customHeight="1" x14ac:dyDescent="0.2">
      <c r="A163" s="72" t="s">
        <v>1212</v>
      </c>
      <c r="B163" s="174" t="s">
        <v>1618</v>
      </c>
      <c r="C163" s="642" t="s">
        <v>2053</v>
      </c>
      <c r="D163" s="578"/>
      <c r="E163" s="107" t="str">
        <f t="shared" si="172"/>
        <v>—</v>
      </c>
      <c r="F163" s="578">
        <v>148</v>
      </c>
      <c r="G163" s="107">
        <f t="shared" si="173"/>
        <v>438</v>
      </c>
      <c r="H163" s="578"/>
      <c r="I163" s="107" t="str">
        <f t="shared" si="174"/>
        <v>—</v>
      </c>
      <c r="J163" s="578"/>
      <c r="K163" s="107" t="str">
        <f t="shared" si="175"/>
        <v>—</v>
      </c>
      <c r="L163" s="578"/>
      <c r="M163" s="107" t="str">
        <f t="shared" si="176"/>
        <v>—</v>
      </c>
      <c r="N163" s="578"/>
      <c r="O163" s="107" t="str">
        <f t="shared" si="177"/>
        <v>—</v>
      </c>
      <c r="P163" s="578"/>
      <c r="Q163" s="107" t="str">
        <f t="shared" si="178"/>
        <v>—</v>
      </c>
      <c r="R163" s="578"/>
      <c r="S163" s="107" t="str">
        <f t="shared" si="179"/>
        <v>—</v>
      </c>
      <c r="T163" s="578"/>
      <c r="U163" s="107" t="str">
        <f t="shared" si="180"/>
        <v>—</v>
      </c>
      <c r="V163" s="578"/>
      <c r="W163" s="107" t="str">
        <f t="shared" si="181"/>
        <v>—</v>
      </c>
      <c r="X163" s="578"/>
      <c r="Y163" s="107" t="str">
        <f t="shared" si="182"/>
        <v>—</v>
      </c>
      <c r="Z163" s="578"/>
      <c r="AA163" s="107" t="str">
        <f t="shared" si="183"/>
        <v>—</v>
      </c>
      <c r="AB163" s="578"/>
      <c r="AC163" s="107" t="str">
        <f t="shared" si="184"/>
        <v>—</v>
      </c>
      <c r="AD163" s="578"/>
      <c r="AE163" s="107" t="str">
        <f t="shared" si="185"/>
        <v>—</v>
      </c>
      <c r="AF163" s="578"/>
      <c r="AG163" s="107" t="str">
        <f t="shared" si="186"/>
        <v>—</v>
      </c>
      <c r="AH163" s="578"/>
      <c r="AI163" s="107" t="str">
        <f t="shared" si="187"/>
        <v>—</v>
      </c>
      <c r="AJ163" s="578"/>
      <c r="AK163" s="107" t="str">
        <f t="shared" si="188"/>
        <v>—</v>
      </c>
      <c r="AL163" s="578"/>
      <c r="AM163" s="107" t="str">
        <f t="shared" si="189"/>
        <v>—</v>
      </c>
      <c r="AN163" s="578"/>
      <c r="AO163" s="107" t="str">
        <f t="shared" si="190"/>
        <v>—</v>
      </c>
      <c r="AP163" s="578"/>
      <c r="AQ163" s="107" t="str">
        <f t="shared" si="191"/>
        <v>—</v>
      </c>
      <c r="AR163" s="578"/>
      <c r="AS163" s="107" t="str">
        <f t="shared" si="192"/>
        <v>—</v>
      </c>
      <c r="AT163" s="578"/>
      <c r="AU163" s="107" t="str">
        <f t="shared" si="193"/>
        <v>—</v>
      </c>
      <c r="AV163" s="578"/>
      <c r="AW163" s="107" t="str">
        <f t="shared" si="194"/>
        <v>—</v>
      </c>
      <c r="AX163" s="578"/>
      <c r="AY163" s="563" t="str">
        <f t="shared" si="195"/>
        <v>—</v>
      </c>
      <c r="AZ163" s="199"/>
      <c r="BA163" s="601">
        <v>5089</v>
      </c>
      <c r="BB163" s="563">
        <f t="shared" si="171"/>
        <v>391</v>
      </c>
    </row>
    <row r="164" spans="1:54" ht="12.95" customHeight="1" x14ac:dyDescent="0.2">
      <c r="A164" s="72" t="s">
        <v>1181</v>
      </c>
      <c r="B164" s="174" t="s">
        <v>1306</v>
      </c>
      <c r="C164" s="642" t="s">
        <v>2053</v>
      </c>
      <c r="D164" s="578"/>
      <c r="E164" s="107" t="str">
        <f t="shared" si="172"/>
        <v>—</v>
      </c>
      <c r="F164" s="578"/>
      <c r="G164" s="107" t="str">
        <f t="shared" si="173"/>
        <v>—</v>
      </c>
      <c r="H164" s="578"/>
      <c r="I164" s="107" t="str">
        <f t="shared" si="174"/>
        <v>—</v>
      </c>
      <c r="J164" s="578"/>
      <c r="K164" s="107" t="str">
        <f t="shared" si="175"/>
        <v>—</v>
      </c>
      <c r="L164" s="578"/>
      <c r="M164" s="107" t="str">
        <f t="shared" si="176"/>
        <v>—</v>
      </c>
      <c r="N164" s="578"/>
      <c r="O164" s="107" t="str">
        <f t="shared" si="177"/>
        <v>—</v>
      </c>
      <c r="P164" s="578"/>
      <c r="Q164" s="107" t="str">
        <f t="shared" si="178"/>
        <v>—</v>
      </c>
      <c r="R164" s="578">
        <v>163</v>
      </c>
      <c r="S164" s="107">
        <f t="shared" si="179"/>
        <v>529</v>
      </c>
      <c r="T164" s="578">
        <v>327</v>
      </c>
      <c r="U164" s="107">
        <f t="shared" si="180"/>
        <v>494</v>
      </c>
      <c r="V164" s="578">
        <v>415</v>
      </c>
      <c r="W164" s="107">
        <f t="shared" si="181"/>
        <v>476</v>
      </c>
      <c r="X164" s="578">
        <v>535</v>
      </c>
      <c r="Y164" s="107">
        <f t="shared" si="182"/>
        <v>457</v>
      </c>
      <c r="Z164" s="578">
        <v>465</v>
      </c>
      <c r="AA164" s="107">
        <f t="shared" si="183"/>
        <v>466</v>
      </c>
      <c r="AB164" s="578">
        <v>297</v>
      </c>
      <c r="AC164" s="107">
        <f t="shared" si="184"/>
        <v>508</v>
      </c>
      <c r="AD164" s="578">
        <v>618</v>
      </c>
      <c r="AE164" s="107">
        <f t="shared" si="185"/>
        <v>458</v>
      </c>
      <c r="AF164" s="578">
        <v>733</v>
      </c>
      <c r="AG164" s="107">
        <f t="shared" si="186"/>
        <v>464</v>
      </c>
      <c r="AH164" s="578">
        <v>799</v>
      </c>
      <c r="AI164" s="107">
        <f t="shared" si="187"/>
        <v>469</v>
      </c>
      <c r="AJ164" s="578">
        <v>479</v>
      </c>
      <c r="AK164" s="107">
        <f t="shared" si="188"/>
        <v>535</v>
      </c>
      <c r="AL164" s="578">
        <v>2219</v>
      </c>
      <c r="AM164" s="107">
        <f t="shared" si="189"/>
        <v>383</v>
      </c>
      <c r="AN164" s="578">
        <v>2421</v>
      </c>
      <c r="AO164" s="107">
        <f t="shared" si="190"/>
        <v>380</v>
      </c>
      <c r="AP164" s="578">
        <v>2166</v>
      </c>
      <c r="AQ164" s="107">
        <f t="shared" si="191"/>
        <v>403</v>
      </c>
      <c r="AR164" s="578">
        <v>2015</v>
      </c>
      <c r="AS164" s="107">
        <f t="shared" si="192"/>
        <v>414</v>
      </c>
      <c r="AT164" s="578">
        <v>2135</v>
      </c>
      <c r="AU164" s="107">
        <f t="shared" si="193"/>
        <v>416</v>
      </c>
      <c r="AV164" s="578">
        <v>1590</v>
      </c>
      <c r="AW164" s="107">
        <f t="shared" si="194"/>
        <v>466</v>
      </c>
      <c r="AX164" s="578">
        <v>2482</v>
      </c>
      <c r="AY164" s="563">
        <f t="shared" si="195"/>
        <v>416</v>
      </c>
      <c r="AZ164" s="573">
        <v>4793</v>
      </c>
      <c r="BA164" s="573">
        <v>4969</v>
      </c>
      <c r="BB164" s="563">
        <f t="shared" si="171"/>
        <v>396</v>
      </c>
    </row>
    <row r="165" spans="1:54" ht="12.95" customHeight="1" x14ac:dyDescent="0.2">
      <c r="A165" s="72" t="s">
        <v>1188</v>
      </c>
      <c r="B165" s="174" t="s">
        <v>1288</v>
      </c>
      <c r="C165" s="642" t="s">
        <v>2053</v>
      </c>
      <c r="D165" s="578">
        <v>604</v>
      </c>
      <c r="E165" s="107">
        <f t="shared" si="172"/>
        <v>309</v>
      </c>
      <c r="F165" s="578">
        <v>732</v>
      </c>
      <c r="G165" s="107">
        <f t="shared" si="173"/>
        <v>328</v>
      </c>
      <c r="H165" s="578">
        <v>862</v>
      </c>
      <c r="I165" s="107">
        <f t="shared" si="174"/>
        <v>296</v>
      </c>
      <c r="J165" s="578">
        <v>1157</v>
      </c>
      <c r="K165" s="107">
        <f t="shared" si="175"/>
        <v>303</v>
      </c>
      <c r="L165" s="578">
        <v>1156</v>
      </c>
      <c r="M165" s="107">
        <f t="shared" si="176"/>
        <v>309</v>
      </c>
      <c r="N165" s="578">
        <v>641</v>
      </c>
      <c r="O165" s="107">
        <f t="shared" si="177"/>
        <v>368</v>
      </c>
      <c r="P165" s="578"/>
      <c r="Q165" s="107" t="str">
        <f t="shared" si="178"/>
        <v>—</v>
      </c>
      <c r="R165" s="578">
        <v>1502</v>
      </c>
      <c r="S165" s="107">
        <f t="shared" si="179"/>
        <v>341</v>
      </c>
      <c r="T165" s="578">
        <v>1631</v>
      </c>
      <c r="U165" s="107">
        <f t="shared" si="180"/>
        <v>351</v>
      </c>
      <c r="V165" s="578">
        <v>1800</v>
      </c>
      <c r="W165" s="107">
        <f t="shared" si="181"/>
        <v>346</v>
      </c>
      <c r="X165" s="578">
        <v>1969</v>
      </c>
      <c r="Y165" s="107">
        <f t="shared" si="182"/>
        <v>338</v>
      </c>
      <c r="Z165" s="578">
        <v>1969</v>
      </c>
      <c r="AA165" s="107">
        <f t="shared" si="183"/>
        <v>341</v>
      </c>
      <c r="AB165" s="578">
        <v>2909</v>
      </c>
      <c r="AC165" s="107">
        <f t="shared" si="184"/>
        <v>313</v>
      </c>
      <c r="AD165" s="578">
        <v>4034</v>
      </c>
      <c r="AE165" s="107">
        <f t="shared" si="185"/>
        <v>291</v>
      </c>
      <c r="AF165" s="578">
        <v>3401</v>
      </c>
      <c r="AG165" s="107">
        <f t="shared" si="186"/>
        <v>318</v>
      </c>
      <c r="AH165" s="578">
        <v>2722</v>
      </c>
      <c r="AI165" s="107">
        <f t="shared" si="187"/>
        <v>342</v>
      </c>
      <c r="AJ165" s="578">
        <v>3030</v>
      </c>
      <c r="AK165" s="107">
        <f t="shared" si="188"/>
        <v>346</v>
      </c>
      <c r="AL165" s="578">
        <v>3000</v>
      </c>
      <c r="AM165" s="107">
        <f t="shared" si="189"/>
        <v>354</v>
      </c>
      <c r="AN165" s="578">
        <v>5000</v>
      </c>
      <c r="AO165" s="107">
        <f t="shared" si="190"/>
        <v>323</v>
      </c>
      <c r="AP165" s="578">
        <v>6000</v>
      </c>
      <c r="AQ165" s="107">
        <f t="shared" si="191"/>
        <v>309</v>
      </c>
      <c r="AR165" s="578">
        <v>6000</v>
      </c>
      <c r="AS165" s="107">
        <f t="shared" si="192"/>
        <v>321</v>
      </c>
      <c r="AT165" s="578">
        <v>6000</v>
      </c>
      <c r="AU165" s="107">
        <f t="shared" si="193"/>
        <v>316</v>
      </c>
      <c r="AV165" s="578">
        <v>2851</v>
      </c>
      <c r="AW165" s="107">
        <f t="shared" si="194"/>
        <v>391</v>
      </c>
      <c r="AX165" s="578">
        <v>5265</v>
      </c>
      <c r="AY165" s="563">
        <f t="shared" si="195"/>
        <v>340</v>
      </c>
      <c r="AZ165" s="573">
        <v>7700</v>
      </c>
      <c r="BA165" s="573">
        <v>4849</v>
      </c>
      <c r="BB165" s="563">
        <f t="shared" si="171"/>
        <v>398</v>
      </c>
    </row>
    <row r="166" spans="1:54" ht="12.95" customHeight="1" x14ac:dyDescent="0.2">
      <c r="A166" s="72" t="s">
        <v>1171</v>
      </c>
      <c r="B166" s="174" t="s">
        <v>1282</v>
      </c>
      <c r="C166" s="642" t="s">
        <v>2053</v>
      </c>
      <c r="D166" s="578">
        <v>199</v>
      </c>
      <c r="E166" s="107">
        <f t="shared" si="172"/>
        <v>356</v>
      </c>
      <c r="F166" s="578">
        <v>330</v>
      </c>
      <c r="G166" s="107">
        <f t="shared" si="173"/>
        <v>393</v>
      </c>
      <c r="H166" s="578">
        <v>417</v>
      </c>
      <c r="I166" s="107">
        <f t="shared" si="174"/>
        <v>336</v>
      </c>
      <c r="J166" s="578">
        <v>779</v>
      </c>
      <c r="K166" s="107">
        <f t="shared" si="175"/>
        <v>330</v>
      </c>
      <c r="L166" s="578">
        <v>2121</v>
      </c>
      <c r="M166" s="107">
        <f t="shared" si="176"/>
        <v>275</v>
      </c>
      <c r="N166" s="578">
        <v>2898</v>
      </c>
      <c r="O166" s="107">
        <f t="shared" si="177"/>
        <v>260</v>
      </c>
      <c r="P166" s="578">
        <v>2964</v>
      </c>
      <c r="Q166" s="107">
        <f t="shared" si="178"/>
        <v>279</v>
      </c>
      <c r="R166" s="578">
        <v>3269</v>
      </c>
      <c r="S166" s="107">
        <f t="shared" si="179"/>
        <v>283</v>
      </c>
      <c r="T166" s="578">
        <v>3052</v>
      </c>
      <c r="U166" s="107">
        <f t="shared" si="180"/>
        <v>296</v>
      </c>
      <c r="V166" s="578">
        <v>2189</v>
      </c>
      <c r="W166" s="107">
        <f t="shared" si="181"/>
        <v>333</v>
      </c>
      <c r="X166" s="578">
        <v>2407</v>
      </c>
      <c r="Y166" s="107">
        <f t="shared" si="182"/>
        <v>326</v>
      </c>
      <c r="Z166" s="578">
        <v>1988</v>
      </c>
      <c r="AA166" s="107">
        <f t="shared" si="183"/>
        <v>340</v>
      </c>
      <c r="AB166" s="578">
        <v>3051</v>
      </c>
      <c r="AC166" s="107">
        <f t="shared" si="184"/>
        <v>308</v>
      </c>
      <c r="AD166" s="578">
        <v>3739</v>
      </c>
      <c r="AE166" s="107">
        <f t="shared" si="185"/>
        <v>298</v>
      </c>
      <c r="AF166" s="578">
        <v>3204</v>
      </c>
      <c r="AG166" s="107">
        <f t="shared" si="186"/>
        <v>323</v>
      </c>
      <c r="AH166" s="578">
        <v>3441</v>
      </c>
      <c r="AI166" s="107">
        <f t="shared" si="187"/>
        <v>324</v>
      </c>
      <c r="AJ166" s="578">
        <v>4030</v>
      </c>
      <c r="AK166" s="107">
        <f t="shared" si="188"/>
        <v>321</v>
      </c>
      <c r="AL166" s="578">
        <v>4029</v>
      </c>
      <c r="AM166" s="107">
        <f t="shared" si="189"/>
        <v>331</v>
      </c>
      <c r="AN166" s="578">
        <v>3365</v>
      </c>
      <c r="AO166" s="107">
        <f t="shared" si="190"/>
        <v>356</v>
      </c>
      <c r="AP166" s="578">
        <v>3375</v>
      </c>
      <c r="AQ166" s="107">
        <f t="shared" si="191"/>
        <v>363</v>
      </c>
      <c r="AR166" s="578">
        <v>3277</v>
      </c>
      <c r="AS166" s="107">
        <f t="shared" si="192"/>
        <v>369</v>
      </c>
      <c r="AT166" s="578">
        <v>3695</v>
      </c>
      <c r="AU166" s="107">
        <f t="shared" si="193"/>
        <v>358</v>
      </c>
      <c r="AV166" s="578">
        <v>4692</v>
      </c>
      <c r="AW166" s="107">
        <f t="shared" si="194"/>
        <v>338</v>
      </c>
      <c r="AX166" s="578">
        <v>5376</v>
      </c>
      <c r="AY166" s="563">
        <f t="shared" si="195"/>
        <v>336</v>
      </c>
      <c r="AZ166" s="573">
        <v>5829</v>
      </c>
      <c r="BA166" s="573">
        <v>4762</v>
      </c>
      <c r="BB166" s="563">
        <f t="shared" si="171"/>
        <v>399</v>
      </c>
    </row>
    <row r="167" spans="1:54" ht="12.95" customHeight="1" x14ac:dyDescent="0.2">
      <c r="A167" s="72" t="s">
        <v>1200</v>
      </c>
      <c r="B167" s="602" t="s">
        <v>2341</v>
      </c>
      <c r="C167" s="648" t="s">
        <v>2053</v>
      </c>
      <c r="D167" s="578"/>
      <c r="E167" s="107"/>
      <c r="F167" s="578"/>
      <c r="G167" s="107"/>
      <c r="H167" s="578"/>
      <c r="I167" s="107"/>
      <c r="J167" s="578"/>
      <c r="K167" s="107"/>
      <c r="L167" s="578"/>
      <c r="M167" s="107"/>
      <c r="N167" s="578"/>
      <c r="O167" s="107"/>
      <c r="P167" s="578"/>
      <c r="Q167" s="107"/>
      <c r="R167" s="578"/>
      <c r="S167" s="107"/>
      <c r="T167" s="578"/>
      <c r="U167" s="107"/>
      <c r="V167" s="578"/>
      <c r="W167" s="107"/>
      <c r="X167" s="578"/>
      <c r="Y167" s="107"/>
      <c r="Z167" s="578"/>
      <c r="AA167" s="107"/>
      <c r="AB167" s="578"/>
      <c r="AC167" s="107"/>
      <c r="AD167" s="578"/>
      <c r="AE167" s="107"/>
      <c r="AF167" s="578"/>
      <c r="AG167" s="107"/>
      <c r="AH167" s="578"/>
      <c r="AI167" s="107"/>
      <c r="AJ167" s="578"/>
      <c r="AK167" s="107"/>
      <c r="AL167" s="578"/>
      <c r="AM167" s="107"/>
      <c r="AN167" s="578"/>
      <c r="AO167" s="107"/>
      <c r="AP167" s="578"/>
      <c r="AQ167" s="107"/>
      <c r="AR167" s="578"/>
      <c r="AS167" s="107"/>
      <c r="AT167" s="578"/>
      <c r="AU167" s="107"/>
      <c r="AV167" s="578"/>
      <c r="AW167" s="107"/>
      <c r="AX167" s="578"/>
      <c r="AY167" s="563"/>
      <c r="AZ167" s="598"/>
      <c r="BA167" s="597">
        <v>4673</v>
      </c>
      <c r="BB167" s="563">
        <f t="shared" si="171"/>
        <v>402</v>
      </c>
    </row>
    <row r="168" spans="1:54" ht="12.95" customHeight="1" x14ac:dyDescent="0.2">
      <c r="A168" s="72" t="s">
        <v>1207</v>
      </c>
      <c r="B168" s="174" t="s">
        <v>1721</v>
      </c>
      <c r="C168" s="642" t="s">
        <v>2053</v>
      </c>
      <c r="D168" s="578">
        <v>1456</v>
      </c>
      <c r="E168" s="107">
        <f>IF(D168&gt;0,RANK(D168,$D$11:$D$1049),"—")</f>
        <v>264</v>
      </c>
      <c r="F168" s="578">
        <v>1656</v>
      </c>
      <c r="G168" s="107">
        <f>IF(F168&gt;0,RANK(F168,$F$11:$F$1049),"—")</f>
        <v>273</v>
      </c>
      <c r="H168" s="578">
        <v>1856</v>
      </c>
      <c r="I168" s="107">
        <f>IF(H168&gt;0,RANK(H168,$H$11:$H$1049),"—")</f>
        <v>261</v>
      </c>
      <c r="J168" s="578">
        <v>1721</v>
      </c>
      <c r="K168" s="107">
        <f>IF(J168&gt;0,RANK(J168,$J$11:$J$1049),"—")</f>
        <v>280</v>
      </c>
      <c r="L168" s="578">
        <v>2856</v>
      </c>
      <c r="M168" s="107">
        <f>IF(L168&gt;0,RANK(L168,$L$11:$L$1049),"—")</f>
        <v>261</v>
      </c>
      <c r="N168" s="578">
        <v>2026</v>
      </c>
      <c r="O168" s="107">
        <f>IF(N168&gt;0,RANK(N168,$N$11:$N$1049),"—")</f>
        <v>289</v>
      </c>
      <c r="P168" s="578">
        <v>2525</v>
      </c>
      <c r="Q168" s="107">
        <f>IF(P168&gt;0,RANK(P168,$P$11:$P$1049),"—")</f>
        <v>288</v>
      </c>
      <c r="R168" s="578">
        <v>2349</v>
      </c>
      <c r="S168" s="107">
        <f>IF(R168&gt;0,RANK(R168,$R$11:$R$1049),"—")</f>
        <v>307</v>
      </c>
      <c r="T168" s="578">
        <v>2665</v>
      </c>
      <c r="U168" s="107">
        <f>IF(T168&gt;0,RANK(T168,$T$11:$T$1049),"—")</f>
        <v>308</v>
      </c>
      <c r="V168" s="578">
        <v>2920</v>
      </c>
      <c r="W168" s="107">
        <f>IF(V168&gt;0,RANK(V168,$V$11:$V$1049),"—")</f>
        <v>311</v>
      </c>
      <c r="X168" s="578">
        <v>2773</v>
      </c>
      <c r="Y168" s="107">
        <f>IF(X168&gt;0,RANK(X168,$X$11:$X$1049),"—")</f>
        <v>313</v>
      </c>
      <c r="Z168" s="578">
        <v>2139</v>
      </c>
      <c r="AA168" s="107">
        <f>IF(Z168&gt;0,RANK(Z168,$Z$11:$Z$1049),"—")</f>
        <v>337</v>
      </c>
      <c r="AB168" s="578">
        <v>713</v>
      </c>
      <c r="AC168" s="107">
        <f>IF(AB168&gt;0,RANK(AB168,$AB$11:$AB$1049),"—")</f>
        <v>429</v>
      </c>
      <c r="AD168" s="578">
        <v>713</v>
      </c>
      <c r="AE168" s="107">
        <f>IF(AD168&gt;0,RANK(AD168,$AD$11:$AD$1049),"—")</f>
        <v>447</v>
      </c>
      <c r="AF168" s="578">
        <v>2354</v>
      </c>
      <c r="AG168" s="107">
        <f>IF(AF168&gt;0,RANK(AF168,$AF$11:$AF$1049),"—")</f>
        <v>350</v>
      </c>
      <c r="AH168" s="578">
        <v>3996</v>
      </c>
      <c r="AI168" s="107">
        <f>IF(AH168&gt;0,RANK(AH168,$AH$11:$AH$1049),"—")</f>
        <v>311</v>
      </c>
      <c r="AJ168" s="578">
        <v>6188</v>
      </c>
      <c r="AK168" s="107">
        <f>IF(AJ168&gt;0,RANK(AJ168,$AJ$11:$AJ$1049),"—")</f>
        <v>294</v>
      </c>
      <c r="AL168" s="578">
        <v>6395</v>
      </c>
      <c r="AM168" s="107">
        <f>IF(AL168&gt;0,RANK(AL168,$AL$11:$AL$1049),"—")</f>
        <v>297</v>
      </c>
      <c r="AN168" s="578">
        <v>3298</v>
      </c>
      <c r="AO168" s="107">
        <f>IF(AN168&gt;0,RANK(AN168,$AN$11:$AN$1049),"—")</f>
        <v>357</v>
      </c>
      <c r="AP168" s="578">
        <v>3044</v>
      </c>
      <c r="AQ168" s="107">
        <f>IF(AP168&gt;0,RANK(AP168,$AP$11:$AP$1049),"—")</f>
        <v>372</v>
      </c>
      <c r="AR168" s="578">
        <v>3340</v>
      </c>
      <c r="AS168" s="107">
        <f>IF(AR168&gt;0,RANK(AR168,$AR$11:$AR$1049),"—")</f>
        <v>368</v>
      </c>
      <c r="AT168" s="578">
        <v>3548</v>
      </c>
      <c r="AU168" s="107">
        <f>IF(AT168&gt;0,RANK(AT168,$AT$11:$AT$1049),"—")</f>
        <v>361</v>
      </c>
      <c r="AV168" s="578">
        <v>4671</v>
      </c>
      <c r="AW168" s="107">
        <f>IF(AV168&gt;0,RANK(AV168,$AV$11:$AV$1049),"—")</f>
        <v>339</v>
      </c>
      <c r="AX168" s="578">
        <v>5189</v>
      </c>
      <c r="AY168" s="563">
        <f>IF(AX168&gt;0,RANK(AX168,$AX$11:$AX$1049),"—")</f>
        <v>341</v>
      </c>
      <c r="AZ168" s="573">
        <v>4912</v>
      </c>
      <c r="BA168" s="573">
        <v>4562</v>
      </c>
      <c r="BB168" s="563">
        <f t="shared" si="171"/>
        <v>405</v>
      </c>
    </row>
    <row r="169" spans="1:54" ht="12.95" customHeight="1" x14ac:dyDescent="0.2">
      <c r="A169" s="72" t="s">
        <v>1192</v>
      </c>
      <c r="B169" s="174" t="s">
        <v>592</v>
      </c>
      <c r="C169" s="642" t="s">
        <v>2053</v>
      </c>
      <c r="D169" s="578"/>
      <c r="E169" s="107" t="str">
        <f>IF(D169&gt;0,RANK(D169,$D$11:$D$1049),"—")</f>
        <v>—</v>
      </c>
      <c r="F169" s="578"/>
      <c r="G169" s="107" t="str">
        <f>IF(F169&gt;0,RANK(F169,$F$11:$F$1049),"—")</f>
        <v>—</v>
      </c>
      <c r="H169" s="578"/>
      <c r="I169" s="107" t="str">
        <f>IF(H169&gt;0,RANK(H169,$H$11:$H$1049),"—")</f>
        <v>—</v>
      </c>
      <c r="J169" s="578"/>
      <c r="K169" s="107" t="str">
        <f>IF(J169&gt;0,RANK(J169,$J$11:$J$1049),"—")</f>
        <v>—</v>
      </c>
      <c r="L169" s="578">
        <v>146</v>
      </c>
      <c r="M169" s="107">
        <f>IF(L169&gt;0,RANK(L169,$L$11:$L$1049),"—")</f>
        <v>402</v>
      </c>
      <c r="N169" s="578">
        <v>218</v>
      </c>
      <c r="O169" s="107">
        <f>IF(N169&gt;0,RANK(N169,$N$11:$N$1049),"—")</f>
        <v>418</v>
      </c>
      <c r="P169" s="578"/>
      <c r="Q169" s="107" t="str">
        <f>IF(P169&gt;0,RANK(P169,$P$11:$P$1049),"—")</f>
        <v>—</v>
      </c>
      <c r="R169" s="578"/>
      <c r="S169" s="107" t="str">
        <f>IF(R169&gt;0,RANK(R169,$R$11:$R$1049),"—")</f>
        <v>—</v>
      </c>
      <c r="T169" s="578"/>
      <c r="U169" s="107" t="str">
        <f>IF(T169&gt;0,RANK(T169,$T$11:$T$1049),"—")</f>
        <v>—</v>
      </c>
      <c r="V169" s="578"/>
      <c r="W169" s="107" t="str">
        <f>IF(V169&gt;0,RANK(V169,$V$11:$V$1049),"—")</f>
        <v>—</v>
      </c>
      <c r="X169" s="578"/>
      <c r="Y169" s="107" t="str">
        <f>IF(X169&gt;0,RANK(X169,$X$11:$X$1049),"—")</f>
        <v>—</v>
      </c>
      <c r="Z169" s="578">
        <v>256</v>
      </c>
      <c r="AA169" s="107">
        <f>IF(Z169&gt;0,RANK(Z169,$Z$11:$Z$1049),"—")</f>
        <v>512</v>
      </c>
      <c r="AB169" s="578">
        <v>119</v>
      </c>
      <c r="AC169" s="107">
        <f>IF(AB169&gt;0,RANK(AB169,$AB$11:$AB$1049),"—")</f>
        <v>539</v>
      </c>
      <c r="AD169" s="578">
        <v>55</v>
      </c>
      <c r="AE169" s="107">
        <f>IF(AD169&gt;0,RANK(AD169,$AD$11:$AD$1049),"—")</f>
        <v>567</v>
      </c>
      <c r="AF169" s="585">
        <v>55</v>
      </c>
      <c r="AG169" s="107">
        <f>IF(AF169&gt;0,RANK(AF169,$AF$11:$AF$1049),"—")</f>
        <v>599</v>
      </c>
      <c r="AH169" s="585">
        <v>63</v>
      </c>
      <c r="AI169" s="107">
        <f>IF(AH169&gt;0,RANK(AH169,$AH$11:$AH$1049),"—")</f>
        <v>603</v>
      </c>
      <c r="AJ169" s="585">
        <v>519</v>
      </c>
      <c r="AK169" s="107">
        <f>IF(AJ169&gt;0,RANK(AJ169,$AJ$11:$AJ$1049),"—")</f>
        <v>530</v>
      </c>
      <c r="AL169" s="585">
        <v>975</v>
      </c>
      <c r="AM169" s="107">
        <f>IF(AL169&gt;0,RANK(AL169,$AL$11:$AL$1049),"—")</f>
        <v>481</v>
      </c>
      <c r="AN169" s="585">
        <v>1433</v>
      </c>
      <c r="AO169" s="107">
        <f>IF(AN169&gt;0,RANK(AN169,$AN$11:$AN$1049),"—")</f>
        <v>445</v>
      </c>
      <c r="AP169" s="585">
        <v>2537</v>
      </c>
      <c r="AQ169" s="107">
        <f>IF(AP169&gt;0,RANK(AP169,$AP$11:$AP$1049),"—")</f>
        <v>391</v>
      </c>
      <c r="AR169" s="585">
        <v>2467</v>
      </c>
      <c r="AS169" s="107">
        <f>IF(AR169&gt;0,RANK(AR169,$AR$11:$AR$1049),"—")</f>
        <v>392</v>
      </c>
      <c r="AT169" s="578">
        <v>2765</v>
      </c>
      <c r="AU169" s="107">
        <f>IF(AT169&gt;0,RANK(AT169,$AT$11:$AT$1049),"—")</f>
        <v>385</v>
      </c>
      <c r="AV169" s="578">
        <v>4016</v>
      </c>
      <c r="AW169" s="107">
        <f>IF(AV169&gt;0,RANK(AV169,$AV$11:$AV$1049),"—")</f>
        <v>354</v>
      </c>
      <c r="AX169" s="578">
        <v>4017</v>
      </c>
      <c r="AY169" s="563">
        <f>IF(AX169&gt;0,RANK(AX169,$AX$11:$AX$1049),"—")</f>
        <v>362</v>
      </c>
      <c r="AZ169" s="573">
        <v>3770</v>
      </c>
      <c r="BA169" s="573">
        <v>4176</v>
      </c>
      <c r="BB169" s="563">
        <f t="shared" si="171"/>
        <v>414</v>
      </c>
    </row>
    <row r="170" spans="1:54" ht="12.95" customHeight="1" x14ac:dyDescent="0.2">
      <c r="A170" s="72" t="s">
        <v>1187</v>
      </c>
      <c r="B170" s="174" t="s">
        <v>1532</v>
      </c>
      <c r="C170" s="642" t="s">
        <v>2053</v>
      </c>
      <c r="D170" s="578"/>
      <c r="E170" s="107" t="str">
        <f>IF(D170&gt;0,RANK(D170,$D$11:$D$1049),"—")</f>
        <v>—</v>
      </c>
      <c r="F170" s="578"/>
      <c r="G170" s="107" t="str">
        <f>IF(F170&gt;0,RANK(F170,$F$11:$F$1049),"—")</f>
        <v>—</v>
      </c>
      <c r="H170" s="578"/>
      <c r="I170" s="107" t="str">
        <f>IF(H170&gt;0,RANK(H170,$H$11:$H$1049),"—")</f>
        <v>—</v>
      </c>
      <c r="J170" s="578"/>
      <c r="K170" s="107" t="str">
        <f>IF(J170&gt;0,RANK(J170,$J$11:$J$1049),"—")</f>
        <v>—</v>
      </c>
      <c r="L170" s="578"/>
      <c r="M170" s="107" t="str">
        <f>IF(L170&gt;0,RANK(L170,$L$11:$L$1049),"—")</f>
        <v>—</v>
      </c>
      <c r="N170" s="578"/>
      <c r="O170" s="107" t="str">
        <f>IF(N170&gt;0,RANK(N170,$N$11:$N$1049),"—")</f>
        <v>—</v>
      </c>
      <c r="P170" s="578"/>
      <c r="Q170" s="107" t="str">
        <f>IF(P170&gt;0,RANK(P170,$P$11:$P$1049),"—")</f>
        <v>—</v>
      </c>
      <c r="R170" s="578">
        <v>652</v>
      </c>
      <c r="S170" s="107">
        <f>IF(R170&gt;0,RANK(R170,$R$11:$R$1049),"—")</f>
        <v>417</v>
      </c>
      <c r="T170" s="578">
        <v>1080</v>
      </c>
      <c r="U170" s="107">
        <f>IF(T170&gt;0,RANK(T170,$T$11:$T$1049),"—")</f>
        <v>388</v>
      </c>
      <c r="V170" s="578">
        <v>454</v>
      </c>
      <c r="W170" s="107">
        <f>IF(V170&gt;0,RANK(V170,$V$11:$V$1049),"—")</f>
        <v>472</v>
      </c>
      <c r="X170" s="578">
        <v>807</v>
      </c>
      <c r="Y170" s="107">
        <f>IF(X170&gt;0,RANK(X170,$X$11:$X$1049),"—")</f>
        <v>421</v>
      </c>
      <c r="Z170" s="578">
        <v>937</v>
      </c>
      <c r="AA170" s="107">
        <f>IF(Z170&gt;0,RANK(Z170,$Z$11:$Z$1049),"—")</f>
        <v>402</v>
      </c>
      <c r="AB170" s="578">
        <v>1035</v>
      </c>
      <c r="AC170" s="107">
        <f>IF(AB170&gt;0,RANK(AB170,$AB$11:$AB$1049),"—")</f>
        <v>393</v>
      </c>
      <c r="AD170" s="578">
        <v>1099</v>
      </c>
      <c r="AE170" s="107">
        <f>IF(AD170&gt;0,RANK(AD170,$AD$11:$AD$1049),"—")</f>
        <v>400</v>
      </c>
      <c r="AF170" s="578">
        <v>1178</v>
      </c>
      <c r="AG170" s="107">
        <f>IF(AF170&gt;0,RANK(AF170,$AF$11:$AF$1049),"—")</f>
        <v>418</v>
      </c>
      <c r="AH170" s="578">
        <v>1271</v>
      </c>
      <c r="AI170" s="107">
        <f>IF(AH170&gt;0,RANK(AH170,$AH$11:$AH$1049),"—")</f>
        <v>419</v>
      </c>
      <c r="AJ170" s="578">
        <v>1786</v>
      </c>
      <c r="AK170" s="107">
        <f>IF(AJ170&gt;0,RANK(AJ170,$AJ$11:$AJ$1049),"—")</f>
        <v>409</v>
      </c>
      <c r="AL170" s="578">
        <v>1470</v>
      </c>
      <c r="AM170" s="107">
        <f>IF(AL170&gt;0,RANK(AL170,$AL$11:$AL$1049),"—")</f>
        <v>425</v>
      </c>
      <c r="AN170" s="578">
        <v>1625</v>
      </c>
      <c r="AO170" s="107">
        <f>IF(AN170&gt;0,RANK(AN170,$AN$11:$AN$1049),"—")</f>
        <v>435</v>
      </c>
      <c r="AP170" s="578">
        <v>2097</v>
      </c>
      <c r="AQ170" s="107">
        <f>IF(AP170&gt;0,RANK(AP170,$AP$11:$AP$1049),"—")</f>
        <v>406</v>
      </c>
      <c r="AR170" s="578">
        <v>1923</v>
      </c>
      <c r="AS170" s="107">
        <f>IF(AR170&gt;0,RANK(AR170,$AR$11:$AR$1049),"—")</f>
        <v>422</v>
      </c>
      <c r="AT170" s="578">
        <v>1958</v>
      </c>
      <c r="AU170" s="107">
        <f>IF(AT170&gt;0,RANK(AT170,$AT$11:$AT$1049),"—")</f>
        <v>425</v>
      </c>
      <c r="AV170" s="578">
        <v>2823</v>
      </c>
      <c r="AW170" s="107">
        <f>IF(AV170&gt;0,RANK(AV170,$AV$11:$AV$1049),"—")</f>
        <v>393</v>
      </c>
      <c r="AX170" s="578">
        <v>2863</v>
      </c>
      <c r="AY170" s="563">
        <f>IF(AX170&gt;0,RANK(AX170,$AX$11:$AX$1049),"—")</f>
        <v>396</v>
      </c>
      <c r="AZ170" s="573">
        <v>4052</v>
      </c>
      <c r="BA170" s="573">
        <v>4064</v>
      </c>
      <c r="BB170" s="563">
        <f t="shared" si="171"/>
        <v>416</v>
      </c>
    </row>
    <row r="171" spans="1:54" ht="12.95" customHeight="1" x14ac:dyDescent="0.2">
      <c r="A171" s="72" t="s">
        <v>1196</v>
      </c>
      <c r="B171" s="602" t="s">
        <v>2342</v>
      </c>
      <c r="C171" s="648" t="s">
        <v>2053</v>
      </c>
      <c r="D171" s="578"/>
      <c r="E171" s="107"/>
      <c r="F171" s="578"/>
      <c r="G171" s="107"/>
      <c r="H171" s="578"/>
      <c r="I171" s="107"/>
      <c r="J171" s="578"/>
      <c r="K171" s="107"/>
      <c r="L171" s="578"/>
      <c r="M171" s="107"/>
      <c r="N171" s="578"/>
      <c r="O171" s="107"/>
      <c r="P171" s="578"/>
      <c r="Q171" s="107"/>
      <c r="R171" s="578"/>
      <c r="S171" s="107"/>
      <c r="T171" s="578"/>
      <c r="U171" s="107"/>
      <c r="V171" s="578"/>
      <c r="W171" s="107"/>
      <c r="X171" s="578"/>
      <c r="Y171" s="107"/>
      <c r="Z171" s="578"/>
      <c r="AA171" s="107"/>
      <c r="AB171" s="578"/>
      <c r="AC171" s="107"/>
      <c r="AD171" s="578"/>
      <c r="AE171" s="107"/>
      <c r="AF171" s="578"/>
      <c r="AG171" s="107"/>
      <c r="AH171" s="578"/>
      <c r="AI171" s="107"/>
      <c r="AJ171" s="578"/>
      <c r="AK171" s="107"/>
      <c r="AL171" s="578"/>
      <c r="AM171" s="107"/>
      <c r="AN171" s="578"/>
      <c r="AO171" s="107"/>
      <c r="AP171" s="578"/>
      <c r="AQ171" s="107"/>
      <c r="AR171" s="578"/>
      <c r="AS171" s="107"/>
      <c r="AT171" s="578"/>
      <c r="AU171" s="107"/>
      <c r="AV171" s="578"/>
      <c r="AW171" s="107"/>
      <c r="AX171" s="578"/>
      <c r="AY171" s="563"/>
      <c r="AZ171" s="597">
        <v>4425</v>
      </c>
      <c r="BA171" s="597">
        <v>3978</v>
      </c>
      <c r="BB171" s="563">
        <f t="shared" si="171"/>
        <v>420</v>
      </c>
    </row>
    <row r="172" spans="1:54" ht="12.95" customHeight="1" x14ac:dyDescent="0.2">
      <c r="A172" s="72" t="s">
        <v>1203</v>
      </c>
      <c r="B172" s="174" t="s">
        <v>1294</v>
      </c>
      <c r="C172" s="642" t="s">
        <v>2053</v>
      </c>
      <c r="D172" s="578"/>
      <c r="E172" s="107" t="str">
        <f t="shared" ref="E172:E184" si="196">IF(D172&gt;0,RANK(D172,$D$11:$D$1049),"—")</f>
        <v>—</v>
      </c>
      <c r="F172" s="578">
        <v>323</v>
      </c>
      <c r="G172" s="107">
        <f t="shared" ref="G172:G184" si="197">IF(F172&gt;0,RANK(F172,$F$11:$F$1049),"—")</f>
        <v>394</v>
      </c>
      <c r="H172" s="588"/>
      <c r="I172" s="107" t="str">
        <f t="shared" ref="I172:I184" si="198">IF(H172&gt;0,RANK(H172,$H$11:$H$1049),"—")</f>
        <v>—</v>
      </c>
      <c r="J172" s="578"/>
      <c r="K172" s="107" t="str">
        <f t="shared" ref="K172:K184" si="199">IF(J172&gt;0,RANK(J172,$J$11:$J$1049),"—")</f>
        <v>—</v>
      </c>
      <c r="L172" s="578"/>
      <c r="M172" s="107" t="str">
        <f t="shared" ref="M172:M184" si="200">IF(L172&gt;0,RANK(L172,$L$11:$L$1049),"—")</f>
        <v>—</v>
      </c>
      <c r="N172" s="578"/>
      <c r="O172" s="107" t="str">
        <f t="shared" ref="O172:O184" si="201">IF(N172&gt;0,RANK(N172,$N$11:$N$1049),"—")</f>
        <v>—</v>
      </c>
      <c r="P172" s="578">
        <v>1007</v>
      </c>
      <c r="Q172" s="107">
        <f t="shared" ref="Q172:Q184" si="202">IF(P172&gt;0,RANK(P172,$P$11:$P$1049),"—")</f>
        <v>365</v>
      </c>
      <c r="R172" s="578">
        <v>1183</v>
      </c>
      <c r="S172" s="107">
        <f t="shared" ref="S172:S184" si="203">IF(R172&gt;0,RANK(R172,$R$11:$R$1049),"—")</f>
        <v>363</v>
      </c>
      <c r="T172" s="578">
        <v>1125</v>
      </c>
      <c r="U172" s="107">
        <f t="shared" ref="U172:U184" si="204">IF(T172&gt;0,RANK(T172,$T$11:$T$1049),"—")</f>
        <v>381</v>
      </c>
      <c r="V172" s="578">
        <v>1067</v>
      </c>
      <c r="W172" s="107">
        <f t="shared" ref="W172:W184" si="205">IF(V172&gt;0,RANK(V172,$V$11:$V$1049),"—")</f>
        <v>393</v>
      </c>
      <c r="X172" s="578">
        <v>1009</v>
      </c>
      <c r="Y172" s="107">
        <f t="shared" ref="Y172:Y184" si="206">IF(X172&gt;0,RANK(X172,$X$11:$X$1049),"—")</f>
        <v>395</v>
      </c>
      <c r="Z172" s="578">
        <v>951</v>
      </c>
      <c r="AA172" s="107">
        <f t="shared" ref="AA172:AA184" si="207">IF(Z172&gt;0,RANK(Z172,$Z$11:$Z$1049),"—")</f>
        <v>398</v>
      </c>
      <c r="AB172" s="578">
        <v>893</v>
      </c>
      <c r="AC172" s="107">
        <f t="shared" ref="AC172:AC184" si="208">IF(AB172&gt;0,RANK(AB172,$AB$11:$AB$1049),"—")</f>
        <v>411</v>
      </c>
      <c r="AD172" s="578">
        <v>833</v>
      </c>
      <c r="AE172" s="107">
        <f t="shared" ref="AE172:AE184" si="209">IF(AD172&gt;0,RANK(AD172,$AD$11:$AD$1049),"—")</f>
        <v>433</v>
      </c>
      <c r="AF172" s="578">
        <v>944</v>
      </c>
      <c r="AG172" s="107">
        <f t="shared" ref="AG172:AG184" si="210">IF(AF172&gt;0,RANK(AF172,$AF$11:$AF$1049),"—")</f>
        <v>438</v>
      </c>
      <c r="AH172" s="578">
        <v>841</v>
      </c>
      <c r="AI172" s="107">
        <f t="shared" ref="AI172:AI184" si="211">IF(AH172&gt;0,RANK(AH172,$AH$11:$AH$1049),"—")</f>
        <v>463</v>
      </c>
      <c r="AJ172" s="578">
        <v>1127</v>
      </c>
      <c r="AK172" s="107">
        <f t="shared" ref="AK172:AK184" si="212">IF(AJ172&gt;0,RANK(AJ172,$AJ$11:$AJ$1049),"—")</f>
        <v>454</v>
      </c>
      <c r="AL172" s="578">
        <v>2488</v>
      </c>
      <c r="AM172" s="107">
        <f t="shared" ref="AM172:AM184" si="213">IF(AL172&gt;0,RANK(AL172,$AL$11:$AL$1049),"—")</f>
        <v>374</v>
      </c>
      <c r="AN172" s="578">
        <v>2042</v>
      </c>
      <c r="AO172" s="107">
        <f t="shared" ref="AO172:AO184" si="214">IF(AN172&gt;0,RANK(AN172,$AN$11:$AN$1049),"—")</f>
        <v>402</v>
      </c>
      <c r="AP172" s="578">
        <v>2078</v>
      </c>
      <c r="AQ172" s="107">
        <f t="shared" ref="AQ172:AQ184" si="215">IF(AP172&gt;0,RANK(AP172,$AP$11:$AP$1049),"—")</f>
        <v>409</v>
      </c>
      <c r="AR172" s="578">
        <v>1812</v>
      </c>
      <c r="AS172" s="107">
        <f t="shared" ref="AS172:AS184" si="216">IF(AR172&gt;0,RANK(AR172,$AR$11:$AR$1049),"—")</f>
        <v>432</v>
      </c>
      <c r="AT172" s="578">
        <v>1789</v>
      </c>
      <c r="AU172" s="107">
        <f t="shared" ref="AU172:AU184" si="217">IF(AT172&gt;0,RANK(AT172,$AT$11:$AT$1049),"—")</f>
        <v>439</v>
      </c>
      <c r="AV172" s="578">
        <v>1511</v>
      </c>
      <c r="AW172" s="107">
        <f t="shared" ref="AW172:AW184" si="218">IF(AV172&gt;0,RANK(AV172,$AV$11:$AV$1049),"—")</f>
        <v>472</v>
      </c>
      <c r="AX172" s="578">
        <v>1656</v>
      </c>
      <c r="AY172" s="563">
        <f t="shared" ref="AY172:AY184" si="219">IF(AX172&gt;0,RANK(AX172,$AX$11:$AX$1049),"—")</f>
        <v>458</v>
      </c>
      <c r="AZ172" s="573">
        <v>3704</v>
      </c>
      <c r="BA172" s="573">
        <v>3912</v>
      </c>
      <c r="BB172" s="563">
        <f t="shared" si="171"/>
        <v>421</v>
      </c>
    </row>
    <row r="173" spans="1:54" ht="12.95" customHeight="1" x14ac:dyDescent="0.2">
      <c r="A173" s="72" t="s">
        <v>1198</v>
      </c>
      <c r="B173" s="174" t="s">
        <v>1289</v>
      </c>
      <c r="C173" s="642" t="s">
        <v>2053</v>
      </c>
      <c r="D173" s="578"/>
      <c r="E173" s="107" t="str">
        <f t="shared" si="196"/>
        <v>—</v>
      </c>
      <c r="F173" s="578"/>
      <c r="G173" s="107" t="str">
        <f t="shared" si="197"/>
        <v>—</v>
      </c>
      <c r="H173" s="578"/>
      <c r="I173" s="107" t="str">
        <f t="shared" si="198"/>
        <v>—</v>
      </c>
      <c r="J173" s="578">
        <v>2173</v>
      </c>
      <c r="K173" s="107">
        <f t="shared" si="199"/>
        <v>271</v>
      </c>
      <c r="L173" s="578">
        <v>2313</v>
      </c>
      <c r="M173" s="107">
        <f t="shared" si="200"/>
        <v>270</v>
      </c>
      <c r="N173" s="578">
        <v>2370</v>
      </c>
      <c r="O173" s="107">
        <f t="shared" si="201"/>
        <v>278</v>
      </c>
      <c r="P173" s="578">
        <v>2711</v>
      </c>
      <c r="Q173" s="107">
        <f t="shared" si="202"/>
        <v>286</v>
      </c>
      <c r="R173" s="578">
        <v>2749</v>
      </c>
      <c r="S173" s="107">
        <f t="shared" si="203"/>
        <v>297</v>
      </c>
      <c r="T173" s="578">
        <v>2648</v>
      </c>
      <c r="U173" s="107">
        <f t="shared" si="204"/>
        <v>309</v>
      </c>
      <c r="V173" s="578">
        <v>3009</v>
      </c>
      <c r="W173" s="107">
        <f t="shared" si="205"/>
        <v>307</v>
      </c>
      <c r="X173" s="578">
        <v>2474</v>
      </c>
      <c r="Y173" s="107">
        <f t="shared" si="206"/>
        <v>323</v>
      </c>
      <c r="Z173" s="578">
        <v>2863</v>
      </c>
      <c r="AA173" s="107">
        <f t="shared" si="207"/>
        <v>308</v>
      </c>
      <c r="AB173" s="578">
        <v>2989</v>
      </c>
      <c r="AC173" s="107">
        <f t="shared" si="208"/>
        <v>309</v>
      </c>
      <c r="AD173" s="578">
        <v>2937</v>
      </c>
      <c r="AE173" s="107">
        <f t="shared" si="209"/>
        <v>319</v>
      </c>
      <c r="AF173" s="578">
        <v>2768</v>
      </c>
      <c r="AG173" s="107">
        <f t="shared" si="210"/>
        <v>334</v>
      </c>
      <c r="AH173" s="578">
        <v>2768</v>
      </c>
      <c r="AI173" s="107">
        <f t="shared" si="211"/>
        <v>340</v>
      </c>
      <c r="AJ173" s="578">
        <v>2985</v>
      </c>
      <c r="AK173" s="107">
        <f t="shared" si="212"/>
        <v>349</v>
      </c>
      <c r="AL173" s="578">
        <v>2892</v>
      </c>
      <c r="AM173" s="107">
        <f t="shared" si="213"/>
        <v>358</v>
      </c>
      <c r="AN173" s="578">
        <v>2596</v>
      </c>
      <c r="AO173" s="107">
        <f t="shared" si="214"/>
        <v>376</v>
      </c>
      <c r="AP173" s="578">
        <v>2497</v>
      </c>
      <c r="AQ173" s="107">
        <f t="shared" si="215"/>
        <v>393</v>
      </c>
      <c r="AR173" s="578">
        <v>2570</v>
      </c>
      <c r="AS173" s="107">
        <f t="shared" si="216"/>
        <v>388</v>
      </c>
      <c r="AT173" s="578">
        <v>2610</v>
      </c>
      <c r="AU173" s="107">
        <f t="shared" si="217"/>
        <v>393</v>
      </c>
      <c r="AV173" s="578">
        <v>3311</v>
      </c>
      <c r="AW173" s="107">
        <f t="shared" si="218"/>
        <v>373</v>
      </c>
      <c r="AX173" s="578">
        <v>3262</v>
      </c>
      <c r="AY173" s="563">
        <f t="shared" si="219"/>
        <v>380</v>
      </c>
      <c r="AZ173" s="573">
        <v>5310</v>
      </c>
      <c r="BA173" s="573">
        <v>3850</v>
      </c>
      <c r="BB173" s="563">
        <f t="shared" si="171"/>
        <v>424</v>
      </c>
    </row>
    <row r="174" spans="1:54" ht="12.95" customHeight="1" x14ac:dyDescent="0.2">
      <c r="A174" s="72" t="s">
        <v>1209</v>
      </c>
      <c r="B174" s="174" t="s">
        <v>1302</v>
      </c>
      <c r="C174" s="642" t="s">
        <v>2053</v>
      </c>
      <c r="D174" s="578"/>
      <c r="E174" s="107" t="str">
        <f t="shared" si="196"/>
        <v>—</v>
      </c>
      <c r="F174" s="578"/>
      <c r="G174" s="107" t="str">
        <f t="shared" si="197"/>
        <v>—</v>
      </c>
      <c r="H174" s="578"/>
      <c r="I174" s="107" t="str">
        <f t="shared" si="198"/>
        <v>—</v>
      </c>
      <c r="J174" s="578"/>
      <c r="K174" s="107" t="str">
        <f t="shared" si="199"/>
        <v>—</v>
      </c>
      <c r="L174" s="578"/>
      <c r="M174" s="107" t="str">
        <f t="shared" si="200"/>
        <v>—</v>
      </c>
      <c r="N174" s="578"/>
      <c r="O174" s="107" t="str">
        <f t="shared" si="201"/>
        <v>—</v>
      </c>
      <c r="P174" s="578"/>
      <c r="Q174" s="107" t="str">
        <f t="shared" si="202"/>
        <v>—</v>
      </c>
      <c r="R174" s="578">
        <v>358</v>
      </c>
      <c r="S174" s="107">
        <f t="shared" si="203"/>
        <v>471</v>
      </c>
      <c r="T174" s="578">
        <v>494</v>
      </c>
      <c r="U174" s="107">
        <f t="shared" si="204"/>
        <v>457</v>
      </c>
      <c r="V174" s="578">
        <v>549</v>
      </c>
      <c r="W174" s="107">
        <f t="shared" si="205"/>
        <v>453</v>
      </c>
      <c r="X174" s="578">
        <v>511</v>
      </c>
      <c r="Y174" s="107">
        <f t="shared" si="206"/>
        <v>463</v>
      </c>
      <c r="Z174" s="578">
        <v>511</v>
      </c>
      <c r="AA174" s="107">
        <f t="shared" si="207"/>
        <v>456</v>
      </c>
      <c r="AB174" s="578">
        <v>558</v>
      </c>
      <c r="AC174" s="107">
        <f t="shared" si="208"/>
        <v>454</v>
      </c>
      <c r="AD174" s="578">
        <v>621</v>
      </c>
      <c r="AE174" s="107">
        <f t="shared" si="209"/>
        <v>457</v>
      </c>
      <c r="AF174" s="578">
        <v>694</v>
      </c>
      <c r="AG174" s="107">
        <f t="shared" si="210"/>
        <v>473</v>
      </c>
      <c r="AH174" s="578">
        <v>752</v>
      </c>
      <c r="AI174" s="107">
        <f t="shared" si="211"/>
        <v>483</v>
      </c>
      <c r="AJ174" s="578">
        <v>781</v>
      </c>
      <c r="AK174" s="107">
        <f t="shared" si="212"/>
        <v>497</v>
      </c>
      <c r="AL174" s="578">
        <v>986</v>
      </c>
      <c r="AM174" s="107">
        <f t="shared" si="213"/>
        <v>478</v>
      </c>
      <c r="AN174" s="578">
        <v>555</v>
      </c>
      <c r="AO174" s="107">
        <f t="shared" si="214"/>
        <v>539</v>
      </c>
      <c r="AP174" s="578">
        <v>1076</v>
      </c>
      <c r="AQ174" s="107">
        <f t="shared" si="215"/>
        <v>486</v>
      </c>
      <c r="AR174" s="578">
        <v>2158</v>
      </c>
      <c r="AS174" s="107">
        <f t="shared" si="216"/>
        <v>409</v>
      </c>
      <c r="AT174" s="578">
        <v>2912</v>
      </c>
      <c r="AU174" s="107">
        <f t="shared" si="217"/>
        <v>381</v>
      </c>
      <c r="AV174" s="578">
        <v>3586</v>
      </c>
      <c r="AW174" s="107">
        <f t="shared" si="218"/>
        <v>358</v>
      </c>
      <c r="AX174" s="578">
        <v>2937</v>
      </c>
      <c r="AY174" s="563">
        <f t="shared" si="219"/>
        <v>391</v>
      </c>
      <c r="AZ174" s="573">
        <v>2898</v>
      </c>
      <c r="BA174" s="573">
        <v>3835</v>
      </c>
      <c r="BB174" s="563">
        <f t="shared" si="171"/>
        <v>425</v>
      </c>
    </row>
    <row r="175" spans="1:54" ht="12.95" customHeight="1" x14ac:dyDescent="0.2">
      <c r="A175" s="72" t="s">
        <v>1223</v>
      </c>
      <c r="B175" s="174" t="s">
        <v>1303</v>
      </c>
      <c r="C175" s="642" t="s">
        <v>2053</v>
      </c>
      <c r="D175" s="578"/>
      <c r="E175" s="107" t="str">
        <f t="shared" si="196"/>
        <v>—</v>
      </c>
      <c r="F175" s="578"/>
      <c r="G175" s="107" t="str">
        <f t="shared" si="197"/>
        <v>—</v>
      </c>
      <c r="H175" s="578"/>
      <c r="I175" s="107" t="str">
        <f t="shared" si="198"/>
        <v>—</v>
      </c>
      <c r="J175" s="578"/>
      <c r="K175" s="107" t="str">
        <f t="shared" si="199"/>
        <v>—</v>
      </c>
      <c r="L175" s="578"/>
      <c r="M175" s="107" t="str">
        <f t="shared" si="200"/>
        <v>—</v>
      </c>
      <c r="N175" s="578"/>
      <c r="O175" s="107" t="str">
        <f t="shared" si="201"/>
        <v>—</v>
      </c>
      <c r="P175" s="578"/>
      <c r="Q175" s="107" t="str">
        <f t="shared" si="202"/>
        <v>—</v>
      </c>
      <c r="R175" s="578">
        <v>457</v>
      </c>
      <c r="S175" s="107">
        <f t="shared" si="203"/>
        <v>449</v>
      </c>
      <c r="T175" s="578">
        <v>6498</v>
      </c>
      <c r="U175" s="107">
        <f t="shared" si="204"/>
        <v>251</v>
      </c>
      <c r="V175" s="578">
        <v>12539</v>
      </c>
      <c r="W175" s="107">
        <f t="shared" si="205"/>
        <v>210</v>
      </c>
      <c r="X175" s="578">
        <v>18580</v>
      </c>
      <c r="Y175" s="107">
        <f t="shared" si="206"/>
        <v>178</v>
      </c>
      <c r="Z175" s="578">
        <v>24621</v>
      </c>
      <c r="AA175" s="107">
        <f t="shared" si="207"/>
        <v>162</v>
      </c>
      <c r="AB175" s="578">
        <v>30662</v>
      </c>
      <c r="AC175" s="107">
        <f t="shared" si="208"/>
        <v>153</v>
      </c>
      <c r="AD175" s="578">
        <v>36708</v>
      </c>
      <c r="AE175" s="107">
        <f t="shared" si="209"/>
        <v>147</v>
      </c>
      <c r="AF175" s="578">
        <v>640</v>
      </c>
      <c r="AG175" s="107">
        <f t="shared" si="210"/>
        <v>482</v>
      </c>
      <c r="AH175" s="578">
        <v>770</v>
      </c>
      <c r="AI175" s="107">
        <f t="shared" si="211"/>
        <v>475</v>
      </c>
      <c r="AJ175" s="578">
        <v>666</v>
      </c>
      <c r="AK175" s="107">
        <f t="shared" si="212"/>
        <v>509</v>
      </c>
      <c r="AL175" s="578">
        <v>506</v>
      </c>
      <c r="AM175" s="107">
        <f t="shared" si="213"/>
        <v>540</v>
      </c>
      <c r="AN175" s="578">
        <v>345</v>
      </c>
      <c r="AO175" s="107">
        <f t="shared" si="214"/>
        <v>582</v>
      </c>
      <c r="AP175" s="578">
        <v>486</v>
      </c>
      <c r="AQ175" s="107">
        <f t="shared" si="215"/>
        <v>567</v>
      </c>
      <c r="AR175" s="578">
        <v>894</v>
      </c>
      <c r="AS175" s="107">
        <f t="shared" si="216"/>
        <v>502</v>
      </c>
      <c r="AT175" s="578">
        <v>614</v>
      </c>
      <c r="AU175" s="107">
        <f t="shared" si="217"/>
        <v>556</v>
      </c>
      <c r="AV175" s="578">
        <v>540</v>
      </c>
      <c r="AW175" s="107">
        <f t="shared" si="218"/>
        <v>589</v>
      </c>
      <c r="AX175" s="578">
        <v>1087</v>
      </c>
      <c r="AY175" s="563">
        <f t="shared" si="219"/>
        <v>512</v>
      </c>
      <c r="AZ175" s="573">
        <v>3531</v>
      </c>
      <c r="BA175" s="573">
        <v>3782</v>
      </c>
      <c r="BB175" s="563">
        <f t="shared" si="171"/>
        <v>427</v>
      </c>
    </row>
    <row r="176" spans="1:54" ht="12.95" customHeight="1" x14ac:dyDescent="0.2">
      <c r="A176" s="72" t="s">
        <v>1220</v>
      </c>
      <c r="B176" s="174" t="s">
        <v>1488</v>
      </c>
      <c r="C176" s="642" t="s">
        <v>2053</v>
      </c>
      <c r="D176" s="578"/>
      <c r="E176" s="107" t="str">
        <f t="shared" si="196"/>
        <v>—</v>
      </c>
      <c r="F176" s="578">
        <v>684</v>
      </c>
      <c r="G176" s="107">
        <f t="shared" si="197"/>
        <v>336</v>
      </c>
      <c r="H176" s="578">
        <v>524</v>
      </c>
      <c r="I176" s="107">
        <f t="shared" si="198"/>
        <v>323</v>
      </c>
      <c r="J176" s="578">
        <v>493</v>
      </c>
      <c r="K176" s="107">
        <f t="shared" si="199"/>
        <v>357</v>
      </c>
      <c r="L176" s="578">
        <v>626</v>
      </c>
      <c r="M176" s="107">
        <f t="shared" si="200"/>
        <v>346</v>
      </c>
      <c r="N176" s="578">
        <v>759</v>
      </c>
      <c r="O176" s="107">
        <f t="shared" si="201"/>
        <v>357</v>
      </c>
      <c r="P176" s="578">
        <v>892</v>
      </c>
      <c r="Q176" s="107">
        <f t="shared" si="202"/>
        <v>373</v>
      </c>
      <c r="R176" s="578">
        <v>1026</v>
      </c>
      <c r="S176" s="107">
        <f t="shared" si="203"/>
        <v>378</v>
      </c>
      <c r="T176" s="578">
        <v>976</v>
      </c>
      <c r="U176" s="107">
        <f t="shared" si="204"/>
        <v>398</v>
      </c>
      <c r="V176" s="578">
        <v>1235</v>
      </c>
      <c r="W176" s="107">
        <f t="shared" si="205"/>
        <v>380</v>
      </c>
      <c r="X176" s="578">
        <v>2781</v>
      </c>
      <c r="Y176" s="107">
        <f t="shared" si="206"/>
        <v>311</v>
      </c>
      <c r="Z176" s="578">
        <v>1490</v>
      </c>
      <c r="AA176" s="107">
        <f t="shared" si="207"/>
        <v>360</v>
      </c>
      <c r="AB176" s="578">
        <v>2043</v>
      </c>
      <c r="AC176" s="107">
        <f t="shared" si="208"/>
        <v>336</v>
      </c>
      <c r="AD176" s="578">
        <v>1966</v>
      </c>
      <c r="AE176" s="107">
        <f t="shared" si="209"/>
        <v>348</v>
      </c>
      <c r="AF176" s="578">
        <v>2084</v>
      </c>
      <c r="AG176" s="107">
        <f t="shared" si="210"/>
        <v>358</v>
      </c>
      <c r="AH176" s="578">
        <v>2331</v>
      </c>
      <c r="AI176" s="107">
        <f t="shared" si="211"/>
        <v>359</v>
      </c>
      <c r="AJ176" s="578">
        <v>2112</v>
      </c>
      <c r="AK176" s="107">
        <f t="shared" si="212"/>
        <v>388</v>
      </c>
      <c r="AL176" s="578">
        <v>2778</v>
      </c>
      <c r="AM176" s="107">
        <f t="shared" si="213"/>
        <v>359</v>
      </c>
      <c r="AN176" s="578">
        <v>4059</v>
      </c>
      <c r="AO176" s="107">
        <f t="shared" si="214"/>
        <v>340</v>
      </c>
      <c r="AP176" s="578">
        <v>3506</v>
      </c>
      <c r="AQ176" s="107">
        <f t="shared" si="215"/>
        <v>356</v>
      </c>
      <c r="AR176" s="578">
        <v>3364</v>
      </c>
      <c r="AS176" s="107">
        <f t="shared" si="216"/>
        <v>367</v>
      </c>
      <c r="AT176" s="578">
        <v>2555</v>
      </c>
      <c r="AU176" s="107">
        <f t="shared" si="217"/>
        <v>396</v>
      </c>
      <c r="AV176" s="578">
        <v>2335</v>
      </c>
      <c r="AW176" s="107">
        <f t="shared" si="218"/>
        <v>415</v>
      </c>
      <c r="AX176" s="578">
        <v>1719</v>
      </c>
      <c r="AY176" s="563">
        <f t="shared" si="219"/>
        <v>454</v>
      </c>
      <c r="AZ176" s="573">
        <v>3396</v>
      </c>
      <c r="BA176" s="573">
        <v>3718</v>
      </c>
      <c r="BB176" s="563">
        <f t="shared" si="171"/>
        <v>432</v>
      </c>
    </row>
    <row r="177" spans="1:54" ht="12.95" customHeight="1" x14ac:dyDescent="0.2">
      <c r="A177" s="72" t="s">
        <v>1205</v>
      </c>
      <c r="B177" s="174" t="s">
        <v>1489</v>
      </c>
      <c r="C177" s="642" t="s">
        <v>2053</v>
      </c>
      <c r="D177" s="578"/>
      <c r="E177" s="107" t="str">
        <f t="shared" si="196"/>
        <v>—</v>
      </c>
      <c r="F177" s="578">
        <v>66</v>
      </c>
      <c r="G177" s="107">
        <f t="shared" si="197"/>
        <v>472</v>
      </c>
      <c r="H177" s="578">
        <v>201</v>
      </c>
      <c r="I177" s="107">
        <f t="shared" si="198"/>
        <v>366</v>
      </c>
      <c r="J177" s="578">
        <v>174</v>
      </c>
      <c r="K177" s="107">
        <f t="shared" si="199"/>
        <v>397</v>
      </c>
      <c r="L177" s="578">
        <v>209</v>
      </c>
      <c r="M177" s="107">
        <f t="shared" si="200"/>
        <v>391</v>
      </c>
      <c r="N177" s="578">
        <v>244</v>
      </c>
      <c r="O177" s="107">
        <f t="shared" si="201"/>
        <v>414</v>
      </c>
      <c r="P177" s="578">
        <v>279</v>
      </c>
      <c r="Q177" s="107">
        <f t="shared" si="202"/>
        <v>443</v>
      </c>
      <c r="R177" s="578">
        <v>316</v>
      </c>
      <c r="S177" s="107">
        <f t="shared" si="203"/>
        <v>482</v>
      </c>
      <c r="T177" s="578">
        <v>146</v>
      </c>
      <c r="U177" s="107">
        <f t="shared" si="204"/>
        <v>540</v>
      </c>
      <c r="V177" s="578">
        <v>180</v>
      </c>
      <c r="W177" s="107">
        <f t="shared" si="205"/>
        <v>533</v>
      </c>
      <c r="X177" s="578">
        <v>189</v>
      </c>
      <c r="Y177" s="107">
        <f t="shared" si="206"/>
        <v>532</v>
      </c>
      <c r="Z177" s="578">
        <v>247</v>
      </c>
      <c r="AA177" s="107">
        <f t="shared" si="207"/>
        <v>516</v>
      </c>
      <c r="AB177" s="578">
        <v>959</v>
      </c>
      <c r="AC177" s="107">
        <f t="shared" si="208"/>
        <v>406</v>
      </c>
      <c r="AD177" s="578">
        <v>1452</v>
      </c>
      <c r="AE177" s="107">
        <f t="shared" si="209"/>
        <v>374</v>
      </c>
      <c r="AF177" s="578">
        <v>2138</v>
      </c>
      <c r="AG177" s="107">
        <f t="shared" si="210"/>
        <v>355</v>
      </c>
      <c r="AH177" s="578">
        <v>2282</v>
      </c>
      <c r="AI177" s="107">
        <f t="shared" si="211"/>
        <v>360</v>
      </c>
      <c r="AJ177" s="578">
        <v>2449</v>
      </c>
      <c r="AK177" s="107">
        <f t="shared" si="212"/>
        <v>371</v>
      </c>
      <c r="AL177" s="578">
        <v>1265</v>
      </c>
      <c r="AM177" s="107">
        <f t="shared" si="213"/>
        <v>447</v>
      </c>
      <c r="AN177" s="578">
        <v>614</v>
      </c>
      <c r="AO177" s="107">
        <f t="shared" si="214"/>
        <v>530</v>
      </c>
      <c r="AP177" s="578">
        <v>2041</v>
      </c>
      <c r="AQ177" s="107">
        <f t="shared" si="215"/>
        <v>411</v>
      </c>
      <c r="AR177" s="578">
        <v>1038</v>
      </c>
      <c r="AS177" s="107">
        <f t="shared" si="216"/>
        <v>488</v>
      </c>
      <c r="AT177" s="578">
        <v>1098</v>
      </c>
      <c r="AU177" s="107">
        <f t="shared" si="217"/>
        <v>489</v>
      </c>
      <c r="AV177" s="578">
        <v>2357</v>
      </c>
      <c r="AW177" s="107">
        <f t="shared" si="218"/>
        <v>414</v>
      </c>
      <c r="AX177" s="578">
        <v>4025</v>
      </c>
      <c r="AY177" s="563">
        <f t="shared" si="219"/>
        <v>361</v>
      </c>
      <c r="AZ177" s="573">
        <v>3052</v>
      </c>
      <c r="BA177" s="573">
        <v>3574</v>
      </c>
      <c r="BB177" s="563">
        <f t="shared" si="171"/>
        <v>437</v>
      </c>
    </row>
    <row r="178" spans="1:54" ht="12.95" customHeight="1" x14ac:dyDescent="0.2">
      <c r="A178" s="72" t="s">
        <v>1211</v>
      </c>
      <c r="B178" s="174" t="s">
        <v>1301</v>
      </c>
      <c r="C178" s="642" t="s">
        <v>2053</v>
      </c>
      <c r="D178" s="578"/>
      <c r="E178" s="107" t="str">
        <f t="shared" si="196"/>
        <v>—</v>
      </c>
      <c r="F178" s="578"/>
      <c r="G178" s="107" t="str">
        <f t="shared" si="197"/>
        <v>—</v>
      </c>
      <c r="H178" s="578"/>
      <c r="I178" s="107" t="str">
        <f t="shared" si="198"/>
        <v>—</v>
      </c>
      <c r="J178" s="578"/>
      <c r="K178" s="107" t="str">
        <f t="shared" si="199"/>
        <v>—</v>
      </c>
      <c r="L178" s="578"/>
      <c r="M178" s="107" t="str">
        <f t="shared" si="200"/>
        <v>—</v>
      </c>
      <c r="N178" s="578"/>
      <c r="O178" s="107" t="str">
        <f t="shared" si="201"/>
        <v>—</v>
      </c>
      <c r="P178" s="578"/>
      <c r="Q178" s="107" t="str">
        <f t="shared" si="202"/>
        <v>—</v>
      </c>
      <c r="R178" s="578"/>
      <c r="S178" s="107" t="str">
        <f t="shared" si="203"/>
        <v>—</v>
      </c>
      <c r="T178" s="578"/>
      <c r="U178" s="107" t="str">
        <f t="shared" si="204"/>
        <v>—</v>
      </c>
      <c r="V178" s="578"/>
      <c r="W178" s="107" t="str">
        <f t="shared" si="205"/>
        <v>—</v>
      </c>
      <c r="X178" s="578"/>
      <c r="Y178" s="107" t="str">
        <f t="shared" si="206"/>
        <v>—</v>
      </c>
      <c r="Z178" s="578"/>
      <c r="AA178" s="107" t="str">
        <f t="shared" si="207"/>
        <v>—</v>
      </c>
      <c r="AB178" s="578"/>
      <c r="AC178" s="107" t="str">
        <f t="shared" si="208"/>
        <v>—</v>
      </c>
      <c r="AD178" s="578"/>
      <c r="AE178" s="107" t="str">
        <f t="shared" si="209"/>
        <v>—</v>
      </c>
      <c r="AF178" s="578">
        <v>504</v>
      </c>
      <c r="AG178" s="107">
        <f t="shared" si="210"/>
        <v>509</v>
      </c>
      <c r="AH178" s="578">
        <v>687</v>
      </c>
      <c r="AI178" s="107">
        <f t="shared" si="211"/>
        <v>493</v>
      </c>
      <c r="AJ178" s="578">
        <v>820</v>
      </c>
      <c r="AK178" s="107">
        <f t="shared" si="212"/>
        <v>492</v>
      </c>
      <c r="AL178" s="578">
        <v>690</v>
      </c>
      <c r="AM178" s="107">
        <f t="shared" si="213"/>
        <v>509</v>
      </c>
      <c r="AN178" s="578">
        <v>1075</v>
      </c>
      <c r="AO178" s="107">
        <f t="shared" si="214"/>
        <v>475</v>
      </c>
      <c r="AP178" s="578">
        <v>1475</v>
      </c>
      <c r="AQ178" s="107">
        <f t="shared" si="215"/>
        <v>452</v>
      </c>
      <c r="AR178" s="578">
        <v>1121</v>
      </c>
      <c r="AS178" s="107">
        <f t="shared" si="216"/>
        <v>480</v>
      </c>
      <c r="AT178" s="578">
        <v>922</v>
      </c>
      <c r="AU178" s="107">
        <f t="shared" si="217"/>
        <v>513</v>
      </c>
      <c r="AV178" s="578">
        <v>841</v>
      </c>
      <c r="AW178" s="107">
        <f t="shared" si="218"/>
        <v>540</v>
      </c>
      <c r="AX178" s="578">
        <v>1572</v>
      </c>
      <c r="AY178" s="563">
        <f t="shared" si="219"/>
        <v>466</v>
      </c>
      <c r="AZ178" s="573">
        <v>2590</v>
      </c>
      <c r="BA178" s="573">
        <v>3321</v>
      </c>
      <c r="BB178" s="563">
        <f t="shared" si="171"/>
        <v>446</v>
      </c>
    </row>
    <row r="179" spans="1:54" ht="12.95" customHeight="1" x14ac:dyDescent="0.2">
      <c r="A179" s="72" t="s">
        <v>1193</v>
      </c>
      <c r="B179" s="174" t="s">
        <v>1724</v>
      </c>
      <c r="C179" s="642" t="s">
        <v>2053</v>
      </c>
      <c r="D179" s="578">
        <v>117</v>
      </c>
      <c r="E179" s="107">
        <f t="shared" si="196"/>
        <v>367</v>
      </c>
      <c r="F179" s="578">
        <v>129</v>
      </c>
      <c r="G179" s="107">
        <f t="shared" si="197"/>
        <v>446</v>
      </c>
      <c r="H179" s="578">
        <v>141</v>
      </c>
      <c r="I179" s="107">
        <f t="shared" si="198"/>
        <v>372</v>
      </c>
      <c r="J179" s="578">
        <v>215</v>
      </c>
      <c r="K179" s="107">
        <f t="shared" si="199"/>
        <v>385</v>
      </c>
      <c r="L179" s="578">
        <v>301</v>
      </c>
      <c r="M179" s="107">
        <f t="shared" si="200"/>
        <v>381</v>
      </c>
      <c r="N179" s="578">
        <v>156</v>
      </c>
      <c r="O179" s="107">
        <f t="shared" si="201"/>
        <v>434</v>
      </c>
      <c r="P179" s="578">
        <v>139</v>
      </c>
      <c r="Q179" s="107">
        <f t="shared" si="202"/>
        <v>467</v>
      </c>
      <c r="R179" s="578">
        <v>179</v>
      </c>
      <c r="S179" s="107">
        <f t="shared" si="203"/>
        <v>524</v>
      </c>
      <c r="T179" s="578">
        <v>143</v>
      </c>
      <c r="U179" s="107">
        <f t="shared" si="204"/>
        <v>541</v>
      </c>
      <c r="V179" s="578">
        <v>176</v>
      </c>
      <c r="W179" s="107">
        <f t="shared" si="205"/>
        <v>534</v>
      </c>
      <c r="X179" s="578">
        <v>316</v>
      </c>
      <c r="Y179" s="107">
        <f t="shared" si="206"/>
        <v>504</v>
      </c>
      <c r="Z179" s="578">
        <v>320</v>
      </c>
      <c r="AA179" s="107">
        <f t="shared" si="207"/>
        <v>499</v>
      </c>
      <c r="AB179" s="578">
        <v>602</v>
      </c>
      <c r="AC179" s="107">
        <f t="shared" si="208"/>
        <v>444</v>
      </c>
      <c r="AD179" s="578">
        <v>630</v>
      </c>
      <c r="AE179" s="107">
        <f t="shared" si="209"/>
        <v>455</v>
      </c>
      <c r="AF179" s="578">
        <v>796</v>
      </c>
      <c r="AG179" s="107">
        <f t="shared" si="210"/>
        <v>454</v>
      </c>
      <c r="AH179" s="578">
        <v>779</v>
      </c>
      <c r="AI179" s="107">
        <f t="shared" si="211"/>
        <v>473</v>
      </c>
      <c r="AJ179" s="578">
        <v>767</v>
      </c>
      <c r="AK179" s="107">
        <f t="shared" si="212"/>
        <v>499</v>
      </c>
      <c r="AL179" s="578">
        <v>838</v>
      </c>
      <c r="AM179" s="107">
        <f t="shared" si="213"/>
        <v>494</v>
      </c>
      <c r="AN179" s="578">
        <v>1058</v>
      </c>
      <c r="AO179" s="107">
        <f t="shared" si="214"/>
        <v>476</v>
      </c>
      <c r="AP179" s="578">
        <v>2375</v>
      </c>
      <c r="AQ179" s="107">
        <f t="shared" si="215"/>
        <v>396</v>
      </c>
      <c r="AR179" s="578">
        <v>2676</v>
      </c>
      <c r="AS179" s="107">
        <f t="shared" si="216"/>
        <v>385</v>
      </c>
      <c r="AT179" s="578">
        <v>3056</v>
      </c>
      <c r="AU179" s="107">
        <f t="shared" si="217"/>
        <v>376</v>
      </c>
      <c r="AV179" s="578">
        <v>2542</v>
      </c>
      <c r="AW179" s="107">
        <f t="shared" si="218"/>
        <v>405</v>
      </c>
      <c r="AX179" s="578">
        <v>2671</v>
      </c>
      <c r="AY179" s="563">
        <f t="shared" si="219"/>
        <v>410</v>
      </c>
      <c r="AZ179" s="573">
        <v>3039</v>
      </c>
      <c r="BA179" s="573">
        <v>3183</v>
      </c>
      <c r="BB179" s="563">
        <f t="shared" si="171"/>
        <v>449</v>
      </c>
    </row>
    <row r="180" spans="1:54" ht="12.95" customHeight="1" x14ac:dyDescent="0.2">
      <c r="A180" s="72" t="s">
        <v>1204</v>
      </c>
      <c r="B180" s="174" t="s">
        <v>807</v>
      </c>
      <c r="C180" s="642" t="s">
        <v>2053</v>
      </c>
      <c r="D180" s="578"/>
      <c r="E180" s="107" t="str">
        <f t="shared" si="196"/>
        <v>—</v>
      </c>
      <c r="F180" s="578"/>
      <c r="G180" s="107" t="str">
        <f t="shared" si="197"/>
        <v>—</v>
      </c>
      <c r="H180" s="578"/>
      <c r="I180" s="107" t="str">
        <f t="shared" si="198"/>
        <v>—</v>
      </c>
      <c r="J180" s="578"/>
      <c r="K180" s="107" t="str">
        <f t="shared" si="199"/>
        <v>—</v>
      </c>
      <c r="L180" s="578"/>
      <c r="M180" s="107" t="str">
        <f t="shared" si="200"/>
        <v>—</v>
      </c>
      <c r="N180" s="578"/>
      <c r="O180" s="107" t="str">
        <f t="shared" si="201"/>
        <v>—</v>
      </c>
      <c r="P180" s="578"/>
      <c r="Q180" s="107" t="str">
        <f t="shared" si="202"/>
        <v>—</v>
      </c>
      <c r="R180" s="578">
        <v>531</v>
      </c>
      <c r="S180" s="107">
        <f t="shared" si="203"/>
        <v>435</v>
      </c>
      <c r="T180" s="578">
        <v>566</v>
      </c>
      <c r="U180" s="107">
        <f t="shared" si="204"/>
        <v>443</v>
      </c>
      <c r="V180" s="578">
        <v>601</v>
      </c>
      <c r="W180" s="107">
        <f t="shared" si="205"/>
        <v>440</v>
      </c>
      <c r="X180" s="578">
        <v>636</v>
      </c>
      <c r="Y180" s="107">
        <f t="shared" si="206"/>
        <v>440</v>
      </c>
      <c r="Z180" s="578">
        <v>671</v>
      </c>
      <c r="AA180" s="107">
        <f t="shared" si="207"/>
        <v>432</v>
      </c>
      <c r="AB180" s="578">
        <v>706</v>
      </c>
      <c r="AC180" s="107">
        <f t="shared" si="208"/>
        <v>431</v>
      </c>
      <c r="AD180" s="578">
        <v>742</v>
      </c>
      <c r="AE180" s="107">
        <f t="shared" si="209"/>
        <v>444</v>
      </c>
      <c r="AF180" s="578">
        <v>861</v>
      </c>
      <c r="AG180" s="107">
        <f t="shared" si="210"/>
        <v>447</v>
      </c>
      <c r="AH180" s="578">
        <v>1269</v>
      </c>
      <c r="AI180" s="107">
        <f t="shared" si="211"/>
        <v>421</v>
      </c>
      <c r="AJ180" s="578">
        <v>1232</v>
      </c>
      <c r="AK180" s="107">
        <f t="shared" si="212"/>
        <v>440</v>
      </c>
      <c r="AL180" s="578">
        <v>1108</v>
      </c>
      <c r="AM180" s="107">
        <f t="shared" si="213"/>
        <v>461</v>
      </c>
      <c r="AN180" s="578">
        <v>1644</v>
      </c>
      <c r="AO180" s="107">
        <f t="shared" si="214"/>
        <v>433</v>
      </c>
      <c r="AP180" s="578">
        <v>3021</v>
      </c>
      <c r="AQ180" s="107">
        <f t="shared" si="215"/>
        <v>373</v>
      </c>
      <c r="AR180" s="578">
        <v>3192</v>
      </c>
      <c r="AS180" s="107">
        <f t="shared" si="216"/>
        <v>370</v>
      </c>
      <c r="AT180" s="578">
        <v>5202</v>
      </c>
      <c r="AU180" s="107">
        <f t="shared" si="217"/>
        <v>329</v>
      </c>
      <c r="AV180" s="578">
        <v>4039</v>
      </c>
      <c r="AW180" s="107">
        <f t="shared" si="218"/>
        <v>351</v>
      </c>
      <c r="AX180" s="578">
        <v>2933</v>
      </c>
      <c r="AY180" s="563">
        <f t="shared" si="219"/>
        <v>392</v>
      </c>
      <c r="AZ180" s="573">
        <v>2671</v>
      </c>
      <c r="BA180" s="573">
        <v>3157</v>
      </c>
      <c r="BB180" s="563">
        <f t="shared" si="171"/>
        <v>452</v>
      </c>
    </row>
    <row r="181" spans="1:54" ht="12.95" customHeight="1" x14ac:dyDescent="0.2">
      <c r="A181" s="72" t="s">
        <v>1195</v>
      </c>
      <c r="B181" s="174" t="s">
        <v>928</v>
      </c>
      <c r="C181" s="642" t="s">
        <v>2053</v>
      </c>
      <c r="D181" s="578">
        <v>1930</v>
      </c>
      <c r="E181" s="107">
        <f t="shared" si="196"/>
        <v>242</v>
      </c>
      <c r="F181" s="578"/>
      <c r="G181" s="107" t="str">
        <f t="shared" si="197"/>
        <v>—</v>
      </c>
      <c r="H181" s="578"/>
      <c r="I181" s="107" t="str">
        <f t="shared" si="198"/>
        <v>—</v>
      </c>
      <c r="J181" s="578"/>
      <c r="K181" s="107" t="str">
        <f t="shared" si="199"/>
        <v>—</v>
      </c>
      <c r="L181" s="578"/>
      <c r="M181" s="107" t="str">
        <f t="shared" si="200"/>
        <v>—</v>
      </c>
      <c r="N181" s="578"/>
      <c r="O181" s="107" t="str">
        <f t="shared" si="201"/>
        <v>—</v>
      </c>
      <c r="P181" s="578"/>
      <c r="Q181" s="107" t="str">
        <f t="shared" si="202"/>
        <v>—</v>
      </c>
      <c r="R181" s="578"/>
      <c r="S181" s="107" t="str">
        <f t="shared" si="203"/>
        <v>—</v>
      </c>
      <c r="T181" s="578"/>
      <c r="U181" s="107" t="str">
        <f t="shared" si="204"/>
        <v>—</v>
      </c>
      <c r="V181" s="578"/>
      <c r="W181" s="107" t="str">
        <f t="shared" si="205"/>
        <v>—</v>
      </c>
      <c r="X181" s="578"/>
      <c r="Y181" s="107" t="str">
        <f t="shared" si="206"/>
        <v>—</v>
      </c>
      <c r="Z181" s="578"/>
      <c r="AA181" s="107" t="str">
        <f t="shared" si="207"/>
        <v>—</v>
      </c>
      <c r="AB181" s="578"/>
      <c r="AC181" s="107" t="str">
        <f t="shared" si="208"/>
        <v>—</v>
      </c>
      <c r="AD181" s="578"/>
      <c r="AE181" s="107" t="str">
        <f t="shared" si="209"/>
        <v>—</v>
      </c>
      <c r="AF181" s="578"/>
      <c r="AG181" s="107" t="str">
        <f t="shared" si="210"/>
        <v>—</v>
      </c>
      <c r="AH181" s="578"/>
      <c r="AI181" s="107" t="str">
        <f t="shared" si="211"/>
        <v>—</v>
      </c>
      <c r="AJ181" s="578"/>
      <c r="AK181" s="107" t="str">
        <f t="shared" si="212"/>
        <v>—</v>
      </c>
      <c r="AL181" s="578"/>
      <c r="AM181" s="107" t="str">
        <f t="shared" si="213"/>
        <v>—</v>
      </c>
      <c r="AN181" s="578"/>
      <c r="AO181" s="107" t="str">
        <f t="shared" si="214"/>
        <v>—</v>
      </c>
      <c r="AP181" s="578">
        <v>155</v>
      </c>
      <c r="AQ181" s="107">
        <f t="shared" si="215"/>
        <v>633</v>
      </c>
      <c r="AR181" s="578"/>
      <c r="AS181" s="107" t="str">
        <f t="shared" si="216"/>
        <v>—</v>
      </c>
      <c r="AT181" s="578"/>
      <c r="AU181" s="107" t="str">
        <f t="shared" si="217"/>
        <v>—</v>
      </c>
      <c r="AV181" s="578">
        <v>196</v>
      </c>
      <c r="AW181" s="107">
        <f t="shared" si="218"/>
        <v>669</v>
      </c>
      <c r="AX181" s="578">
        <v>1227</v>
      </c>
      <c r="AY181" s="563">
        <f t="shared" si="219"/>
        <v>498</v>
      </c>
      <c r="AZ181" s="573">
        <v>2428</v>
      </c>
      <c r="BA181" s="573">
        <v>3121</v>
      </c>
      <c r="BB181" s="563">
        <f t="shared" si="171"/>
        <v>454</v>
      </c>
    </row>
    <row r="182" spans="1:54" ht="12.95" customHeight="1" x14ac:dyDescent="0.2">
      <c r="A182" s="72" t="s">
        <v>1206</v>
      </c>
      <c r="B182" s="174" t="s">
        <v>1793</v>
      </c>
      <c r="C182" s="642" t="s">
        <v>2053</v>
      </c>
      <c r="D182" s="578"/>
      <c r="E182" s="107" t="str">
        <f t="shared" si="196"/>
        <v>—</v>
      </c>
      <c r="F182" s="578"/>
      <c r="G182" s="107" t="str">
        <f t="shared" si="197"/>
        <v>—</v>
      </c>
      <c r="H182" s="578"/>
      <c r="I182" s="107" t="str">
        <f t="shared" si="198"/>
        <v>—</v>
      </c>
      <c r="J182" s="578"/>
      <c r="K182" s="107" t="str">
        <f t="shared" si="199"/>
        <v>—</v>
      </c>
      <c r="L182" s="578">
        <v>0</v>
      </c>
      <c r="M182" s="107" t="str">
        <f t="shared" si="200"/>
        <v>—</v>
      </c>
      <c r="N182" s="578">
        <v>0</v>
      </c>
      <c r="O182" s="107" t="str">
        <f t="shared" si="201"/>
        <v>—</v>
      </c>
      <c r="P182" s="578">
        <v>702</v>
      </c>
      <c r="Q182" s="107">
        <f t="shared" si="202"/>
        <v>396</v>
      </c>
      <c r="R182" s="578">
        <v>600</v>
      </c>
      <c r="S182" s="107">
        <f t="shared" si="203"/>
        <v>426</v>
      </c>
      <c r="T182" s="578">
        <v>1062</v>
      </c>
      <c r="U182" s="107">
        <f t="shared" si="204"/>
        <v>390</v>
      </c>
      <c r="V182" s="578">
        <v>850</v>
      </c>
      <c r="W182" s="107">
        <f t="shared" si="205"/>
        <v>418</v>
      </c>
      <c r="X182" s="578">
        <v>634</v>
      </c>
      <c r="Y182" s="107">
        <f t="shared" si="206"/>
        <v>441</v>
      </c>
      <c r="Z182" s="578">
        <v>634</v>
      </c>
      <c r="AA182" s="107">
        <f t="shared" si="207"/>
        <v>438</v>
      </c>
      <c r="AB182" s="578">
        <v>800</v>
      </c>
      <c r="AC182" s="107">
        <f t="shared" si="208"/>
        <v>422</v>
      </c>
      <c r="AD182" s="578">
        <v>966</v>
      </c>
      <c r="AE182" s="107">
        <f t="shared" si="209"/>
        <v>423</v>
      </c>
      <c r="AF182" s="578">
        <v>1143</v>
      </c>
      <c r="AG182" s="107">
        <f t="shared" si="210"/>
        <v>419</v>
      </c>
      <c r="AH182" s="578">
        <v>1044</v>
      </c>
      <c r="AI182" s="107">
        <f t="shared" si="211"/>
        <v>446</v>
      </c>
      <c r="AJ182" s="578">
        <v>1061</v>
      </c>
      <c r="AK182" s="107">
        <f t="shared" si="212"/>
        <v>461</v>
      </c>
      <c r="AL182" s="578">
        <v>1071</v>
      </c>
      <c r="AM182" s="107">
        <f t="shared" si="213"/>
        <v>465</v>
      </c>
      <c r="AN182" s="578">
        <v>1035</v>
      </c>
      <c r="AO182" s="107">
        <f t="shared" si="214"/>
        <v>479</v>
      </c>
      <c r="AP182" s="578">
        <v>1494</v>
      </c>
      <c r="AQ182" s="107">
        <f t="shared" si="215"/>
        <v>450</v>
      </c>
      <c r="AR182" s="578">
        <v>1314</v>
      </c>
      <c r="AS182" s="107">
        <f t="shared" si="216"/>
        <v>465</v>
      </c>
      <c r="AT182" s="578">
        <v>1604</v>
      </c>
      <c r="AU182" s="107">
        <f t="shared" si="217"/>
        <v>453</v>
      </c>
      <c r="AV182" s="578">
        <v>1352</v>
      </c>
      <c r="AW182" s="107">
        <f t="shared" si="218"/>
        <v>488</v>
      </c>
      <c r="AX182" s="578">
        <v>1279</v>
      </c>
      <c r="AY182" s="563">
        <f t="shared" si="219"/>
        <v>494</v>
      </c>
      <c r="AZ182" s="573">
        <v>1533</v>
      </c>
      <c r="BA182" s="573">
        <v>3009</v>
      </c>
      <c r="BB182" s="563">
        <f t="shared" si="171"/>
        <v>458</v>
      </c>
    </row>
    <row r="183" spans="1:54" ht="12.95" customHeight="1" x14ac:dyDescent="0.2">
      <c r="A183" s="72" t="s">
        <v>1208</v>
      </c>
      <c r="B183" s="174" t="s">
        <v>943</v>
      </c>
      <c r="C183" s="642" t="s">
        <v>2053</v>
      </c>
      <c r="D183" s="578">
        <v>1112</v>
      </c>
      <c r="E183" s="107">
        <f t="shared" si="196"/>
        <v>277</v>
      </c>
      <c r="F183" s="578">
        <v>740</v>
      </c>
      <c r="G183" s="107">
        <f t="shared" si="197"/>
        <v>326</v>
      </c>
      <c r="H183" s="578">
        <v>709</v>
      </c>
      <c r="I183" s="107">
        <f t="shared" si="198"/>
        <v>306</v>
      </c>
      <c r="J183" s="578">
        <v>969</v>
      </c>
      <c r="K183" s="107">
        <f t="shared" si="199"/>
        <v>312</v>
      </c>
      <c r="L183" s="578">
        <v>1336</v>
      </c>
      <c r="M183" s="107">
        <f t="shared" si="200"/>
        <v>299</v>
      </c>
      <c r="N183" s="578">
        <v>1359</v>
      </c>
      <c r="O183" s="107">
        <f t="shared" si="201"/>
        <v>314</v>
      </c>
      <c r="P183" s="578">
        <v>1394</v>
      </c>
      <c r="Q183" s="107">
        <f t="shared" si="202"/>
        <v>338</v>
      </c>
      <c r="R183" s="578">
        <v>1380</v>
      </c>
      <c r="S183" s="107">
        <f t="shared" si="203"/>
        <v>352</v>
      </c>
      <c r="T183" s="578">
        <v>1458</v>
      </c>
      <c r="U183" s="107">
        <f t="shared" si="204"/>
        <v>360</v>
      </c>
      <c r="V183" s="578">
        <v>1712</v>
      </c>
      <c r="W183" s="107">
        <f t="shared" si="205"/>
        <v>351</v>
      </c>
      <c r="X183" s="578">
        <v>1818</v>
      </c>
      <c r="Y183" s="107">
        <f t="shared" si="206"/>
        <v>345</v>
      </c>
      <c r="Z183" s="578">
        <v>2224</v>
      </c>
      <c r="AA183" s="107">
        <f t="shared" si="207"/>
        <v>332</v>
      </c>
      <c r="AB183" s="578">
        <v>2359</v>
      </c>
      <c r="AC183" s="107">
        <f t="shared" si="208"/>
        <v>329</v>
      </c>
      <c r="AD183" s="578">
        <v>2179</v>
      </c>
      <c r="AE183" s="107">
        <f t="shared" si="209"/>
        <v>340</v>
      </c>
      <c r="AF183" s="578">
        <v>3005</v>
      </c>
      <c r="AG183" s="107">
        <f t="shared" si="210"/>
        <v>327</v>
      </c>
      <c r="AH183" s="578">
        <v>2898</v>
      </c>
      <c r="AI183" s="107">
        <f t="shared" si="211"/>
        <v>337</v>
      </c>
      <c r="AJ183" s="578">
        <v>2822</v>
      </c>
      <c r="AK183" s="107">
        <f t="shared" si="212"/>
        <v>356</v>
      </c>
      <c r="AL183" s="578">
        <v>2932</v>
      </c>
      <c r="AM183" s="107">
        <f t="shared" si="213"/>
        <v>355</v>
      </c>
      <c r="AN183" s="578">
        <v>2120</v>
      </c>
      <c r="AO183" s="107">
        <f t="shared" si="214"/>
        <v>396</v>
      </c>
      <c r="AP183" s="578">
        <v>1871</v>
      </c>
      <c r="AQ183" s="107">
        <f t="shared" si="215"/>
        <v>421</v>
      </c>
      <c r="AR183" s="578">
        <v>1975</v>
      </c>
      <c r="AS183" s="107">
        <f t="shared" si="216"/>
        <v>419</v>
      </c>
      <c r="AT183" s="578">
        <v>2047</v>
      </c>
      <c r="AU183" s="107">
        <f t="shared" si="217"/>
        <v>421</v>
      </c>
      <c r="AV183" s="578">
        <v>2253</v>
      </c>
      <c r="AW183" s="107">
        <f t="shared" si="218"/>
        <v>420</v>
      </c>
      <c r="AX183" s="578">
        <v>2211</v>
      </c>
      <c r="AY183" s="563">
        <f t="shared" si="219"/>
        <v>427</v>
      </c>
      <c r="AZ183" s="573">
        <v>2271</v>
      </c>
      <c r="BA183" s="573">
        <v>2919</v>
      </c>
      <c r="BB183" s="563">
        <f t="shared" si="171"/>
        <v>461</v>
      </c>
    </row>
    <row r="184" spans="1:54" ht="12.95" customHeight="1" x14ac:dyDescent="0.2">
      <c r="A184" s="72" t="s">
        <v>1222</v>
      </c>
      <c r="B184" s="174" t="s">
        <v>1318</v>
      </c>
      <c r="C184" s="642" t="s">
        <v>2053</v>
      </c>
      <c r="D184" s="578"/>
      <c r="E184" s="107" t="str">
        <f t="shared" si="196"/>
        <v>—</v>
      </c>
      <c r="F184" s="578"/>
      <c r="G184" s="107" t="str">
        <f t="shared" si="197"/>
        <v>—</v>
      </c>
      <c r="H184" s="578"/>
      <c r="I184" s="107" t="str">
        <f t="shared" si="198"/>
        <v>—</v>
      </c>
      <c r="J184" s="578"/>
      <c r="K184" s="107" t="str">
        <f t="shared" si="199"/>
        <v>—</v>
      </c>
      <c r="L184" s="578"/>
      <c r="M184" s="107" t="str">
        <f t="shared" si="200"/>
        <v>—</v>
      </c>
      <c r="N184" s="578"/>
      <c r="O184" s="107" t="str">
        <f t="shared" si="201"/>
        <v>—</v>
      </c>
      <c r="P184" s="578"/>
      <c r="Q184" s="107" t="str">
        <f t="shared" si="202"/>
        <v>—</v>
      </c>
      <c r="R184" s="578"/>
      <c r="S184" s="107" t="str">
        <f t="shared" si="203"/>
        <v>—</v>
      </c>
      <c r="T184" s="578"/>
      <c r="U184" s="107" t="str">
        <f t="shared" si="204"/>
        <v>—</v>
      </c>
      <c r="V184" s="578"/>
      <c r="W184" s="107" t="str">
        <f t="shared" si="205"/>
        <v>—</v>
      </c>
      <c r="X184" s="578"/>
      <c r="Y184" s="107" t="str">
        <f t="shared" si="206"/>
        <v>—</v>
      </c>
      <c r="Z184" s="578"/>
      <c r="AA184" s="107" t="str">
        <f t="shared" si="207"/>
        <v>—</v>
      </c>
      <c r="AB184" s="578"/>
      <c r="AC184" s="107" t="str">
        <f t="shared" si="208"/>
        <v>—</v>
      </c>
      <c r="AD184" s="578"/>
      <c r="AE184" s="107" t="str">
        <f t="shared" si="209"/>
        <v>—</v>
      </c>
      <c r="AF184" s="578">
        <v>1758</v>
      </c>
      <c r="AG184" s="107">
        <f t="shared" si="210"/>
        <v>372</v>
      </c>
      <c r="AH184" s="578">
        <v>2405</v>
      </c>
      <c r="AI184" s="107">
        <f t="shared" si="211"/>
        <v>356</v>
      </c>
      <c r="AJ184" s="578">
        <v>2306</v>
      </c>
      <c r="AK184" s="107">
        <f t="shared" si="212"/>
        <v>380</v>
      </c>
      <c r="AL184" s="578">
        <v>3229</v>
      </c>
      <c r="AM184" s="107">
        <f t="shared" si="213"/>
        <v>346</v>
      </c>
      <c r="AN184" s="578">
        <v>3559</v>
      </c>
      <c r="AO184" s="107">
        <f t="shared" si="214"/>
        <v>350</v>
      </c>
      <c r="AP184" s="578">
        <v>3950</v>
      </c>
      <c r="AQ184" s="107">
        <f t="shared" si="215"/>
        <v>349</v>
      </c>
      <c r="AR184" s="578">
        <v>7002</v>
      </c>
      <c r="AS184" s="107">
        <f t="shared" si="216"/>
        <v>303</v>
      </c>
      <c r="AT184" s="578">
        <v>7036</v>
      </c>
      <c r="AU184" s="107">
        <f t="shared" si="217"/>
        <v>306</v>
      </c>
      <c r="AV184" s="578">
        <v>1638</v>
      </c>
      <c r="AW184" s="107">
        <f t="shared" si="218"/>
        <v>460</v>
      </c>
      <c r="AX184" s="578">
        <v>1515</v>
      </c>
      <c r="AY184" s="563">
        <f t="shared" si="219"/>
        <v>470</v>
      </c>
      <c r="AZ184" s="573">
        <v>2670</v>
      </c>
      <c r="BA184" s="573">
        <v>2821</v>
      </c>
      <c r="BB184" s="563">
        <f t="shared" si="171"/>
        <v>466</v>
      </c>
    </row>
    <row r="185" spans="1:54" ht="12.95" customHeight="1" x14ac:dyDescent="0.2">
      <c r="A185" s="72" t="s">
        <v>1157</v>
      </c>
      <c r="B185" s="599" t="s">
        <v>2343</v>
      </c>
      <c r="C185" s="647" t="s">
        <v>2053</v>
      </c>
      <c r="D185" s="578"/>
      <c r="E185" s="107"/>
      <c r="F185" s="578"/>
      <c r="G185" s="107"/>
      <c r="H185" s="578"/>
      <c r="I185" s="107"/>
      <c r="J185" s="578"/>
      <c r="K185" s="107"/>
      <c r="L185" s="578"/>
      <c r="M185" s="107"/>
      <c r="N185" s="578"/>
      <c r="O185" s="107"/>
      <c r="P185" s="578"/>
      <c r="Q185" s="107"/>
      <c r="R185" s="578"/>
      <c r="S185" s="107"/>
      <c r="T185" s="578"/>
      <c r="U185" s="107"/>
      <c r="V185" s="578"/>
      <c r="W185" s="107"/>
      <c r="X185" s="578"/>
      <c r="Y185" s="107"/>
      <c r="Z185" s="578"/>
      <c r="AA185" s="107"/>
      <c r="AB185" s="578"/>
      <c r="AC185" s="107"/>
      <c r="AD185" s="578"/>
      <c r="AE185" s="107"/>
      <c r="AF185" s="578"/>
      <c r="AG185" s="107"/>
      <c r="AH185" s="578"/>
      <c r="AI185" s="107"/>
      <c r="AJ185" s="578"/>
      <c r="AK185" s="107"/>
      <c r="AL185" s="578"/>
      <c r="AM185" s="107"/>
      <c r="AN185" s="578"/>
      <c r="AO185" s="107"/>
      <c r="AP185" s="578"/>
      <c r="AQ185" s="107"/>
      <c r="AR185" s="578"/>
      <c r="AS185" s="107"/>
      <c r="AT185" s="578"/>
      <c r="AU185" s="107"/>
      <c r="AV185" s="578"/>
      <c r="AW185" s="107"/>
      <c r="AX185" s="578"/>
      <c r="AY185" s="563"/>
      <c r="AZ185" s="597">
        <v>4398</v>
      </c>
      <c r="BA185" s="597">
        <v>2815</v>
      </c>
      <c r="BB185" s="563">
        <f t="shared" si="171"/>
        <v>467</v>
      </c>
    </row>
    <row r="186" spans="1:54" ht="12.95" customHeight="1" x14ac:dyDescent="0.2">
      <c r="A186" s="72" t="s">
        <v>1219</v>
      </c>
      <c r="B186" s="174" t="s">
        <v>591</v>
      </c>
      <c r="C186" s="642" t="s">
        <v>2053</v>
      </c>
      <c r="D186" s="578"/>
      <c r="E186" s="107" t="str">
        <f>IF(D186&gt;0,RANK(D186,$D$11:$D$1049),"—")</f>
        <v>—</v>
      </c>
      <c r="F186" s="578"/>
      <c r="G186" s="107" t="str">
        <f>IF(F186&gt;0,RANK(F186,$F$11:$F$1049),"—")</f>
        <v>—</v>
      </c>
      <c r="H186" s="578"/>
      <c r="I186" s="107" t="str">
        <f>IF(H186&gt;0,RANK(H186,$H$11:$H$1049),"—")</f>
        <v>—</v>
      </c>
      <c r="J186" s="578"/>
      <c r="K186" s="107" t="str">
        <f>IF(J186&gt;0,RANK(J186,$J$11:$J$1049),"—")</f>
        <v>—</v>
      </c>
      <c r="L186" s="578"/>
      <c r="M186" s="107" t="str">
        <f>IF(L186&gt;0,RANK(L186,$L$11:$L$1049),"—")</f>
        <v>—</v>
      </c>
      <c r="N186" s="578"/>
      <c r="O186" s="107" t="str">
        <f>IF(N186&gt;0,RANK(N186,$N$11:$N$1049),"—")</f>
        <v>—</v>
      </c>
      <c r="P186" s="578"/>
      <c r="Q186" s="107" t="str">
        <f>IF(P186&gt;0,RANK(P186,$P$11:$P$1049),"—")</f>
        <v>—</v>
      </c>
      <c r="R186" s="578"/>
      <c r="S186" s="107" t="str">
        <f>IF(R186&gt;0,RANK(R186,$R$11:$R$1049),"—")</f>
        <v>—</v>
      </c>
      <c r="T186" s="578"/>
      <c r="U186" s="107" t="str">
        <f>IF(T186&gt;0,RANK(T186,$T$11:$T$1049),"—")</f>
        <v>—</v>
      </c>
      <c r="V186" s="578"/>
      <c r="W186" s="107" t="str">
        <f>IF(V186&gt;0,RANK(V186,$V$11:$V$1049),"—")</f>
        <v>—</v>
      </c>
      <c r="X186" s="578"/>
      <c r="Y186" s="107" t="str">
        <f>IF(X186&gt;0,RANK(X186,$X$11:$X$1049),"—")</f>
        <v>—</v>
      </c>
      <c r="Z186" s="578"/>
      <c r="AA186" s="107" t="str">
        <f>IF(Z186&gt;0,RANK(Z186,$Z$11:$Z$1049),"—")</f>
        <v>—</v>
      </c>
      <c r="AB186" s="578"/>
      <c r="AC186" s="107" t="str">
        <f>IF(AB186&gt;0,RANK(AB186,$AB$11:$AB$1049),"—")</f>
        <v>—</v>
      </c>
      <c r="AD186" s="578"/>
      <c r="AE186" s="107" t="str">
        <f>IF(AD186&gt;0,RANK(AD186,$AD$11:$AD$1049),"—")</f>
        <v>—</v>
      </c>
      <c r="AF186" s="578"/>
      <c r="AG186" s="107" t="str">
        <f>IF(AF186&gt;0,RANK(AF186,$AF$11:$AF$1049),"—")</f>
        <v>—</v>
      </c>
      <c r="AH186" s="578"/>
      <c r="AI186" s="107" t="str">
        <f>IF(AH186&gt;0,RANK(AH186,$AH$11:$AH$1049),"—")</f>
        <v>—</v>
      </c>
      <c r="AJ186" s="578"/>
      <c r="AK186" s="107" t="str">
        <f>IF(AJ186&gt;0,RANK(AJ186,$AJ$11:$AJ$1049),"—")</f>
        <v>—</v>
      </c>
      <c r="AL186" s="578"/>
      <c r="AM186" s="107" t="str">
        <f>IF(AL186&gt;0,RANK(AL186,$AL$11:$AL$1049),"—")</f>
        <v>—</v>
      </c>
      <c r="AN186" s="578"/>
      <c r="AO186" s="107" t="str">
        <f>IF(AN186&gt;0,RANK(AN186,$AN$11:$AN$1049),"—")</f>
        <v>—</v>
      </c>
      <c r="AP186" s="578">
        <v>440</v>
      </c>
      <c r="AQ186" s="107">
        <f>IF(AP186&gt;0,RANK(AP186,$AP$11:$AP$1049),"—")</f>
        <v>581</v>
      </c>
      <c r="AR186" s="578">
        <v>795</v>
      </c>
      <c r="AS186" s="107">
        <f>IF(AR186&gt;0,RANK(AR186,$AR$11:$AR$1049),"—")</f>
        <v>523</v>
      </c>
      <c r="AT186" s="578">
        <v>1395</v>
      </c>
      <c r="AU186" s="107">
        <f>IF(AT186&gt;0,RANK(AT186,$AT$11:$AT$1049),"—")</f>
        <v>464</v>
      </c>
      <c r="AV186" s="578">
        <v>3393</v>
      </c>
      <c r="AW186" s="107">
        <f>IF(AV186&gt;0,RANK(AV186,$AV$11:$AV$1049),"—")</f>
        <v>367</v>
      </c>
      <c r="AX186" s="578">
        <v>3078</v>
      </c>
      <c r="AY186" s="563">
        <f>IF(AX186&gt;0,RANK(AX186,$AX$11:$AX$1049),"—")</f>
        <v>386</v>
      </c>
      <c r="AZ186" s="573">
        <v>5679</v>
      </c>
      <c r="BA186" s="573">
        <v>2766</v>
      </c>
      <c r="BB186" s="563">
        <f t="shared" si="171"/>
        <v>470</v>
      </c>
    </row>
    <row r="187" spans="1:54" ht="12.95" customHeight="1" x14ac:dyDescent="0.2">
      <c r="A187" s="72" t="s">
        <v>1210</v>
      </c>
      <c r="B187" s="174" t="s">
        <v>1529</v>
      </c>
      <c r="C187" s="642" t="s">
        <v>2053</v>
      </c>
      <c r="D187" s="578"/>
      <c r="E187" s="107" t="str">
        <f>IF(D187&gt;0,RANK(D187,$D$11:$D$1049),"—")</f>
        <v>—</v>
      </c>
      <c r="F187" s="578"/>
      <c r="G187" s="107" t="str">
        <f>IF(F187&gt;0,RANK(F187,$F$11:$F$1049),"—")</f>
        <v>—</v>
      </c>
      <c r="H187" s="578"/>
      <c r="I187" s="107" t="str">
        <f>IF(H187&gt;0,RANK(H187,$H$11:$H$1049),"—")</f>
        <v>—</v>
      </c>
      <c r="J187" s="578">
        <v>1191</v>
      </c>
      <c r="K187" s="107">
        <f>IF(J187&gt;0,RANK(J187,$J$11:$J$1049),"—")</f>
        <v>301</v>
      </c>
      <c r="L187" s="578">
        <v>1028</v>
      </c>
      <c r="M187" s="107">
        <f>IF(L187&gt;0,RANK(L187,$L$11:$L$1049),"—")</f>
        <v>318</v>
      </c>
      <c r="N187" s="578">
        <v>1262</v>
      </c>
      <c r="O187" s="107">
        <f>IF(N187&gt;0,RANK(N187,$N$11:$N$1049),"—")</f>
        <v>320</v>
      </c>
      <c r="P187" s="578">
        <v>1302</v>
      </c>
      <c r="Q187" s="107">
        <f>IF(P187&gt;0,RANK(P187,$P$11:$P$1049),"—")</f>
        <v>345</v>
      </c>
      <c r="R187" s="578">
        <v>1415</v>
      </c>
      <c r="S187" s="107">
        <f>IF(R187&gt;0,RANK(R187,$R$11:$R$1049),"—")</f>
        <v>349</v>
      </c>
      <c r="T187" s="578">
        <v>1502</v>
      </c>
      <c r="U187" s="107">
        <f>IF(T187&gt;0,RANK(T187,$T$11:$T$1049),"—")</f>
        <v>355</v>
      </c>
      <c r="V187" s="578">
        <v>1606</v>
      </c>
      <c r="W187" s="107">
        <f>IF(V187&gt;0,RANK(V187,$V$11:$V$1049),"—")</f>
        <v>354</v>
      </c>
      <c r="X187" s="578">
        <v>1710</v>
      </c>
      <c r="Y187" s="107">
        <f>IF(X187&gt;0,RANK(X187,$X$11:$X$1049),"—")</f>
        <v>351</v>
      </c>
      <c r="Z187" s="578">
        <v>1815</v>
      </c>
      <c r="AA187" s="107">
        <f>IF(Z187&gt;0,RANK(Z187,$Z$11:$Z$1049),"—")</f>
        <v>348</v>
      </c>
      <c r="AB187" s="578">
        <v>1180</v>
      </c>
      <c r="AC187" s="107">
        <f>IF(AB187&gt;0,RANK(AB187,$AB$11:$AB$1049),"—")</f>
        <v>385</v>
      </c>
      <c r="AD187" s="578">
        <v>1227</v>
      </c>
      <c r="AE187" s="107">
        <f>IF(AD187&gt;0,RANK(AD187,$AD$11:$AD$1049),"—")</f>
        <v>390</v>
      </c>
      <c r="AF187" s="578">
        <v>895</v>
      </c>
      <c r="AG187" s="107">
        <f>IF(AF187&gt;0,RANK(AF187,$AF$11:$AF$1049),"—")</f>
        <v>444</v>
      </c>
      <c r="AH187" s="578">
        <v>1007</v>
      </c>
      <c r="AI187" s="107">
        <f>IF(AH187&gt;0,RANK(AH187,$AH$11:$AH$1049),"—")</f>
        <v>451</v>
      </c>
      <c r="AJ187" s="578">
        <v>898</v>
      </c>
      <c r="AK187" s="107">
        <f>IF(AJ187&gt;0,RANK(AJ187,$AJ$11:$AJ$1049),"—")</f>
        <v>479</v>
      </c>
      <c r="AL187" s="578">
        <v>789</v>
      </c>
      <c r="AM187" s="107">
        <f>IF(AL187&gt;0,RANK(AL187,$AL$11:$AL$1049),"—")</f>
        <v>497</v>
      </c>
      <c r="AN187" s="578">
        <v>680</v>
      </c>
      <c r="AO187" s="107">
        <f>IF(AN187&gt;0,RANK(AN187,$AN$11:$AN$1049),"—")</f>
        <v>520</v>
      </c>
      <c r="AP187" s="578">
        <v>571</v>
      </c>
      <c r="AQ187" s="107">
        <f>IF(AP187&gt;0,RANK(AP187,$AP$11:$AP$1049),"—")</f>
        <v>544</v>
      </c>
      <c r="AR187" s="578">
        <v>461</v>
      </c>
      <c r="AS187" s="107">
        <f>IF(AR187&gt;0,RANK(AR187,$AR$11:$AR$1049),"—")</f>
        <v>585</v>
      </c>
      <c r="AT187" s="578">
        <v>1675</v>
      </c>
      <c r="AU187" s="107">
        <f>IF(AT187&gt;0,RANK(AT187,$AT$11:$AT$1049),"—")</f>
        <v>449</v>
      </c>
      <c r="AV187" s="578">
        <v>2381</v>
      </c>
      <c r="AW187" s="107">
        <f>IF(AV187&gt;0,RANK(AV187,$AV$11:$AV$1049),"—")</f>
        <v>413</v>
      </c>
      <c r="AX187" s="578">
        <v>2783</v>
      </c>
      <c r="AY187" s="563">
        <f>IF(AX187&gt;0,RANK(AX187,$AX$11:$AX$1049),"—")</f>
        <v>403</v>
      </c>
      <c r="AZ187" s="573">
        <v>2978</v>
      </c>
      <c r="BA187" s="573">
        <v>2753</v>
      </c>
      <c r="BB187" s="563">
        <f t="shared" si="171"/>
        <v>472</v>
      </c>
    </row>
    <row r="188" spans="1:54" ht="12.95" customHeight="1" x14ac:dyDescent="0.2">
      <c r="A188" s="72" t="s">
        <v>1215</v>
      </c>
      <c r="B188" s="174" t="s">
        <v>1810</v>
      </c>
      <c r="C188" s="642" t="s">
        <v>2053</v>
      </c>
      <c r="D188" s="578"/>
      <c r="E188" s="107" t="str">
        <f>IF(D188&gt;0,RANK(D188,$D$11:$D$1049),"—")</f>
        <v>—</v>
      </c>
      <c r="F188" s="578"/>
      <c r="G188" s="107" t="str">
        <f>IF(F188&gt;0,RANK(F188,$F$11:$F$1049),"—")</f>
        <v>—</v>
      </c>
      <c r="H188" s="578"/>
      <c r="I188" s="107" t="str">
        <f>IF(H188&gt;0,RANK(H188,$H$11:$H$1049),"—")</f>
        <v>—</v>
      </c>
      <c r="J188" s="578"/>
      <c r="K188" s="107" t="str">
        <f>IF(J188&gt;0,RANK(J188,$J$11:$J$1049),"—")</f>
        <v>—</v>
      </c>
      <c r="L188" s="578"/>
      <c r="M188" s="107" t="str">
        <f>IF(L188&gt;0,RANK(L188,$L$11:$L$1049),"—")</f>
        <v>—</v>
      </c>
      <c r="N188" s="578"/>
      <c r="O188" s="107" t="str">
        <f>IF(N188&gt;0,RANK(N188,$N$11:$N$1049),"—")</f>
        <v>—</v>
      </c>
      <c r="P188" s="578"/>
      <c r="Q188" s="107" t="str">
        <f>IF(P188&gt;0,RANK(P188,$P$11:$P$1049),"—")</f>
        <v>—</v>
      </c>
      <c r="R188" s="578"/>
      <c r="S188" s="107" t="str">
        <f>IF(R188&gt;0,RANK(R188,$R$11:$R$1049),"—")</f>
        <v>—</v>
      </c>
      <c r="T188" s="578"/>
      <c r="U188" s="107" t="str">
        <f>IF(T188&gt;0,RANK(T188,$T$11:$T$1049),"—")</f>
        <v>—</v>
      </c>
      <c r="V188" s="578"/>
      <c r="W188" s="107" t="str">
        <f>IF(V188&gt;0,RANK(V188,$V$11:$V$1049),"—")</f>
        <v>—</v>
      </c>
      <c r="X188" s="578">
        <v>821</v>
      </c>
      <c r="Y188" s="107">
        <f>IF(X188&gt;0,RANK(X188,$X$11:$X$1049),"—")</f>
        <v>416</v>
      </c>
      <c r="Z188" s="578"/>
      <c r="AA188" s="107" t="str">
        <f>IF(Z188&gt;0,RANK(Z188,$Z$11:$Z$1049),"—")</f>
        <v>—</v>
      </c>
      <c r="AB188" s="578"/>
      <c r="AC188" s="107" t="str">
        <f>IF(AB188&gt;0,RANK(AB188,$AB$11:$AB$1049),"—")</f>
        <v>—</v>
      </c>
      <c r="AD188" s="578">
        <v>1442</v>
      </c>
      <c r="AE188" s="107">
        <f>IF(AD188&gt;0,RANK(AD188,$AD$11:$AD$1049),"—")</f>
        <v>376</v>
      </c>
      <c r="AF188" s="578">
        <v>1655</v>
      </c>
      <c r="AG188" s="107">
        <f>IF(AF188&gt;0,RANK(AF188,$AF$11:$AF$1049),"—")</f>
        <v>385</v>
      </c>
      <c r="AH188" s="578">
        <v>1360</v>
      </c>
      <c r="AI188" s="107">
        <f>IF(AH188&gt;0,RANK(AH188,$AH$11:$AH$1049),"—")</f>
        <v>412</v>
      </c>
      <c r="AJ188" s="578">
        <v>1029</v>
      </c>
      <c r="AK188" s="107">
        <f>IF(AJ188&gt;0,RANK(AJ188,$AJ$11:$AJ$1049),"—")</f>
        <v>468</v>
      </c>
      <c r="AL188" s="578">
        <v>1034</v>
      </c>
      <c r="AM188" s="107">
        <f>IF(AL188&gt;0,RANK(AL188,$AL$11:$AL$1049),"—")</f>
        <v>470</v>
      </c>
      <c r="AN188" s="578">
        <v>1027</v>
      </c>
      <c r="AO188" s="107">
        <f>IF(AN188&gt;0,RANK(AN188,$AN$11:$AN$1049),"—")</f>
        <v>481</v>
      </c>
      <c r="AP188" s="578">
        <v>1327</v>
      </c>
      <c r="AQ188" s="107">
        <f>IF(AP188&gt;0,RANK(AP188,$AP$11:$AP$1049),"—")</f>
        <v>464</v>
      </c>
      <c r="AR188" s="578">
        <v>1042</v>
      </c>
      <c r="AS188" s="107">
        <f>IF(AR188&gt;0,RANK(AR188,$AR$11:$AR$1049),"—")</f>
        <v>487</v>
      </c>
      <c r="AT188" s="578">
        <v>1172</v>
      </c>
      <c r="AU188" s="107">
        <f>IF(AT188&gt;0,RANK(AT188,$AT$11:$AT$1049),"—")</f>
        <v>483</v>
      </c>
      <c r="AV188" s="578">
        <v>1462</v>
      </c>
      <c r="AW188" s="107">
        <f>IF(AV188&gt;0,RANK(AV188,$AV$11:$AV$1049),"—")</f>
        <v>474</v>
      </c>
      <c r="AX188" s="578">
        <v>1072</v>
      </c>
      <c r="AY188" s="563">
        <f>IF(AX188&gt;0,RANK(AX188,$AX$11:$AX$1049),"—")</f>
        <v>514</v>
      </c>
      <c r="AZ188" s="573">
        <v>1749</v>
      </c>
      <c r="BA188" s="573">
        <v>2711</v>
      </c>
      <c r="BB188" s="563">
        <f t="shared" si="171"/>
        <v>473</v>
      </c>
    </row>
    <row r="189" spans="1:54" ht="12.95" customHeight="1" x14ac:dyDescent="0.2">
      <c r="A189" s="72" t="s">
        <v>16</v>
      </c>
      <c r="B189" s="174" t="s">
        <v>1293</v>
      </c>
      <c r="C189" s="642" t="s">
        <v>2053</v>
      </c>
      <c r="D189" s="578"/>
      <c r="E189" s="107" t="str">
        <f>IF(D189&gt;0,RANK(D189,$D$11:$D$1049),"—")</f>
        <v>—</v>
      </c>
      <c r="F189" s="578"/>
      <c r="G189" s="107" t="str">
        <f>IF(F189&gt;0,RANK(F189,$F$11:$F$1049),"—")</f>
        <v>—</v>
      </c>
      <c r="H189" s="578"/>
      <c r="I189" s="107" t="str">
        <f>IF(H189&gt;0,RANK(H189,$H$11:$H$1049),"—")</f>
        <v>—</v>
      </c>
      <c r="J189" s="578">
        <v>179</v>
      </c>
      <c r="K189" s="107">
        <f>IF(J189&gt;0,RANK(J189,$J$11:$J$1049),"—")</f>
        <v>396</v>
      </c>
      <c r="L189" s="578">
        <v>221</v>
      </c>
      <c r="M189" s="107">
        <f>IF(L189&gt;0,RANK(L189,$L$11:$L$1049),"—")</f>
        <v>389</v>
      </c>
      <c r="N189" s="578">
        <v>212</v>
      </c>
      <c r="O189" s="107">
        <f>IF(N189&gt;0,RANK(N189,$N$11:$N$1049),"—")</f>
        <v>423</v>
      </c>
      <c r="P189" s="578">
        <v>195</v>
      </c>
      <c r="Q189" s="107">
        <f>IF(P189&gt;0,RANK(P189,$P$11:$P$1049),"—")</f>
        <v>458</v>
      </c>
      <c r="R189" s="578">
        <v>173</v>
      </c>
      <c r="S189" s="107">
        <f>IF(R189&gt;0,RANK(R189,$R$11:$R$1049),"—")</f>
        <v>525</v>
      </c>
      <c r="T189" s="578">
        <v>128</v>
      </c>
      <c r="U189" s="107">
        <f>IF(T189&gt;0,RANK(T189,$T$11:$T$1049),"—")</f>
        <v>545</v>
      </c>
      <c r="V189" s="578">
        <v>214</v>
      </c>
      <c r="W189" s="107">
        <f>IF(V189&gt;0,RANK(V189,$V$11:$V$1049),"—")</f>
        <v>524</v>
      </c>
      <c r="X189" s="578">
        <v>317</v>
      </c>
      <c r="Y189" s="107">
        <f>IF(X189&gt;0,RANK(X189,$X$11:$X$1049),"—")</f>
        <v>502</v>
      </c>
      <c r="Z189" s="578">
        <v>316</v>
      </c>
      <c r="AA189" s="107">
        <f>IF(Z189&gt;0,RANK(Z189,$Z$11:$Z$1049),"—")</f>
        <v>500</v>
      </c>
      <c r="AB189" s="578">
        <v>331</v>
      </c>
      <c r="AC189" s="107">
        <f>IF(AB189&gt;0,RANK(AB189,$AB$11:$AB$1049),"—")</f>
        <v>498</v>
      </c>
      <c r="AD189" s="578">
        <v>513</v>
      </c>
      <c r="AE189" s="107">
        <f>IF(AD189&gt;0,RANK(AD189,$AD$11:$AD$1049),"—")</f>
        <v>477</v>
      </c>
      <c r="AF189" s="578">
        <v>905</v>
      </c>
      <c r="AG189" s="107">
        <f>IF(AF189&gt;0,RANK(AF189,$AF$11:$AF$1049),"—")</f>
        <v>443</v>
      </c>
      <c r="AH189" s="578">
        <v>2181</v>
      </c>
      <c r="AI189" s="107">
        <f>IF(AH189&gt;0,RANK(AH189,$AH$11:$AH$1049),"—")</f>
        <v>367</v>
      </c>
      <c r="AJ189" s="578">
        <v>2206</v>
      </c>
      <c r="AK189" s="107">
        <f>IF(AJ189&gt;0,RANK(AJ189,$AJ$11:$AJ$1049),"—")</f>
        <v>384</v>
      </c>
      <c r="AL189" s="578">
        <v>2150</v>
      </c>
      <c r="AM189" s="107">
        <f>IF(AL189&gt;0,RANK(AL189,$AL$11:$AL$1049),"—")</f>
        <v>390</v>
      </c>
      <c r="AN189" s="578">
        <v>2094</v>
      </c>
      <c r="AO189" s="107">
        <f>IF(AN189&gt;0,RANK(AN189,$AN$11:$AN$1049),"—")</f>
        <v>398</v>
      </c>
      <c r="AP189" s="578">
        <v>2421</v>
      </c>
      <c r="AQ189" s="107">
        <f>IF(AP189&gt;0,RANK(AP189,$AP$11:$AP$1049),"—")</f>
        <v>395</v>
      </c>
      <c r="AR189" s="578">
        <v>2342</v>
      </c>
      <c r="AS189" s="107">
        <f>IF(AR189&gt;0,RANK(AR189,$AR$11:$AR$1049),"—")</f>
        <v>397</v>
      </c>
      <c r="AT189" s="578">
        <v>2301</v>
      </c>
      <c r="AU189" s="107">
        <f>IF(AT189&gt;0,RANK(AT189,$AT$11:$AT$1049),"—")</f>
        <v>407</v>
      </c>
      <c r="AV189" s="578">
        <v>1902</v>
      </c>
      <c r="AW189" s="107">
        <f>IF(AV189&gt;0,RANK(AV189,$AV$11:$AV$1049),"—")</f>
        <v>443</v>
      </c>
      <c r="AX189" s="578">
        <v>1651</v>
      </c>
      <c r="AY189" s="563">
        <f>IF(AX189&gt;0,RANK(AX189,$AX$11:$AX$1049),"—")</f>
        <v>459</v>
      </c>
      <c r="AZ189" s="573">
        <v>1874</v>
      </c>
      <c r="BA189" s="573">
        <v>2700</v>
      </c>
      <c r="BB189" s="563">
        <f t="shared" si="171"/>
        <v>474</v>
      </c>
    </row>
    <row r="190" spans="1:54" ht="12.75" customHeight="1" x14ac:dyDescent="0.2">
      <c r="A190" s="72" t="s">
        <v>39</v>
      </c>
      <c r="B190" s="599" t="s">
        <v>2344</v>
      </c>
      <c r="C190" s="647" t="s">
        <v>2053</v>
      </c>
      <c r="D190" s="578"/>
      <c r="E190" s="107"/>
      <c r="F190" s="578"/>
      <c r="G190" s="107"/>
      <c r="H190" s="578"/>
      <c r="I190" s="107"/>
      <c r="J190" s="578"/>
      <c r="K190" s="107"/>
      <c r="L190" s="578"/>
      <c r="M190" s="107"/>
      <c r="N190" s="578"/>
      <c r="O190" s="107"/>
      <c r="P190" s="578"/>
      <c r="Q190" s="107"/>
      <c r="R190" s="578"/>
      <c r="S190" s="107"/>
      <c r="T190" s="578"/>
      <c r="U190" s="107"/>
      <c r="V190" s="578"/>
      <c r="W190" s="107"/>
      <c r="X190" s="578"/>
      <c r="Y190" s="107"/>
      <c r="Z190" s="578"/>
      <c r="AA190" s="107"/>
      <c r="AB190" s="578"/>
      <c r="AC190" s="107"/>
      <c r="AD190" s="578"/>
      <c r="AE190" s="107"/>
      <c r="AF190" s="578"/>
      <c r="AG190" s="107"/>
      <c r="AH190" s="578"/>
      <c r="AI190" s="107"/>
      <c r="AJ190" s="578"/>
      <c r="AK190" s="107"/>
      <c r="AL190" s="578"/>
      <c r="AM190" s="107"/>
      <c r="AN190" s="578"/>
      <c r="AO190" s="107"/>
      <c r="AP190" s="578"/>
      <c r="AQ190" s="107"/>
      <c r="AR190" s="578"/>
      <c r="AS190" s="107"/>
      <c r="AT190" s="578"/>
      <c r="AU190" s="107"/>
      <c r="AV190" s="578"/>
      <c r="AW190" s="107"/>
      <c r="AX190" s="578"/>
      <c r="AY190" s="563"/>
      <c r="AZ190" s="603"/>
      <c r="BA190" s="597">
        <v>2453</v>
      </c>
      <c r="BB190" s="563">
        <f t="shared" si="171"/>
        <v>484</v>
      </c>
    </row>
    <row r="191" spans="1:54" ht="12.95" customHeight="1" x14ac:dyDescent="0.2">
      <c r="A191" s="72" t="s">
        <v>1214</v>
      </c>
      <c r="B191" s="174" t="s">
        <v>1309</v>
      </c>
      <c r="C191" s="642" t="s">
        <v>2053</v>
      </c>
      <c r="D191" s="578"/>
      <c r="E191" s="107" t="str">
        <f>IF(D191&gt;0,RANK(D191,$D$11:$D$1049),"—")</f>
        <v>—</v>
      </c>
      <c r="F191" s="578"/>
      <c r="G191" s="107" t="str">
        <f>IF(F191&gt;0,RANK(F191,$F$11:$F$1049),"—")</f>
        <v>—</v>
      </c>
      <c r="H191" s="578"/>
      <c r="I191" s="107" t="str">
        <f>IF(H191&gt;0,RANK(H191,$H$11:$H$1049),"—")</f>
        <v>—</v>
      </c>
      <c r="J191" s="578"/>
      <c r="K191" s="107" t="str">
        <f>IF(J191&gt;0,RANK(J191,$J$11:$J$1049),"—")</f>
        <v>—</v>
      </c>
      <c r="L191" s="578"/>
      <c r="M191" s="107" t="str">
        <f>IF(L191&gt;0,RANK(L191,$L$11:$L$1049),"—")</f>
        <v>—</v>
      </c>
      <c r="N191" s="578"/>
      <c r="O191" s="107" t="str">
        <f>IF(N191&gt;0,RANK(N191,$N$11:$N$1049),"—")</f>
        <v>—</v>
      </c>
      <c r="P191" s="578"/>
      <c r="Q191" s="107" t="str">
        <f>IF(P191&gt;0,RANK(P191,$P$11:$P$1049),"—")</f>
        <v>—</v>
      </c>
      <c r="R191" s="578">
        <v>369</v>
      </c>
      <c r="S191" s="107">
        <f>IF(R191&gt;0,RANK(R191,$R$11:$R$1049),"—")</f>
        <v>469</v>
      </c>
      <c r="T191" s="578">
        <v>339</v>
      </c>
      <c r="U191" s="107">
        <f>IF(T191&gt;0,RANK(T191,$T$11:$T$1049),"—")</f>
        <v>492</v>
      </c>
      <c r="V191" s="578">
        <v>309</v>
      </c>
      <c r="W191" s="107">
        <f>IF(V191&gt;0,RANK(V191,$V$11:$V$1049),"—")</f>
        <v>503</v>
      </c>
      <c r="X191" s="578">
        <v>279</v>
      </c>
      <c r="Y191" s="107">
        <f>IF(X191&gt;0,RANK(X191,$X$11:$X$1049),"—")</f>
        <v>512</v>
      </c>
      <c r="Z191" s="578">
        <v>249</v>
      </c>
      <c r="AA191" s="107">
        <f>IF(Z191&gt;0,RANK(Z191,$Z$11:$Z$1049),"—")</f>
        <v>514</v>
      </c>
      <c r="AB191" s="578">
        <v>219</v>
      </c>
      <c r="AC191" s="107">
        <f>IF(AB191&gt;0,RANK(AB191,$AB$11:$AB$1049),"—")</f>
        <v>521</v>
      </c>
      <c r="AD191" s="578">
        <v>185</v>
      </c>
      <c r="AE191" s="107">
        <f>IF(AD191&gt;0,RANK(AD191,$AD$11:$AD$1049),"—")</f>
        <v>538</v>
      </c>
      <c r="AF191" s="578">
        <v>115</v>
      </c>
      <c r="AG191" s="107">
        <f>IF(AF191&gt;0,RANK(AF191,$AF$11:$AF$1049),"—")</f>
        <v>595</v>
      </c>
      <c r="AH191" s="578">
        <v>142</v>
      </c>
      <c r="AI191" s="107">
        <f>IF(AH191&gt;0,RANK(AH191,$AH$11:$AH$1049),"—")</f>
        <v>597</v>
      </c>
      <c r="AJ191" s="578">
        <v>169</v>
      </c>
      <c r="AK191" s="107">
        <f>IF(AJ191&gt;0,RANK(AJ191,$AJ$11:$AJ$1049),"—")</f>
        <v>599</v>
      </c>
      <c r="AL191" s="578">
        <v>434</v>
      </c>
      <c r="AM191" s="107">
        <f>IF(AL191&gt;0,RANK(AL191,$AL$11:$AL$1049),"—")</f>
        <v>557</v>
      </c>
      <c r="AN191" s="578">
        <v>876</v>
      </c>
      <c r="AO191" s="107">
        <f>IF(AN191&gt;0,RANK(AN191,$AN$11:$AN$1049),"—")</f>
        <v>497</v>
      </c>
      <c r="AP191" s="578">
        <v>1368</v>
      </c>
      <c r="AQ191" s="107">
        <f>IF(AP191&gt;0,RANK(AP191,$AP$11:$AP$1049),"—")</f>
        <v>460</v>
      </c>
      <c r="AR191" s="578">
        <v>1820</v>
      </c>
      <c r="AS191" s="107">
        <f>IF(AR191&gt;0,RANK(AR191,$AR$11:$AR$1049),"—")</f>
        <v>430</v>
      </c>
      <c r="AT191" s="578">
        <v>1584</v>
      </c>
      <c r="AU191" s="107">
        <f>IF(AT191&gt;0,RANK(AT191,$AT$11:$AT$1049),"—")</f>
        <v>456</v>
      </c>
      <c r="AV191" s="578">
        <v>1659</v>
      </c>
      <c r="AW191" s="107">
        <f>IF(AV191&gt;0,RANK(AV191,$AV$11:$AV$1049),"—")</f>
        <v>456</v>
      </c>
      <c r="AX191" s="578">
        <v>1769</v>
      </c>
      <c r="AY191" s="563">
        <f>IF(AX191&gt;0,RANK(AX191,$AX$11:$AX$1049),"—")</f>
        <v>451</v>
      </c>
      <c r="AZ191" s="573">
        <v>2316</v>
      </c>
      <c r="BA191" s="573">
        <v>2397</v>
      </c>
      <c r="BB191" s="563">
        <f t="shared" si="171"/>
        <v>490</v>
      </c>
    </row>
    <row r="192" spans="1:54" ht="12.75" customHeight="1" x14ac:dyDescent="0.2">
      <c r="A192" s="72" t="s">
        <v>1227</v>
      </c>
      <c r="B192" s="174" t="s">
        <v>1287</v>
      </c>
      <c r="C192" s="642" t="s">
        <v>2053</v>
      </c>
      <c r="D192" s="578"/>
      <c r="E192" s="107" t="str">
        <f>IF(D192&gt;0,RANK(D192,$D$11:$D$1049),"—")</f>
        <v>—</v>
      </c>
      <c r="F192" s="578"/>
      <c r="G192" s="107" t="str">
        <f>IF(F192&gt;0,RANK(F192,$F$11:$F$1049),"—")</f>
        <v>—</v>
      </c>
      <c r="H192" s="578"/>
      <c r="I192" s="107" t="str">
        <f>IF(H192&gt;0,RANK(H192,$H$11:$H$1049),"—")</f>
        <v>—</v>
      </c>
      <c r="J192" s="578">
        <v>399</v>
      </c>
      <c r="K192" s="107">
        <f>IF(J192&gt;0,RANK(J192,$J$11:$J$1049),"—")</f>
        <v>368</v>
      </c>
      <c r="L192" s="578">
        <v>505</v>
      </c>
      <c r="M192" s="107">
        <f>IF(L192&gt;0,RANK(L192,$L$11:$L$1049),"—")</f>
        <v>359</v>
      </c>
      <c r="N192" s="578">
        <v>444</v>
      </c>
      <c r="O192" s="107">
        <f>IF(N192&gt;0,RANK(N192,$N$11:$N$1049),"—")</f>
        <v>391</v>
      </c>
      <c r="P192" s="578">
        <v>547</v>
      </c>
      <c r="Q192" s="107">
        <f>IF(P192&gt;0,RANK(P192,$P$11:$P$1049),"—")</f>
        <v>413</v>
      </c>
      <c r="R192" s="578">
        <v>603</v>
      </c>
      <c r="S192" s="107">
        <f>IF(R192&gt;0,RANK(R192,$R$11:$R$1049),"—")</f>
        <v>425</v>
      </c>
      <c r="T192" s="578">
        <v>1089</v>
      </c>
      <c r="U192" s="107">
        <f>IF(T192&gt;0,RANK(T192,$T$11:$T$1049),"—")</f>
        <v>387</v>
      </c>
      <c r="V192" s="578">
        <v>1435</v>
      </c>
      <c r="W192" s="107">
        <f>IF(V192&gt;0,RANK(V192,$V$11:$V$1049),"—")</f>
        <v>365</v>
      </c>
      <c r="X192" s="578">
        <v>1084</v>
      </c>
      <c r="Y192" s="107">
        <f>IF(X192&gt;0,RANK(X192,$X$11:$X$1049),"—")</f>
        <v>387</v>
      </c>
      <c r="Z192" s="578">
        <v>2553</v>
      </c>
      <c r="AA192" s="107">
        <f>IF(Z192&gt;0,RANK(Z192,$Z$11:$Z$1049),"—")</f>
        <v>319</v>
      </c>
      <c r="AB192" s="578">
        <v>1744</v>
      </c>
      <c r="AC192" s="107">
        <f>IF(AB192&gt;0,RANK(AB192,$AB$11:$AB$1049),"—")</f>
        <v>350</v>
      </c>
      <c r="AD192" s="578">
        <v>2007</v>
      </c>
      <c r="AE192" s="107">
        <f>IF(AD192&gt;0,RANK(AD192,$AD$11:$AD$1049),"—")</f>
        <v>346</v>
      </c>
      <c r="AF192" s="578">
        <v>2082</v>
      </c>
      <c r="AG192" s="107">
        <f>IF(AF192&gt;0,RANK(AF192,$AF$11:$AF$1049),"—")</f>
        <v>359</v>
      </c>
      <c r="AH192" s="578">
        <v>3406</v>
      </c>
      <c r="AI192" s="107">
        <f>IF(AH192&gt;0,RANK(AH192,$AH$11:$AH$1049),"—")</f>
        <v>325</v>
      </c>
      <c r="AJ192" s="578">
        <v>3082</v>
      </c>
      <c r="AK192" s="107">
        <f>IF(AJ192&gt;0,RANK(AJ192,$AJ$11:$AJ$1049),"—")</f>
        <v>345</v>
      </c>
      <c r="AL192" s="578">
        <v>2298</v>
      </c>
      <c r="AM192" s="107">
        <f>IF(AL192&gt;0,RANK(AL192,$AL$11:$AL$1049),"—")</f>
        <v>380</v>
      </c>
      <c r="AN192" s="578">
        <v>2481</v>
      </c>
      <c r="AO192" s="107">
        <f>IF(AN192&gt;0,RANK(AN192,$AN$11:$AN$1049),"—")</f>
        <v>378</v>
      </c>
      <c r="AP192" s="578">
        <v>2759</v>
      </c>
      <c r="AQ192" s="107">
        <f>IF(AP192&gt;0,RANK(AP192,$AP$11:$AP$1049),"—")</f>
        <v>376</v>
      </c>
      <c r="AR192" s="578">
        <v>3084</v>
      </c>
      <c r="AS192" s="107">
        <f>IF(AR192&gt;0,RANK(AR192,$AR$11:$AR$1049),"—")</f>
        <v>374</v>
      </c>
      <c r="AT192" s="578">
        <v>3741</v>
      </c>
      <c r="AU192" s="107">
        <f>IF(AT192&gt;0,RANK(AT192,$AT$11:$AT$1049),"—")</f>
        <v>356</v>
      </c>
      <c r="AV192" s="578">
        <v>2005</v>
      </c>
      <c r="AW192" s="107">
        <f>IF(AV192&gt;0,RANK(AV192,$AV$11:$AV$1049),"—")</f>
        <v>437</v>
      </c>
      <c r="AX192" s="578">
        <v>2944</v>
      </c>
      <c r="AY192" s="563">
        <f>IF(AX192&gt;0,RANK(AX192,$AX$11:$AX$1049),"—")</f>
        <v>390</v>
      </c>
      <c r="AZ192" s="572">
        <v>3181</v>
      </c>
      <c r="BA192" s="572">
        <v>2273</v>
      </c>
      <c r="BB192" s="563">
        <f t="shared" si="171"/>
        <v>497</v>
      </c>
    </row>
    <row r="193" spans="1:54" ht="12.95" customHeight="1" x14ac:dyDescent="0.2">
      <c r="A193" s="72" t="s">
        <v>1228</v>
      </c>
      <c r="B193" s="174" t="s">
        <v>643</v>
      </c>
      <c r="C193" s="642" t="s">
        <v>2053</v>
      </c>
      <c r="D193" s="578"/>
      <c r="E193" s="107" t="str">
        <f>IF(D193&gt;0,RANK(D193,$D$11:$D$1049),"—")</f>
        <v>—</v>
      </c>
      <c r="F193" s="578"/>
      <c r="G193" s="107" t="str">
        <f>IF(F193&gt;0,RANK(F193,$F$11:$F$1049),"—")</f>
        <v>—</v>
      </c>
      <c r="H193" s="578"/>
      <c r="I193" s="107" t="str">
        <f>IF(H193&gt;0,RANK(H193,$H$11:$H$1049),"—")</f>
        <v>—</v>
      </c>
      <c r="J193" s="578">
        <v>401</v>
      </c>
      <c r="K193" s="107">
        <f>IF(J193&gt;0,RANK(J193,$J$11:$J$1049),"—")</f>
        <v>367</v>
      </c>
      <c r="L193" s="578">
        <v>279</v>
      </c>
      <c r="M193" s="107">
        <f>IF(L193&gt;0,RANK(L193,$L$11:$L$1049),"—")</f>
        <v>385</v>
      </c>
      <c r="N193" s="578">
        <v>260</v>
      </c>
      <c r="O193" s="107">
        <f>IF(N193&gt;0,RANK(N193,$N$11:$N$1049),"—")</f>
        <v>410</v>
      </c>
      <c r="P193" s="578">
        <v>176</v>
      </c>
      <c r="Q193" s="107">
        <f>IF(P193&gt;0,RANK(P193,$P$11:$P$1049),"—")</f>
        <v>463</v>
      </c>
      <c r="R193" s="578">
        <v>206</v>
      </c>
      <c r="S193" s="107">
        <f>IF(R193&gt;0,RANK(R193,$R$11:$R$1049),"—")</f>
        <v>510</v>
      </c>
      <c r="T193" s="578">
        <v>213</v>
      </c>
      <c r="U193" s="107">
        <f>IF(T193&gt;0,RANK(T193,$T$11:$T$1049),"—")</f>
        <v>521</v>
      </c>
      <c r="V193" s="578">
        <v>282</v>
      </c>
      <c r="W193" s="107">
        <f>IF(V193&gt;0,RANK(V193,$V$11:$V$1049),"—")</f>
        <v>508</v>
      </c>
      <c r="X193" s="578">
        <v>263</v>
      </c>
      <c r="Y193" s="107">
        <f>IF(X193&gt;0,RANK(X193,$X$11:$X$1049),"—")</f>
        <v>515</v>
      </c>
      <c r="Z193" s="578">
        <v>290</v>
      </c>
      <c r="AA193" s="107">
        <f>IF(Z193&gt;0,RANK(Z193,$Z$11:$Z$1049),"—")</f>
        <v>506</v>
      </c>
      <c r="AB193" s="578">
        <v>361</v>
      </c>
      <c r="AC193" s="107">
        <f>IF(AB193&gt;0,RANK(AB193,$AB$11:$AB$1049),"—")</f>
        <v>488</v>
      </c>
      <c r="AD193" s="578">
        <v>168</v>
      </c>
      <c r="AE193" s="107">
        <f>IF(AD193&gt;0,RANK(AD193,$AD$11:$AD$1049),"—")</f>
        <v>541</v>
      </c>
      <c r="AF193" s="578">
        <v>327</v>
      </c>
      <c r="AG193" s="107">
        <f>IF(AF193&gt;0,RANK(AF193,$AF$11:$AF$1049),"—")</f>
        <v>544</v>
      </c>
      <c r="AH193" s="578">
        <v>262</v>
      </c>
      <c r="AI193" s="107">
        <f>IF(AH193&gt;0,RANK(AH193,$AH$11:$AH$1049),"—")</f>
        <v>571</v>
      </c>
      <c r="AJ193" s="578">
        <v>263</v>
      </c>
      <c r="AK193" s="107">
        <f>IF(AJ193&gt;0,RANK(AJ193,$AJ$11:$AJ$1049),"—")</f>
        <v>578</v>
      </c>
      <c r="AL193" s="578">
        <v>303</v>
      </c>
      <c r="AM193" s="107">
        <f>IF(AL193&gt;0,RANK(AL193,$AL$11:$AL$1049),"—")</f>
        <v>577</v>
      </c>
      <c r="AN193" s="578">
        <v>267</v>
      </c>
      <c r="AO193" s="107">
        <f>IF(AN193&gt;0,RANK(AN193,$AN$11:$AN$1049),"—")</f>
        <v>599</v>
      </c>
      <c r="AP193" s="578">
        <v>608</v>
      </c>
      <c r="AQ193" s="107">
        <f>IF(AP193&gt;0,RANK(AP193,$AP$11:$AP$1049),"—")</f>
        <v>537</v>
      </c>
      <c r="AR193" s="578">
        <v>858</v>
      </c>
      <c r="AS193" s="107">
        <f>IF(AR193&gt;0,RANK(AR193,$AR$11:$AR$1049),"—")</f>
        <v>507</v>
      </c>
      <c r="AT193" s="578">
        <v>1616</v>
      </c>
      <c r="AU193" s="107">
        <f>IF(AT193&gt;0,RANK(AT193,$AT$11:$AT$1049),"—")</f>
        <v>452</v>
      </c>
      <c r="AV193" s="578">
        <v>1653</v>
      </c>
      <c r="AW193" s="107">
        <f>IF(AV193&gt;0,RANK(AV193,$AV$11:$AV$1049),"—")</f>
        <v>458</v>
      </c>
      <c r="AX193" s="578">
        <v>2052</v>
      </c>
      <c r="AY193" s="563">
        <f>IF(AX193&gt;0,RANK(AX193,$AX$11:$AX$1049),"—")</f>
        <v>435</v>
      </c>
      <c r="AZ193" s="573">
        <v>2679</v>
      </c>
      <c r="BA193" s="573">
        <v>2242</v>
      </c>
      <c r="BB193" s="563">
        <f t="shared" si="171"/>
        <v>498</v>
      </c>
    </row>
    <row r="194" spans="1:54" ht="12.95" customHeight="1" x14ac:dyDescent="0.2">
      <c r="A194" s="72" t="s">
        <v>1</v>
      </c>
      <c r="B194" s="174" t="s">
        <v>797</v>
      </c>
      <c r="C194" s="642" t="s">
        <v>2053</v>
      </c>
      <c r="D194" s="578"/>
      <c r="E194" s="107" t="str">
        <f>IF(D194&gt;0,RANK(D194,$D$11:$D$1049),"—")</f>
        <v>—</v>
      </c>
      <c r="F194" s="578"/>
      <c r="G194" s="107" t="str">
        <f>IF(F194&gt;0,RANK(F194,$F$11:$F$1049),"—")</f>
        <v>—</v>
      </c>
      <c r="H194" s="578"/>
      <c r="I194" s="107" t="str">
        <f>IF(H194&gt;0,RANK(H194,$H$11:$H$1049),"—")</f>
        <v>—</v>
      </c>
      <c r="J194" s="578">
        <v>0</v>
      </c>
      <c r="K194" s="107" t="str">
        <f>IF(J194&gt;0,RANK(J194,$J$11:$J$1049),"—")</f>
        <v>—</v>
      </c>
      <c r="L194" s="578">
        <v>0</v>
      </c>
      <c r="M194" s="107" t="str">
        <f>IF(L194&gt;0,RANK(L194,$L$11:$L$1049),"—")</f>
        <v>—</v>
      </c>
      <c r="N194" s="578">
        <v>0</v>
      </c>
      <c r="O194" s="107" t="str">
        <f>IF(N194&gt;0,RANK(N194,$N$11:$N$1049),"—")</f>
        <v>—</v>
      </c>
      <c r="P194" s="578"/>
      <c r="Q194" s="107" t="str">
        <f>IF(P194&gt;0,RANK(P194,$P$11:$P$1049),"—")</f>
        <v>—</v>
      </c>
      <c r="R194" s="578">
        <v>53</v>
      </c>
      <c r="S194" s="107">
        <f>IF(R194&gt;0,RANK(R194,$R$11:$R$1049),"—")</f>
        <v>551</v>
      </c>
      <c r="T194" s="578">
        <v>56</v>
      </c>
      <c r="U194" s="107">
        <f>IF(T194&gt;0,RANK(T194,$T$11:$T$1049),"—")</f>
        <v>555</v>
      </c>
      <c r="V194" s="578">
        <v>56</v>
      </c>
      <c r="W194" s="107">
        <f>IF(V194&gt;0,RANK(V194,$V$11:$V$1049),"—")</f>
        <v>556</v>
      </c>
      <c r="X194" s="578">
        <v>115</v>
      </c>
      <c r="Y194" s="107">
        <f>IF(X194&gt;0,RANK(X194,$X$11:$X$1049),"—")</f>
        <v>545</v>
      </c>
      <c r="Z194" s="578">
        <v>147</v>
      </c>
      <c r="AA194" s="107">
        <f>IF(Z194&gt;0,RANK(Z194,$Z$11:$Z$1049),"—")</f>
        <v>533</v>
      </c>
      <c r="AB194" s="578">
        <v>110</v>
      </c>
      <c r="AC194" s="107">
        <f>IF(AB194&gt;0,RANK(AB194,$AB$11:$AB$1049),"—")</f>
        <v>541</v>
      </c>
      <c r="AD194" s="578">
        <v>100</v>
      </c>
      <c r="AE194" s="107">
        <f>IF(AD194&gt;0,RANK(AD194,$AD$11:$AD$1049),"—")</f>
        <v>554</v>
      </c>
      <c r="AF194" s="578">
        <v>100</v>
      </c>
      <c r="AG194" s="107">
        <f>IF(AF194&gt;0,RANK(AF194,$AF$11:$AF$1049),"—")</f>
        <v>596</v>
      </c>
      <c r="AH194" s="578">
        <v>487</v>
      </c>
      <c r="AI194" s="107">
        <f>IF(AH194&gt;0,RANK(AH194,$AH$11:$AH$1049),"—")</f>
        <v>523</v>
      </c>
      <c r="AJ194" s="578">
        <v>874</v>
      </c>
      <c r="AK194" s="107">
        <f>IF(AJ194&gt;0,RANK(AJ194,$AJ$11:$AJ$1049),"—")</f>
        <v>483</v>
      </c>
      <c r="AL194" s="578">
        <v>1261</v>
      </c>
      <c r="AM194" s="107">
        <f>IF(AL194&gt;0,RANK(AL194,$AL$11:$AL$1049),"—")</f>
        <v>448</v>
      </c>
      <c r="AN194" s="578">
        <v>1270</v>
      </c>
      <c r="AO194" s="107">
        <f>IF(AN194&gt;0,RANK(AN194,$AN$11:$AN$1049),"—")</f>
        <v>459</v>
      </c>
      <c r="AP194" s="578">
        <v>1864</v>
      </c>
      <c r="AQ194" s="107">
        <f>IF(AP194&gt;0,RANK(AP194,$AP$11:$AP$1049),"—")</f>
        <v>423</v>
      </c>
      <c r="AR194" s="578">
        <v>1815</v>
      </c>
      <c r="AS194" s="107">
        <f>IF(AR194&gt;0,RANK(AR194,$AR$11:$AR$1049),"—")</f>
        <v>431</v>
      </c>
      <c r="AT194" s="578">
        <v>1826</v>
      </c>
      <c r="AU194" s="107">
        <f>IF(AT194&gt;0,RANK(AT194,$AT$11:$AT$1049),"—")</f>
        <v>436</v>
      </c>
      <c r="AV194" s="578">
        <v>2090</v>
      </c>
      <c r="AW194" s="107">
        <f>IF(AV194&gt;0,RANK(AV194,$AV$11:$AV$1049),"—")</f>
        <v>431</v>
      </c>
      <c r="AX194" s="578">
        <v>2314</v>
      </c>
      <c r="AY194" s="563">
        <f>IF(AX194&gt;0,RANK(AX194,$AX$11:$AX$1049),"—")</f>
        <v>422</v>
      </c>
      <c r="AZ194" s="573">
        <v>3600</v>
      </c>
      <c r="BA194" s="573">
        <v>2193</v>
      </c>
      <c r="BB194" s="563">
        <f t="shared" si="171"/>
        <v>501</v>
      </c>
    </row>
    <row r="195" spans="1:54" ht="12.95" customHeight="1" x14ac:dyDescent="0.2">
      <c r="A195" s="72" t="s">
        <v>1216</v>
      </c>
      <c r="B195" s="174" t="s">
        <v>1727</v>
      </c>
      <c r="C195" s="642" t="s">
        <v>2053</v>
      </c>
      <c r="D195" s="578"/>
      <c r="E195" s="107" t="str">
        <f>IF(D195&gt;0,RANK(D195,$D$11:$D$1049),"—")</f>
        <v>—</v>
      </c>
      <c r="F195" s="578">
        <v>103</v>
      </c>
      <c r="G195" s="107">
        <f>IF(F195&gt;0,RANK(F195,$F$11:$F$1049),"—")</f>
        <v>454</v>
      </c>
      <c r="H195" s="578">
        <v>68</v>
      </c>
      <c r="I195" s="107">
        <f>IF(H195&gt;0,RANK(H195,$H$11:$H$1049),"—")</f>
        <v>387</v>
      </c>
      <c r="J195" s="578">
        <v>201</v>
      </c>
      <c r="K195" s="107">
        <f>IF(J195&gt;0,RANK(J195,$J$11:$J$1049),"—")</f>
        <v>391</v>
      </c>
      <c r="L195" s="578">
        <v>213</v>
      </c>
      <c r="M195" s="107">
        <f>IF(L195&gt;0,RANK(L195,$L$11:$L$1049),"—")</f>
        <v>390</v>
      </c>
      <c r="N195" s="578">
        <v>225</v>
      </c>
      <c r="O195" s="107">
        <f>IF(N195&gt;0,RANK(N195,$N$11:$N$1049),"—")</f>
        <v>417</v>
      </c>
      <c r="P195" s="578">
        <v>237</v>
      </c>
      <c r="Q195" s="107">
        <f>IF(P195&gt;0,RANK(P195,$P$11:$P$1049),"—")</f>
        <v>452</v>
      </c>
      <c r="R195" s="578">
        <v>253</v>
      </c>
      <c r="S195" s="107">
        <f>IF(R195&gt;0,RANK(R195,$R$11:$R$1049),"—")</f>
        <v>500</v>
      </c>
      <c r="T195" s="578">
        <v>283</v>
      </c>
      <c r="U195" s="107">
        <f>IF(T195&gt;0,RANK(T195,$T$11:$T$1049),"—")</f>
        <v>507</v>
      </c>
      <c r="V195" s="578">
        <v>577</v>
      </c>
      <c r="W195" s="107">
        <f>IF(V195&gt;0,RANK(V195,$V$11:$V$1049),"—")</f>
        <v>444</v>
      </c>
      <c r="X195" s="578">
        <v>728</v>
      </c>
      <c r="Y195" s="107">
        <f>IF(X195&gt;0,RANK(X195,$X$11:$X$1049),"—")</f>
        <v>428</v>
      </c>
      <c r="Z195" s="578">
        <v>665</v>
      </c>
      <c r="AA195" s="107">
        <f>IF(Z195&gt;0,RANK(Z195,$Z$11:$Z$1049),"—")</f>
        <v>433</v>
      </c>
      <c r="AB195" s="578">
        <v>522</v>
      </c>
      <c r="AC195" s="107">
        <f>IF(AB195&gt;0,RANK(AB195,$AB$11:$AB$1049),"—")</f>
        <v>458</v>
      </c>
      <c r="AD195" s="578">
        <v>365</v>
      </c>
      <c r="AE195" s="107">
        <f>IF(AD195&gt;0,RANK(AD195,$AD$11:$AD$1049),"—")</f>
        <v>500</v>
      </c>
      <c r="AF195" s="578">
        <v>793</v>
      </c>
      <c r="AG195" s="107">
        <f>IF(AF195&gt;0,RANK(AF195,$AF$11:$AF$1049),"—")</f>
        <v>456</v>
      </c>
      <c r="AH195" s="578">
        <v>719</v>
      </c>
      <c r="AI195" s="107">
        <f>IF(AH195&gt;0,RANK(AH195,$AH$11:$AH$1049),"—")</f>
        <v>487</v>
      </c>
      <c r="AJ195" s="578">
        <v>1414</v>
      </c>
      <c r="AK195" s="107">
        <f>IF(AJ195&gt;0,RANK(AJ195,$AJ$11:$AJ$1049),"—")</f>
        <v>427</v>
      </c>
      <c r="AL195" s="578">
        <v>1136</v>
      </c>
      <c r="AM195" s="107">
        <f>IF(AL195&gt;0,RANK(AL195,$AL$11:$AL$1049),"—")</f>
        <v>457</v>
      </c>
      <c r="AN195" s="578">
        <v>1556</v>
      </c>
      <c r="AO195" s="107">
        <f>IF(AN195&gt;0,RANK(AN195,$AN$11:$AN$1049),"—")</f>
        <v>438</v>
      </c>
      <c r="AP195" s="578">
        <v>1477</v>
      </c>
      <c r="AQ195" s="107">
        <f>IF(AP195&gt;0,RANK(AP195,$AP$11:$AP$1049),"—")</f>
        <v>451</v>
      </c>
      <c r="AR195" s="578">
        <v>1433</v>
      </c>
      <c r="AS195" s="107">
        <f>IF(AR195&gt;0,RANK(AR195,$AR$11:$AR$1049),"—")</f>
        <v>460</v>
      </c>
      <c r="AT195" s="578">
        <v>1042</v>
      </c>
      <c r="AU195" s="107">
        <f>IF(AT195&gt;0,RANK(AT195,$AT$11:$AT$1049),"—")</f>
        <v>500</v>
      </c>
      <c r="AV195" s="578">
        <v>1359</v>
      </c>
      <c r="AW195" s="107">
        <f>IF(AV195&gt;0,RANK(AV195,$AV$11:$AV$1049),"—")</f>
        <v>487</v>
      </c>
      <c r="AX195" s="578">
        <v>1855</v>
      </c>
      <c r="AY195" s="563">
        <f>IF(AX195&gt;0,RANK(AX195,$AX$11:$AX$1049),"—")</f>
        <v>446</v>
      </c>
      <c r="AZ195" s="573">
        <v>2311</v>
      </c>
      <c r="BA195" s="573">
        <v>2184</v>
      </c>
      <c r="BB195" s="563">
        <f t="shared" si="171"/>
        <v>502</v>
      </c>
    </row>
    <row r="196" spans="1:54" ht="12.95" customHeight="1" x14ac:dyDescent="0.2">
      <c r="A196" s="72" t="s">
        <v>1225</v>
      </c>
      <c r="B196" s="599" t="s">
        <v>2345</v>
      </c>
      <c r="C196" s="647" t="s">
        <v>2053</v>
      </c>
      <c r="D196" s="578"/>
      <c r="E196" s="107"/>
      <c r="F196" s="578"/>
      <c r="G196" s="107"/>
      <c r="H196" s="578"/>
      <c r="I196" s="107"/>
      <c r="J196" s="578"/>
      <c r="K196" s="107"/>
      <c r="L196" s="578"/>
      <c r="M196" s="107"/>
      <c r="N196" s="578"/>
      <c r="O196" s="107"/>
      <c r="P196" s="578"/>
      <c r="Q196" s="107"/>
      <c r="R196" s="578"/>
      <c r="S196" s="107"/>
      <c r="T196" s="578"/>
      <c r="U196" s="107"/>
      <c r="V196" s="578"/>
      <c r="W196" s="107"/>
      <c r="X196" s="578"/>
      <c r="Y196" s="107"/>
      <c r="Z196" s="578"/>
      <c r="AA196" s="107"/>
      <c r="AB196" s="578"/>
      <c r="AC196" s="107"/>
      <c r="AD196" s="578"/>
      <c r="AE196" s="107"/>
      <c r="AF196" s="585"/>
      <c r="AG196" s="107"/>
      <c r="AH196" s="585"/>
      <c r="AI196" s="107"/>
      <c r="AJ196" s="585"/>
      <c r="AK196" s="107"/>
      <c r="AL196" s="578"/>
      <c r="AM196" s="107"/>
      <c r="AN196" s="578"/>
      <c r="AO196" s="107"/>
      <c r="AP196" s="578"/>
      <c r="AQ196" s="107"/>
      <c r="AR196" s="578"/>
      <c r="AS196" s="107"/>
      <c r="AT196" s="578"/>
      <c r="AU196" s="107"/>
      <c r="AV196" s="578"/>
      <c r="AW196" s="107"/>
      <c r="AX196" s="578"/>
      <c r="AY196" s="563"/>
      <c r="AZ196" s="603"/>
      <c r="BA196" s="597">
        <v>2180</v>
      </c>
      <c r="BB196" s="563">
        <f t="shared" si="171"/>
        <v>503</v>
      </c>
    </row>
    <row r="197" spans="1:54" ht="12.95" customHeight="1" x14ac:dyDescent="0.2">
      <c r="A197" s="72" t="s">
        <v>1226</v>
      </c>
      <c r="B197" s="174" t="s">
        <v>1295</v>
      </c>
      <c r="C197" s="642" t="s">
        <v>2053</v>
      </c>
      <c r="D197" s="578">
        <v>0</v>
      </c>
      <c r="E197" s="107" t="str">
        <f t="shared" ref="E197:E203" si="220">IF(D197&gt;0,RANK(D197,$D$11:$D$1049),"—")</f>
        <v>—</v>
      </c>
      <c r="F197" s="578"/>
      <c r="G197" s="107" t="str">
        <f t="shared" ref="G197:G203" si="221">IF(F197&gt;0,RANK(F197,$F$11:$F$1049),"—")</f>
        <v>—</v>
      </c>
      <c r="H197" s="588"/>
      <c r="I197" s="107" t="str">
        <f t="shared" ref="I197:I203" si="222">IF(H197&gt;0,RANK(H197,$H$11:$H$1049),"—")</f>
        <v>—</v>
      </c>
      <c r="J197" s="578"/>
      <c r="K197" s="107" t="str">
        <f t="shared" ref="K197:K203" si="223">IF(J197&gt;0,RANK(J197,$J$11:$J$1049),"—")</f>
        <v>—</v>
      </c>
      <c r="L197" s="578"/>
      <c r="M197" s="107" t="str">
        <f t="shared" ref="M197:M203" si="224">IF(L197&gt;0,RANK(L197,$L$11:$L$1049),"—")</f>
        <v>—</v>
      </c>
      <c r="N197" s="578"/>
      <c r="O197" s="107" t="str">
        <f t="shared" ref="O197:O203" si="225">IF(N197&gt;0,RANK(N197,$N$11:$N$1049),"—")</f>
        <v>—</v>
      </c>
      <c r="P197" s="578"/>
      <c r="Q197" s="107" t="str">
        <f t="shared" ref="Q197:Q203" si="226">IF(P197&gt;0,RANK(P197,$P$11:$P$1049),"—")</f>
        <v>—</v>
      </c>
      <c r="R197" s="578"/>
      <c r="S197" s="107" t="str">
        <f t="shared" ref="S197:S203" si="227">IF(R197&gt;0,RANK(R197,$R$11:$R$1049),"—")</f>
        <v>—</v>
      </c>
      <c r="T197" s="578"/>
      <c r="U197" s="107" t="str">
        <f t="shared" ref="U197:U203" si="228">IF(T197&gt;0,RANK(T197,$T$11:$T$1049),"—")</f>
        <v>—</v>
      </c>
      <c r="V197" s="578"/>
      <c r="W197" s="107" t="str">
        <f t="shared" ref="W197:W203" si="229">IF(V197&gt;0,RANK(V197,$V$11:$V$1049),"—")</f>
        <v>—</v>
      </c>
      <c r="X197" s="578"/>
      <c r="Y197" s="107" t="str">
        <f t="shared" ref="Y197:Y203" si="230">IF(X197&gt;0,RANK(X197,$X$11:$X$1049),"—")</f>
        <v>—</v>
      </c>
      <c r="Z197" s="578"/>
      <c r="AA197" s="107" t="str">
        <f t="shared" ref="AA197:AA203" si="231">IF(Z197&gt;0,RANK(Z197,$Z$11:$Z$1049),"—")</f>
        <v>—</v>
      </c>
      <c r="AB197" s="578"/>
      <c r="AC197" s="107" t="str">
        <f t="shared" ref="AC197:AC203" si="232">IF(AB197&gt;0,RANK(AB197,$AB$11:$AB$1049),"—")</f>
        <v>—</v>
      </c>
      <c r="AD197" s="578"/>
      <c r="AE197" s="107" t="str">
        <f t="shared" ref="AE197:AE203" si="233">IF(AD197&gt;0,RANK(AD197,$AD$11:$AD$1049),"—")</f>
        <v>—</v>
      </c>
      <c r="AF197" s="578">
        <v>1277</v>
      </c>
      <c r="AG197" s="107">
        <f t="shared" ref="AG197:AG203" si="234">IF(AF197&gt;0,RANK(AF197,$AF$11:$AF$1049),"—")</f>
        <v>403</v>
      </c>
      <c r="AH197" s="578">
        <v>1038</v>
      </c>
      <c r="AI197" s="107">
        <f t="shared" ref="AI197:AI203" si="235">IF(AH197&gt;0,RANK(AH197,$AH$11:$AH$1049),"—")</f>
        <v>447</v>
      </c>
      <c r="AJ197" s="578">
        <v>1100</v>
      </c>
      <c r="AK197" s="107">
        <f t="shared" ref="AK197:AK203" si="236">IF(AJ197&gt;0,RANK(AJ197,$AJ$11:$AJ$1049),"—")</f>
        <v>457</v>
      </c>
      <c r="AL197" s="578">
        <v>940</v>
      </c>
      <c r="AM197" s="107">
        <f t="shared" ref="AM197:AM203" si="237">IF(AL197&gt;0,RANK(AL197,$AL$11:$AL$1049),"—")</f>
        <v>484</v>
      </c>
      <c r="AN197" s="578">
        <v>1260</v>
      </c>
      <c r="AO197" s="107">
        <f t="shared" ref="AO197:AO203" si="238">IF(AN197&gt;0,RANK(AN197,$AN$11:$AN$1049),"—")</f>
        <v>460</v>
      </c>
      <c r="AP197" s="578">
        <v>656</v>
      </c>
      <c r="AQ197" s="107">
        <f t="shared" ref="AQ197:AQ203" si="239">IF(AP197&gt;0,RANK(AP197,$AP$11:$AP$1049),"—")</f>
        <v>528</v>
      </c>
      <c r="AR197" s="578">
        <v>1210</v>
      </c>
      <c r="AS197" s="107">
        <f t="shared" ref="AS197:AS203" si="240">IF(AR197&gt;0,RANK(AR197,$AR$11:$AR$1049),"—")</f>
        <v>470</v>
      </c>
      <c r="AT197" s="578">
        <v>1095</v>
      </c>
      <c r="AU197" s="107">
        <f t="shared" ref="AU197:AU203" si="241">IF(AT197&gt;0,RANK(AT197,$AT$11:$AT$1049),"—")</f>
        <v>492</v>
      </c>
      <c r="AV197" s="578">
        <v>1969</v>
      </c>
      <c r="AW197" s="107">
        <f t="shared" ref="AW197:AW203" si="242">IF(AV197&gt;0,RANK(AV197,$AV$11:$AV$1049),"—")</f>
        <v>438</v>
      </c>
      <c r="AX197" s="578">
        <v>1444</v>
      </c>
      <c r="AY197" s="563">
        <f t="shared" ref="AY197:AY203" si="243">IF(AX197&gt;0,RANK(AX197,$AX$11:$AX$1049),"—")</f>
        <v>478</v>
      </c>
      <c r="AZ197" s="573">
        <v>2404</v>
      </c>
      <c r="BA197" s="573">
        <v>2162</v>
      </c>
      <c r="BB197" s="563">
        <f t="shared" si="171"/>
        <v>505</v>
      </c>
    </row>
    <row r="198" spans="1:54" ht="12.95" customHeight="1" x14ac:dyDescent="0.2">
      <c r="A198" s="72" t="s">
        <v>12</v>
      </c>
      <c r="B198" s="174" t="s">
        <v>1292</v>
      </c>
      <c r="C198" s="642" t="s">
        <v>2053</v>
      </c>
      <c r="D198" s="578">
        <v>137</v>
      </c>
      <c r="E198" s="107">
        <f t="shared" si="220"/>
        <v>364</v>
      </c>
      <c r="F198" s="578">
        <v>137</v>
      </c>
      <c r="G198" s="107">
        <f t="shared" si="221"/>
        <v>442</v>
      </c>
      <c r="H198" s="578">
        <v>136</v>
      </c>
      <c r="I198" s="107">
        <f t="shared" si="222"/>
        <v>375</v>
      </c>
      <c r="J198" s="578">
        <v>106</v>
      </c>
      <c r="K198" s="107">
        <f t="shared" si="223"/>
        <v>409</v>
      </c>
      <c r="L198" s="578">
        <v>409</v>
      </c>
      <c r="M198" s="107">
        <f t="shared" si="224"/>
        <v>369</v>
      </c>
      <c r="N198" s="578">
        <v>343</v>
      </c>
      <c r="O198" s="107">
        <f t="shared" si="225"/>
        <v>401</v>
      </c>
      <c r="P198" s="578">
        <v>277</v>
      </c>
      <c r="Q198" s="107">
        <f t="shared" si="226"/>
        <v>445</v>
      </c>
      <c r="R198" s="578">
        <v>210</v>
      </c>
      <c r="S198" s="107">
        <f t="shared" si="227"/>
        <v>508</v>
      </c>
      <c r="T198" s="578">
        <v>209</v>
      </c>
      <c r="U198" s="107">
        <f t="shared" si="228"/>
        <v>523</v>
      </c>
      <c r="V198" s="578">
        <v>204</v>
      </c>
      <c r="W198" s="107">
        <f t="shared" si="229"/>
        <v>529</v>
      </c>
      <c r="X198" s="578">
        <v>1455</v>
      </c>
      <c r="Y198" s="107">
        <f t="shared" si="230"/>
        <v>361</v>
      </c>
      <c r="Z198" s="578">
        <v>2634</v>
      </c>
      <c r="AA198" s="107">
        <f t="shared" si="231"/>
        <v>315</v>
      </c>
      <c r="AB198" s="578">
        <v>1997</v>
      </c>
      <c r="AC198" s="107">
        <f t="shared" si="232"/>
        <v>339</v>
      </c>
      <c r="AD198" s="578">
        <v>1997</v>
      </c>
      <c r="AE198" s="107">
        <f t="shared" si="233"/>
        <v>347</v>
      </c>
      <c r="AF198" s="578">
        <v>2264</v>
      </c>
      <c r="AG198" s="107">
        <f t="shared" si="234"/>
        <v>352</v>
      </c>
      <c r="AH198" s="578">
        <v>2264</v>
      </c>
      <c r="AI198" s="107">
        <f t="shared" si="235"/>
        <v>362</v>
      </c>
      <c r="AJ198" s="578">
        <v>2452</v>
      </c>
      <c r="AK198" s="107">
        <f t="shared" si="236"/>
        <v>370</v>
      </c>
      <c r="AL198" s="578">
        <v>2218</v>
      </c>
      <c r="AM198" s="107">
        <f t="shared" si="237"/>
        <v>384</v>
      </c>
      <c r="AN198" s="578">
        <v>1934</v>
      </c>
      <c r="AO198" s="107">
        <f t="shared" si="238"/>
        <v>414</v>
      </c>
      <c r="AP198" s="578">
        <v>1784</v>
      </c>
      <c r="AQ198" s="107">
        <f t="shared" si="239"/>
        <v>429</v>
      </c>
      <c r="AR198" s="578">
        <v>567</v>
      </c>
      <c r="AS198" s="107">
        <f t="shared" si="240"/>
        <v>561</v>
      </c>
      <c r="AT198" s="578">
        <v>428</v>
      </c>
      <c r="AU198" s="107">
        <f t="shared" si="241"/>
        <v>592</v>
      </c>
      <c r="AV198" s="578">
        <v>643</v>
      </c>
      <c r="AW198" s="107">
        <f t="shared" si="242"/>
        <v>572</v>
      </c>
      <c r="AX198" s="578">
        <v>682</v>
      </c>
      <c r="AY198" s="563">
        <f t="shared" si="243"/>
        <v>562</v>
      </c>
      <c r="AZ198" s="604">
        <v>993</v>
      </c>
      <c r="BA198" s="199">
        <v>2135</v>
      </c>
      <c r="BB198" s="563">
        <f t="shared" si="171"/>
        <v>506</v>
      </c>
    </row>
    <row r="199" spans="1:54" ht="12.95" customHeight="1" x14ac:dyDescent="0.2">
      <c r="A199" s="72" t="s">
        <v>506</v>
      </c>
      <c r="B199" s="174" t="s">
        <v>1339</v>
      </c>
      <c r="C199" s="642" t="s">
        <v>2053</v>
      </c>
      <c r="D199" s="578"/>
      <c r="E199" s="107" t="str">
        <f t="shared" si="220"/>
        <v>—</v>
      </c>
      <c r="F199" s="578"/>
      <c r="G199" s="107" t="str">
        <f t="shared" si="221"/>
        <v>—</v>
      </c>
      <c r="H199" s="578"/>
      <c r="I199" s="107" t="str">
        <f t="shared" si="222"/>
        <v>—</v>
      </c>
      <c r="J199" s="578"/>
      <c r="K199" s="107" t="str">
        <f t="shared" si="223"/>
        <v>—</v>
      </c>
      <c r="L199" s="578"/>
      <c r="M199" s="107" t="str">
        <f t="shared" si="224"/>
        <v>—</v>
      </c>
      <c r="N199" s="578"/>
      <c r="O199" s="107" t="str">
        <f t="shared" si="225"/>
        <v>—</v>
      </c>
      <c r="P199" s="578"/>
      <c r="Q199" s="107" t="str">
        <f t="shared" si="226"/>
        <v>—</v>
      </c>
      <c r="R199" s="578"/>
      <c r="S199" s="107" t="str">
        <f t="shared" si="227"/>
        <v>—</v>
      </c>
      <c r="T199" s="578"/>
      <c r="U199" s="107" t="str">
        <f t="shared" si="228"/>
        <v>—</v>
      </c>
      <c r="V199" s="578"/>
      <c r="W199" s="107" t="str">
        <f t="shared" si="229"/>
        <v>—</v>
      </c>
      <c r="X199" s="578"/>
      <c r="Y199" s="107" t="str">
        <f t="shared" si="230"/>
        <v>—</v>
      </c>
      <c r="Z199" s="578"/>
      <c r="AA199" s="107" t="str">
        <f t="shared" si="231"/>
        <v>—</v>
      </c>
      <c r="AB199" s="578">
        <v>0</v>
      </c>
      <c r="AC199" s="107" t="str">
        <f t="shared" si="232"/>
        <v>—</v>
      </c>
      <c r="AD199" s="578"/>
      <c r="AE199" s="107" t="str">
        <f t="shared" si="233"/>
        <v>—</v>
      </c>
      <c r="AF199" s="578"/>
      <c r="AG199" s="107" t="str">
        <f t="shared" si="234"/>
        <v>—</v>
      </c>
      <c r="AH199" s="578">
        <v>0</v>
      </c>
      <c r="AI199" s="107" t="str">
        <f t="shared" si="235"/>
        <v>—</v>
      </c>
      <c r="AJ199" s="578">
        <v>15</v>
      </c>
      <c r="AK199" s="107">
        <f t="shared" si="236"/>
        <v>612</v>
      </c>
      <c r="AL199" s="578">
        <v>298</v>
      </c>
      <c r="AM199" s="107">
        <f t="shared" si="237"/>
        <v>580</v>
      </c>
      <c r="AN199" s="578">
        <v>270</v>
      </c>
      <c r="AO199" s="107">
        <f t="shared" si="238"/>
        <v>598</v>
      </c>
      <c r="AP199" s="578">
        <v>181</v>
      </c>
      <c r="AQ199" s="107">
        <f t="shared" si="239"/>
        <v>626</v>
      </c>
      <c r="AR199" s="578"/>
      <c r="AS199" s="107" t="str">
        <f t="shared" si="240"/>
        <v>—</v>
      </c>
      <c r="AT199" s="578"/>
      <c r="AU199" s="107" t="str">
        <f t="shared" si="241"/>
        <v>—</v>
      </c>
      <c r="AV199" s="578">
        <v>286</v>
      </c>
      <c r="AW199" s="107">
        <f t="shared" si="242"/>
        <v>648</v>
      </c>
      <c r="AX199" s="578">
        <v>313</v>
      </c>
      <c r="AY199" s="563">
        <f t="shared" si="243"/>
        <v>651</v>
      </c>
      <c r="AZ199" s="604">
        <v>575</v>
      </c>
      <c r="BA199" s="199">
        <v>2098</v>
      </c>
      <c r="BB199" s="563">
        <f t="shared" si="171"/>
        <v>509</v>
      </c>
    </row>
    <row r="200" spans="1:54" ht="12.95" customHeight="1" x14ac:dyDescent="0.2">
      <c r="A200" s="72" t="s">
        <v>22</v>
      </c>
      <c r="B200" s="174" t="s">
        <v>1512</v>
      </c>
      <c r="C200" s="642" t="s">
        <v>2053</v>
      </c>
      <c r="D200" s="578">
        <v>0</v>
      </c>
      <c r="E200" s="107" t="str">
        <f t="shared" si="220"/>
        <v>—</v>
      </c>
      <c r="F200" s="578">
        <v>68</v>
      </c>
      <c r="G200" s="107">
        <f t="shared" si="221"/>
        <v>470</v>
      </c>
      <c r="H200" s="578"/>
      <c r="I200" s="107" t="str">
        <f t="shared" si="222"/>
        <v>—</v>
      </c>
      <c r="J200" s="578"/>
      <c r="K200" s="107" t="str">
        <f t="shared" si="223"/>
        <v>—</v>
      </c>
      <c r="L200" s="578"/>
      <c r="M200" s="107" t="str">
        <f t="shared" si="224"/>
        <v>—</v>
      </c>
      <c r="N200" s="578"/>
      <c r="O200" s="107" t="str">
        <f t="shared" si="225"/>
        <v>—</v>
      </c>
      <c r="P200" s="578"/>
      <c r="Q200" s="107" t="str">
        <f t="shared" si="226"/>
        <v>—</v>
      </c>
      <c r="R200" s="578"/>
      <c r="S200" s="107" t="str">
        <f t="shared" si="227"/>
        <v>—</v>
      </c>
      <c r="T200" s="578"/>
      <c r="U200" s="107" t="str">
        <f t="shared" si="228"/>
        <v>—</v>
      </c>
      <c r="V200" s="578"/>
      <c r="W200" s="107" t="str">
        <f t="shared" si="229"/>
        <v>—</v>
      </c>
      <c r="X200" s="578">
        <v>611</v>
      </c>
      <c r="Y200" s="107">
        <f t="shared" si="230"/>
        <v>445</v>
      </c>
      <c r="Z200" s="578">
        <v>735</v>
      </c>
      <c r="AA200" s="107">
        <f t="shared" si="231"/>
        <v>425</v>
      </c>
      <c r="AB200" s="578">
        <v>859</v>
      </c>
      <c r="AC200" s="107">
        <f t="shared" si="232"/>
        <v>417</v>
      </c>
      <c r="AD200" s="578">
        <v>983</v>
      </c>
      <c r="AE200" s="107">
        <f t="shared" si="233"/>
        <v>417</v>
      </c>
      <c r="AF200" s="578">
        <v>1107</v>
      </c>
      <c r="AG200" s="107">
        <f t="shared" si="234"/>
        <v>423</v>
      </c>
      <c r="AH200" s="578">
        <v>1231</v>
      </c>
      <c r="AI200" s="107">
        <f t="shared" si="235"/>
        <v>428</v>
      </c>
      <c r="AJ200" s="578">
        <v>1355</v>
      </c>
      <c r="AK200" s="107">
        <f t="shared" si="236"/>
        <v>430</v>
      </c>
      <c r="AL200" s="578">
        <v>1487</v>
      </c>
      <c r="AM200" s="107">
        <f t="shared" si="237"/>
        <v>423</v>
      </c>
      <c r="AN200" s="578">
        <v>1443</v>
      </c>
      <c r="AO200" s="107">
        <f t="shared" si="238"/>
        <v>444</v>
      </c>
      <c r="AP200" s="578">
        <v>2254</v>
      </c>
      <c r="AQ200" s="107">
        <f t="shared" si="239"/>
        <v>398</v>
      </c>
      <c r="AR200" s="578">
        <v>1332</v>
      </c>
      <c r="AS200" s="107">
        <f t="shared" si="240"/>
        <v>463</v>
      </c>
      <c r="AT200" s="578">
        <v>1758</v>
      </c>
      <c r="AU200" s="107">
        <f t="shared" si="241"/>
        <v>442</v>
      </c>
      <c r="AV200" s="578">
        <v>2822</v>
      </c>
      <c r="AW200" s="107">
        <f t="shared" si="242"/>
        <v>395</v>
      </c>
      <c r="AX200" s="578">
        <v>1777</v>
      </c>
      <c r="AY200" s="563">
        <f t="shared" si="243"/>
        <v>450</v>
      </c>
      <c r="AZ200" s="605">
        <v>2145</v>
      </c>
      <c r="BA200" s="605">
        <v>2018</v>
      </c>
      <c r="BB200" s="563">
        <f t="shared" si="171"/>
        <v>515</v>
      </c>
    </row>
    <row r="201" spans="1:54" ht="12.95" customHeight="1" x14ac:dyDescent="0.2">
      <c r="A201" s="72" t="s">
        <v>20</v>
      </c>
      <c r="B201" s="174" t="s">
        <v>565</v>
      </c>
      <c r="C201" s="642" t="s">
        <v>2053</v>
      </c>
      <c r="D201" s="578"/>
      <c r="E201" s="107" t="str">
        <f t="shared" si="220"/>
        <v>—</v>
      </c>
      <c r="F201" s="578"/>
      <c r="G201" s="107" t="str">
        <f t="shared" si="221"/>
        <v>—</v>
      </c>
      <c r="H201" s="578"/>
      <c r="I201" s="107" t="str">
        <f t="shared" si="222"/>
        <v>—</v>
      </c>
      <c r="J201" s="578"/>
      <c r="K201" s="107" t="str">
        <f t="shared" si="223"/>
        <v>—</v>
      </c>
      <c r="L201" s="578"/>
      <c r="M201" s="107" t="str">
        <f t="shared" si="224"/>
        <v>—</v>
      </c>
      <c r="N201" s="578"/>
      <c r="O201" s="107" t="str">
        <f t="shared" si="225"/>
        <v>—</v>
      </c>
      <c r="P201" s="578"/>
      <c r="Q201" s="107" t="str">
        <f t="shared" si="226"/>
        <v>—</v>
      </c>
      <c r="R201" s="578"/>
      <c r="S201" s="107" t="str">
        <f t="shared" si="227"/>
        <v>—</v>
      </c>
      <c r="T201" s="578"/>
      <c r="U201" s="107" t="str">
        <f t="shared" si="228"/>
        <v>—</v>
      </c>
      <c r="V201" s="578"/>
      <c r="W201" s="107" t="str">
        <f t="shared" si="229"/>
        <v>—</v>
      </c>
      <c r="X201" s="578"/>
      <c r="Y201" s="107" t="str">
        <f t="shared" si="230"/>
        <v>—</v>
      </c>
      <c r="Z201" s="578"/>
      <c r="AA201" s="107" t="str">
        <f t="shared" si="231"/>
        <v>—</v>
      </c>
      <c r="AB201" s="578"/>
      <c r="AC201" s="107" t="str">
        <f t="shared" si="232"/>
        <v>—</v>
      </c>
      <c r="AD201" s="578">
        <v>289</v>
      </c>
      <c r="AE201" s="107">
        <f t="shared" si="233"/>
        <v>520</v>
      </c>
      <c r="AF201" s="578">
        <v>290</v>
      </c>
      <c r="AG201" s="107">
        <f t="shared" si="234"/>
        <v>551</v>
      </c>
      <c r="AH201" s="578">
        <v>291</v>
      </c>
      <c r="AI201" s="107">
        <f t="shared" si="235"/>
        <v>563</v>
      </c>
      <c r="AJ201" s="578">
        <v>292</v>
      </c>
      <c r="AK201" s="107">
        <f t="shared" si="236"/>
        <v>565</v>
      </c>
      <c r="AL201" s="578">
        <v>293</v>
      </c>
      <c r="AM201" s="107">
        <f t="shared" si="237"/>
        <v>582</v>
      </c>
      <c r="AN201" s="578">
        <v>294</v>
      </c>
      <c r="AO201" s="107">
        <f t="shared" si="238"/>
        <v>591</v>
      </c>
      <c r="AP201" s="578">
        <v>295</v>
      </c>
      <c r="AQ201" s="107">
        <f t="shared" si="239"/>
        <v>606</v>
      </c>
      <c r="AR201" s="578">
        <v>296</v>
      </c>
      <c r="AS201" s="107">
        <f t="shared" si="240"/>
        <v>620</v>
      </c>
      <c r="AT201" s="578">
        <v>852</v>
      </c>
      <c r="AU201" s="107">
        <f t="shared" si="241"/>
        <v>521</v>
      </c>
      <c r="AV201" s="578">
        <v>1239</v>
      </c>
      <c r="AW201" s="107">
        <f t="shared" si="242"/>
        <v>497</v>
      </c>
      <c r="AX201" s="578">
        <v>1873</v>
      </c>
      <c r="AY201" s="563">
        <f t="shared" si="243"/>
        <v>443</v>
      </c>
      <c r="AZ201" s="199">
        <v>1493</v>
      </c>
      <c r="BA201" s="199">
        <v>1977</v>
      </c>
      <c r="BB201" s="563">
        <f t="shared" si="171"/>
        <v>521</v>
      </c>
    </row>
    <row r="202" spans="1:54" ht="12.95" customHeight="1" x14ac:dyDescent="0.2">
      <c r="A202" s="72" t="s">
        <v>346</v>
      </c>
      <c r="B202" s="174" t="s">
        <v>1308</v>
      </c>
      <c r="C202" s="642" t="s">
        <v>2053</v>
      </c>
      <c r="D202" s="578"/>
      <c r="E202" s="107" t="str">
        <f t="shared" si="220"/>
        <v>—</v>
      </c>
      <c r="F202" s="578"/>
      <c r="G202" s="107" t="str">
        <f t="shared" si="221"/>
        <v>—</v>
      </c>
      <c r="H202" s="578"/>
      <c r="I202" s="107" t="str">
        <f t="shared" si="222"/>
        <v>—</v>
      </c>
      <c r="J202" s="578"/>
      <c r="K202" s="107" t="str">
        <f t="shared" si="223"/>
        <v>—</v>
      </c>
      <c r="L202" s="578"/>
      <c r="M202" s="107" t="str">
        <f t="shared" si="224"/>
        <v>—</v>
      </c>
      <c r="N202" s="578"/>
      <c r="O202" s="107" t="str">
        <f t="shared" si="225"/>
        <v>—</v>
      </c>
      <c r="P202" s="578"/>
      <c r="Q202" s="107" t="str">
        <f t="shared" si="226"/>
        <v>—</v>
      </c>
      <c r="R202" s="578">
        <v>121</v>
      </c>
      <c r="S202" s="107">
        <f t="shared" si="227"/>
        <v>541</v>
      </c>
      <c r="T202" s="578">
        <v>164</v>
      </c>
      <c r="U202" s="107">
        <f t="shared" si="228"/>
        <v>532</v>
      </c>
      <c r="V202" s="578">
        <v>89</v>
      </c>
      <c r="W202" s="107">
        <f t="shared" si="229"/>
        <v>552</v>
      </c>
      <c r="X202" s="578">
        <v>132</v>
      </c>
      <c r="Y202" s="107">
        <f t="shared" si="230"/>
        <v>540</v>
      </c>
      <c r="Z202" s="578">
        <v>158</v>
      </c>
      <c r="AA202" s="107">
        <f t="shared" si="231"/>
        <v>531</v>
      </c>
      <c r="AB202" s="578">
        <v>132</v>
      </c>
      <c r="AC202" s="107">
        <f t="shared" si="232"/>
        <v>538</v>
      </c>
      <c r="AD202" s="578">
        <v>142</v>
      </c>
      <c r="AE202" s="107">
        <f t="shared" si="233"/>
        <v>548</v>
      </c>
      <c r="AF202" s="578">
        <v>249</v>
      </c>
      <c r="AG202" s="107">
        <f t="shared" si="234"/>
        <v>564</v>
      </c>
      <c r="AH202" s="578">
        <v>298</v>
      </c>
      <c r="AI202" s="107">
        <f t="shared" si="235"/>
        <v>560</v>
      </c>
      <c r="AJ202" s="578">
        <v>221</v>
      </c>
      <c r="AK202" s="107">
        <f t="shared" si="236"/>
        <v>588</v>
      </c>
      <c r="AL202" s="578">
        <v>300</v>
      </c>
      <c r="AM202" s="107">
        <f t="shared" si="237"/>
        <v>578</v>
      </c>
      <c r="AN202" s="578">
        <v>374</v>
      </c>
      <c r="AO202" s="107">
        <f t="shared" si="238"/>
        <v>577</v>
      </c>
      <c r="AP202" s="578">
        <v>477</v>
      </c>
      <c r="AQ202" s="107">
        <f t="shared" si="239"/>
        <v>570</v>
      </c>
      <c r="AR202" s="578">
        <v>361</v>
      </c>
      <c r="AS202" s="107">
        <f t="shared" si="240"/>
        <v>612</v>
      </c>
      <c r="AT202" s="578">
        <v>548</v>
      </c>
      <c r="AU202" s="107">
        <f t="shared" si="241"/>
        <v>571</v>
      </c>
      <c r="AV202" s="578">
        <v>634</v>
      </c>
      <c r="AW202" s="107">
        <f t="shared" si="242"/>
        <v>574</v>
      </c>
      <c r="AX202" s="578">
        <v>592</v>
      </c>
      <c r="AY202" s="563">
        <f t="shared" si="243"/>
        <v>588</v>
      </c>
      <c r="AZ202" s="199">
        <v>1854</v>
      </c>
      <c r="BA202" s="199">
        <v>1961</v>
      </c>
      <c r="BB202" s="563">
        <f t="shared" si="171"/>
        <v>523</v>
      </c>
    </row>
    <row r="203" spans="1:54" ht="12.95" customHeight="1" x14ac:dyDescent="0.2">
      <c r="A203" s="72" t="s">
        <v>1224</v>
      </c>
      <c r="B203" s="174" t="s">
        <v>1300</v>
      </c>
      <c r="C203" s="642" t="s">
        <v>2053</v>
      </c>
      <c r="D203" s="578"/>
      <c r="E203" s="107" t="str">
        <f t="shared" si="220"/>
        <v>—</v>
      </c>
      <c r="F203" s="578"/>
      <c r="G203" s="107" t="str">
        <f t="shared" si="221"/>
        <v>—</v>
      </c>
      <c r="H203" s="578"/>
      <c r="I203" s="107" t="str">
        <f t="shared" si="222"/>
        <v>—</v>
      </c>
      <c r="J203" s="578"/>
      <c r="K203" s="107" t="str">
        <f t="shared" si="223"/>
        <v>—</v>
      </c>
      <c r="L203" s="578"/>
      <c r="M203" s="107" t="str">
        <f t="shared" si="224"/>
        <v>—</v>
      </c>
      <c r="N203" s="578"/>
      <c r="O203" s="107" t="str">
        <f t="shared" si="225"/>
        <v>—</v>
      </c>
      <c r="P203" s="578"/>
      <c r="Q203" s="107" t="str">
        <f t="shared" si="226"/>
        <v>—</v>
      </c>
      <c r="R203" s="578">
        <v>390</v>
      </c>
      <c r="S203" s="107">
        <f t="shared" si="227"/>
        <v>462</v>
      </c>
      <c r="T203" s="578">
        <v>487</v>
      </c>
      <c r="U203" s="107">
        <f t="shared" si="228"/>
        <v>458</v>
      </c>
      <c r="V203" s="578">
        <v>584</v>
      </c>
      <c r="W203" s="107">
        <f t="shared" si="229"/>
        <v>443</v>
      </c>
      <c r="X203" s="578">
        <v>681</v>
      </c>
      <c r="Y203" s="107">
        <f t="shared" si="230"/>
        <v>433</v>
      </c>
      <c r="Z203" s="578">
        <v>778</v>
      </c>
      <c r="AA203" s="107">
        <f t="shared" si="231"/>
        <v>418</v>
      </c>
      <c r="AB203" s="578">
        <v>875</v>
      </c>
      <c r="AC203" s="107">
        <f t="shared" si="232"/>
        <v>415</v>
      </c>
      <c r="AD203" s="578">
        <v>976</v>
      </c>
      <c r="AE203" s="107">
        <f t="shared" si="233"/>
        <v>420</v>
      </c>
      <c r="AF203" s="578">
        <v>1057</v>
      </c>
      <c r="AG203" s="107">
        <f t="shared" si="234"/>
        <v>427</v>
      </c>
      <c r="AH203" s="578">
        <v>645</v>
      </c>
      <c r="AI203" s="107">
        <f t="shared" si="235"/>
        <v>501</v>
      </c>
      <c r="AJ203" s="578">
        <v>836</v>
      </c>
      <c r="AK203" s="107">
        <f t="shared" si="236"/>
        <v>489</v>
      </c>
      <c r="AL203" s="578">
        <v>900</v>
      </c>
      <c r="AM203" s="107">
        <f t="shared" si="237"/>
        <v>489</v>
      </c>
      <c r="AN203" s="578">
        <v>1681</v>
      </c>
      <c r="AO203" s="107">
        <f t="shared" si="238"/>
        <v>429</v>
      </c>
      <c r="AP203" s="578">
        <v>1714</v>
      </c>
      <c r="AQ203" s="107">
        <f t="shared" si="239"/>
        <v>434</v>
      </c>
      <c r="AR203" s="578">
        <v>2150</v>
      </c>
      <c r="AS203" s="107">
        <f t="shared" si="240"/>
        <v>410</v>
      </c>
      <c r="AT203" s="578">
        <v>1650</v>
      </c>
      <c r="AU203" s="107">
        <f t="shared" si="241"/>
        <v>451</v>
      </c>
      <c r="AV203" s="578">
        <v>2302</v>
      </c>
      <c r="AW203" s="107">
        <f t="shared" si="242"/>
        <v>416</v>
      </c>
      <c r="AX203" s="578">
        <v>1609</v>
      </c>
      <c r="AY203" s="563">
        <f t="shared" si="243"/>
        <v>461</v>
      </c>
      <c r="AZ203" s="572">
        <v>2561</v>
      </c>
      <c r="BA203" s="572">
        <v>1952</v>
      </c>
      <c r="BB203" s="563">
        <f t="shared" si="171"/>
        <v>525</v>
      </c>
    </row>
    <row r="204" spans="1:54" ht="12.95" customHeight="1" x14ac:dyDescent="0.2">
      <c r="A204" s="72" t="s">
        <v>9</v>
      </c>
      <c r="B204" s="599" t="s">
        <v>2346</v>
      </c>
      <c r="C204" s="647" t="s">
        <v>2053</v>
      </c>
      <c r="D204" s="578"/>
      <c r="E204" s="107"/>
      <c r="F204" s="578"/>
      <c r="G204" s="107"/>
      <c r="H204" s="578"/>
      <c r="I204" s="107"/>
      <c r="J204" s="578"/>
      <c r="K204" s="107"/>
      <c r="L204" s="578"/>
      <c r="M204" s="107"/>
      <c r="N204" s="578"/>
      <c r="O204" s="107"/>
      <c r="P204" s="578"/>
      <c r="Q204" s="107"/>
      <c r="R204" s="578"/>
      <c r="S204" s="107"/>
      <c r="T204" s="578"/>
      <c r="U204" s="107"/>
      <c r="V204" s="578"/>
      <c r="W204" s="107"/>
      <c r="X204" s="578"/>
      <c r="Y204" s="107"/>
      <c r="Z204" s="578"/>
      <c r="AA204" s="107"/>
      <c r="AB204" s="578"/>
      <c r="AC204" s="107"/>
      <c r="AD204" s="578"/>
      <c r="AE204" s="107"/>
      <c r="AF204" s="578"/>
      <c r="AG204" s="107"/>
      <c r="AH204" s="578"/>
      <c r="AI204" s="107"/>
      <c r="AJ204" s="578"/>
      <c r="AK204" s="107"/>
      <c r="AL204" s="578"/>
      <c r="AM204" s="107"/>
      <c r="AN204" s="578"/>
      <c r="AO204" s="107"/>
      <c r="AP204" s="578"/>
      <c r="AQ204" s="107"/>
      <c r="AR204" s="578"/>
      <c r="AS204" s="107"/>
      <c r="AT204" s="578"/>
      <c r="AU204" s="107"/>
      <c r="AV204" s="578"/>
      <c r="AW204" s="107"/>
      <c r="AX204" s="578"/>
      <c r="AY204" s="563"/>
      <c r="AZ204" s="597"/>
      <c r="BA204" s="597">
        <v>1937</v>
      </c>
      <c r="BB204" s="563">
        <f t="shared" si="171"/>
        <v>527</v>
      </c>
    </row>
    <row r="205" spans="1:54" ht="12.95" customHeight="1" x14ac:dyDescent="0.2">
      <c r="A205" s="72" t="s">
        <v>2015</v>
      </c>
      <c r="B205" s="174" t="s">
        <v>1815</v>
      </c>
      <c r="C205" s="642" t="s">
        <v>2053</v>
      </c>
      <c r="D205" s="578"/>
      <c r="E205" s="107" t="str">
        <f>IF(D205&gt;0,RANK(D205,$D$11:$D$1049),"—")</f>
        <v>—</v>
      </c>
      <c r="F205" s="578"/>
      <c r="G205" s="107" t="str">
        <f>IF(F205&gt;0,RANK(F205,$F$11:$F$1049),"—")</f>
        <v>—</v>
      </c>
      <c r="H205" s="578"/>
      <c r="I205" s="107" t="str">
        <f>IF(H205&gt;0,RANK(H205,$H$11:$H$1049),"—")</f>
        <v>—</v>
      </c>
      <c r="J205" s="578"/>
      <c r="K205" s="107" t="str">
        <f>IF(J205&gt;0,RANK(J205,$J$11:$J$1049),"—")</f>
        <v>—</v>
      </c>
      <c r="L205" s="578"/>
      <c r="M205" s="107" t="str">
        <f>IF(L205&gt;0,RANK(L205,$L$11:$L$1049),"—")</f>
        <v>—</v>
      </c>
      <c r="N205" s="578"/>
      <c r="O205" s="107" t="str">
        <f>IF(N205&gt;0,RANK(N205,$N$11:$N$1049),"—")</f>
        <v>—</v>
      </c>
      <c r="P205" s="578"/>
      <c r="Q205" s="107" t="str">
        <f>IF(P205&gt;0,RANK(P205,$P$11:$P$1049),"—")</f>
        <v>—</v>
      </c>
      <c r="R205" s="578"/>
      <c r="S205" s="107" t="str">
        <f>IF(R205&gt;0,RANK(R205,$R$11:$R$1049),"—")</f>
        <v>—</v>
      </c>
      <c r="T205" s="578"/>
      <c r="U205" s="107" t="str">
        <f>IF(T205&gt;0,RANK(T205,$T$11:$T$1049),"—")</f>
        <v>—</v>
      </c>
      <c r="V205" s="578"/>
      <c r="W205" s="107" t="str">
        <f>IF(V205&gt;0,RANK(V205,$V$11:$V$1049),"—")</f>
        <v>—</v>
      </c>
      <c r="X205" s="578"/>
      <c r="Y205" s="107" t="str">
        <f>IF(X205&gt;0,RANK(X205,$X$11:$X$1049),"—")</f>
        <v>—</v>
      </c>
      <c r="Z205" s="578"/>
      <c r="AA205" s="107" t="str">
        <f>IF(Z205&gt;0,RANK(Z205,$Z$11:$Z$1049),"—")</f>
        <v>—</v>
      </c>
      <c r="AB205" s="578"/>
      <c r="AC205" s="107" t="str">
        <f>IF(AB205&gt;0,RANK(AB205,$AB$11:$AB$1049),"—")</f>
        <v>—</v>
      </c>
      <c r="AD205" s="578"/>
      <c r="AE205" s="107" t="str">
        <f>IF(AD205&gt;0,RANK(AD205,$AD$11:$AD$1049),"—")</f>
        <v>—</v>
      </c>
      <c r="AF205" s="578"/>
      <c r="AG205" s="107" t="str">
        <f>IF(AF205&gt;0,RANK(AF205,$AF$11:$AF$1049),"—")</f>
        <v>—</v>
      </c>
      <c r="AH205" s="578"/>
      <c r="AI205" s="107" t="str">
        <f>IF(AH205&gt;0,RANK(AH205,$AH$11:$AH$1049),"—")</f>
        <v>—</v>
      </c>
      <c r="AJ205" s="578"/>
      <c r="AK205" s="107" t="str">
        <f>IF(AJ205&gt;0,RANK(AJ205,$AJ$11:$AJ$1049),"—")</f>
        <v>—</v>
      </c>
      <c r="AL205" s="578"/>
      <c r="AM205" s="107" t="str">
        <f>IF(AL205&gt;0,RANK(AL205,$AL$11:$AL$1049),"—")</f>
        <v>—</v>
      </c>
      <c r="AN205" s="578"/>
      <c r="AO205" s="107" t="str">
        <f>IF(AN205&gt;0,RANK(AN205,$AN$11:$AN$1049),"—")</f>
        <v>—</v>
      </c>
      <c r="AP205" s="578"/>
      <c r="AQ205" s="107" t="str">
        <f>IF(AP205&gt;0,RANK(AP205,$AP$11:$AP$1049),"—")</f>
        <v>—</v>
      </c>
      <c r="AR205" s="578">
        <v>508</v>
      </c>
      <c r="AS205" s="107">
        <f>IF(AR205&gt;0,RANK(AR205,$AR$11:$AR$1049),"—")</f>
        <v>570</v>
      </c>
      <c r="AT205" s="578">
        <v>579</v>
      </c>
      <c r="AU205" s="107">
        <f>IF(AT205&gt;0,RANK(AT205,$AT$11:$AT$1049),"—")</f>
        <v>565</v>
      </c>
      <c r="AV205" s="578">
        <v>516</v>
      </c>
      <c r="AW205" s="107">
        <f>IF(AV205&gt;0,RANK(AV205,$AV$11:$AV$1049),"—")</f>
        <v>596</v>
      </c>
      <c r="AX205" s="578">
        <v>535</v>
      </c>
      <c r="AY205" s="563">
        <f>IF(AX205&gt;0,RANK(AX205,$AX$11:$AX$1049),"—")</f>
        <v>598</v>
      </c>
      <c r="AZ205" s="199">
        <v>1645</v>
      </c>
      <c r="BA205" s="199">
        <v>1869</v>
      </c>
      <c r="BB205" s="563">
        <f t="shared" si="171"/>
        <v>535</v>
      </c>
    </row>
    <row r="206" spans="1:54" ht="12.95" customHeight="1" x14ac:dyDescent="0.2">
      <c r="A206" s="72" t="s">
        <v>11</v>
      </c>
      <c r="B206" s="599" t="s">
        <v>2347</v>
      </c>
      <c r="C206" s="647" t="s">
        <v>2053</v>
      </c>
      <c r="D206" s="578"/>
      <c r="E206" s="107"/>
      <c r="F206" s="578"/>
      <c r="G206" s="107"/>
      <c r="H206" s="578"/>
      <c r="I206" s="107"/>
      <c r="J206" s="578"/>
      <c r="K206" s="107"/>
      <c r="L206" s="578"/>
      <c r="M206" s="107"/>
      <c r="N206" s="578"/>
      <c r="O206" s="107"/>
      <c r="P206" s="578"/>
      <c r="Q206" s="107"/>
      <c r="R206" s="578"/>
      <c r="S206" s="107"/>
      <c r="T206" s="578"/>
      <c r="U206" s="107"/>
      <c r="V206" s="578"/>
      <c r="W206" s="107"/>
      <c r="X206" s="578"/>
      <c r="Y206" s="107"/>
      <c r="Z206" s="578"/>
      <c r="AA206" s="107"/>
      <c r="AB206" s="578"/>
      <c r="AC206" s="107"/>
      <c r="AD206" s="578"/>
      <c r="AE206" s="107"/>
      <c r="AF206" s="578"/>
      <c r="AG206" s="107"/>
      <c r="AH206" s="578"/>
      <c r="AI206" s="107"/>
      <c r="AJ206" s="578"/>
      <c r="AK206" s="107"/>
      <c r="AL206" s="578"/>
      <c r="AM206" s="107"/>
      <c r="AN206" s="578"/>
      <c r="AO206" s="107"/>
      <c r="AP206" s="578"/>
      <c r="AQ206" s="107"/>
      <c r="AR206" s="578"/>
      <c r="AS206" s="107"/>
      <c r="AT206" s="578"/>
      <c r="AU206" s="107"/>
      <c r="AV206" s="578"/>
      <c r="AW206" s="107"/>
      <c r="AX206" s="578"/>
      <c r="AY206" s="563"/>
      <c r="AZ206" s="606">
        <v>3503</v>
      </c>
      <c r="BA206" s="597">
        <v>1852</v>
      </c>
      <c r="BB206" s="563">
        <f t="shared" si="171"/>
        <v>536</v>
      </c>
    </row>
    <row r="207" spans="1:54" ht="12.95" customHeight="1" x14ac:dyDescent="0.2">
      <c r="A207" s="72" t="s">
        <v>2</v>
      </c>
      <c r="B207" s="599" t="s">
        <v>2348</v>
      </c>
      <c r="C207" s="647" t="s">
        <v>2053</v>
      </c>
      <c r="D207" s="578"/>
      <c r="E207" s="107"/>
      <c r="F207" s="578"/>
      <c r="G207" s="107"/>
      <c r="H207" s="578"/>
      <c r="I207" s="107"/>
      <c r="J207" s="578"/>
      <c r="K207" s="107"/>
      <c r="L207" s="578"/>
      <c r="M207" s="107"/>
      <c r="N207" s="578"/>
      <c r="O207" s="107"/>
      <c r="P207" s="578"/>
      <c r="Q207" s="107"/>
      <c r="R207" s="578"/>
      <c r="S207" s="107"/>
      <c r="T207" s="578"/>
      <c r="U207" s="107"/>
      <c r="V207" s="578"/>
      <c r="W207" s="107"/>
      <c r="X207" s="578"/>
      <c r="Y207" s="107"/>
      <c r="Z207" s="578"/>
      <c r="AA207" s="107"/>
      <c r="AB207" s="578"/>
      <c r="AC207" s="107"/>
      <c r="AD207" s="578"/>
      <c r="AE207" s="107"/>
      <c r="AF207" s="578"/>
      <c r="AG207" s="107"/>
      <c r="AH207" s="578"/>
      <c r="AI207" s="107"/>
      <c r="AJ207" s="578"/>
      <c r="AK207" s="107"/>
      <c r="AL207" s="578"/>
      <c r="AM207" s="107"/>
      <c r="AN207" s="578"/>
      <c r="AO207" s="107"/>
      <c r="AP207" s="578"/>
      <c r="AQ207" s="107"/>
      <c r="AR207" s="578"/>
      <c r="AS207" s="107"/>
      <c r="AT207" s="578"/>
      <c r="AU207" s="107"/>
      <c r="AV207" s="578"/>
      <c r="AW207" s="107"/>
      <c r="AX207" s="578"/>
      <c r="AY207" s="563"/>
      <c r="AZ207" s="597">
        <v>1359</v>
      </c>
      <c r="BA207" s="597">
        <v>1816</v>
      </c>
      <c r="BB207" s="563">
        <f t="shared" si="171"/>
        <v>540</v>
      </c>
    </row>
    <row r="208" spans="1:54" ht="12.95" customHeight="1" x14ac:dyDescent="0.2">
      <c r="A208" s="72" t="s">
        <v>15</v>
      </c>
      <c r="B208" s="599" t="s">
        <v>2349</v>
      </c>
      <c r="C208" s="647" t="s">
        <v>2053</v>
      </c>
      <c r="D208" s="578"/>
      <c r="E208" s="107"/>
      <c r="F208" s="578"/>
      <c r="G208" s="107"/>
      <c r="H208" s="578"/>
      <c r="I208" s="107"/>
      <c r="J208" s="578"/>
      <c r="K208" s="107"/>
      <c r="L208" s="578"/>
      <c r="M208" s="107"/>
      <c r="N208" s="578"/>
      <c r="O208" s="107"/>
      <c r="P208" s="578"/>
      <c r="Q208" s="107"/>
      <c r="R208" s="578"/>
      <c r="S208" s="107"/>
      <c r="T208" s="578"/>
      <c r="U208" s="107"/>
      <c r="V208" s="578"/>
      <c r="W208" s="107"/>
      <c r="X208" s="578"/>
      <c r="Y208" s="107"/>
      <c r="Z208" s="578"/>
      <c r="AA208" s="107"/>
      <c r="AB208" s="578"/>
      <c r="AC208" s="107"/>
      <c r="AD208" s="578"/>
      <c r="AE208" s="107"/>
      <c r="AF208" s="578"/>
      <c r="AG208" s="107"/>
      <c r="AH208" s="578"/>
      <c r="AI208" s="107"/>
      <c r="AJ208" s="578"/>
      <c r="AK208" s="107"/>
      <c r="AL208" s="578"/>
      <c r="AM208" s="107"/>
      <c r="AN208" s="578"/>
      <c r="AO208" s="107"/>
      <c r="AP208" s="578"/>
      <c r="AQ208" s="107"/>
      <c r="AR208" s="578"/>
      <c r="AS208" s="107"/>
      <c r="AT208" s="578"/>
      <c r="AU208" s="107"/>
      <c r="AV208" s="578"/>
      <c r="AW208" s="107"/>
      <c r="AX208" s="578"/>
      <c r="AY208" s="563"/>
      <c r="AZ208" s="597"/>
      <c r="BA208" s="597">
        <v>1808</v>
      </c>
      <c r="BB208" s="563">
        <f t="shared" si="171"/>
        <v>542</v>
      </c>
    </row>
    <row r="209" spans="1:55" ht="12.95" customHeight="1" x14ac:dyDescent="0.2">
      <c r="A209" s="72" t="s">
        <v>4</v>
      </c>
      <c r="B209" s="174" t="s">
        <v>1445</v>
      </c>
      <c r="C209" s="642" t="s">
        <v>2053</v>
      </c>
      <c r="D209" s="578">
        <v>16011</v>
      </c>
      <c r="E209" s="107">
        <f>IF(D209&gt;0,RANK(D209,$D$11:$D$1049),"—")</f>
        <v>133</v>
      </c>
      <c r="F209" s="578">
        <v>2450</v>
      </c>
      <c r="G209" s="107">
        <f>IF(F209&gt;0,RANK(F209,$F$11:$F$1049),"—")</f>
        <v>238</v>
      </c>
      <c r="H209" s="578"/>
      <c r="I209" s="107" t="str">
        <f>IF(H209&gt;0,RANK(H209,$H$11:$H$1049),"—")</f>
        <v>—</v>
      </c>
      <c r="J209" s="578"/>
      <c r="K209" s="107" t="str">
        <f>IF(J209&gt;0,RANK(J209,$J$11:$J$1049),"—")</f>
        <v>—</v>
      </c>
      <c r="L209" s="578"/>
      <c r="M209" s="107" t="str">
        <f>IF(L209&gt;0,RANK(L209,$L$11:$L$1049),"—")</f>
        <v>—</v>
      </c>
      <c r="N209" s="578">
        <v>5046</v>
      </c>
      <c r="O209" s="107">
        <f>IF(N209&gt;0,RANK(N209,$N$11:$N$1049),"—")</f>
        <v>238</v>
      </c>
      <c r="P209" s="578">
        <v>5422</v>
      </c>
      <c r="Q209" s="107">
        <f>IF(P209&gt;0,RANK(P209,$P$11:$P$1049),"—")</f>
        <v>243</v>
      </c>
      <c r="R209" s="578">
        <v>5801</v>
      </c>
      <c r="S209" s="107">
        <f>IF(R209&gt;0,RANK(R209,$R$11:$R$1049),"—")</f>
        <v>248</v>
      </c>
      <c r="T209" s="578">
        <v>4979</v>
      </c>
      <c r="U209" s="107">
        <f>IF(T209&gt;0,RANK(T209,$T$11:$T$1049),"—")</f>
        <v>269</v>
      </c>
      <c r="V209" s="578">
        <v>4157</v>
      </c>
      <c r="W209" s="107">
        <f>IF(V209&gt;0,RANK(V209,$V$11:$V$1049),"—")</f>
        <v>278</v>
      </c>
      <c r="X209" s="578">
        <v>3335</v>
      </c>
      <c r="Y209" s="107">
        <f>IF(X209&gt;0,RANK(X209,$X$11:$X$1049),"—")</f>
        <v>294</v>
      </c>
      <c r="Z209" s="578">
        <v>2513</v>
      </c>
      <c r="AA209" s="107">
        <f>IF(Z209&gt;0,RANK(Z209,$Z$11:$Z$1049),"—")</f>
        <v>321</v>
      </c>
      <c r="AB209" s="578">
        <v>1691</v>
      </c>
      <c r="AC209" s="107">
        <f>IF(AB209&gt;0,RANK(AB209,$AB$11:$AB$1049),"—")</f>
        <v>353</v>
      </c>
      <c r="AD209" s="578">
        <v>5963</v>
      </c>
      <c r="AE209" s="107">
        <f>IF(AD209&gt;0,RANK(AD209,$AD$11:$AD$1049),"—")</f>
        <v>265</v>
      </c>
      <c r="AF209" s="578">
        <v>7091</v>
      </c>
      <c r="AG209" s="107">
        <f>IF(AF209&gt;0,RANK(AF209,$AF$11:$AF$1049),"—")</f>
        <v>265</v>
      </c>
      <c r="AH209" s="578">
        <v>11519</v>
      </c>
      <c r="AI209" s="107">
        <f>IF(AH209&gt;0,RANK(AH209,$AH$11:$AH$1049),"—")</f>
        <v>234</v>
      </c>
      <c r="AJ209" s="578">
        <v>8362</v>
      </c>
      <c r="AK209" s="107">
        <f>IF(AJ209&gt;0,RANK(AJ209,$AJ$11:$AJ$1049),"—")</f>
        <v>273</v>
      </c>
      <c r="AL209" s="578">
        <v>1224</v>
      </c>
      <c r="AM209" s="107">
        <f>IF(AL209&gt;0,RANK(AL209,$AL$11:$AL$1049),"—")</f>
        <v>450</v>
      </c>
      <c r="AN209" s="578">
        <v>754</v>
      </c>
      <c r="AO209" s="107">
        <f>IF(AN209&gt;0,RANK(AN209,$AN$11:$AN$1049),"—")</f>
        <v>510</v>
      </c>
      <c r="AP209" s="578">
        <v>743</v>
      </c>
      <c r="AQ209" s="107">
        <f>IF(AP209&gt;0,RANK(AP209,$AP$11:$AP$1049),"—")</f>
        <v>512</v>
      </c>
      <c r="AR209" s="578">
        <v>789</v>
      </c>
      <c r="AS209" s="107">
        <f>IF(AR209&gt;0,RANK(AR209,$AR$11:$AR$1049),"—")</f>
        <v>526</v>
      </c>
      <c r="AT209" s="578">
        <v>851</v>
      </c>
      <c r="AU209" s="107">
        <f>IF(AT209&gt;0,RANK(AT209,$AT$11:$AT$1049),"—")</f>
        <v>522</v>
      </c>
      <c r="AV209" s="578">
        <v>709</v>
      </c>
      <c r="AW209" s="107">
        <f>IF(AV209&gt;0,RANK(AV209,$AV$11:$AV$1049),"—")</f>
        <v>557</v>
      </c>
      <c r="AX209" s="578">
        <v>769</v>
      </c>
      <c r="AY209" s="563">
        <f>IF(AX209&gt;0,RANK(AX209,$AX$11:$AX$1049),"—")</f>
        <v>552</v>
      </c>
      <c r="AZ209" s="199">
        <v>1279</v>
      </c>
      <c r="BA209" s="199">
        <v>1746</v>
      </c>
      <c r="BB209" s="563">
        <f t="shared" si="171"/>
        <v>551</v>
      </c>
    </row>
    <row r="210" spans="1:55" ht="12.95" customHeight="1" x14ac:dyDescent="0.2">
      <c r="A210" s="72" t="s">
        <v>13</v>
      </c>
      <c r="B210" s="174" t="s">
        <v>1767</v>
      </c>
      <c r="C210" s="642" t="s">
        <v>2053</v>
      </c>
      <c r="D210" s="578"/>
      <c r="E210" s="107" t="str">
        <f>IF(D210&gt;0,RANK(D210,$D$11:$D$1049),"—")</f>
        <v>—</v>
      </c>
      <c r="F210" s="578"/>
      <c r="G210" s="107" t="str">
        <f>IF(F210&gt;0,RANK(F210,$F$11:$F$1049),"—")</f>
        <v>—</v>
      </c>
      <c r="H210" s="578"/>
      <c r="I210" s="107" t="str">
        <f>IF(H210&gt;0,RANK(H210,$H$11:$H$1049),"—")</f>
        <v>—</v>
      </c>
      <c r="J210" s="578"/>
      <c r="K210" s="107" t="str">
        <f>IF(J210&gt;0,RANK(J210,$J$11:$J$1049),"—")</f>
        <v>—</v>
      </c>
      <c r="L210" s="578"/>
      <c r="M210" s="107" t="str">
        <f>IF(L210&gt;0,RANK(L210,$L$11:$L$1049),"—")</f>
        <v>—</v>
      </c>
      <c r="N210" s="578"/>
      <c r="O210" s="107" t="str">
        <f>IF(N210&gt;0,RANK(N210,$N$11:$N$1049),"—")</f>
        <v>—</v>
      </c>
      <c r="P210" s="578"/>
      <c r="Q210" s="107" t="str">
        <f>IF(P210&gt;0,RANK(P210,$P$11:$P$1049),"—")</f>
        <v>—</v>
      </c>
      <c r="R210" s="578"/>
      <c r="S210" s="107" t="str">
        <f>IF(R210&gt;0,RANK(R210,$R$11:$R$1049),"—")</f>
        <v>—</v>
      </c>
      <c r="T210" s="578"/>
      <c r="U210" s="107" t="str">
        <f>IF(T210&gt;0,RANK(T210,$T$11:$T$1049),"—")</f>
        <v>—</v>
      </c>
      <c r="V210" s="578"/>
      <c r="W210" s="107" t="str">
        <f>IF(V210&gt;0,RANK(V210,$V$11:$V$1049),"—")</f>
        <v>—</v>
      </c>
      <c r="X210" s="578"/>
      <c r="Y210" s="107" t="str">
        <f>IF(X210&gt;0,RANK(X210,$X$11:$X$1049),"—")</f>
        <v>—</v>
      </c>
      <c r="Z210" s="578"/>
      <c r="AA210" s="107" t="str">
        <f>IF(Z210&gt;0,RANK(Z210,$Z$11:$Z$1049),"—")</f>
        <v>—</v>
      </c>
      <c r="AB210" s="578"/>
      <c r="AC210" s="107" t="str">
        <f>IF(AB210&gt;0,RANK(AB210,$AB$11:$AB$1049),"—")</f>
        <v>—</v>
      </c>
      <c r="AD210" s="578"/>
      <c r="AE210" s="107" t="str">
        <f>IF(AD210&gt;0,RANK(AD210,$AD$11:$AD$1049),"—")</f>
        <v>—</v>
      </c>
      <c r="AF210" s="578"/>
      <c r="AG210" s="107" t="str">
        <f>IF(AF210&gt;0,RANK(AF210,$AF$11:$AF$1049),"—")</f>
        <v>—</v>
      </c>
      <c r="AH210" s="578"/>
      <c r="AI210" s="107" t="str">
        <f>IF(AH210&gt;0,RANK(AH210,$AH$11:$AH$1049),"—")</f>
        <v>—</v>
      </c>
      <c r="AJ210" s="578"/>
      <c r="AK210" s="107" t="str">
        <f>IF(AJ210&gt;0,RANK(AJ210,$AJ$11:$AJ$1049),"—")</f>
        <v>—</v>
      </c>
      <c r="AL210" s="578">
        <v>2055</v>
      </c>
      <c r="AM210" s="107">
        <f>IF(AL210&gt;0,RANK(AL210,$AL$11:$AL$1049),"—")</f>
        <v>396</v>
      </c>
      <c r="AN210" s="578">
        <v>2029</v>
      </c>
      <c r="AO210" s="107">
        <f>IF(AN210&gt;0,RANK(AN210,$AN$11:$AN$1049),"—")</f>
        <v>406</v>
      </c>
      <c r="AP210" s="578">
        <v>1941</v>
      </c>
      <c r="AQ210" s="107">
        <f>IF(AP210&gt;0,RANK(AP210,$AP$11:$AP$1049),"—")</f>
        <v>416</v>
      </c>
      <c r="AR210" s="578">
        <v>789</v>
      </c>
      <c r="AS210" s="107">
        <f>IF(AR210&gt;0,RANK(AR210,$AR$11:$AR$1049),"—")</f>
        <v>526</v>
      </c>
      <c r="AT210" s="578">
        <v>709</v>
      </c>
      <c r="AU210" s="107">
        <f>IF(AT210&gt;0,RANK(AT210,$AT$11:$AT$1049),"—")</f>
        <v>541</v>
      </c>
      <c r="AV210" s="578">
        <v>805</v>
      </c>
      <c r="AW210" s="107">
        <f>IF(AV210&gt;0,RANK(AV210,$AV$11:$AV$1049),"—")</f>
        <v>544</v>
      </c>
      <c r="AX210" s="578">
        <v>1038</v>
      </c>
      <c r="AY210" s="563">
        <f>IF(AX210&gt;0,RANK(AX210,$AX$11:$AX$1049),"—")</f>
        <v>522</v>
      </c>
      <c r="AZ210" s="573">
        <v>1110</v>
      </c>
      <c r="BA210" s="573">
        <v>1669</v>
      </c>
      <c r="BB210" s="563">
        <f t="shared" si="171"/>
        <v>557</v>
      </c>
    </row>
    <row r="211" spans="1:55" ht="12.95" customHeight="1" x14ac:dyDescent="0.2">
      <c r="A211" s="72" t="s">
        <v>433</v>
      </c>
      <c r="B211" s="174" t="s">
        <v>346</v>
      </c>
      <c r="C211" s="642" t="s">
        <v>2053</v>
      </c>
      <c r="D211" s="578"/>
      <c r="E211" s="107" t="str">
        <f>IF(D211&gt;0,RANK(D211,$D$11:$D$1049),"—")</f>
        <v>—</v>
      </c>
      <c r="F211" s="578"/>
      <c r="G211" s="107" t="str">
        <f>IF(F211&gt;0,RANK(F211,$F$11:$F$1049),"—")</f>
        <v>—</v>
      </c>
      <c r="H211" s="578"/>
      <c r="I211" s="107" t="str">
        <f>IF(H211&gt;0,RANK(H211,$H$11:$H$1049),"—")</f>
        <v>—</v>
      </c>
      <c r="J211" s="578"/>
      <c r="K211" s="107" t="str">
        <f>IF(J211&gt;0,RANK(J211,$J$11:$J$1049),"—")</f>
        <v>—</v>
      </c>
      <c r="L211" s="578"/>
      <c r="M211" s="107" t="str">
        <f>IF(L211&gt;0,RANK(L211,$L$11:$L$1049),"—")</f>
        <v>—</v>
      </c>
      <c r="N211" s="578"/>
      <c r="O211" s="107" t="str">
        <f>IF(N211&gt;0,RANK(N211,$N$11:$N$1049),"—")</f>
        <v>—</v>
      </c>
      <c r="P211" s="578"/>
      <c r="Q211" s="107" t="str">
        <f>IF(P211&gt;0,RANK(P211,$P$11:$P$1049),"—")</f>
        <v>—</v>
      </c>
      <c r="R211" s="578"/>
      <c r="S211" s="107" t="str">
        <f>IF(R211&gt;0,RANK(R211,$R$11:$R$1049),"—")</f>
        <v>—</v>
      </c>
      <c r="T211" s="578"/>
      <c r="U211" s="107" t="str">
        <f>IF(T211&gt;0,RANK(T211,$T$11:$T$1049),"—")</f>
        <v>—</v>
      </c>
      <c r="V211" s="578"/>
      <c r="W211" s="107" t="str">
        <f>IF(V211&gt;0,RANK(V211,$V$11:$V$1049),"—")</f>
        <v>—</v>
      </c>
      <c r="X211" s="578"/>
      <c r="Y211" s="107" t="str">
        <f>IF(X211&gt;0,RANK(X211,$X$11:$X$1049),"—")</f>
        <v>—</v>
      </c>
      <c r="Z211" s="578"/>
      <c r="AA211" s="107" t="str">
        <f>IF(Z211&gt;0,RANK(Z211,$Z$11:$Z$1049),"—")</f>
        <v>—</v>
      </c>
      <c r="AB211" s="578"/>
      <c r="AC211" s="107" t="str">
        <f>IF(AB211&gt;0,RANK(AB211,$AB$11:$AB$1049),"—")</f>
        <v>—</v>
      </c>
      <c r="AD211" s="578"/>
      <c r="AE211" s="107" t="str">
        <f>IF(AD211&gt;0,RANK(AD211,$AD$11:$AD$1049),"—")</f>
        <v>—</v>
      </c>
      <c r="AF211" s="578"/>
      <c r="AG211" s="107" t="str">
        <f>IF(AF211&gt;0,RANK(AF211,$AF$11:$AF$1049),"—")</f>
        <v>—</v>
      </c>
      <c r="AH211" s="578"/>
      <c r="AI211" s="107" t="str">
        <f>IF(AH211&gt;0,RANK(AH211,$AH$11:$AH$1049),"—")</f>
        <v>—</v>
      </c>
      <c r="AJ211" s="578"/>
      <c r="AK211" s="107" t="str">
        <f>IF(AJ211&gt;0,RANK(AJ211,$AJ$11:$AJ$1049),"—")</f>
        <v>—</v>
      </c>
      <c r="AL211" s="578"/>
      <c r="AM211" s="107" t="str">
        <f>IF(AL211&gt;0,RANK(AL211,$AL$11:$AL$1049),"—")</f>
        <v>—</v>
      </c>
      <c r="AN211" s="578"/>
      <c r="AO211" s="107" t="str">
        <f>IF(AN211&gt;0,RANK(AN211,$AN$11:$AN$1049),"—")</f>
        <v>—</v>
      </c>
      <c r="AP211" s="578"/>
      <c r="AQ211" s="107" t="str">
        <f>IF(AP211&gt;0,RANK(AP211,$AP$11:$AP$1049),"—")</f>
        <v>—</v>
      </c>
      <c r="AR211" s="578"/>
      <c r="AS211" s="107" t="str">
        <f>IF(AR211&gt;0,RANK(AR211,$AR$11:$AR$1049),"—")</f>
        <v>—</v>
      </c>
      <c r="AT211" s="578">
        <v>995</v>
      </c>
      <c r="AU211" s="107">
        <f>IF(AT211&gt;0,RANK(AT211,$AT$11:$AT$1049),"—")</f>
        <v>508</v>
      </c>
      <c r="AV211" s="578">
        <v>2556</v>
      </c>
      <c r="AW211" s="107">
        <f>IF(AV211&gt;0,RANK(AV211,$AV$11:$AV$1049),"—")</f>
        <v>403</v>
      </c>
      <c r="AX211" s="578">
        <v>797</v>
      </c>
      <c r="AY211" s="563">
        <f>IF(AX211&gt;0,RANK(AX211,$AX$11:$AX$1049),"—")</f>
        <v>549</v>
      </c>
      <c r="AZ211" s="597">
        <v>1417</v>
      </c>
      <c r="BA211" s="607">
        <v>1581</v>
      </c>
      <c r="BB211" s="563">
        <f t="shared" si="171"/>
        <v>566</v>
      </c>
    </row>
    <row r="212" spans="1:55" ht="12.95" customHeight="1" x14ac:dyDescent="0.2">
      <c r="A212" s="72" t="s">
        <v>8</v>
      </c>
      <c r="B212" s="174" t="s">
        <v>774</v>
      </c>
      <c r="C212" s="642" t="s">
        <v>2053</v>
      </c>
      <c r="D212" s="578"/>
      <c r="E212" s="107" t="str">
        <f>IF(D212&gt;0,RANK(D212,$D$11:$D$1049),"—")</f>
        <v>—</v>
      </c>
      <c r="F212" s="578">
        <v>1423</v>
      </c>
      <c r="G212" s="107">
        <f>IF(F212&gt;0,RANK(F212,$F$11:$F$1049),"—")</f>
        <v>281</v>
      </c>
      <c r="H212" s="578">
        <v>369</v>
      </c>
      <c r="I212" s="107">
        <f>IF(H212&gt;0,RANK(H212,$H$11:$H$1049),"—")</f>
        <v>343</v>
      </c>
      <c r="J212" s="578">
        <v>509</v>
      </c>
      <c r="K212" s="107">
        <f>IF(J212&gt;0,RANK(J212,$J$11:$J$1049),"—")</f>
        <v>355</v>
      </c>
      <c r="L212" s="578">
        <v>579</v>
      </c>
      <c r="M212" s="107">
        <f>IF(L212&gt;0,RANK(L212,$L$11:$L$1049),"—")</f>
        <v>351</v>
      </c>
      <c r="N212" s="578"/>
      <c r="O212" s="107" t="str">
        <f>IF(N212&gt;0,RANK(N212,$N$11:$N$1049),"—")</f>
        <v>—</v>
      </c>
      <c r="P212" s="578">
        <v>719</v>
      </c>
      <c r="Q212" s="107">
        <f>IF(P212&gt;0,RANK(P212,$P$11:$P$1049),"—")</f>
        <v>395</v>
      </c>
      <c r="R212" s="578">
        <v>792</v>
      </c>
      <c r="S212" s="107">
        <f>IF(R212&gt;0,RANK(R212,$R$11:$R$1049),"—")</f>
        <v>402</v>
      </c>
      <c r="T212" s="578">
        <v>0</v>
      </c>
      <c r="U212" s="107" t="str">
        <f>IF(T212&gt;0,RANK(T212,$T$11:$T$1049),"—")</f>
        <v>—</v>
      </c>
      <c r="V212" s="578">
        <v>131</v>
      </c>
      <c r="W212" s="107">
        <f>IF(V212&gt;0,RANK(V212,$V$11:$V$1049),"—")</f>
        <v>546</v>
      </c>
      <c r="X212" s="578">
        <v>131</v>
      </c>
      <c r="Y212" s="107">
        <f>IF(X212&gt;0,RANK(X212,$X$11:$X$1049),"—")</f>
        <v>541</v>
      </c>
      <c r="Z212" s="578">
        <v>25</v>
      </c>
      <c r="AA212" s="107">
        <f>IF(Z212&gt;0,RANK(Z212,$Z$11:$Z$1049),"—")</f>
        <v>547</v>
      </c>
      <c r="AB212" s="578">
        <v>410</v>
      </c>
      <c r="AC212" s="107">
        <f>IF(AB212&gt;0,RANK(AB212,$AB$11:$AB$1049),"—")</f>
        <v>479</v>
      </c>
      <c r="AD212" s="578">
        <v>699</v>
      </c>
      <c r="AE212" s="107">
        <f>IF(AD212&gt;0,RANK(AD212,$AD$11:$AD$1049),"—")</f>
        <v>449</v>
      </c>
      <c r="AF212" s="578">
        <v>639</v>
      </c>
      <c r="AG212" s="107">
        <f>IF(AF212&gt;0,RANK(AF212,$AF$11:$AF$1049),"—")</f>
        <v>483</v>
      </c>
      <c r="AH212" s="578">
        <v>471</v>
      </c>
      <c r="AI212" s="107">
        <f>IF(AH212&gt;0,RANK(AH212,$AH$11:$AH$1049),"—")</f>
        <v>526</v>
      </c>
      <c r="AJ212" s="578">
        <v>709</v>
      </c>
      <c r="AK212" s="107">
        <f>IF(AJ212&gt;0,RANK(AJ212,$AJ$11:$AJ$1049),"—")</f>
        <v>505</v>
      </c>
      <c r="AL212" s="578">
        <v>743</v>
      </c>
      <c r="AM212" s="107">
        <f>IF(AL212&gt;0,RANK(AL212,$AL$11:$AL$1049),"—")</f>
        <v>500</v>
      </c>
      <c r="AN212" s="578">
        <v>834</v>
      </c>
      <c r="AO212" s="107">
        <f>IF(AN212&gt;0,RANK(AN212,$AN$11:$AN$1049),"—")</f>
        <v>505</v>
      </c>
      <c r="AP212" s="578">
        <v>614</v>
      </c>
      <c r="AQ212" s="107">
        <f>IF(AP212&gt;0,RANK(AP212,$AP$11:$AP$1049),"—")</f>
        <v>536</v>
      </c>
      <c r="AR212" s="578">
        <v>392</v>
      </c>
      <c r="AS212" s="107">
        <f>IF(AR212&gt;0,RANK(AR212,$AR$11:$AR$1049),"—")</f>
        <v>603</v>
      </c>
      <c r="AT212" s="578">
        <v>316</v>
      </c>
      <c r="AU212" s="107">
        <f>IF(AT212&gt;0,RANK(AT212,$AT$11:$AT$1049),"—")</f>
        <v>627</v>
      </c>
      <c r="AV212" s="578">
        <v>691</v>
      </c>
      <c r="AW212" s="107">
        <f>IF(AV212&gt;0,RANK(AV212,$AV$11:$AV$1049),"—")</f>
        <v>561</v>
      </c>
      <c r="AX212" s="578">
        <v>807</v>
      </c>
      <c r="AY212" s="563">
        <f>IF(AX212&gt;0,RANK(AX212,$AX$11:$AX$1049),"—")</f>
        <v>547</v>
      </c>
      <c r="AZ212" s="573">
        <v>1077</v>
      </c>
      <c r="BA212" s="573">
        <v>1561</v>
      </c>
      <c r="BB212" s="563">
        <f t="shared" si="171"/>
        <v>569</v>
      </c>
    </row>
    <row r="213" spans="1:55" ht="12.95" customHeight="1" x14ac:dyDescent="0.2">
      <c r="A213" s="72" t="s">
        <v>5</v>
      </c>
      <c r="B213" s="174" t="s">
        <v>1319</v>
      </c>
      <c r="C213" s="642" t="s">
        <v>2053</v>
      </c>
      <c r="D213" s="578"/>
      <c r="E213" s="107" t="str">
        <f>IF(D213&gt;0,RANK(D213,$D$11:$D$1049),"—")</f>
        <v>—</v>
      </c>
      <c r="F213" s="578">
        <v>105</v>
      </c>
      <c r="G213" s="107">
        <f>IF(F213&gt;0,RANK(F213,$F$11:$F$1049),"—")</f>
        <v>452</v>
      </c>
      <c r="H213" s="578"/>
      <c r="I213" s="107" t="str">
        <f>IF(H213&gt;0,RANK(H213,$H$11:$H$1049),"—")</f>
        <v>—</v>
      </c>
      <c r="J213" s="578"/>
      <c r="K213" s="107" t="str">
        <f>IF(J213&gt;0,RANK(J213,$J$11:$J$1049),"—")</f>
        <v>—</v>
      </c>
      <c r="L213" s="578"/>
      <c r="M213" s="107" t="str">
        <f>IF(L213&gt;0,RANK(L213,$L$11:$L$1049),"—")</f>
        <v>—</v>
      </c>
      <c r="N213" s="578">
        <v>150</v>
      </c>
      <c r="O213" s="107">
        <f>IF(N213&gt;0,RANK(N213,$N$11:$N$1049),"—")</f>
        <v>436</v>
      </c>
      <c r="P213" s="578">
        <v>141</v>
      </c>
      <c r="Q213" s="107">
        <f>IF(P213&gt;0,RANK(P213,$P$11:$P$1049),"—")</f>
        <v>466</v>
      </c>
      <c r="R213" s="578">
        <v>132</v>
      </c>
      <c r="S213" s="107">
        <f>IF(R213&gt;0,RANK(R213,$R$11:$R$1049),"—")</f>
        <v>539</v>
      </c>
      <c r="T213" s="578">
        <v>148</v>
      </c>
      <c r="U213" s="107">
        <f>IF(T213&gt;0,RANK(T213,$T$11:$T$1049),"—")</f>
        <v>539</v>
      </c>
      <c r="V213" s="578">
        <v>164</v>
      </c>
      <c r="W213" s="107">
        <f>IF(V213&gt;0,RANK(V213,$V$11:$V$1049),"—")</f>
        <v>538</v>
      </c>
      <c r="X213" s="578">
        <v>180</v>
      </c>
      <c r="Y213" s="107">
        <f>IF(X213&gt;0,RANK(X213,$X$11:$X$1049),"—")</f>
        <v>533</v>
      </c>
      <c r="Z213" s="578">
        <v>196</v>
      </c>
      <c r="AA213" s="107">
        <f>IF(Z213&gt;0,RANK(Z213,$Z$11:$Z$1049),"—")</f>
        <v>526</v>
      </c>
      <c r="AB213" s="578">
        <v>215</v>
      </c>
      <c r="AC213" s="107">
        <f>IF(AB213&gt;0,RANK(AB213,$AB$11:$AB$1049),"—")</f>
        <v>522</v>
      </c>
      <c r="AD213" s="578">
        <v>1173</v>
      </c>
      <c r="AE213" s="107">
        <f>IF(AD213&gt;0,RANK(AD213,$AD$11:$AD$1049),"—")</f>
        <v>392</v>
      </c>
      <c r="AF213" s="578">
        <v>509</v>
      </c>
      <c r="AG213" s="107">
        <f>IF(AF213&gt;0,RANK(AF213,$AF$11:$AF$1049),"—")</f>
        <v>506</v>
      </c>
      <c r="AH213" s="578">
        <v>795</v>
      </c>
      <c r="AI213" s="107">
        <f>IF(AH213&gt;0,RANK(AH213,$AH$11:$AH$1049),"—")</f>
        <v>470</v>
      </c>
      <c r="AJ213" s="578">
        <v>810</v>
      </c>
      <c r="AK213" s="107">
        <f>IF(AJ213&gt;0,RANK(AJ213,$AJ$11:$AJ$1049),"—")</f>
        <v>493</v>
      </c>
      <c r="AL213" s="578">
        <v>180</v>
      </c>
      <c r="AM213" s="107">
        <f>IF(AL213&gt;0,RANK(AL213,$AL$11:$AL$1049),"—")</f>
        <v>608</v>
      </c>
      <c r="AN213" s="578">
        <v>157</v>
      </c>
      <c r="AO213" s="107">
        <f>IF(AN213&gt;0,RANK(AN213,$AN$11:$AN$1049),"—")</f>
        <v>621</v>
      </c>
      <c r="AP213" s="578">
        <v>216</v>
      </c>
      <c r="AQ213" s="107">
        <f>IF(AP213&gt;0,RANK(AP213,$AP$11:$AP$1049),"—")</f>
        <v>622</v>
      </c>
      <c r="AR213" s="578">
        <v>841</v>
      </c>
      <c r="AS213" s="107">
        <f>IF(AR213&gt;0,RANK(AR213,$AR$11:$AR$1049),"—")</f>
        <v>512</v>
      </c>
      <c r="AT213" s="578">
        <v>406</v>
      </c>
      <c r="AU213" s="107">
        <f>IF(AT213&gt;0,RANK(AT213,$AT$11:$AT$1049),"—")</f>
        <v>604</v>
      </c>
      <c r="AV213" s="578">
        <v>865</v>
      </c>
      <c r="AW213" s="107">
        <f>IF(AV213&gt;0,RANK(AV213,$AV$11:$AV$1049),"—")</f>
        <v>536</v>
      </c>
      <c r="AX213" s="578">
        <v>935</v>
      </c>
      <c r="AY213" s="563">
        <f>IF(AX213&gt;0,RANK(AX213,$AX$11:$AX$1049),"—")</f>
        <v>532</v>
      </c>
      <c r="AZ213" s="199">
        <v>1786</v>
      </c>
      <c r="BA213" s="199">
        <v>1548</v>
      </c>
      <c r="BB213" s="563">
        <f t="shared" ref="BB213:BB276" si="244">IF(BA213&gt;0,RANK(BA213,$BA$11:$BA$1049),"—")</f>
        <v>571</v>
      </c>
    </row>
    <row r="214" spans="1:55" ht="12.95" customHeight="1" x14ac:dyDescent="0.2">
      <c r="A214" s="72" t="s">
        <v>30</v>
      </c>
      <c r="B214" s="599" t="s">
        <v>2350</v>
      </c>
      <c r="C214" s="647" t="s">
        <v>2053</v>
      </c>
      <c r="D214" s="578"/>
      <c r="E214" s="107"/>
      <c r="F214" s="578"/>
      <c r="G214" s="107"/>
      <c r="H214" s="578"/>
      <c r="I214" s="107"/>
      <c r="J214" s="578"/>
      <c r="K214" s="107"/>
      <c r="L214" s="578"/>
      <c r="M214" s="107"/>
      <c r="N214" s="578"/>
      <c r="O214" s="107"/>
      <c r="P214" s="578"/>
      <c r="Q214" s="107"/>
      <c r="R214" s="578"/>
      <c r="S214" s="107"/>
      <c r="T214" s="578"/>
      <c r="U214" s="107"/>
      <c r="V214" s="578"/>
      <c r="W214" s="107"/>
      <c r="X214" s="578"/>
      <c r="Y214" s="107"/>
      <c r="Z214" s="578"/>
      <c r="AA214" s="107"/>
      <c r="AB214" s="578"/>
      <c r="AC214" s="107"/>
      <c r="AD214" s="578"/>
      <c r="AE214" s="107"/>
      <c r="AF214" s="578"/>
      <c r="AG214" s="107"/>
      <c r="AH214" s="578"/>
      <c r="AI214" s="107"/>
      <c r="AJ214" s="578"/>
      <c r="AK214" s="107"/>
      <c r="AL214" s="578"/>
      <c r="AM214" s="107"/>
      <c r="AN214" s="578"/>
      <c r="AO214" s="107"/>
      <c r="AP214" s="578"/>
      <c r="AQ214" s="107"/>
      <c r="AR214" s="578"/>
      <c r="AS214" s="107"/>
      <c r="AT214" s="578"/>
      <c r="AU214" s="107"/>
      <c r="AV214" s="578"/>
      <c r="AW214" s="107"/>
      <c r="AX214" s="578"/>
      <c r="AY214" s="563"/>
      <c r="AZ214" s="597"/>
      <c r="BA214" s="597">
        <v>1523</v>
      </c>
      <c r="BB214" s="563">
        <f t="shared" si="244"/>
        <v>574</v>
      </c>
      <c r="BC214" s="204"/>
    </row>
    <row r="215" spans="1:55" ht="12.95" customHeight="1" x14ac:dyDescent="0.2">
      <c r="A215" s="72" t="s">
        <v>3</v>
      </c>
      <c r="B215" s="174" t="s">
        <v>1304</v>
      </c>
      <c r="C215" s="642" t="s">
        <v>2053</v>
      </c>
      <c r="D215" s="578"/>
      <c r="E215" s="107" t="str">
        <f>IF(D215&gt;0,RANK(D215,$D$11:$D$1049),"—")</f>
        <v>—</v>
      </c>
      <c r="F215" s="578"/>
      <c r="G215" s="107" t="str">
        <f>IF(F215&gt;0,RANK(F215,$F$11:$F$1049),"—")</f>
        <v>—</v>
      </c>
      <c r="H215" s="578"/>
      <c r="I215" s="107" t="str">
        <f>IF(H215&gt;0,RANK(H215,$H$11:$H$1049),"—")</f>
        <v>—</v>
      </c>
      <c r="J215" s="578"/>
      <c r="K215" s="107" t="str">
        <f>IF(J215&gt;0,RANK(J215,$J$11:$J$1049),"—")</f>
        <v>—</v>
      </c>
      <c r="L215" s="578"/>
      <c r="M215" s="107" t="str">
        <f>IF(L215&gt;0,RANK(L215,$L$11:$L$1049),"—")</f>
        <v>—</v>
      </c>
      <c r="N215" s="578"/>
      <c r="O215" s="107" t="str">
        <f>IF(N215&gt;0,RANK(N215,$N$11:$N$1049),"—")</f>
        <v>—</v>
      </c>
      <c r="P215" s="578"/>
      <c r="Q215" s="107" t="str">
        <f>IF(P215&gt;0,RANK(P215,$P$11:$P$1049),"—")</f>
        <v>—</v>
      </c>
      <c r="R215" s="578">
        <v>183</v>
      </c>
      <c r="S215" s="107">
        <f>IF(R215&gt;0,RANK(R215,$R$11:$R$1049),"—")</f>
        <v>518</v>
      </c>
      <c r="T215" s="578">
        <v>263</v>
      </c>
      <c r="U215" s="107">
        <f>IF(T215&gt;0,RANK(T215,$T$11:$T$1049),"—")</f>
        <v>511</v>
      </c>
      <c r="V215" s="578">
        <v>228</v>
      </c>
      <c r="W215" s="107">
        <f>IF(V215&gt;0,RANK(V215,$V$11:$V$1049),"—")</f>
        <v>521</v>
      </c>
      <c r="X215" s="578">
        <v>228</v>
      </c>
      <c r="Y215" s="107">
        <f>IF(X215&gt;0,RANK(X215,$X$11:$X$1049),"—")</f>
        <v>523</v>
      </c>
      <c r="Z215" s="578">
        <v>332</v>
      </c>
      <c r="AA215" s="107">
        <f>IF(Z215&gt;0,RANK(Z215,$Z$11:$Z$1049),"—")</f>
        <v>495</v>
      </c>
      <c r="AB215" s="578">
        <v>442</v>
      </c>
      <c r="AC215" s="107">
        <f>IF(AB215&gt;0,RANK(AB215,$AB$11:$AB$1049),"—")</f>
        <v>472</v>
      </c>
      <c r="AD215" s="578">
        <v>501</v>
      </c>
      <c r="AE215" s="107">
        <f>IF(AD215&gt;0,RANK(AD215,$AD$11:$AD$1049),"—")</f>
        <v>481</v>
      </c>
      <c r="AF215" s="578">
        <v>580</v>
      </c>
      <c r="AG215" s="107">
        <f>IF(AF215&gt;0,RANK(AF215,$AF$11:$AF$1049),"—")</f>
        <v>494</v>
      </c>
      <c r="AH215" s="578">
        <v>763</v>
      </c>
      <c r="AI215" s="107">
        <f>IF(AH215&gt;0,RANK(AH215,$AH$11:$AH$1049),"—")</f>
        <v>478</v>
      </c>
      <c r="AJ215" s="578">
        <v>653</v>
      </c>
      <c r="AK215" s="107">
        <f>IF(AJ215&gt;0,RANK(AJ215,$AJ$11:$AJ$1049),"—")</f>
        <v>513</v>
      </c>
      <c r="AL215" s="578">
        <v>577</v>
      </c>
      <c r="AM215" s="107">
        <f>IF(AL215&gt;0,RANK(AL215,$AL$11:$AL$1049),"—")</f>
        <v>529</v>
      </c>
      <c r="AN215" s="578">
        <v>2414</v>
      </c>
      <c r="AO215" s="107">
        <f>IF(AN215&gt;0,RANK(AN215,$AN$11:$AN$1049),"—")</f>
        <v>381</v>
      </c>
      <c r="AP215" s="578">
        <v>1516</v>
      </c>
      <c r="AQ215" s="107">
        <f>IF(AP215&gt;0,RANK(AP215,$AP$11:$AP$1049),"—")</f>
        <v>447</v>
      </c>
      <c r="AR215" s="578">
        <v>1905</v>
      </c>
      <c r="AS215" s="107">
        <f>IF(AR215&gt;0,RANK(AR215,$AR$11:$AR$1049),"—")</f>
        <v>424</v>
      </c>
      <c r="AT215" s="578">
        <v>2602</v>
      </c>
      <c r="AU215" s="107">
        <f>IF(AT215&gt;0,RANK(AT215,$AT$11:$AT$1049),"—")</f>
        <v>395</v>
      </c>
      <c r="AV215" s="578">
        <v>3329</v>
      </c>
      <c r="AW215" s="107">
        <f>IF(AV215&gt;0,RANK(AV215,$AV$11:$AV$1049),"—")</f>
        <v>372</v>
      </c>
      <c r="AX215" s="578">
        <v>2693</v>
      </c>
      <c r="AY215" s="563">
        <f>IF(AX215&gt;0,RANK(AX215,$AX$11:$AX$1049),"—")</f>
        <v>408</v>
      </c>
      <c r="AZ215" s="597">
        <v>2376</v>
      </c>
      <c r="BA215" s="597">
        <v>1451</v>
      </c>
      <c r="BB215" s="563">
        <f t="shared" si="244"/>
        <v>584</v>
      </c>
    </row>
    <row r="216" spans="1:55" ht="12.95" customHeight="1" x14ac:dyDescent="0.2">
      <c r="A216" s="72" t="s">
        <v>28</v>
      </c>
      <c r="B216" s="174" t="s">
        <v>1525</v>
      </c>
      <c r="C216" s="642" t="s">
        <v>2053</v>
      </c>
      <c r="D216" s="578"/>
      <c r="E216" s="107" t="str">
        <f>IF(D216&gt;0,RANK(D216,$D$11:$D$1049),"—")</f>
        <v>—</v>
      </c>
      <c r="F216" s="578">
        <v>2</v>
      </c>
      <c r="G216" s="107">
        <f>IF(F216&gt;0,RANK(F216,$F$11:$F$1049),"—")</f>
        <v>505</v>
      </c>
      <c r="H216" s="578"/>
      <c r="I216" s="107" t="str">
        <f>IF(H216&gt;0,RANK(H216,$H$11:$H$1049),"—")</f>
        <v>—</v>
      </c>
      <c r="J216" s="578"/>
      <c r="K216" s="107" t="str">
        <f>IF(J216&gt;0,RANK(J216,$J$11:$J$1049),"—")</f>
        <v>—</v>
      </c>
      <c r="L216" s="578"/>
      <c r="M216" s="107" t="str">
        <f>IF(L216&gt;0,RANK(L216,$L$11:$L$1049),"—")</f>
        <v>—</v>
      </c>
      <c r="N216" s="578"/>
      <c r="O216" s="107" t="str">
        <f>IF(N216&gt;0,RANK(N216,$N$11:$N$1049),"—")</f>
        <v>—</v>
      </c>
      <c r="P216" s="578"/>
      <c r="Q216" s="107" t="str">
        <f>IF(P216&gt;0,RANK(P216,$P$11:$P$1049),"—")</f>
        <v>—</v>
      </c>
      <c r="R216" s="578"/>
      <c r="S216" s="107" t="str">
        <f>IF(R216&gt;0,RANK(R216,$R$11:$R$1049),"—")</f>
        <v>—</v>
      </c>
      <c r="T216" s="578"/>
      <c r="U216" s="107" t="str">
        <f>IF(T216&gt;0,RANK(T216,$T$11:$T$1049),"—")</f>
        <v>—</v>
      </c>
      <c r="V216" s="578"/>
      <c r="W216" s="107" t="str">
        <f>IF(V216&gt;0,RANK(V216,$V$11:$V$1049),"—")</f>
        <v>—</v>
      </c>
      <c r="X216" s="578"/>
      <c r="Y216" s="107" t="str">
        <f>IF(X216&gt;0,RANK(X216,$X$11:$X$1049),"—")</f>
        <v>—</v>
      </c>
      <c r="Z216" s="578"/>
      <c r="AA216" s="107" t="str">
        <f>IF(Z216&gt;0,RANK(Z216,$Z$11:$Z$1049),"—")</f>
        <v>—</v>
      </c>
      <c r="AB216" s="578"/>
      <c r="AC216" s="107" t="str">
        <f>IF(AB216&gt;0,RANK(AB216,$AB$11:$AB$1049),"—")</f>
        <v>—</v>
      </c>
      <c r="AD216" s="578"/>
      <c r="AE216" s="107" t="str">
        <f>IF(AD216&gt;0,RANK(AD216,$AD$11:$AD$1049),"—")</f>
        <v>—</v>
      </c>
      <c r="AF216" s="578"/>
      <c r="AG216" s="107" t="str">
        <f>IF(AF216&gt;0,RANK(AF216,$AF$11:$AF$1049),"—")</f>
        <v>—</v>
      </c>
      <c r="AH216" s="578"/>
      <c r="AI216" s="107" t="str">
        <f>IF(AH216&gt;0,RANK(AH216,$AH$11:$AH$1049),"—")</f>
        <v>—</v>
      </c>
      <c r="AJ216" s="578"/>
      <c r="AK216" s="107" t="str">
        <f>IF(AJ216&gt;0,RANK(AJ216,$AJ$11:$AJ$1049),"—")</f>
        <v>—</v>
      </c>
      <c r="AL216" s="578"/>
      <c r="AM216" s="107" t="str">
        <f>IF(AL216&gt;0,RANK(AL216,$AL$11:$AL$1049),"—")</f>
        <v>—</v>
      </c>
      <c r="AN216" s="578"/>
      <c r="AO216" s="107" t="str">
        <f>IF(AN216&gt;0,RANK(AN216,$AN$11:$AN$1049),"—")</f>
        <v>—</v>
      </c>
      <c r="AP216" s="578"/>
      <c r="AQ216" s="107" t="str">
        <f>IF(AP216&gt;0,RANK(AP216,$AP$11:$AP$1049),"—")</f>
        <v>—</v>
      </c>
      <c r="AR216" s="578"/>
      <c r="AS216" s="107" t="str">
        <f>IF(AR216&gt;0,RANK(AR216,$AR$11:$AR$1049),"—")</f>
        <v>—</v>
      </c>
      <c r="AT216" s="578"/>
      <c r="AU216" s="107" t="str">
        <f>IF(AT216&gt;0,RANK(AT216,$AT$11:$AT$1049),"—")</f>
        <v>—</v>
      </c>
      <c r="AV216" s="578"/>
      <c r="AW216" s="107" t="str">
        <f>IF(AV216&gt;0,RANK(AV216,$AV$11:$AV$1049),"—")</f>
        <v>—</v>
      </c>
      <c r="AX216" s="578"/>
      <c r="AY216" s="563" t="str">
        <f>IF(AX216&gt;0,RANK(AX216,$AX$11:$AX$1049),"—")</f>
        <v>—</v>
      </c>
      <c r="AZ216" s="597"/>
      <c r="BA216" s="597">
        <v>1451</v>
      </c>
      <c r="BB216" s="563">
        <f t="shared" si="244"/>
        <v>584</v>
      </c>
    </row>
    <row r="217" spans="1:55" ht="12.95" customHeight="1" x14ac:dyDescent="0.2">
      <c r="A217" s="72" t="s">
        <v>18</v>
      </c>
      <c r="B217" s="174" t="s">
        <v>1533</v>
      </c>
      <c r="C217" s="642" t="s">
        <v>2053</v>
      </c>
      <c r="D217" s="578">
        <v>152</v>
      </c>
      <c r="E217" s="107">
        <f>IF(D217&gt;0,RANK(D217,$D$11:$D$1049),"—")</f>
        <v>362</v>
      </c>
      <c r="F217" s="578">
        <v>207</v>
      </c>
      <c r="G217" s="107">
        <f>IF(F217&gt;0,RANK(F217,$F$11:$F$1049),"—")</f>
        <v>425</v>
      </c>
      <c r="H217" s="578">
        <v>263</v>
      </c>
      <c r="I217" s="107">
        <f>IF(H217&gt;0,RANK(H217,$H$11:$H$1049),"—")</f>
        <v>360</v>
      </c>
      <c r="J217" s="578">
        <v>1725</v>
      </c>
      <c r="K217" s="107">
        <f>IF(J217&gt;0,RANK(J217,$J$11:$J$1049),"—")</f>
        <v>279</v>
      </c>
      <c r="L217" s="578">
        <v>1173</v>
      </c>
      <c r="M217" s="107">
        <f>IF(L217&gt;0,RANK(L217,$L$11:$L$1049),"—")</f>
        <v>306</v>
      </c>
      <c r="N217" s="578">
        <v>1172</v>
      </c>
      <c r="O217" s="107">
        <f>IF(N217&gt;0,RANK(N217,$N$11:$N$1049),"—")</f>
        <v>330</v>
      </c>
      <c r="P217" s="578">
        <v>2339</v>
      </c>
      <c r="Q217" s="107">
        <f>IF(P217&gt;0,RANK(P217,$P$11:$P$1049),"—")</f>
        <v>293</v>
      </c>
      <c r="R217" s="578">
        <v>3733</v>
      </c>
      <c r="S217" s="107">
        <f>IF(R217&gt;0,RANK(R217,$R$11:$R$1049),"—")</f>
        <v>276</v>
      </c>
      <c r="T217" s="578">
        <v>3687</v>
      </c>
      <c r="U217" s="107">
        <f>IF(T217&gt;0,RANK(T217,$T$11:$T$1049),"—")</f>
        <v>282</v>
      </c>
      <c r="V217" s="578">
        <v>3687</v>
      </c>
      <c r="W217" s="107">
        <f>IF(V217&gt;0,RANK(V217,$V$11:$V$1049),"—")</f>
        <v>286</v>
      </c>
      <c r="X217" s="578">
        <v>3687</v>
      </c>
      <c r="Y217" s="107">
        <f>IF(X217&gt;0,RANK(X217,$X$11:$X$1049),"—")</f>
        <v>287</v>
      </c>
      <c r="Z217" s="578">
        <v>3687</v>
      </c>
      <c r="AA217" s="107">
        <f>IF(Z217&gt;0,RANK(Z217,$Z$11:$Z$1049),"—")</f>
        <v>290</v>
      </c>
      <c r="AB217" s="578">
        <v>1019</v>
      </c>
      <c r="AC217" s="107">
        <f>IF(AB217&gt;0,RANK(AB217,$AB$11:$AB$1049),"—")</f>
        <v>397</v>
      </c>
      <c r="AD217" s="578">
        <v>1019</v>
      </c>
      <c r="AE217" s="107">
        <f>IF(AD217&gt;0,RANK(AD217,$AD$11:$AD$1049),"—")</f>
        <v>413</v>
      </c>
      <c r="AF217" s="578">
        <v>1393</v>
      </c>
      <c r="AG217" s="107">
        <f>IF(AF217&gt;0,RANK(AF217,$AF$11:$AF$1049),"—")</f>
        <v>392</v>
      </c>
      <c r="AH217" s="578">
        <v>1972</v>
      </c>
      <c r="AI217" s="107">
        <f>IF(AH217&gt;0,RANK(AH217,$AH$11:$AH$1049),"—")</f>
        <v>378</v>
      </c>
      <c r="AJ217" s="578">
        <v>1987</v>
      </c>
      <c r="AK217" s="107">
        <f>IF(AJ217&gt;0,RANK(AJ217,$AJ$11:$AJ$1049),"—")</f>
        <v>393</v>
      </c>
      <c r="AL217" s="578">
        <v>2178</v>
      </c>
      <c r="AM217" s="107">
        <f>IF(AL217&gt;0,RANK(AL217,$AL$11:$AL$1049),"—")</f>
        <v>388</v>
      </c>
      <c r="AN217" s="578">
        <v>2619</v>
      </c>
      <c r="AO217" s="107">
        <f>IF(AN217&gt;0,RANK(AN217,$AN$11:$AN$1049),"—")</f>
        <v>374</v>
      </c>
      <c r="AP217" s="578">
        <v>2091</v>
      </c>
      <c r="AQ217" s="107">
        <f>IF(AP217&gt;0,RANK(AP217,$AP$11:$AP$1049),"—")</f>
        <v>407</v>
      </c>
      <c r="AR217" s="578">
        <v>1455</v>
      </c>
      <c r="AS217" s="107">
        <f>IF(AR217&gt;0,RANK(AR217,$AR$11:$AR$1049),"—")</f>
        <v>457</v>
      </c>
      <c r="AT217" s="578">
        <v>1331</v>
      </c>
      <c r="AU217" s="107">
        <f>IF(AT217&gt;0,RANK(AT217,$AT$11:$AT$1049),"—")</f>
        <v>469</v>
      </c>
      <c r="AV217" s="578">
        <v>2441</v>
      </c>
      <c r="AW217" s="107">
        <f>IF(AV217&gt;0,RANK(AV217,$AV$11:$AV$1049),"—")</f>
        <v>410</v>
      </c>
      <c r="AX217" s="578">
        <v>1206</v>
      </c>
      <c r="AY217" s="563">
        <f>IF(AX217&gt;0,RANK(AX217,$AX$11:$AX$1049),"—")</f>
        <v>501</v>
      </c>
      <c r="AZ217" s="604">
        <v>740</v>
      </c>
      <c r="BA217" s="199">
        <v>1416</v>
      </c>
      <c r="BB217" s="563">
        <f t="shared" si="244"/>
        <v>591</v>
      </c>
    </row>
    <row r="218" spans="1:55" ht="12.95" customHeight="1" x14ac:dyDescent="0.2">
      <c r="A218" s="72" t="s">
        <v>29</v>
      </c>
      <c r="B218" s="599" t="s">
        <v>2351</v>
      </c>
      <c r="C218" s="647" t="s">
        <v>2053</v>
      </c>
      <c r="D218" s="578"/>
      <c r="E218" s="107"/>
      <c r="F218" s="578"/>
      <c r="G218" s="107"/>
      <c r="H218" s="578"/>
      <c r="I218" s="107"/>
      <c r="J218" s="578"/>
      <c r="K218" s="107"/>
      <c r="L218" s="578"/>
      <c r="M218" s="107"/>
      <c r="N218" s="578"/>
      <c r="O218" s="107"/>
      <c r="P218" s="578"/>
      <c r="Q218" s="107"/>
      <c r="R218" s="578"/>
      <c r="S218" s="107"/>
      <c r="T218" s="578"/>
      <c r="U218" s="107"/>
      <c r="V218" s="578"/>
      <c r="W218" s="107"/>
      <c r="X218" s="578"/>
      <c r="Y218" s="107"/>
      <c r="Z218" s="578"/>
      <c r="AA218" s="107"/>
      <c r="AB218" s="578"/>
      <c r="AC218" s="107"/>
      <c r="AD218" s="578"/>
      <c r="AE218" s="107"/>
      <c r="AF218" s="578"/>
      <c r="AG218" s="107"/>
      <c r="AH218" s="578"/>
      <c r="AI218" s="107"/>
      <c r="AJ218" s="578"/>
      <c r="AK218" s="107"/>
      <c r="AL218" s="578"/>
      <c r="AM218" s="107"/>
      <c r="AN218" s="578"/>
      <c r="AO218" s="107"/>
      <c r="AP218" s="578"/>
      <c r="AQ218" s="107"/>
      <c r="AR218" s="578"/>
      <c r="AS218" s="107"/>
      <c r="AT218" s="578"/>
      <c r="AU218" s="107"/>
      <c r="AV218" s="578"/>
      <c r="AW218" s="107"/>
      <c r="AX218" s="578"/>
      <c r="AY218" s="563"/>
      <c r="AZ218" s="597"/>
      <c r="BA218" s="597">
        <v>1374</v>
      </c>
      <c r="BB218" s="563">
        <f t="shared" si="244"/>
        <v>594</v>
      </c>
    </row>
    <row r="219" spans="1:55" ht="12.95" customHeight="1" x14ac:dyDescent="0.2">
      <c r="A219" s="72" t="s">
        <v>36</v>
      </c>
      <c r="B219" s="174" t="s">
        <v>725</v>
      </c>
      <c r="C219" s="642" t="s">
        <v>2053</v>
      </c>
      <c r="D219" s="578"/>
      <c r="E219" s="107" t="str">
        <f>IF(D219&gt;0,RANK(D219,$D$11:$D$1049),"—")</f>
        <v>—</v>
      </c>
      <c r="F219" s="578">
        <v>454</v>
      </c>
      <c r="G219" s="107">
        <f>IF(F219&gt;0,RANK(F219,$F$11:$F$1049),"—")</f>
        <v>365</v>
      </c>
      <c r="H219" s="578"/>
      <c r="I219" s="107" t="str">
        <f>IF(H219&gt;0,RANK(H219,$H$11:$H$1049),"—")</f>
        <v>—</v>
      </c>
      <c r="J219" s="578"/>
      <c r="K219" s="107" t="str">
        <f>IF(J219&gt;0,RANK(J219,$J$11:$J$1049),"—")</f>
        <v>—</v>
      </c>
      <c r="L219" s="578"/>
      <c r="M219" s="107" t="str">
        <f>IF(L219&gt;0,RANK(L219,$L$11:$L$1049),"—")</f>
        <v>—</v>
      </c>
      <c r="N219" s="578"/>
      <c r="O219" s="107" t="str">
        <f>IF(N219&gt;0,RANK(N219,$N$11:$N$1049),"—")</f>
        <v>—</v>
      </c>
      <c r="P219" s="578">
        <v>588</v>
      </c>
      <c r="Q219" s="107">
        <f>IF(P219&gt;0,RANK(P219,$P$11:$P$1049),"—")</f>
        <v>409</v>
      </c>
      <c r="R219" s="578">
        <v>1486</v>
      </c>
      <c r="S219" s="107">
        <f>IF(R219&gt;0,RANK(R219,$R$11:$R$1049),"—")</f>
        <v>344</v>
      </c>
      <c r="T219" s="578">
        <v>1383</v>
      </c>
      <c r="U219" s="107">
        <f>IF(T219&gt;0,RANK(T219,$T$11:$T$1049),"—")</f>
        <v>365</v>
      </c>
      <c r="V219" s="578">
        <v>1280</v>
      </c>
      <c r="W219" s="107">
        <f>IF(V219&gt;0,RANK(V219,$V$11:$V$1049),"—")</f>
        <v>374</v>
      </c>
      <c r="X219" s="578">
        <v>1177</v>
      </c>
      <c r="Y219" s="107">
        <f>IF(X219&gt;0,RANK(X219,$X$11:$X$1049),"—")</f>
        <v>379</v>
      </c>
      <c r="Z219" s="578">
        <v>1074</v>
      </c>
      <c r="AA219" s="107">
        <f>IF(Z219&gt;0,RANK(Z219,$Z$11:$Z$1049),"—")</f>
        <v>388</v>
      </c>
      <c r="AB219" s="578">
        <v>971</v>
      </c>
      <c r="AC219" s="107">
        <f>IF(AB219&gt;0,RANK(AB219,$AB$11:$AB$1049),"—")</f>
        <v>403</v>
      </c>
      <c r="AD219" s="578">
        <v>867</v>
      </c>
      <c r="AE219" s="107">
        <f>IF(AD219&gt;0,RANK(AD219,$AD$11:$AD$1049),"—")</f>
        <v>430</v>
      </c>
      <c r="AF219" s="578">
        <v>1241</v>
      </c>
      <c r="AG219" s="107">
        <f>IF(AF219&gt;0,RANK(AF219,$AF$11:$AF$1049),"—")</f>
        <v>408</v>
      </c>
      <c r="AH219" s="578">
        <v>1241</v>
      </c>
      <c r="AI219" s="107">
        <f>IF(AH219&gt;0,RANK(AH219,$AH$11:$AH$1049),"—")</f>
        <v>425</v>
      </c>
      <c r="AJ219" s="578">
        <v>474</v>
      </c>
      <c r="AK219" s="107">
        <f>IF(AJ219&gt;0,RANK(AJ219,$AJ$11:$AJ$1049),"—")</f>
        <v>536</v>
      </c>
      <c r="AL219" s="578">
        <v>935</v>
      </c>
      <c r="AM219" s="107">
        <f>IF(AL219&gt;0,RANK(AL219,$AL$11:$AL$1049),"—")</f>
        <v>485</v>
      </c>
      <c r="AN219" s="578">
        <v>1428</v>
      </c>
      <c r="AO219" s="107">
        <f>IF(AN219&gt;0,RANK(AN219,$AN$11:$AN$1049),"—")</f>
        <v>446</v>
      </c>
      <c r="AP219" s="578">
        <v>1386</v>
      </c>
      <c r="AQ219" s="107">
        <f>IF(AP219&gt;0,RANK(AP219,$AP$11:$AP$1049),"—")</f>
        <v>457</v>
      </c>
      <c r="AR219" s="578">
        <v>1206</v>
      </c>
      <c r="AS219" s="107">
        <f>IF(AR219&gt;0,RANK(AR219,$AR$11:$AR$1049),"—")</f>
        <v>471</v>
      </c>
      <c r="AT219" s="578">
        <v>1244</v>
      </c>
      <c r="AU219" s="107">
        <f>IF(AT219&gt;0,RANK(AT219,$AT$11:$AT$1049),"—")</f>
        <v>477</v>
      </c>
      <c r="AV219" s="578">
        <v>1530</v>
      </c>
      <c r="AW219" s="107">
        <f>IF(AV219&gt;0,RANK(AV219,$AV$11:$AV$1049),"—")</f>
        <v>469</v>
      </c>
      <c r="AX219" s="578">
        <v>1250</v>
      </c>
      <c r="AY219" s="563">
        <f>IF(AX219&gt;0,RANK(AX219,$AX$11:$AX$1049),"—")</f>
        <v>495</v>
      </c>
      <c r="AZ219" s="199">
        <v>1446</v>
      </c>
      <c r="BA219" s="199">
        <v>1355</v>
      </c>
      <c r="BB219" s="563">
        <f t="shared" si="244"/>
        <v>597</v>
      </c>
    </row>
    <row r="220" spans="1:55" ht="12.95" customHeight="1" x14ac:dyDescent="0.2">
      <c r="A220" s="72" t="s">
        <v>420</v>
      </c>
      <c r="B220" s="174" t="s">
        <v>1446</v>
      </c>
      <c r="C220" s="642" t="s">
        <v>2053</v>
      </c>
      <c r="D220" s="578"/>
      <c r="E220" s="107" t="str">
        <f>IF(D220&gt;0,RANK(D220,$D$11:$D$1049),"—")</f>
        <v>—</v>
      </c>
      <c r="F220" s="578"/>
      <c r="G220" s="107" t="str">
        <f>IF(F220&gt;0,RANK(F220,$F$11:$F$1049),"—")</f>
        <v>—</v>
      </c>
      <c r="H220" s="578"/>
      <c r="I220" s="107" t="str">
        <f>IF(H220&gt;0,RANK(H220,$H$11:$H$1049),"—")</f>
        <v>—</v>
      </c>
      <c r="J220" s="578"/>
      <c r="K220" s="107" t="str">
        <f>IF(J220&gt;0,RANK(J220,$J$11:$J$1049),"—")</f>
        <v>—</v>
      </c>
      <c r="L220" s="578"/>
      <c r="M220" s="107" t="str">
        <f>IF(L220&gt;0,RANK(L220,$L$11:$L$1049),"—")</f>
        <v>—</v>
      </c>
      <c r="N220" s="578"/>
      <c r="O220" s="107" t="str">
        <f>IF(N220&gt;0,RANK(N220,$N$11:$N$1049),"—")</f>
        <v>—</v>
      </c>
      <c r="P220" s="578"/>
      <c r="Q220" s="107" t="str">
        <f>IF(P220&gt;0,RANK(P220,$P$11:$P$1049),"—")</f>
        <v>—</v>
      </c>
      <c r="R220" s="578">
        <v>900</v>
      </c>
      <c r="S220" s="107">
        <f>IF(R220&gt;0,RANK(R220,$R$11:$R$1049),"—")</f>
        <v>389</v>
      </c>
      <c r="T220" s="578">
        <v>932</v>
      </c>
      <c r="U220" s="107">
        <f>IF(T220&gt;0,RANK(T220,$T$11:$T$1049),"—")</f>
        <v>404</v>
      </c>
      <c r="V220" s="578">
        <v>964</v>
      </c>
      <c r="W220" s="107">
        <f>IF(V220&gt;0,RANK(V220,$V$11:$V$1049),"—")</f>
        <v>402</v>
      </c>
      <c r="X220" s="578">
        <v>996</v>
      </c>
      <c r="Y220" s="107">
        <f>IF(X220&gt;0,RANK(X220,$X$11:$X$1049),"—")</f>
        <v>399</v>
      </c>
      <c r="Z220" s="578">
        <v>1028</v>
      </c>
      <c r="AA220" s="107">
        <f>IF(Z220&gt;0,RANK(Z220,$Z$11:$Z$1049),"—")</f>
        <v>393</v>
      </c>
      <c r="AB220" s="578">
        <v>1060</v>
      </c>
      <c r="AC220" s="107">
        <f>IF(AB220&gt;0,RANK(AB220,$AB$11:$AB$1049),"—")</f>
        <v>392</v>
      </c>
      <c r="AD220" s="578">
        <v>1096</v>
      </c>
      <c r="AE220" s="107">
        <f>IF(AD220&gt;0,RANK(AD220,$AD$11:$AD$1049),"—")</f>
        <v>402</v>
      </c>
      <c r="AF220" s="578">
        <v>837</v>
      </c>
      <c r="AG220" s="107">
        <f>IF(AF220&gt;0,RANK(AF220,$AF$11:$AF$1049),"—")</f>
        <v>448</v>
      </c>
      <c r="AH220" s="578">
        <v>837</v>
      </c>
      <c r="AI220" s="107">
        <f>IF(AH220&gt;0,RANK(AH220,$AH$11:$AH$1049),"—")</f>
        <v>464</v>
      </c>
      <c r="AJ220" s="578">
        <v>1054</v>
      </c>
      <c r="AK220" s="107">
        <f>IF(AJ220&gt;0,RANK(AJ220,$AJ$11:$AJ$1049),"—")</f>
        <v>464</v>
      </c>
      <c r="AL220" s="578">
        <v>661</v>
      </c>
      <c r="AM220" s="107">
        <f>IF(AL220&gt;0,RANK(AL220,$AL$11:$AL$1049),"—")</f>
        <v>518</v>
      </c>
      <c r="AN220" s="578">
        <v>627</v>
      </c>
      <c r="AO220" s="107">
        <f>IF(AN220&gt;0,RANK(AN220,$AN$11:$AN$1049),"—")</f>
        <v>528</v>
      </c>
      <c r="AP220" s="578">
        <v>329</v>
      </c>
      <c r="AQ220" s="107">
        <f>IF(AP220&gt;0,RANK(AP220,$AP$11:$AP$1049),"—")</f>
        <v>597</v>
      </c>
      <c r="AR220" s="578">
        <v>509</v>
      </c>
      <c r="AS220" s="107">
        <f>IF(AR220&gt;0,RANK(AR220,$AR$11:$AR$1049),"—")</f>
        <v>569</v>
      </c>
      <c r="AT220" s="578">
        <v>175</v>
      </c>
      <c r="AU220" s="107">
        <f>IF(AT220&gt;0,RANK(AT220,$AT$11:$AT$1049),"—")</f>
        <v>655</v>
      </c>
      <c r="AV220" s="578">
        <v>292</v>
      </c>
      <c r="AW220" s="107">
        <f>IF(AV220&gt;0,RANK(AV220,$AV$11:$AV$1049),"—")</f>
        <v>643</v>
      </c>
      <c r="AX220" s="578">
        <v>520</v>
      </c>
      <c r="AY220" s="563">
        <f>IF(AX220&gt;0,RANK(AX220,$AX$11:$AX$1049),"—")</f>
        <v>603</v>
      </c>
      <c r="AZ220" s="199">
        <v>1013</v>
      </c>
      <c r="BA220" s="199">
        <v>1351</v>
      </c>
      <c r="BB220" s="563">
        <f t="shared" si="244"/>
        <v>598</v>
      </c>
    </row>
    <row r="221" spans="1:55" ht="12.95" customHeight="1" x14ac:dyDescent="0.2">
      <c r="A221" s="72" t="s">
        <v>33</v>
      </c>
      <c r="B221" s="174" t="s">
        <v>536</v>
      </c>
      <c r="C221" s="642" t="s">
        <v>2053</v>
      </c>
      <c r="D221" s="578"/>
      <c r="E221" s="107"/>
      <c r="F221" s="578"/>
      <c r="G221" s="107"/>
      <c r="H221" s="578"/>
      <c r="I221" s="107"/>
      <c r="J221" s="578"/>
      <c r="K221" s="107"/>
      <c r="L221" s="578"/>
      <c r="M221" s="107"/>
      <c r="N221" s="578"/>
      <c r="O221" s="107"/>
      <c r="P221" s="578"/>
      <c r="Q221" s="107"/>
      <c r="R221" s="578"/>
      <c r="S221" s="107"/>
      <c r="T221" s="578"/>
      <c r="U221" s="107"/>
      <c r="V221" s="578"/>
      <c r="W221" s="107"/>
      <c r="X221" s="578"/>
      <c r="Y221" s="107"/>
      <c r="Z221" s="578"/>
      <c r="AA221" s="107"/>
      <c r="AB221" s="578"/>
      <c r="AC221" s="107"/>
      <c r="AD221" s="578"/>
      <c r="AE221" s="107"/>
      <c r="AF221" s="578"/>
      <c r="AG221" s="107"/>
      <c r="AH221" s="578"/>
      <c r="AI221" s="107" t="str">
        <f>IF(AH221&gt;0,RANK(AH221,$AH$11:$AH$1049),"—")</f>
        <v>—</v>
      </c>
      <c r="AJ221" s="578"/>
      <c r="AK221" s="107" t="str">
        <f>IF(AJ221&gt;0,RANK(AJ221,$AJ$11:$AJ$1049),"—")</f>
        <v>—</v>
      </c>
      <c r="AL221" s="578"/>
      <c r="AM221" s="107" t="str">
        <f>IF(AL221&gt;0,RANK(AL221,$AL$11:$AL$1049),"—")</f>
        <v>—</v>
      </c>
      <c r="AN221" s="578"/>
      <c r="AO221" s="107" t="str">
        <f>IF(AN221&gt;0,RANK(AN221,$AN$11:$AN$1049),"—")</f>
        <v>—</v>
      </c>
      <c r="AP221" s="578"/>
      <c r="AQ221" s="107" t="str">
        <f>IF(AP221&gt;0,RANK(AP221,$AP$11:$AP$1049),"—")</f>
        <v>—</v>
      </c>
      <c r="AR221" s="578"/>
      <c r="AS221" s="107" t="str">
        <f>IF(AR221&gt;0,RANK(AR221,$AR$11:$AR$1049),"—")</f>
        <v>—</v>
      </c>
      <c r="AT221" s="578"/>
      <c r="AU221" s="107" t="str">
        <f>IF(AT221&gt;0,RANK(AT221,$AT$11:$AT$1049),"—")</f>
        <v>—</v>
      </c>
      <c r="AV221" s="578">
        <v>697</v>
      </c>
      <c r="AW221" s="107">
        <f>IF(AV221&gt;0,RANK(AV221,$AV$11:$AV$1049),"—")</f>
        <v>559</v>
      </c>
      <c r="AX221" s="578">
        <v>875</v>
      </c>
      <c r="AY221" s="563">
        <f>IF(AX221&gt;0,RANK(AX221,$AX$11:$AX$1049),"—")</f>
        <v>536</v>
      </c>
      <c r="AZ221" s="604">
        <v>897</v>
      </c>
      <c r="BA221" s="199">
        <v>1350</v>
      </c>
      <c r="BB221" s="563">
        <f t="shared" si="244"/>
        <v>599</v>
      </c>
    </row>
    <row r="222" spans="1:55" ht="12.95" customHeight="1" x14ac:dyDescent="0.2">
      <c r="A222" s="72" t="s">
        <v>7</v>
      </c>
      <c r="B222" s="599" t="s">
        <v>2352</v>
      </c>
      <c r="C222" s="647" t="s">
        <v>2053</v>
      </c>
      <c r="D222" s="578"/>
      <c r="E222" s="107"/>
      <c r="F222" s="578"/>
      <c r="G222" s="107"/>
      <c r="H222" s="578"/>
      <c r="I222" s="107"/>
      <c r="J222" s="578"/>
      <c r="K222" s="107"/>
      <c r="L222" s="578"/>
      <c r="M222" s="107"/>
      <c r="N222" s="578"/>
      <c r="O222" s="107"/>
      <c r="P222" s="578"/>
      <c r="Q222" s="107"/>
      <c r="R222" s="578"/>
      <c r="S222" s="107"/>
      <c r="T222" s="578"/>
      <c r="U222" s="107"/>
      <c r="V222" s="578"/>
      <c r="W222" s="107"/>
      <c r="X222" s="578"/>
      <c r="Y222" s="107"/>
      <c r="Z222" s="578"/>
      <c r="AA222" s="107"/>
      <c r="AB222" s="578"/>
      <c r="AC222" s="107"/>
      <c r="AD222" s="578"/>
      <c r="AE222" s="107"/>
      <c r="AF222" s="578"/>
      <c r="AG222" s="107"/>
      <c r="AH222" s="578"/>
      <c r="AI222" s="107"/>
      <c r="AJ222" s="578"/>
      <c r="AK222" s="107"/>
      <c r="AL222" s="578"/>
      <c r="AM222" s="107"/>
      <c r="AN222" s="578"/>
      <c r="AO222" s="107"/>
      <c r="AP222" s="578"/>
      <c r="AQ222" s="107"/>
      <c r="AR222" s="578"/>
      <c r="AS222" s="107"/>
      <c r="AT222" s="578"/>
      <c r="AU222" s="107"/>
      <c r="AV222" s="578"/>
      <c r="AW222" s="107"/>
      <c r="AX222" s="578"/>
      <c r="AY222" s="563"/>
      <c r="AZ222" s="597">
        <v>1164</v>
      </c>
      <c r="BA222" s="597">
        <v>1232</v>
      </c>
      <c r="BB222" s="563">
        <f t="shared" si="244"/>
        <v>613</v>
      </c>
    </row>
    <row r="223" spans="1:55" ht="12.95" customHeight="1" x14ac:dyDescent="0.2">
      <c r="A223" s="72" t="s">
        <v>23</v>
      </c>
      <c r="B223" s="174" t="s">
        <v>639</v>
      </c>
      <c r="C223" s="642" t="s">
        <v>2053</v>
      </c>
      <c r="D223" s="578"/>
      <c r="E223" s="107" t="str">
        <f>IF(D223&gt;0,RANK(D223,$D$11:$D$1049),"—")</f>
        <v>—</v>
      </c>
      <c r="F223" s="578"/>
      <c r="G223" s="107" t="str">
        <f>IF(F223&gt;0,RANK(F223,$F$11:$F$1049),"—")</f>
        <v>—</v>
      </c>
      <c r="H223" s="588"/>
      <c r="I223" s="107" t="str">
        <f>IF(H223&gt;0,RANK(H223,$H$11:$H$1049),"—")</f>
        <v>—</v>
      </c>
      <c r="J223" s="578"/>
      <c r="K223" s="107" t="str">
        <f>IF(J223&gt;0,RANK(J223,$J$11:$J$1049),"—")</f>
        <v>—</v>
      </c>
      <c r="L223" s="578"/>
      <c r="M223" s="107" t="str">
        <f>IF(L223&gt;0,RANK(L223,$L$11:$L$1049),"—")</f>
        <v>—</v>
      </c>
      <c r="N223" s="578"/>
      <c r="O223" s="107" t="str">
        <f>IF(N223&gt;0,RANK(N223,$N$11:$N$1049),"—")</f>
        <v>—</v>
      </c>
      <c r="P223" s="578"/>
      <c r="Q223" s="107" t="str">
        <f>IF(P223&gt;0,RANK(P223,$P$11:$P$1049),"—")</f>
        <v>—</v>
      </c>
      <c r="R223" s="578"/>
      <c r="S223" s="107" t="str">
        <f>IF(R223&gt;0,RANK(R223,$R$11:$R$1049),"—")</f>
        <v>—</v>
      </c>
      <c r="T223" s="578"/>
      <c r="U223" s="107" t="str">
        <f>IF(T223&gt;0,RANK(T223,$T$11:$T$1049),"—")</f>
        <v>—</v>
      </c>
      <c r="V223" s="578"/>
      <c r="W223" s="107" t="str">
        <f>IF(V223&gt;0,RANK(V223,$V$11:$V$1049),"—")</f>
        <v>—</v>
      </c>
      <c r="X223" s="578"/>
      <c r="Y223" s="107" t="str">
        <f>IF(X223&gt;0,RANK(X223,$X$11:$X$1049),"—")</f>
        <v>—</v>
      </c>
      <c r="Z223" s="578"/>
      <c r="AA223" s="107" t="str">
        <f>IF(Z223&gt;0,RANK(Z223,$Z$11:$Z$1049),"—")</f>
        <v>—</v>
      </c>
      <c r="AB223" s="578"/>
      <c r="AC223" s="107" t="str">
        <f>IF(AB223&gt;0,RANK(AB223,$AB$11:$AB$1049),"—")</f>
        <v>—</v>
      </c>
      <c r="AD223" s="578"/>
      <c r="AE223" s="107" t="str">
        <f>IF(AD223&gt;0,RANK(AD223,$AD$11:$AD$1049),"—")</f>
        <v>—</v>
      </c>
      <c r="AF223" s="578"/>
      <c r="AG223" s="107" t="str">
        <f>IF(AF223&gt;0,RANK(AF223,$AF$11:$AF$1049),"—")</f>
        <v>—</v>
      </c>
      <c r="AH223" s="578"/>
      <c r="AI223" s="107" t="str">
        <f>IF(AH223&gt;0,RANK(AH223,$AH$11:$AH$1049),"—")</f>
        <v>—</v>
      </c>
      <c r="AJ223" s="578"/>
      <c r="AK223" s="107" t="str">
        <f>IF(AJ223&gt;0,RANK(AJ223,$AJ$11:$AJ$1049),"—")</f>
        <v>—</v>
      </c>
      <c r="AL223" s="578"/>
      <c r="AM223" s="107" t="str">
        <f>IF(AL223&gt;0,RANK(AL223,$AL$11:$AL$1049),"—")</f>
        <v>—</v>
      </c>
      <c r="AN223" s="578"/>
      <c r="AO223" s="107" t="str">
        <f>IF(AN223&gt;0,RANK(AN223,$AN$11:$AN$1049),"—")</f>
        <v>—</v>
      </c>
      <c r="AP223" s="578"/>
      <c r="AQ223" s="107" t="str">
        <f>IF(AP223&gt;0,RANK(AP223,$AP$11:$AP$1049),"—")</f>
        <v>—</v>
      </c>
      <c r="AR223" s="578">
        <v>677</v>
      </c>
      <c r="AS223" s="107">
        <f>IF(AR223&gt;0,RANK(AR223,$AR$11:$AR$1049),"—")</f>
        <v>543</v>
      </c>
      <c r="AT223" s="578">
        <v>678</v>
      </c>
      <c r="AU223" s="107">
        <f>IF(AT223&gt;0,RANK(AT223,$AT$11:$AT$1049),"—")</f>
        <v>547</v>
      </c>
      <c r="AV223" s="578">
        <v>901</v>
      </c>
      <c r="AW223" s="107">
        <f>IF(AV223&gt;0,RANK(AV223,$AV$11:$AV$1049),"—")</f>
        <v>530</v>
      </c>
      <c r="AX223" s="578">
        <v>1155</v>
      </c>
      <c r="AY223" s="563">
        <f>IF(AX223&gt;0,RANK(AX223,$AX$11:$AX$1049),"—")</f>
        <v>502</v>
      </c>
      <c r="AZ223" s="199">
        <v>1088</v>
      </c>
      <c r="BA223" s="199">
        <v>1201</v>
      </c>
      <c r="BB223" s="563">
        <f t="shared" si="244"/>
        <v>617</v>
      </c>
    </row>
    <row r="224" spans="1:55" ht="12.95" customHeight="1" x14ac:dyDescent="0.2">
      <c r="A224" s="72" t="s">
        <v>37</v>
      </c>
      <c r="B224" s="174" t="s">
        <v>1558</v>
      </c>
      <c r="C224" s="642" t="s">
        <v>2053</v>
      </c>
      <c r="D224" s="578">
        <v>13</v>
      </c>
      <c r="E224" s="107">
        <f>IF(D224&gt;0,RANK(D224,$D$11:$D$1049),"—")</f>
        <v>393</v>
      </c>
      <c r="F224" s="578">
        <v>11</v>
      </c>
      <c r="G224" s="107">
        <f>IF(F224&gt;0,RANK(F224,$F$11:$F$1049),"—")</f>
        <v>501</v>
      </c>
      <c r="H224" s="578"/>
      <c r="I224" s="107" t="str">
        <f>IF(H224&gt;0,RANK(H224,$H$11:$H$1049),"—")</f>
        <v>—</v>
      </c>
      <c r="J224" s="578"/>
      <c r="K224" s="107" t="str">
        <f>IF(J224&gt;0,RANK(J224,$J$11:$J$1049),"—")</f>
        <v>—</v>
      </c>
      <c r="L224" s="578"/>
      <c r="M224" s="107" t="str">
        <f>IF(L224&gt;0,RANK(L224,$L$11:$L$1049),"—")</f>
        <v>—</v>
      </c>
      <c r="N224" s="578"/>
      <c r="O224" s="107" t="str">
        <f>IF(N224&gt;0,RANK(N224,$N$11:$N$1049),"—")</f>
        <v>—</v>
      </c>
      <c r="P224" s="578"/>
      <c r="Q224" s="107" t="str">
        <f>IF(P224&gt;0,RANK(P224,$P$11:$P$1049),"—")</f>
        <v>—</v>
      </c>
      <c r="R224" s="578"/>
      <c r="S224" s="107" t="str">
        <f>IF(R224&gt;0,RANK(R224,$R$11:$R$1049),"—")</f>
        <v>—</v>
      </c>
      <c r="T224" s="578"/>
      <c r="U224" s="107" t="str">
        <f>IF(T224&gt;0,RANK(T224,$T$11:$T$1049),"—")</f>
        <v>—</v>
      </c>
      <c r="V224" s="578"/>
      <c r="W224" s="107" t="str">
        <f>IF(V224&gt;0,RANK(V224,$V$11:$V$1049),"—")</f>
        <v>—</v>
      </c>
      <c r="X224" s="578"/>
      <c r="Y224" s="107" t="str">
        <f>IF(X224&gt;0,RANK(X224,$X$11:$X$1049),"—")</f>
        <v>—</v>
      </c>
      <c r="Z224" s="578"/>
      <c r="AA224" s="107" t="str">
        <f>IF(Z224&gt;0,RANK(Z224,$Z$11:$Z$1049),"—")</f>
        <v>—</v>
      </c>
      <c r="AB224" s="578"/>
      <c r="AC224" s="107" t="str">
        <f>IF(AB224&gt;0,RANK(AB224,$AB$11:$AB$1049),"—")</f>
        <v>—</v>
      </c>
      <c r="AD224" s="578">
        <v>383</v>
      </c>
      <c r="AE224" s="107">
        <f>IF(AD224&gt;0,RANK(AD224,$AD$11:$AD$1049),"—")</f>
        <v>496</v>
      </c>
      <c r="AF224" s="578">
        <v>394</v>
      </c>
      <c r="AG224" s="107">
        <f>IF(AF224&gt;0,RANK(AF224,$AF$11:$AF$1049),"—")</f>
        <v>526</v>
      </c>
      <c r="AH224" s="578">
        <v>405</v>
      </c>
      <c r="AI224" s="107">
        <f>IF(AH224&gt;0,RANK(AH224,$AH$11:$AH$1049),"—")</f>
        <v>536</v>
      </c>
      <c r="AJ224" s="578">
        <v>416</v>
      </c>
      <c r="AK224" s="107">
        <f>IF(AJ224&gt;0,RANK(AJ224,$AJ$11:$AJ$1049),"—")</f>
        <v>547</v>
      </c>
      <c r="AL224" s="578">
        <v>427</v>
      </c>
      <c r="AM224" s="107">
        <f>IF(AL224&gt;0,RANK(AL224,$AL$11:$AL$1049),"—")</f>
        <v>558</v>
      </c>
      <c r="AN224" s="578">
        <v>438</v>
      </c>
      <c r="AO224" s="107">
        <f>IF(AN224&gt;0,RANK(AN224,$AN$11:$AN$1049),"—")</f>
        <v>561</v>
      </c>
      <c r="AP224" s="578">
        <v>449</v>
      </c>
      <c r="AQ224" s="107">
        <f>IF(AP224&gt;0,RANK(AP224,$AP$11:$AP$1049),"—")</f>
        <v>578</v>
      </c>
      <c r="AR224" s="578">
        <v>460</v>
      </c>
      <c r="AS224" s="107">
        <f>IF(AR224&gt;0,RANK(AR224,$AR$11:$AR$1049),"—")</f>
        <v>586</v>
      </c>
      <c r="AT224" s="578">
        <v>371</v>
      </c>
      <c r="AU224" s="107">
        <f>IF(AT224&gt;0,RANK(AT224,$AT$11:$AT$1049),"—")</f>
        <v>614</v>
      </c>
      <c r="AV224" s="578">
        <v>1175</v>
      </c>
      <c r="AW224" s="107">
        <f>IF(AV224&gt;0,RANK(AV224,$AV$11:$AV$1049),"—")</f>
        <v>505</v>
      </c>
      <c r="AX224" s="578">
        <v>1227</v>
      </c>
      <c r="AY224" s="563">
        <f>IF(AX224&gt;0,RANK(AX224,$AX$11:$AX$1049),"—")</f>
        <v>498</v>
      </c>
      <c r="AZ224" s="199">
        <v>1464</v>
      </c>
      <c r="BA224" s="199">
        <v>1189</v>
      </c>
      <c r="BB224" s="563">
        <f t="shared" si="244"/>
        <v>619</v>
      </c>
    </row>
    <row r="225" spans="1:54" ht="12.95" customHeight="1" x14ac:dyDescent="0.2">
      <c r="A225" s="72" t="s">
        <v>21</v>
      </c>
      <c r="B225" s="174" t="s">
        <v>1568</v>
      </c>
      <c r="C225" s="642" t="s">
        <v>2053</v>
      </c>
      <c r="D225" s="578"/>
      <c r="E225" s="107" t="str">
        <f>IF(D225&gt;0,RANK(D225,$D$11:$D$1049),"—")</f>
        <v>—</v>
      </c>
      <c r="F225" s="578"/>
      <c r="G225" s="107" t="str">
        <f>IF(F225&gt;0,RANK(F225,$F$11:$F$1049),"—")</f>
        <v>—</v>
      </c>
      <c r="H225" s="578"/>
      <c r="I225" s="107" t="str">
        <f>IF(H225&gt;0,RANK(H225,$H$11:$H$1049),"—")</f>
        <v>—</v>
      </c>
      <c r="J225" s="578">
        <v>650</v>
      </c>
      <c r="K225" s="107">
        <f>IF(J225&gt;0,RANK(J225,$J$11:$J$1049),"—")</f>
        <v>339</v>
      </c>
      <c r="L225" s="578">
        <v>532</v>
      </c>
      <c r="M225" s="107">
        <f>IF(L225&gt;0,RANK(L225,$L$11:$L$1049),"—")</f>
        <v>357</v>
      </c>
      <c r="N225" s="578">
        <v>617</v>
      </c>
      <c r="O225" s="107">
        <f>IF(N225&gt;0,RANK(N225,$N$11:$N$1049),"—")</f>
        <v>370</v>
      </c>
      <c r="P225" s="578">
        <v>583</v>
      </c>
      <c r="Q225" s="107">
        <f>IF(P225&gt;0,RANK(P225,$P$11:$P$1049),"—")</f>
        <v>411</v>
      </c>
      <c r="R225" s="578">
        <v>529</v>
      </c>
      <c r="S225" s="107">
        <f>IF(R225&gt;0,RANK(R225,$R$11:$R$1049),"—")</f>
        <v>436</v>
      </c>
      <c r="T225" s="578">
        <v>940</v>
      </c>
      <c r="U225" s="107">
        <f>IF(T225&gt;0,RANK(T225,$T$11:$T$1049),"—")</f>
        <v>401</v>
      </c>
      <c r="V225" s="578">
        <v>1123</v>
      </c>
      <c r="W225" s="107">
        <f>IF(V225&gt;0,RANK(V225,$V$11:$V$1049),"—")</f>
        <v>389</v>
      </c>
      <c r="X225" s="578">
        <v>1406</v>
      </c>
      <c r="Y225" s="107">
        <f>IF(X225&gt;0,RANK(X225,$X$11:$X$1049),"—")</f>
        <v>364</v>
      </c>
      <c r="Z225" s="578">
        <v>2034</v>
      </c>
      <c r="AA225" s="107">
        <f>IF(Z225&gt;0,RANK(Z225,$Z$11:$Z$1049),"—")</f>
        <v>339</v>
      </c>
      <c r="AB225" s="578">
        <v>2468</v>
      </c>
      <c r="AC225" s="107">
        <f>IF(AB225&gt;0,RANK(AB225,$AB$11:$AB$1049),"—")</f>
        <v>325</v>
      </c>
      <c r="AD225" s="578">
        <v>1712</v>
      </c>
      <c r="AE225" s="107">
        <f>IF(AD225&gt;0,RANK(AD225,$AD$11:$AD$1049),"—")</f>
        <v>357</v>
      </c>
      <c r="AF225" s="578">
        <v>3447</v>
      </c>
      <c r="AG225" s="107">
        <f>IF(AF225&gt;0,RANK(AF225,$AF$11:$AF$1049),"—")</f>
        <v>312</v>
      </c>
      <c r="AH225" s="578">
        <v>6057</v>
      </c>
      <c r="AI225" s="107">
        <f>IF(AH225&gt;0,RANK(AH225,$AH$11:$AH$1049),"—")</f>
        <v>283</v>
      </c>
      <c r="AJ225" s="578">
        <v>2022</v>
      </c>
      <c r="AK225" s="107">
        <f>IF(AJ225&gt;0,RANK(AJ225,$AJ$11:$AJ$1049),"—")</f>
        <v>392</v>
      </c>
      <c r="AL225" s="578">
        <v>2022</v>
      </c>
      <c r="AM225" s="107">
        <f>IF(AL225&gt;0,RANK(AL225,$AL$11:$AL$1049),"—")</f>
        <v>397</v>
      </c>
      <c r="AN225" s="578">
        <v>2073</v>
      </c>
      <c r="AO225" s="107">
        <f>IF(AN225&gt;0,RANK(AN225,$AN$11:$AN$1049),"—")</f>
        <v>399</v>
      </c>
      <c r="AP225" s="578">
        <v>2176</v>
      </c>
      <c r="AQ225" s="107">
        <f>IF(AP225&gt;0,RANK(AP225,$AP$11:$AP$1049),"—")</f>
        <v>402</v>
      </c>
      <c r="AR225" s="578">
        <v>1864</v>
      </c>
      <c r="AS225" s="107">
        <f>IF(AR225&gt;0,RANK(AR225,$AR$11:$AR$1049),"—")</f>
        <v>427</v>
      </c>
      <c r="AT225" s="578">
        <v>2086</v>
      </c>
      <c r="AU225" s="107">
        <f>IF(AT225&gt;0,RANK(AT225,$AT$11:$AT$1049),"—")</f>
        <v>418</v>
      </c>
      <c r="AV225" s="578">
        <v>2086</v>
      </c>
      <c r="AW225" s="107">
        <f>IF(AV225&gt;0,RANK(AV225,$AV$11:$AV$1049),"—")</f>
        <v>432</v>
      </c>
      <c r="AX225" s="578"/>
      <c r="AY225" s="563" t="str">
        <f>IF(AX225&gt;0,RANK(AX225,$AX$11:$AX$1049),"—")</f>
        <v>—</v>
      </c>
      <c r="AZ225" s="604"/>
      <c r="BA225" s="199">
        <v>1179</v>
      </c>
      <c r="BB225" s="563">
        <f t="shared" si="244"/>
        <v>621</v>
      </c>
    </row>
    <row r="226" spans="1:54" ht="12.95" customHeight="1" x14ac:dyDescent="0.2">
      <c r="A226" s="72" t="s">
        <v>10</v>
      </c>
      <c r="B226" s="599" t="s">
        <v>35</v>
      </c>
      <c r="C226" s="647" t="s">
        <v>2053</v>
      </c>
      <c r="D226" s="578"/>
      <c r="E226" s="107"/>
      <c r="F226" s="578"/>
      <c r="G226" s="107"/>
      <c r="H226" s="578"/>
      <c r="I226" s="107"/>
      <c r="J226" s="578"/>
      <c r="K226" s="107"/>
      <c r="L226" s="578"/>
      <c r="M226" s="107"/>
      <c r="N226" s="578"/>
      <c r="O226" s="107"/>
      <c r="P226" s="578"/>
      <c r="Q226" s="107"/>
      <c r="R226" s="578"/>
      <c r="S226" s="107"/>
      <c r="T226" s="578"/>
      <c r="U226" s="107"/>
      <c r="V226" s="578"/>
      <c r="W226" s="107"/>
      <c r="X226" s="578"/>
      <c r="Y226" s="107"/>
      <c r="Z226" s="578"/>
      <c r="AA226" s="107"/>
      <c r="AB226" s="578"/>
      <c r="AC226" s="107"/>
      <c r="AD226" s="578"/>
      <c r="AE226" s="107"/>
      <c r="AF226" s="578"/>
      <c r="AG226" s="107"/>
      <c r="AH226" s="578"/>
      <c r="AI226" s="107"/>
      <c r="AJ226" s="578"/>
      <c r="AK226" s="107"/>
      <c r="AL226" s="578"/>
      <c r="AM226" s="107"/>
      <c r="AN226" s="578"/>
      <c r="AO226" s="107"/>
      <c r="AP226" s="578"/>
      <c r="AQ226" s="107"/>
      <c r="AR226" s="578"/>
      <c r="AS226" s="107"/>
      <c r="AT226" s="578"/>
      <c r="AU226" s="107"/>
      <c r="AV226" s="578"/>
      <c r="AW226" s="107"/>
      <c r="AX226" s="578"/>
      <c r="AY226" s="563"/>
      <c r="AZ226" s="603">
        <v>660</v>
      </c>
      <c r="BA226" s="597">
        <v>1046</v>
      </c>
      <c r="BB226" s="563">
        <f t="shared" si="244"/>
        <v>636</v>
      </c>
    </row>
    <row r="227" spans="1:54" ht="12.75" customHeight="1" x14ac:dyDescent="0.2">
      <c r="A227" s="72" t="s">
        <v>0</v>
      </c>
      <c r="B227" s="174" t="s">
        <v>589</v>
      </c>
      <c r="C227" s="642" t="s">
        <v>2053</v>
      </c>
      <c r="D227" s="578"/>
      <c r="E227" s="107" t="str">
        <f>IF(D227&gt;0,RANK(D227,$D$11:$D$1049),"—")</f>
        <v>—</v>
      </c>
      <c r="F227" s="578"/>
      <c r="G227" s="107" t="str">
        <f>IF(F227&gt;0,RANK(F227,$F$11:$F$1049),"—")</f>
        <v>—</v>
      </c>
      <c r="H227" s="578"/>
      <c r="I227" s="107" t="str">
        <f>IF(H227&gt;0,RANK(H227,$H$11:$H$1049),"—")</f>
        <v>—</v>
      </c>
      <c r="J227" s="578"/>
      <c r="K227" s="107" t="str">
        <f>IF(J227&gt;0,RANK(J227,$J$11:$J$1049),"—")</f>
        <v>—</v>
      </c>
      <c r="L227" s="578"/>
      <c r="M227" s="107" t="str">
        <f>IF(L227&gt;0,RANK(L227,$L$11:$L$1049),"—")</f>
        <v>—</v>
      </c>
      <c r="N227" s="578"/>
      <c r="O227" s="107" t="str">
        <f>IF(N227&gt;0,RANK(N227,$N$11:$N$1049),"—")</f>
        <v>—</v>
      </c>
      <c r="P227" s="578"/>
      <c r="Q227" s="107" t="str">
        <f>IF(P227&gt;0,RANK(P227,$P$11:$P$1049),"—")</f>
        <v>—</v>
      </c>
      <c r="R227" s="578"/>
      <c r="S227" s="107" t="str">
        <f>IF(R227&gt;0,RANK(R227,$R$11:$R$1049),"—")</f>
        <v>—</v>
      </c>
      <c r="T227" s="578"/>
      <c r="U227" s="107" t="str">
        <f>IF(T227&gt;0,RANK(T227,$T$11:$T$1049),"—")</f>
        <v>—</v>
      </c>
      <c r="V227" s="578"/>
      <c r="W227" s="107" t="str">
        <f>IF(V227&gt;0,RANK(V227,$V$11:$V$1049),"—")</f>
        <v>—</v>
      </c>
      <c r="X227" s="578"/>
      <c r="Y227" s="107" t="str">
        <f>IF(X227&gt;0,RANK(X227,$X$11:$X$1049),"—")</f>
        <v>—</v>
      </c>
      <c r="Z227" s="578"/>
      <c r="AA227" s="107" t="str">
        <f>IF(Z227&gt;0,RANK(Z227,$Z$11:$Z$1049),"—")</f>
        <v>—</v>
      </c>
      <c r="AB227" s="578"/>
      <c r="AC227" s="107" t="str">
        <f>IF(AB227&gt;0,RANK(AB227,$AB$11:$AB$1049),"—")</f>
        <v>—</v>
      </c>
      <c r="AD227" s="578"/>
      <c r="AE227" s="107" t="str">
        <f>IF(AD227&gt;0,RANK(AD227,$AD$11:$AD$1049),"—")</f>
        <v>—</v>
      </c>
      <c r="AF227" s="578"/>
      <c r="AG227" s="107" t="str">
        <f>IF(AF227&gt;0,RANK(AF227,$AF$11:$AF$1049),"—")</f>
        <v>—</v>
      </c>
      <c r="AH227" s="578"/>
      <c r="AI227" s="107" t="str">
        <f>IF(AH227&gt;0,RANK(AH227,$AH$11:$AH$1049),"—")</f>
        <v>—</v>
      </c>
      <c r="AJ227" s="578"/>
      <c r="AK227" s="107" t="str">
        <f>IF(AJ227&gt;0,RANK(AJ227,$AJ$11:$AJ$1049),"—")</f>
        <v>—</v>
      </c>
      <c r="AL227" s="578"/>
      <c r="AM227" s="107" t="str">
        <f>IF(AL227&gt;0,RANK(AL227,$AL$11:$AL$1049),"—")</f>
        <v>—</v>
      </c>
      <c r="AN227" s="578"/>
      <c r="AO227" s="107" t="str">
        <f>IF(AN227&gt;0,RANK(AN227,$AN$11:$AN$1049),"—")</f>
        <v>—</v>
      </c>
      <c r="AP227" s="578">
        <v>349</v>
      </c>
      <c r="AQ227" s="107">
        <f>IF(AP227&gt;0,RANK(AP227,$AP$11:$AP$1049),"—")</f>
        <v>592</v>
      </c>
      <c r="AR227" s="578">
        <v>186</v>
      </c>
      <c r="AS227" s="107">
        <f>IF(AR227&gt;0,RANK(AR227,$AR$11:$AR$1049),"—")</f>
        <v>645</v>
      </c>
      <c r="AT227" s="578">
        <v>190</v>
      </c>
      <c r="AU227" s="107">
        <f>IF(AT227&gt;0,RANK(AT227,$AT$11:$AT$1049),"—")</f>
        <v>652</v>
      </c>
      <c r="AV227" s="578"/>
      <c r="AW227" s="107" t="str">
        <f>IF(AV227&gt;0,RANK(AV227,$AV$11:$AV$1049),"—")</f>
        <v>—</v>
      </c>
      <c r="AX227" s="578"/>
      <c r="AY227" s="563" t="str">
        <f>IF(AX227&gt;0,RANK(AX227,$AX$11:$AX$1049),"—")</f>
        <v>—</v>
      </c>
      <c r="AZ227" s="199"/>
      <c r="BA227" s="199">
        <v>1017</v>
      </c>
      <c r="BB227" s="563">
        <f t="shared" si="244"/>
        <v>641</v>
      </c>
    </row>
    <row r="228" spans="1:54" ht="12.95" customHeight="1" x14ac:dyDescent="0.2">
      <c r="A228" s="72" t="s">
        <v>41</v>
      </c>
      <c r="B228" s="174" t="s">
        <v>1808</v>
      </c>
      <c r="C228" s="642" t="s">
        <v>2053</v>
      </c>
      <c r="D228" s="578"/>
      <c r="E228" s="107" t="str">
        <f>IF(D228&gt;0,RANK(D228,$D$11:$D$1049),"—")</f>
        <v>—</v>
      </c>
      <c r="F228" s="578"/>
      <c r="G228" s="107" t="str">
        <f>IF(F228&gt;0,RANK(F228,$F$11:$F$1049),"—")</f>
        <v>—</v>
      </c>
      <c r="H228" s="578"/>
      <c r="I228" s="107" t="str">
        <f>IF(H228&gt;0,RANK(H228,$H$11:$H$1049),"—")</f>
        <v>—</v>
      </c>
      <c r="J228" s="578"/>
      <c r="K228" s="107" t="str">
        <f>IF(J228&gt;0,RANK(J228,$J$11:$J$1049),"—")</f>
        <v>—</v>
      </c>
      <c r="L228" s="578"/>
      <c r="M228" s="107" t="str">
        <f>IF(L228&gt;0,RANK(L228,$L$11:$L$1049),"—")</f>
        <v>—</v>
      </c>
      <c r="N228" s="578"/>
      <c r="O228" s="107" t="str">
        <f>IF(N228&gt;0,RANK(N228,$N$11:$N$1049),"—")</f>
        <v>—</v>
      </c>
      <c r="P228" s="578"/>
      <c r="Q228" s="107" t="str">
        <f>IF(P228&gt;0,RANK(P228,$P$11:$P$1049),"—")</f>
        <v>—</v>
      </c>
      <c r="R228" s="578"/>
      <c r="S228" s="107" t="str">
        <f>IF(R228&gt;0,RANK(R228,$R$11:$R$1049),"—")</f>
        <v>—</v>
      </c>
      <c r="T228" s="578"/>
      <c r="U228" s="107" t="str">
        <f>IF(T228&gt;0,RANK(T228,$T$11:$T$1049),"—")</f>
        <v>—</v>
      </c>
      <c r="V228" s="578"/>
      <c r="W228" s="107" t="str">
        <f>IF(V228&gt;0,RANK(V228,$V$11:$V$1049),"—")</f>
        <v>—</v>
      </c>
      <c r="X228" s="578"/>
      <c r="Y228" s="107" t="str">
        <f>IF(X228&gt;0,RANK(X228,$X$11:$X$1049),"—")</f>
        <v>—</v>
      </c>
      <c r="Z228" s="578"/>
      <c r="AA228" s="107" t="str">
        <f>IF(Z228&gt;0,RANK(Z228,$Z$11:$Z$1049),"—")</f>
        <v>—</v>
      </c>
      <c r="AB228" s="578"/>
      <c r="AC228" s="107" t="str">
        <f>IF(AB228&gt;0,RANK(AB228,$AB$11:$AB$1049),"—")</f>
        <v>—</v>
      </c>
      <c r="AD228" s="578"/>
      <c r="AE228" s="107" t="str">
        <f>IF(AD228&gt;0,RANK(AD228,$AD$11:$AD$1049),"—")</f>
        <v>—</v>
      </c>
      <c r="AF228" s="578"/>
      <c r="AG228" s="107" t="str">
        <f>IF(AF228&gt;0,RANK(AF228,$AF$11:$AF$1049),"—")</f>
        <v>—</v>
      </c>
      <c r="AH228" s="578"/>
      <c r="AI228" s="107" t="str">
        <f>IF(AH228&gt;0,RANK(AH228,$AH$11:$AH$1049),"—")</f>
        <v>—</v>
      </c>
      <c r="AJ228" s="578"/>
      <c r="AK228" s="107" t="str">
        <f>IF(AJ228&gt;0,RANK(AJ228,$AJ$11:$AJ$1049),"—")</f>
        <v>—</v>
      </c>
      <c r="AL228" s="578"/>
      <c r="AM228" s="107" t="str">
        <f>IF(AL228&gt;0,RANK(AL228,$AL$11:$AL$1049),"—")</f>
        <v>—</v>
      </c>
      <c r="AN228" s="578"/>
      <c r="AO228" s="107" t="str">
        <f>IF(AN228&gt;0,RANK(AN228,$AN$11:$AN$1049),"—")</f>
        <v>—</v>
      </c>
      <c r="AP228" s="578"/>
      <c r="AQ228" s="107" t="str">
        <f>IF(AP228&gt;0,RANK(AP228,$AP$11:$AP$1049),"—")</f>
        <v>—</v>
      </c>
      <c r="AR228" s="578">
        <v>258</v>
      </c>
      <c r="AS228" s="107">
        <f>IF(AR228&gt;0,RANK(AR228,$AR$11:$AR$1049),"—")</f>
        <v>630</v>
      </c>
      <c r="AT228" s="578">
        <v>329</v>
      </c>
      <c r="AU228" s="107">
        <f>IF(AT228&gt;0,RANK(AT228,$AT$11:$AT$1049),"—")</f>
        <v>621</v>
      </c>
      <c r="AV228" s="578">
        <v>239</v>
      </c>
      <c r="AW228" s="107">
        <f>IF(AV228&gt;0,RANK(AV228,$AV$11:$AV$1049),"—")</f>
        <v>659</v>
      </c>
      <c r="AX228" s="578">
        <v>187</v>
      </c>
      <c r="AY228" s="563">
        <f>IF(AX228&gt;0,RANK(AX228,$AX$11:$AX$1049),"—")</f>
        <v>683</v>
      </c>
      <c r="AZ228" s="604">
        <v>408</v>
      </c>
      <c r="BA228" s="604">
        <v>998</v>
      </c>
      <c r="BB228" s="563">
        <f t="shared" si="244"/>
        <v>645</v>
      </c>
    </row>
    <row r="229" spans="1:54" ht="12.95" customHeight="1" x14ac:dyDescent="0.2">
      <c r="A229" s="72" t="s">
        <v>499</v>
      </c>
      <c r="B229" s="174" t="s">
        <v>1554</v>
      </c>
      <c r="C229" s="642" t="s">
        <v>2053</v>
      </c>
      <c r="D229" s="578"/>
      <c r="E229" s="107" t="str">
        <f>IF(D229&gt;0,RANK(D229,$D$11:$D$1049),"—")</f>
        <v>—</v>
      </c>
      <c r="F229" s="578"/>
      <c r="G229" s="107" t="str">
        <f>IF(F229&gt;0,RANK(F229,$F$11:$F$1049),"—")</f>
        <v>—</v>
      </c>
      <c r="H229" s="578"/>
      <c r="I229" s="107" t="str">
        <f>IF(H229&gt;0,RANK(H229,$H$11:$H$1049),"—")</f>
        <v>—</v>
      </c>
      <c r="J229" s="578"/>
      <c r="K229" s="107" t="str">
        <f>IF(J229&gt;0,RANK(J229,$J$11:$J$1049),"—")</f>
        <v>—</v>
      </c>
      <c r="L229" s="578"/>
      <c r="M229" s="107" t="str">
        <f>IF(L229&gt;0,RANK(L229,$L$11:$L$1049),"—")</f>
        <v>—</v>
      </c>
      <c r="N229" s="578"/>
      <c r="O229" s="107" t="str">
        <f>IF(N229&gt;0,RANK(N229,$N$11:$N$1049),"—")</f>
        <v>—</v>
      </c>
      <c r="P229" s="578"/>
      <c r="Q229" s="107" t="str">
        <f>IF(P229&gt;0,RANK(P229,$P$11:$P$1049),"—")</f>
        <v>—</v>
      </c>
      <c r="R229" s="578"/>
      <c r="S229" s="107" t="str">
        <f>IF(R229&gt;0,RANK(R229,$R$11:$R$1049),"—")</f>
        <v>—</v>
      </c>
      <c r="T229" s="578"/>
      <c r="U229" s="107" t="str">
        <f>IF(T229&gt;0,RANK(T229,$T$11:$T$1049),"—")</f>
        <v>—</v>
      </c>
      <c r="V229" s="578"/>
      <c r="W229" s="107" t="str">
        <f>IF(V229&gt;0,RANK(V229,$V$11:$V$1049),"—")</f>
        <v>—</v>
      </c>
      <c r="X229" s="578"/>
      <c r="Y229" s="107" t="str">
        <f>IF(X229&gt;0,RANK(X229,$X$11:$X$1049),"—")</f>
        <v>—</v>
      </c>
      <c r="Z229" s="578">
        <v>280</v>
      </c>
      <c r="AA229" s="107">
        <f>IF(Z229&gt;0,RANK(Z229,$Z$11:$Z$1049),"—")</f>
        <v>508</v>
      </c>
      <c r="AB229" s="578">
        <v>330</v>
      </c>
      <c r="AC229" s="107">
        <f>IF(AB229&gt;0,RANK(AB229,$AB$11:$AB$1049),"—")</f>
        <v>499</v>
      </c>
      <c r="AD229" s="578">
        <v>380</v>
      </c>
      <c r="AE229" s="107">
        <f>IF(AD229&gt;0,RANK(AD229,$AD$11:$AD$1049),"—")</f>
        <v>497</v>
      </c>
      <c r="AF229" s="578">
        <v>430</v>
      </c>
      <c r="AG229" s="107">
        <f>IF(AF229&gt;0,RANK(AF229,$AF$11:$AF$1049),"—")</f>
        <v>520</v>
      </c>
      <c r="AH229" s="578">
        <v>480</v>
      </c>
      <c r="AI229" s="107">
        <f>IF(AH229&gt;0,RANK(AH229,$AH$11:$AH$1049),"—")</f>
        <v>525</v>
      </c>
      <c r="AJ229" s="578">
        <v>530</v>
      </c>
      <c r="AK229" s="107">
        <f>IF(AJ229&gt;0,RANK(AJ229,$AJ$11:$AJ$1049),"—")</f>
        <v>527</v>
      </c>
      <c r="AL229" s="578">
        <v>580</v>
      </c>
      <c r="AM229" s="107">
        <f>IF(AL229&gt;0,RANK(AL229,$AL$11:$AL$1049),"—")</f>
        <v>528</v>
      </c>
      <c r="AN229" s="578">
        <v>631</v>
      </c>
      <c r="AO229" s="107">
        <f>IF(AN229&gt;0,RANK(AN229,$AN$11:$AN$1049),"—")</f>
        <v>527</v>
      </c>
      <c r="AP229" s="578">
        <v>550</v>
      </c>
      <c r="AQ229" s="107">
        <f>IF(AP229&gt;0,RANK(AP229,$AP$11:$AP$1049),"—")</f>
        <v>549</v>
      </c>
      <c r="AR229" s="578">
        <v>685</v>
      </c>
      <c r="AS229" s="107">
        <f>IF(AR229&gt;0,RANK(AR229,$AR$11:$AR$1049),"—")</f>
        <v>542</v>
      </c>
      <c r="AT229" s="578">
        <v>375</v>
      </c>
      <c r="AU229" s="107">
        <f>IF(AT229&gt;0,RANK(AT229,$AT$11:$AT$1049),"—")</f>
        <v>613</v>
      </c>
      <c r="AV229" s="578">
        <v>677</v>
      </c>
      <c r="AW229" s="107">
        <f>IF(AV229&gt;0,RANK(AV229,$AV$11:$AV$1049),"—")</f>
        <v>563</v>
      </c>
      <c r="AX229" s="578">
        <v>648</v>
      </c>
      <c r="AY229" s="563">
        <f>IF(AX229&gt;0,RANK(AX229,$AX$11:$AX$1049),"—")</f>
        <v>570</v>
      </c>
      <c r="AZ229" s="604">
        <v>656</v>
      </c>
      <c r="BA229" s="604">
        <v>970</v>
      </c>
      <c r="BB229" s="563">
        <f t="shared" si="244"/>
        <v>648</v>
      </c>
    </row>
    <row r="230" spans="1:54" ht="12.95" customHeight="1" x14ac:dyDescent="0.2">
      <c r="A230" s="72" t="s">
        <v>26</v>
      </c>
      <c r="B230" s="174" t="s">
        <v>2032</v>
      </c>
      <c r="C230" s="642" t="s">
        <v>2053</v>
      </c>
      <c r="D230" s="578"/>
      <c r="E230" s="107"/>
      <c r="F230" s="578"/>
      <c r="G230" s="107"/>
      <c r="H230" s="578"/>
      <c r="I230" s="107"/>
      <c r="J230" s="578"/>
      <c r="K230" s="107"/>
      <c r="L230" s="578"/>
      <c r="M230" s="107"/>
      <c r="N230" s="578"/>
      <c r="O230" s="107"/>
      <c r="P230" s="578"/>
      <c r="Q230" s="107"/>
      <c r="R230" s="578"/>
      <c r="S230" s="107"/>
      <c r="T230" s="578"/>
      <c r="U230" s="107"/>
      <c r="V230" s="578"/>
      <c r="W230" s="107"/>
      <c r="X230" s="578"/>
      <c r="Y230" s="107"/>
      <c r="Z230" s="578"/>
      <c r="AA230" s="107" t="str">
        <f>IF(Z230&gt;0,RANK(Z230,$Z$11:$Z$1049),"—")</f>
        <v>—</v>
      </c>
      <c r="AB230" s="578"/>
      <c r="AC230" s="107" t="str">
        <f>IF(AB230&gt;0,RANK(AB230,$AB$11:$AB$1049),"—")</f>
        <v>—</v>
      </c>
      <c r="AD230" s="578"/>
      <c r="AE230" s="107" t="str">
        <f>IF(AD230&gt;0,RANK(AD230,$AD$11:$AD$1049),"—")</f>
        <v>—</v>
      </c>
      <c r="AF230" s="578"/>
      <c r="AG230" s="107" t="str">
        <f>IF(AF230&gt;0,RANK(AF230,$AF$11:$AF$1049),"—")</f>
        <v>—</v>
      </c>
      <c r="AH230" s="578"/>
      <c r="AI230" s="107" t="str">
        <f>IF(AH230&gt;0,RANK(AH230,$AH$11:$AH$1049),"—")</f>
        <v>—</v>
      </c>
      <c r="AJ230" s="578"/>
      <c r="AK230" s="107" t="str">
        <f>IF(AJ230&gt;0,RANK(AJ230,$AJ$11:$AJ$1049),"—")</f>
        <v>—</v>
      </c>
      <c r="AL230" s="578"/>
      <c r="AM230" s="107" t="str">
        <f>IF(AL230&gt;0,RANK(AL230,$AL$11:$AL$1049),"—")</f>
        <v>—</v>
      </c>
      <c r="AN230" s="578"/>
      <c r="AO230" s="107" t="str">
        <f>IF(AN230&gt;0,RANK(AN230,$AN$11:$AN$1049),"—")</f>
        <v>—</v>
      </c>
      <c r="AP230" s="578"/>
      <c r="AQ230" s="107" t="str">
        <f>IF(AP230&gt;0,RANK(AP230,$AP$11:$AP$1049),"—")</f>
        <v>—</v>
      </c>
      <c r="AR230" s="578"/>
      <c r="AS230" s="107" t="str">
        <f>IF(AR230&gt;0,RANK(AR230,$AR$11:$AR$1049),"—")</f>
        <v>—</v>
      </c>
      <c r="AT230" s="578"/>
      <c r="AU230" s="107" t="str">
        <f>IF(AT230&gt;0,RANK(AT230,$AT$11:$AT$1049),"—")</f>
        <v>—</v>
      </c>
      <c r="AV230" s="578"/>
      <c r="AW230" s="107" t="str">
        <f>IF(AV230&gt;0,RANK(AV230,$AV$11:$AV$1049),"—")</f>
        <v>—</v>
      </c>
      <c r="AX230" s="578">
        <v>830</v>
      </c>
      <c r="AY230" s="563">
        <f>IF(AX230&gt;0,RANK(AX230,$AX$11:$AX$1049),"—")</f>
        <v>541</v>
      </c>
      <c r="AZ230" s="199">
        <v>1884</v>
      </c>
      <c r="BA230" s="604">
        <v>938</v>
      </c>
      <c r="BB230" s="563">
        <f t="shared" si="244"/>
        <v>654</v>
      </c>
    </row>
    <row r="231" spans="1:54" ht="12.95" customHeight="1" x14ac:dyDescent="0.2">
      <c r="A231" s="72" t="s">
        <v>442</v>
      </c>
      <c r="B231" s="174" t="s">
        <v>1833</v>
      </c>
      <c r="C231" s="642" t="s">
        <v>2053</v>
      </c>
      <c r="D231" s="578"/>
      <c r="E231" s="107" t="str">
        <f>IF(D231&gt;0,RANK(D231,$D$11:$D$1049),"—")</f>
        <v>—</v>
      </c>
      <c r="F231" s="578"/>
      <c r="G231" s="107" t="str">
        <f>IF(F231&gt;0,RANK(F231,$F$11:$F$1049),"—")</f>
        <v>—</v>
      </c>
      <c r="H231" s="578"/>
      <c r="I231" s="107" t="str">
        <f>IF(H231&gt;0,RANK(H231,$H$11:$H$1049),"—")</f>
        <v>—</v>
      </c>
      <c r="J231" s="578"/>
      <c r="K231" s="107" t="str">
        <f>IF(J231&gt;0,RANK(J231,$J$11:$J$1049),"—")</f>
        <v>—</v>
      </c>
      <c r="L231" s="578"/>
      <c r="M231" s="107" t="str">
        <f>IF(L231&gt;0,RANK(L231,$L$11:$L$1049),"—")</f>
        <v>—</v>
      </c>
      <c r="N231" s="578"/>
      <c r="O231" s="107" t="str">
        <f>IF(N231&gt;0,RANK(N231,$N$11:$N$1049),"—")</f>
        <v>—</v>
      </c>
      <c r="P231" s="578"/>
      <c r="Q231" s="107" t="str">
        <f>IF(P231&gt;0,RANK(P231,$P$11:$P$1049),"—")</f>
        <v>—</v>
      </c>
      <c r="R231" s="578"/>
      <c r="S231" s="107" t="str">
        <f>IF(R231&gt;0,RANK(R231,$R$11:$R$1049),"—")</f>
        <v>—</v>
      </c>
      <c r="T231" s="578"/>
      <c r="U231" s="107" t="str">
        <f>IF(T231&gt;0,RANK(T231,$T$11:$T$1049),"—")</f>
        <v>—</v>
      </c>
      <c r="V231" s="578"/>
      <c r="W231" s="107" t="str">
        <f>IF(V231&gt;0,RANK(V231,$V$11:$V$1049),"—")</f>
        <v>—</v>
      </c>
      <c r="X231" s="578"/>
      <c r="Y231" s="107" t="str">
        <f>IF(X231&gt;0,RANK(X231,$X$11:$X$1049),"—")</f>
        <v>—</v>
      </c>
      <c r="Z231" s="578"/>
      <c r="AA231" s="107" t="str">
        <f>IF(Z231&gt;0,RANK(Z231,$Z$11:$Z$1049),"—")</f>
        <v>—</v>
      </c>
      <c r="AB231" s="578"/>
      <c r="AC231" s="107" t="str">
        <f>IF(AB231&gt;0,RANK(AB231,$AB$11:$AB$1049),"—")</f>
        <v>—</v>
      </c>
      <c r="AD231" s="578"/>
      <c r="AE231" s="107" t="str">
        <f>IF(AD231&gt;0,RANK(AD231,$AD$11:$AD$1049),"—")</f>
        <v>—</v>
      </c>
      <c r="AF231" s="578"/>
      <c r="AG231" s="107" t="str">
        <f>IF(AF231&gt;0,RANK(AF231,$AF$11:$AF$1049),"—")</f>
        <v>—</v>
      </c>
      <c r="AH231" s="578"/>
      <c r="AI231" s="107" t="str">
        <f>IF(AH231&gt;0,RANK(AH231,$AH$11:$AH$1049),"—")</f>
        <v>—</v>
      </c>
      <c r="AJ231" s="578"/>
      <c r="AK231" s="107" t="str">
        <f>IF(AJ231&gt;0,RANK(AJ231,$AJ$11:$AJ$1049),"—")</f>
        <v>—</v>
      </c>
      <c r="AL231" s="578"/>
      <c r="AM231" s="107" t="str">
        <f>IF(AL231&gt;0,RANK(AL231,$AL$11:$AL$1049),"—")</f>
        <v>—</v>
      </c>
      <c r="AN231" s="578"/>
      <c r="AO231" s="107" t="str">
        <f>IF(AN231&gt;0,RANK(AN231,$AN$11:$AN$1049),"—")</f>
        <v>—</v>
      </c>
      <c r="AP231" s="578"/>
      <c r="AQ231" s="107" t="str">
        <f>IF(AP231&gt;0,RANK(AP231,$AP$11:$AP$1049),"—")</f>
        <v>—</v>
      </c>
      <c r="AR231" s="578"/>
      <c r="AS231" s="107" t="str">
        <f>IF(AR231&gt;0,RANK(AR231,$AR$11:$AR$1049),"—")</f>
        <v>—</v>
      </c>
      <c r="AT231" s="578">
        <v>300</v>
      </c>
      <c r="AU231" s="107">
        <f>IF(AT231&gt;0,RANK(AT231,$AT$11:$AT$1049),"—")</f>
        <v>629</v>
      </c>
      <c r="AV231" s="578">
        <v>561</v>
      </c>
      <c r="AW231" s="107">
        <f>IF(AV231&gt;0,RANK(AV231,$AV$11:$AV$1049),"—")</f>
        <v>583</v>
      </c>
      <c r="AX231" s="578">
        <v>599</v>
      </c>
      <c r="AY231" s="563">
        <f>IF(AX231&gt;0,RANK(AX231,$AX$11:$AX$1049),"—")</f>
        <v>582</v>
      </c>
      <c r="AZ231" s="573">
        <v>435</v>
      </c>
      <c r="BA231" s="573">
        <v>924</v>
      </c>
      <c r="BB231" s="563">
        <f t="shared" si="244"/>
        <v>657</v>
      </c>
    </row>
    <row r="232" spans="1:54" ht="12.95" customHeight="1" x14ac:dyDescent="0.2">
      <c r="A232" s="72" t="s">
        <v>6</v>
      </c>
      <c r="B232" s="599" t="s">
        <v>2353</v>
      </c>
      <c r="C232" s="647" t="s">
        <v>2053</v>
      </c>
      <c r="D232" s="578"/>
      <c r="E232" s="107"/>
      <c r="F232" s="578"/>
      <c r="G232" s="107"/>
      <c r="H232" s="578"/>
      <c r="I232" s="107"/>
      <c r="J232" s="578"/>
      <c r="K232" s="107"/>
      <c r="L232" s="578"/>
      <c r="M232" s="107"/>
      <c r="N232" s="578"/>
      <c r="O232" s="107"/>
      <c r="P232" s="578"/>
      <c r="Q232" s="107"/>
      <c r="R232" s="578"/>
      <c r="S232" s="107"/>
      <c r="T232" s="578"/>
      <c r="U232" s="107"/>
      <c r="V232" s="578"/>
      <c r="W232" s="107"/>
      <c r="X232" s="578"/>
      <c r="Y232" s="107"/>
      <c r="Z232" s="578"/>
      <c r="AA232" s="107"/>
      <c r="AB232" s="578"/>
      <c r="AC232" s="107"/>
      <c r="AD232" s="578"/>
      <c r="AE232" s="107"/>
      <c r="AF232" s="578"/>
      <c r="AG232" s="107"/>
      <c r="AH232" s="578"/>
      <c r="AI232" s="107"/>
      <c r="AJ232" s="578"/>
      <c r="AK232" s="107"/>
      <c r="AL232" s="578"/>
      <c r="AM232" s="107"/>
      <c r="AN232" s="578"/>
      <c r="AO232" s="107"/>
      <c r="AP232" s="578"/>
      <c r="AQ232" s="107"/>
      <c r="AR232" s="578"/>
      <c r="AS232" s="107"/>
      <c r="AT232" s="578"/>
      <c r="AU232" s="107"/>
      <c r="AV232" s="578"/>
      <c r="AW232" s="107"/>
      <c r="AX232" s="578"/>
      <c r="AY232" s="563"/>
      <c r="AZ232" s="603">
        <v>732</v>
      </c>
      <c r="BA232" s="603">
        <v>914</v>
      </c>
      <c r="BB232" s="563">
        <f t="shared" si="244"/>
        <v>659</v>
      </c>
    </row>
    <row r="233" spans="1:54" ht="12.95" customHeight="1" x14ac:dyDescent="0.2">
      <c r="A233" s="72" t="s">
        <v>2026</v>
      </c>
      <c r="B233" s="599" t="s">
        <v>2354</v>
      </c>
      <c r="C233" s="647" t="s">
        <v>2053</v>
      </c>
      <c r="D233" s="578"/>
      <c r="E233" s="107"/>
      <c r="F233" s="578"/>
      <c r="G233" s="107"/>
      <c r="H233" s="578"/>
      <c r="I233" s="107"/>
      <c r="J233" s="578"/>
      <c r="K233" s="107"/>
      <c r="L233" s="578"/>
      <c r="M233" s="107"/>
      <c r="N233" s="578"/>
      <c r="O233" s="107"/>
      <c r="P233" s="578"/>
      <c r="Q233" s="107"/>
      <c r="R233" s="578"/>
      <c r="S233" s="107"/>
      <c r="T233" s="578"/>
      <c r="U233" s="107"/>
      <c r="V233" s="578"/>
      <c r="W233" s="107"/>
      <c r="X233" s="578"/>
      <c r="Y233" s="107"/>
      <c r="Z233" s="578"/>
      <c r="AA233" s="107"/>
      <c r="AB233" s="578"/>
      <c r="AC233" s="107"/>
      <c r="AD233" s="578"/>
      <c r="AE233" s="107"/>
      <c r="AF233" s="578"/>
      <c r="AG233" s="107"/>
      <c r="AH233" s="578"/>
      <c r="AI233" s="107"/>
      <c r="AJ233" s="578"/>
      <c r="AK233" s="107"/>
      <c r="AL233" s="578"/>
      <c r="AM233" s="107"/>
      <c r="AN233" s="578"/>
      <c r="AO233" s="107"/>
      <c r="AP233" s="578"/>
      <c r="AQ233" s="107"/>
      <c r="AR233" s="578"/>
      <c r="AS233" s="107"/>
      <c r="AT233" s="578"/>
      <c r="AU233" s="107"/>
      <c r="AV233" s="578"/>
      <c r="AW233" s="107"/>
      <c r="AX233" s="578"/>
      <c r="AY233" s="563"/>
      <c r="AZ233" s="603">
        <v>462</v>
      </c>
      <c r="BA233" s="603">
        <v>882</v>
      </c>
      <c r="BB233" s="563">
        <f t="shared" si="244"/>
        <v>663</v>
      </c>
    </row>
    <row r="234" spans="1:54" ht="12.95" customHeight="1" x14ac:dyDescent="0.2">
      <c r="A234" s="72" t="s">
        <v>31</v>
      </c>
      <c r="B234" s="174" t="s">
        <v>1298</v>
      </c>
      <c r="C234" s="642" t="s">
        <v>2053</v>
      </c>
      <c r="D234" s="578">
        <v>0</v>
      </c>
      <c r="E234" s="107" t="str">
        <f>IF(D234&gt;0,RANK(D234,$D$11:$D$1049),"—")</f>
        <v>—</v>
      </c>
      <c r="F234" s="578">
        <v>0</v>
      </c>
      <c r="G234" s="107" t="str">
        <f>IF(F234&gt;0,RANK(F234,$F$11:$F$1049),"—")</f>
        <v>—</v>
      </c>
      <c r="H234" s="578">
        <v>0</v>
      </c>
      <c r="I234" s="107" t="str">
        <f>IF(H234&gt;0,RANK(H234,$H$11:$H$1049),"—")</f>
        <v>—</v>
      </c>
      <c r="J234" s="578">
        <v>14</v>
      </c>
      <c r="K234" s="107">
        <f>IF(J234&gt;0,RANK(J234,$J$11:$J$1049),"—")</f>
        <v>432</v>
      </c>
      <c r="L234" s="578">
        <v>43</v>
      </c>
      <c r="M234" s="107">
        <f>IF(L234&gt;0,RANK(L234,$L$11:$L$1049),"—")</f>
        <v>426</v>
      </c>
      <c r="N234" s="578">
        <v>64</v>
      </c>
      <c r="O234" s="107">
        <f>IF(N234&gt;0,RANK(N234,$N$11:$N$1049),"—")</f>
        <v>448</v>
      </c>
      <c r="P234" s="578">
        <v>71</v>
      </c>
      <c r="Q234" s="107">
        <f>IF(P234&gt;0,RANK(P234,$P$11:$P$1049),"—")</f>
        <v>476</v>
      </c>
      <c r="R234" s="578">
        <v>213</v>
      </c>
      <c r="S234" s="107">
        <f>IF(R234&gt;0,RANK(R234,$R$11:$R$1049),"—")</f>
        <v>507</v>
      </c>
      <c r="T234" s="578">
        <v>319</v>
      </c>
      <c r="U234" s="107">
        <f>IF(T234&gt;0,RANK(T234,$T$11:$T$1049),"—")</f>
        <v>496</v>
      </c>
      <c r="V234" s="578">
        <v>471</v>
      </c>
      <c r="W234" s="107">
        <f>IF(V234&gt;0,RANK(V234,$V$11:$V$1049),"—")</f>
        <v>467</v>
      </c>
      <c r="X234" s="578">
        <v>586</v>
      </c>
      <c r="Y234" s="107">
        <f>IF(X234&gt;0,RANK(X234,$X$11:$X$1049),"—")</f>
        <v>451</v>
      </c>
      <c r="Z234" s="578">
        <v>563</v>
      </c>
      <c r="AA234" s="107">
        <f>IF(Z234&gt;0,RANK(Z234,$Z$11:$Z$1049),"—")</f>
        <v>448</v>
      </c>
      <c r="AB234" s="578">
        <v>350</v>
      </c>
      <c r="AC234" s="107">
        <f>IF(AB234&gt;0,RANK(AB234,$AB$11:$AB$1049),"—")</f>
        <v>491</v>
      </c>
      <c r="AD234" s="578">
        <v>495</v>
      </c>
      <c r="AE234" s="107">
        <f>IF(AD234&gt;0,RANK(AD234,$AD$11:$AD$1049),"—")</f>
        <v>483</v>
      </c>
      <c r="AF234" s="578">
        <v>834</v>
      </c>
      <c r="AG234" s="107">
        <f>IF(AF234&gt;0,RANK(AF234,$AF$11:$AF$1049),"—")</f>
        <v>449</v>
      </c>
      <c r="AH234" s="578">
        <v>1316</v>
      </c>
      <c r="AI234" s="107">
        <f>IF(AH234&gt;0,RANK(AH234,$AH$11:$AH$1049),"—")</f>
        <v>414</v>
      </c>
      <c r="AJ234" s="578">
        <v>1030</v>
      </c>
      <c r="AK234" s="107">
        <f>IF(AJ234&gt;0,RANK(AJ234,$AJ$11:$AJ$1049),"—")</f>
        <v>467</v>
      </c>
      <c r="AL234" s="578">
        <v>636</v>
      </c>
      <c r="AM234" s="107">
        <f>IF(AL234&gt;0,RANK(AL234,$AL$11:$AL$1049),"—")</f>
        <v>519</v>
      </c>
      <c r="AN234" s="578">
        <v>493</v>
      </c>
      <c r="AO234" s="107">
        <f>IF(AN234&gt;0,RANK(AN234,$AN$11:$AN$1049),"—")</f>
        <v>553</v>
      </c>
      <c r="AP234" s="578">
        <v>606</v>
      </c>
      <c r="AQ234" s="107">
        <f>IF(AP234&gt;0,RANK(AP234,$AP$11:$AP$1049),"—")</f>
        <v>538</v>
      </c>
      <c r="AR234" s="578">
        <v>794</v>
      </c>
      <c r="AS234" s="107">
        <f>IF(AR234&gt;0,RANK(AR234,$AR$11:$AR$1049),"—")</f>
        <v>524</v>
      </c>
      <c r="AT234" s="578">
        <v>844</v>
      </c>
      <c r="AU234" s="107">
        <f>IF(AT234&gt;0,RANK(AT234,$AT$11:$AT$1049),"—")</f>
        <v>525</v>
      </c>
      <c r="AV234" s="578">
        <v>951</v>
      </c>
      <c r="AW234" s="107">
        <f>IF(AV234&gt;0,RANK(AV234,$AV$11:$AV$1049),"—")</f>
        <v>521</v>
      </c>
      <c r="AX234" s="578">
        <v>1063</v>
      </c>
      <c r="AY234" s="563">
        <f>IF(AX234&gt;0,RANK(AX234,$AX$11:$AX$1049),"—")</f>
        <v>519</v>
      </c>
      <c r="AZ234" s="199">
        <v>1029</v>
      </c>
      <c r="BA234" s="604">
        <v>830</v>
      </c>
      <c r="BB234" s="563">
        <f t="shared" si="244"/>
        <v>671</v>
      </c>
    </row>
    <row r="235" spans="1:54" ht="12.95" customHeight="1" x14ac:dyDescent="0.2">
      <c r="A235" s="72" t="s">
        <v>24</v>
      </c>
      <c r="B235" s="599" t="s">
        <v>2355</v>
      </c>
      <c r="C235" s="647" t="s">
        <v>2053</v>
      </c>
      <c r="D235" s="578"/>
      <c r="E235" s="107"/>
      <c r="F235" s="578"/>
      <c r="G235" s="107"/>
      <c r="H235" s="578"/>
      <c r="I235" s="107"/>
      <c r="J235" s="578"/>
      <c r="K235" s="107"/>
      <c r="L235" s="578"/>
      <c r="M235" s="107"/>
      <c r="N235" s="578"/>
      <c r="O235" s="107"/>
      <c r="P235" s="578"/>
      <c r="Q235" s="107"/>
      <c r="R235" s="578"/>
      <c r="S235" s="107"/>
      <c r="T235" s="578"/>
      <c r="U235" s="107"/>
      <c r="V235" s="578"/>
      <c r="W235" s="107"/>
      <c r="X235" s="578"/>
      <c r="Y235" s="107"/>
      <c r="Z235" s="578"/>
      <c r="AA235" s="107"/>
      <c r="AB235" s="578"/>
      <c r="AC235" s="107"/>
      <c r="AD235" s="578"/>
      <c r="AE235" s="107"/>
      <c r="AF235" s="578"/>
      <c r="AG235" s="107"/>
      <c r="AH235" s="578"/>
      <c r="AI235" s="107"/>
      <c r="AJ235" s="578"/>
      <c r="AK235" s="107"/>
      <c r="AL235" s="578"/>
      <c r="AM235" s="107"/>
      <c r="AN235" s="578"/>
      <c r="AO235" s="107"/>
      <c r="AP235" s="578"/>
      <c r="AQ235" s="107"/>
      <c r="AR235" s="578"/>
      <c r="AS235" s="107"/>
      <c r="AT235" s="578"/>
      <c r="AU235" s="107"/>
      <c r="AV235" s="578"/>
      <c r="AW235" s="107"/>
      <c r="AX235" s="578"/>
      <c r="AY235" s="563"/>
      <c r="AZ235" s="603">
        <v>642</v>
      </c>
      <c r="BA235" s="603">
        <v>824</v>
      </c>
      <c r="BB235" s="563">
        <f t="shared" si="244"/>
        <v>674</v>
      </c>
    </row>
    <row r="236" spans="1:54" ht="12.95" customHeight="1" x14ac:dyDescent="0.2">
      <c r="A236" s="72" t="s">
        <v>19</v>
      </c>
      <c r="B236" s="174" t="s">
        <v>1836</v>
      </c>
      <c r="C236" s="642" t="s">
        <v>2053</v>
      </c>
      <c r="D236" s="578"/>
      <c r="E236" s="107" t="str">
        <f>IF(D236&gt;0,RANK(D236,$D$11:$D$1049),"—")</f>
        <v>—</v>
      </c>
      <c r="F236" s="578"/>
      <c r="G236" s="107" t="str">
        <f>IF(F236&gt;0,RANK(F236,$F$11:$F$1049),"—")</f>
        <v>—</v>
      </c>
      <c r="H236" s="578"/>
      <c r="I236" s="107" t="str">
        <f>IF(H236&gt;0,RANK(H236,$H$11:$H$1049),"—")</f>
        <v>—</v>
      </c>
      <c r="J236" s="578"/>
      <c r="K236" s="107" t="str">
        <f>IF(J236&gt;0,RANK(J236,$J$11:$J$1049),"—")</f>
        <v>—</v>
      </c>
      <c r="L236" s="578"/>
      <c r="M236" s="107" t="str">
        <f>IF(L236&gt;0,RANK(L236,$L$11:$L$1049),"—")</f>
        <v>—</v>
      </c>
      <c r="N236" s="578"/>
      <c r="O236" s="107" t="str">
        <f>IF(N236&gt;0,RANK(N236,$N$11:$N$1049),"—")</f>
        <v>—</v>
      </c>
      <c r="P236" s="578"/>
      <c r="Q236" s="107" t="str">
        <f>IF(P236&gt;0,RANK(P236,$P$11:$P$1049),"—")</f>
        <v>—</v>
      </c>
      <c r="R236" s="578"/>
      <c r="S236" s="107" t="str">
        <f>IF(R236&gt;0,RANK(R236,$R$11:$R$1049),"—")</f>
        <v>—</v>
      </c>
      <c r="T236" s="578"/>
      <c r="U236" s="107" t="str">
        <f>IF(T236&gt;0,RANK(T236,$T$11:$T$1049),"—")</f>
        <v>—</v>
      </c>
      <c r="V236" s="578"/>
      <c r="W236" s="107" t="str">
        <f>IF(V236&gt;0,RANK(V236,$V$11:$V$1049),"—")</f>
        <v>—</v>
      </c>
      <c r="X236" s="578"/>
      <c r="Y236" s="107" t="str">
        <f>IF(X236&gt;0,RANK(X236,$X$11:$X$1049),"—")</f>
        <v>—</v>
      </c>
      <c r="Z236" s="578"/>
      <c r="AA236" s="107" t="str">
        <f>IF(Z236&gt;0,RANK(Z236,$Z$11:$Z$1049),"—")</f>
        <v>—</v>
      </c>
      <c r="AB236" s="578"/>
      <c r="AC236" s="107" t="str">
        <f>IF(AB236&gt;0,RANK(AB236,$AB$11:$AB$1049),"—")</f>
        <v>—</v>
      </c>
      <c r="AD236" s="578"/>
      <c r="AE236" s="107" t="str">
        <f>IF(AD236&gt;0,RANK(AD236,$AD$11:$AD$1049),"—")</f>
        <v>—</v>
      </c>
      <c r="AF236" s="578"/>
      <c r="AG236" s="107" t="str">
        <f>IF(AF236&gt;0,RANK(AF236,$AF$11:$AF$1049),"—")</f>
        <v>—</v>
      </c>
      <c r="AH236" s="578"/>
      <c r="AI236" s="107" t="str">
        <f>IF(AH236&gt;0,RANK(AH236,$AH$11:$AH$1049),"—")</f>
        <v>—</v>
      </c>
      <c r="AJ236" s="578"/>
      <c r="AK236" s="107" t="str">
        <f>IF(AJ236&gt;0,RANK(AJ236,$AJ$11:$AJ$1049),"—")</f>
        <v>—</v>
      </c>
      <c r="AL236" s="578"/>
      <c r="AM236" s="107" t="str">
        <f>IF(AL236&gt;0,RANK(AL236,$AL$11:$AL$1049),"—")</f>
        <v>—</v>
      </c>
      <c r="AN236" s="578"/>
      <c r="AO236" s="107" t="str">
        <f>IF(AN236&gt;0,RANK(AN236,$AN$11:$AN$1049),"—")</f>
        <v>—</v>
      </c>
      <c r="AP236" s="578"/>
      <c r="AQ236" s="107" t="str">
        <f>IF(AP236&gt;0,RANK(AP236,$AP$11:$AP$1049),"—")</f>
        <v>—</v>
      </c>
      <c r="AR236" s="578"/>
      <c r="AS236" s="107" t="str">
        <f>IF(AR236&gt;0,RANK(AR236,$AR$11:$AR$1049),"—")</f>
        <v>—</v>
      </c>
      <c r="AT236" s="578">
        <v>405</v>
      </c>
      <c r="AU236" s="107">
        <f>IF(AT236&gt;0,RANK(AT236,$AT$11:$AT$1049),"—")</f>
        <v>605</v>
      </c>
      <c r="AV236" s="578">
        <v>441</v>
      </c>
      <c r="AW236" s="107">
        <f>IF(AV236&gt;0,RANK(AV236,$AV$11:$AV$1049),"—")</f>
        <v>608</v>
      </c>
      <c r="AX236" s="578">
        <v>491</v>
      </c>
      <c r="AY236" s="563">
        <f>IF(AX236&gt;0,RANK(AX236,$AX$11:$AX$1049),"—")</f>
        <v>612</v>
      </c>
      <c r="AZ236" s="604">
        <v>773</v>
      </c>
      <c r="BA236" s="604">
        <v>796</v>
      </c>
      <c r="BB236" s="563">
        <f t="shared" si="244"/>
        <v>678</v>
      </c>
    </row>
    <row r="237" spans="1:54" ht="12.95" customHeight="1" x14ac:dyDescent="0.2">
      <c r="A237" s="72" t="s">
        <v>2029</v>
      </c>
      <c r="B237" s="174" t="s">
        <v>582</v>
      </c>
      <c r="C237" s="642" t="s">
        <v>2053</v>
      </c>
      <c r="D237" s="578"/>
      <c r="E237" s="107" t="str">
        <f>IF(D237&gt;0,RANK(D237,$D$11:$D$1049),"—")</f>
        <v>—</v>
      </c>
      <c r="F237" s="578"/>
      <c r="G237" s="107" t="str">
        <f>IF(F237&gt;0,RANK(F237,$F$11:$F$1049),"—")</f>
        <v>—</v>
      </c>
      <c r="H237" s="578"/>
      <c r="I237" s="107" t="str">
        <f>IF(H237&gt;0,RANK(H237,$H$11:$H$1049),"—")</f>
        <v>—</v>
      </c>
      <c r="J237" s="578"/>
      <c r="K237" s="107" t="str">
        <f>IF(J237&gt;0,RANK(J237,$J$11:$J$1049),"—")</f>
        <v>—</v>
      </c>
      <c r="L237" s="578"/>
      <c r="M237" s="107" t="str">
        <f>IF(L237&gt;0,RANK(L237,$L$11:$L$1049),"—")</f>
        <v>—</v>
      </c>
      <c r="N237" s="578"/>
      <c r="O237" s="107" t="str">
        <f>IF(N237&gt;0,RANK(N237,$N$11:$N$1049),"—")</f>
        <v>—</v>
      </c>
      <c r="P237" s="578"/>
      <c r="Q237" s="107" t="str">
        <f>IF(P237&gt;0,RANK(P237,$P$11:$P$1049),"—")</f>
        <v>—</v>
      </c>
      <c r="R237" s="578"/>
      <c r="S237" s="107" t="str">
        <f>IF(R237&gt;0,RANK(R237,$R$11:$R$1049),"—")</f>
        <v>—</v>
      </c>
      <c r="T237" s="578"/>
      <c r="U237" s="107" t="str">
        <f>IF(T237&gt;0,RANK(T237,$T$11:$T$1049),"—")</f>
        <v>—</v>
      </c>
      <c r="V237" s="578"/>
      <c r="W237" s="107" t="str">
        <f>IF(V237&gt;0,RANK(V237,$V$11:$V$1049),"—")</f>
        <v>—</v>
      </c>
      <c r="X237" s="578"/>
      <c r="Y237" s="107" t="str">
        <f>IF(X237&gt;0,RANK(X237,$X$11:$X$1049),"—")</f>
        <v>—</v>
      </c>
      <c r="Z237" s="578"/>
      <c r="AA237" s="107" t="str">
        <f>IF(Z237&gt;0,RANK(Z237,$Z$11:$Z$1049),"—")</f>
        <v>—</v>
      </c>
      <c r="AB237" s="578"/>
      <c r="AC237" s="107" t="str">
        <f>IF(AB237&gt;0,RANK(AB237,$AB$11:$AB$1049),"—")</f>
        <v>—</v>
      </c>
      <c r="AD237" s="578">
        <v>277</v>
      </c>
      <c r="AE237" s="107">
        <f>IF(AD237&gt;0,RANK(AD237,$AD$11:$AD$1049),"—")</f>
        <v>521</v>
      </c>
      <c r="AF237" s="578">
        <v>278</v>
      </c>
      <c r="AG237" s="107">
        <f>IF(AF237&gt;0,RANK(AF237,$AF$11:$AF$1049),"—")</f>
        <v>556</v>
      </c>
      <c r="AH237" s="578">
        <v>279</v>
      </c>
      <c r="AI237" s="107">
        <f>IF(AH237&gt;0,RANK(AH237,$AH$11:$AH$1049),"—")</f>
        <v>568</v>
      </c>
      <c r="AJ237" s="578">
        <v>280</v>
      </c>
      <c r="AK237" s="107">
        <f>IF(AJ237&gt;0,RANK(AJ237,$AJ$11:$AJ$1049),"—")</f>
        <v>575</v>
      </c>
      <c r="AL237" s="578">
        <v>281</v>
      </c>
      <c r="AM237" s="107">
        <f>IF(AL237&gt;0,RANK(AL237,$AL$11:$AL$1049),"—")</f>
        <v>588</v>
      </c>
      <c r="AN237" s="578">
        <v>282</v>
      </c>
      <c r="AO237" s="107">
        <f>IF(AN237&gt;0,RANK(AN237,$AN$11:$AN$1049),"—")</f>
        <v>595</v>
      </c>
      <c r="AP237" s="578">
        <v>286</v>
      </c>
      <c r="AQ237" s="107">
        <f>IF(AP237&gt;0,RANK(AP237,$AP$11:$AP$1049),"—")</f>
        <v>607</v>
      </c>
      <c r="AR237" s="578">
        <v>400</v>
      </c>
      <c r="AS237" s="107">
        <f>IF(AR237&gt;0,RANK(AR237,$AR$11:$AR$1049),"—")</f>
        <v>601</v>
      </c>
      <c r="AT237" s="578">
        <v>432</v>
      </c>
      <c r="AU237" s="107">
        <f>IF(AT237&gt;0,RANK(AT237,$AT$11:$AT$1049),"—")</f>
        <v>591</v>
      </c>
      <c r="AV237" s="578">
        <v>467</v>
      </c>
      <c r="AW237" s="107">
        <f>IF(AV237&gt;0,RANK(AV237,$AV$11:$AV$1049),"—")</f>
        <v>602</v>
      </c>
      <c r="AX237" s="578">
        <v>595</v>
      </c>
      <c r="AY237" s="563">
        <f>IF(AX237&gt;0,RANK(AX237,$AX$11:$AX$1049),"—")</f>
        <v>587</v>
      </c>
      <c r="AZ237" s="604">
        <v>804</v>
      </c>
      <c r="BA237" s="604">
        <v>788</v>
      </c>
      <c r="BB237" s="563">
        <f t="shared" si="244"/>
        <v>681</v>
      </c>
    </row>
    <row r="238" spans="1:54" ht="12.95" customHeight="1" x14ac:dyDescent="0.2">
      <c r="A238" s="72" t="s">
        <v>2030</v>
      </c>
      <c r="B238" s="174" t="s">
        <v>921</v>
      </c>
      <c r="C238" s="642" t="s">
        <v>2053</v>
      </c>
      <c r="D238" s="578"/>
      <c r="E238" s="107" t="str">
        <f>IF(D238&gt;0,RANK(D238,$D$11:$D$1049),"—")</f>
        <v>—</v>
      </c>
      <c r="F238" s="578"/>
      <c r="G238" s="107" t="str">
        <f>IF(F238&gt;0,RANK(F238,$F$11:$F$1049),"—")</f>
        <v>—</v>
      </c>
      <c r="H238" s="578"/>
      <c r="I238" s="107" t="str">
        <f>IF(H238&gt;0,RANK(H238,$H$11:$H$1049),"—")</f>
        <v>—</v>
      </c>
      <c r="J238" s="578"/>
      <c r="K238" s="107" t="str">
        <f>IF(J238&gt;0,RANK(J238,$J$11:$J$1049),"—")</f>
        <v>—</v>
      </c>
      <c r="L238" s="578"/>
      <c r="M238" s="107" t="str">
        <f>IF(L238&gt;0,RANK(L238,$L$11:$L$1049),"—")</f>
        <v>—</v>
      </c>
      <c r="N238" s="578"/>
      <c r="O238" s="107" t="str">
        <f>IF(N238&gt;0,RANK(N238,$N$11:$N$1049),"—")</f>
        <v>—</v>
      </c>
      <c r="P238" s="589" t="s">
        <v>1527</v>
      </c>
      <c r="Q238" s="107" t="e">
        <f>IF(P238&gt;0,RANK(P238,$P$11:$P$1049),"—")</f>
        <v>#VALUE!</v>
      </c>
      <c r="R238" s="578">
        <v>1158</v>
      </c>
      <c r="S238" s="107">
        <f>IF(R238&gt;0,RANK(R238,$R$11:$R$1049),"—")</f>
        <v>365</v>
      </c>
      <c r="T238" s="578">
        <v>1569</v>
      </c>
      <c r="U238" s="107">
        <f>IF(T238&gt;0,RANK(T238,$T$11:$T$1049),"—")</f>
        <v>352</v>
      </c>
      <c r="V238" s="578">
        <v>1386</v>
      </c>
      <c r="W238" s="107">
        <f>IF(V238&gt;0,RANK(V238,$V$11:$V$1049),"—")</f>
        <v>367</v>
      </c>
      <c r="X238" s="578">
        <v>1023</v>
      </c>
      <c r="Y238" s="107">
        <f>IF(X238&gt;0,RANK(X238,$X$11:$X$1049),"—")</f>
        <v>392</v>
      </c>
      <c r="Z238" s="578">
        <v>905</v>
      </c>
      <c r="AA238" s="107">
        <f>IF(Z238&gt;0,RANK(Z238,$Z$11:$Z$1049),"—")</f>
        <v>405</v>
      </c>
      <c r="AB238" s="578">
        <v>1303</v>
      </c>
      <c r="AC238" s="107">
        <f>IF(AB238&gt;0,RANK(AB238,$AB$11:$AB$1049),"—")</f>
        <v>375</v>
      </c>
      <c r="AD238" s="578">
        <v>1445</v>
      </c>
      <c r="AE238" s="107">
        <f>IF(AD238&gt;0,RANK(AD238,$AD$11:$AD$1049),"—")</f>
        <v>375</v>
      </c>
      <c r="AF238" s="578">
        <v>1724</v>
      </c>
      <c r="AG238" s="107">
        <f>IF(AF238&gt;0,RANK(AF238,$AF$11:$AF$1049),"—")</f>
        <v>376</v>
      </c>
      <c r="AH238" s="578">
        <v>954</v>
      </c>
      <c r="AI238" s="107">
        <f>IF(AH238&gt;0,RANK(AH238,$AH$11:$AH$1049),"—")</f>
        <v>454</v>
      </c>
      <c r="AJ238" s="578">
        <v>1140</v>
      </c>
      <c r="AK238" s="107">
        <f>IF(AJ238&gt;0,RANK(AJ238,$AJ$11:$AJ$1049),"—")</f>
        <v>448</v>
      </c>
      <c r="AL238" s="578">
        <v>454</v>
      </c>
      <c r="AM238" s="107">
        <f>IF(AL238&gt;0,RANK(AL238,$AL$11:$AL$1049),"—")</f>
        <v>551</v>
      </c>
      <c r="AN238" s="578">
        <v>935</v>
      </c>
      <c r="AO238" s="107">
        <f>IF(AN238&gt;0,RANK(AN238,$AN$11:$AN$1049),"—")</f>
        <v>490</v>
      </c>
      <c r="AP238" s="578">
        <v>1729</v>
      </c>
      <c r="AQ238" s="107">
        <f>IF(AP238&gt;0,RANK(AP238,$AP$11:$AP$1049),"—")</f>
        <v>433</v>
      </c>
      <c r="AR238" s="578">
        <v>1551</v>
      </c>
      <c r="AS238" s="107">
        <f>IF(AR238&gt;0,RANK(AR238,$AR$11:$AR$1049),"—")</f>
        <v>448</v>
      </c>
      <c r="AT238" s="578">
        <v>1373</v>
      </c>
      <c r="AU238" s="107">
        <f>IF(AT238&gt;0,RANK(AT238,$AT$11:$AT$1049),"—")</f>
        <v>465</v>
      </c>
      <c r="AV238" s="578">
        <v>154</v>
      </c>
      <c r="AW238" s="107">
        <f>IF(AV238&gt;0,RANK(AV238,$AV$11:$AV$1049),"—")</f>
        <v>679</v>
      </c>
      <c r="AX238" s="578">
        <v>155</v>
      </c>
      <c r="AY238" s="563">
        <f>IF(AX238&gt;0,RANK(AX238,$AX$11:$AX$1049),"—")</f>
        <v>696</v>
      </c>
      <c r="AZ238" s="604">
        <v>648</v>
      </c>
      <c r="BA238" s="604">
        <v>787</v>
      </c>
      <c r="BB238" s="563">
        <f t="shared" si="244"/>
        <v>682</v>
      </c>
    </row>
    <row r="239" spans="1:54" ht="12.95" customHeight="1" x14ac:dyDescent="0.2">
      <c r="A239" s="72" t="s">
        <v>17</v>
      </c>
      <c r="B239" s="174" t="s">
        <v>1560</v>
      </c>
      <c r="C239" s="642" t="s">
        <v>2053</v>
      </c>
      <c r="D239" s="578"/>
      <c r="E239" s="107" t="str">
        <f>IF(D239&gt;0,RANK(D239,$D$11:$D$1049),"—")</f>
        <v>—</v>
      </c>
      <c r="F239" s="578"/>
      <c r="G239" s="107" t="str">
        <f>IF(F239&gt;0,RANK(F239,$F$11:$F$1049),"—")</f>
        <v>—</v>
      </c>
      <c r="H239" s="578"/>
      <c r="I239" s="107" t="str">
        <f>IF(H239&gt;0,RANK(H239,$H$11:$H$1049),"—")</f>
        <v>—</v>
      </c>
      <c r="J239" s="578"/>
      <c r="K239" s="107" t="str">
        <f>IF(J239&gt;0,RANK(J239,$J$11:$J$1049),"—")</f>
        <v>—</v>
      </c>
      <c r="L239" s="578"/>
      <c r="M239" s="107" t="str">
        <f>IF(L239&gt;0,RANK(L239,$L$11:$L$1049),"—")</f>
        <v>—</v>
      </c>
      <c r="N239" s="578"/>
      <c r="O239" s="107" t="str">
        <f>IF(N239&gt;0,RANK(N239,$N$11:$N$1049),"—")</f>
        <v>—</v>
      </c>
      <c r="P239" s="578"/>
      <c r="Q239" s="107" t="str">
        <f>IF(P239&gt;0,RANK(P239,$P$11:$P$1049),"—")</f>
        <v>—</v>
      </c>
      <c r="R239" s="578"/>
      <c r="S239" s="107" t="str">
        <f>IF(R239&gt;0,RANK(R239,$R$11:$R$1049),"—")</f>
        <v>—</v>
      </c>
      <c r="T239" s="578"/>
      <c r="U239" s="107" t="str">
        <f>IF(T239&gt;0,RANK(T239,$T$11:$T$1049),"—")</f>
        <v>—</v>
      </c>
      <c r="V239" s="578"/>
      <c r="W239" s="107" t="str">
        <f>IF(V239&gt;0,RANK(V239,$V$11:$V$1049),"—")</f>
        <v>—</v>
      </c>
      <c r="X239" s="578"/>
      <c r="Y239" s="107" t="str">
        <f>IF(X239&gt;0,RANK(X239,$X$11:$X$1049),"—")</f>
        <v>—</v>
      </c>
      <c r="Z239" s="578"/>
      <c r="AA239" s="107" t="str">
        <f>IF(Z239&gt;0,RANK(Z239,$Z$11:$Z$1049),"—")</f>
        <v>—</v>
      </c>
      <c r="AB239" s="578">
        <v>273</v>
      </c>
      <c r="AC239" s="107">
        <f>IF(AB239&gt;0,RANK(AB239,$AB$11:$AB$1049),"—")</f>
        <v>517</v>
      </c>
      <c r="AD239" s="578">
        <v>181</v>
      </c>
      <c r="AE239" s="107">
        <f>IF(AD239&gt;0,RANK(AD239,$AD$11:$AD$1049),"—")</f>
        <v>539</v>
      </c>
      <c r="AF239" s="578">
        <v>624</v>
      </c>
      <c r="AG239" s="107">
        <f>IF(AF239&gt;0,RANK(AF239,$AF$11:$AF$1049),"—")</f>
        <v>485</v>
      </c>
      <c r="AH239" s="578">
        <v>665</v>
      </c>
      <c r="AI239" s="107">
        <f>IF(AH239&gt;0,RANK(AH239,$AH$11:$AH$1049),"—")</f>
        <v>498</v>
      </c>
      <c r="AJ239" s="578">
        <v>562</v>
      </c>
      <c r="AK239" s="107">
        <f>IF(AJ239&gt;0,RANK(AJ239,$AJ$11:$AJ$1049),"—")</f>
        <v>524</v>
      </c>
      <c r="AL239" s="578">
        <v>294</v>
      </c>
      <c r="AM239" s="107">
        <f>IF(AL239&gt;0,RANK(AL239,$AL$11:$AL$1049),"—")</f>
        <v>581</v>
      </c>
      <c r="AN239" s="578">
        <v>195</v>
      </c>
      <c r="AO239" s="107">
        <f>IF(AN239&gt;0,RANK(AN239,$AN$11:$AN$1049),"—")</f>
        <v>616</v>
      </c>
      <c r="AP239" s="578"/>
      <c r="AQ239" s="107" t="str">
        <f>IF(AP239&gt;0,RANK(AP239,$AP$11:$AP$1049),"—")</f>
        <v>—</v>
      </c>
      <c r="AR239" s="578">
        <v>262</v>
      </c>
      <c r="AS239" s="107">
        <f>IF(AR239&gt;0,RANK(AR239,$AR$11:$AR$1049),"—")</f>
        <v>628</v>
      </c>
      <c r="AT239" s="578"/>
      <c r="AU239" s="107" t="str">
        <f>IF(AT239&gt;0,RANK(AT239,$AT$11:$AT$1049),"—")</f>
        <v>—</v>
      </c>
      <c r="AV239" s="578">
        <v>290</v>
      </c>
      <c r="AW239" s="107">
        <f>IF(AV239&gt;0,RANK(AV239,$AV$11:$AV$1049),"—")</f>
        <v>647</v>
      </c>
      <c r="AX239" s="578">
        <v>362</v>
      </c>
      <c r="AY239" s="563">
        <f>IF(AX239&gt;0,RANK(AX239,$AX$11:$AX$1049),"—")</f>
        <v>637</v>
      </c>
      <c r="AZ239" s="604">
        <v>680</v>
      </c>
      <c r="BA239" s="604">
        <v>784</v>
      </c>
      <c r="BB239" s="563">
        <f t="shared" si="244"/>
        <v>683</v>
      </c>
    </row>
    <row r="240" spans="1:54" ht="12.95" customHeight="1" x14ac:dyDescent="0.2">
      <c r="A240" s="72" t="s">
        <v>1213</v>
      </c>
      <c r="B240" s="174" t="s">
        <v>1313</v>
      </c>
      <c r="C240" s="642" t="s">
        <v>2053</v>
      </c>
      <c r="D240" s="578"/>
      <c r="E240" s="107" t="str">
        <f>IF(D240&gt;0,RANK(D240,$D$11:$D$1049),"—")</f>
        <v>—</v>
      </c>
      <c r="F240" s="578">
        <v>43</v>
      </c>
      <c r="G240" s="107">
        <f>IF(F240&gt;0,RANK(F240,$F$11:$F$1049),"—")</f>
        <v>486</v>
      </c>
      <c r="H240" s="578"/>
      <c r="I240" s="107" t="str">
        <f>IF(H240&gt;0,RANK(H240,$H$11:$H$1049),"—")</f>
        <v>—</v>
      </c>
      <c r="J240" s="578"/>
      <c r="K240" s="107" t="str">
        <f>IF(J240&gt;0,RANK(J240,$J$11:$J$1049),"—")</f>
        <v>—</v>
      </c>
      <c r="L240" s="578"/>
      <c r="M240" s="107" t="str">
        <f>IF(L240&gt;0,RANK(L240,$L$11:$L$1049),"—")</f>
        <v>—</v>
      </c>
      <c r="N240" s="578"/>
      <c r="O240" s="107" t="str">
        <f>IF(N240&gt;0,RANK(N240,$N$11:$N$1049),"—")</f>
        <v>—</v>
      </c>
      <c r="P240" s="578"/>
      <c r="Q240" s="107" t="str">
        <f>IF(P240&gt;0,RANK(P240,$P$11:$P$1049),"—")</f>
        <v>—</v>
      </c>
      <c r="R240" s="578"/>
      <c r="S240" s="107" t="str">
        <f>IF(R240&gt;0,RANK(R240,$R$11:$R$1049),"—")</f>
        <v>—</v>
      </c>
      <c r="T240" s="578"/>
      <c r="U240" s="107" t="str">
        <f>IF(T240&gt;0,RANK(T240,$T$11:$T$1049),"—")</f>
        <v>—</v>
      </c>
      <c r="V240" s="578"/>
      <c r="W240" s="107" t="str">
        <f>IF(V240&gt;0,RANK(V240,$V$11:$V$1049),"—")</f>
        <v>—</v>
      </c>
      <c r="X240" s="578"/>
      <c r="Y240" s="107" t="str">
        <f>IF(X240&gt;0,RANK(X240,$X$11:$X$1049),"—")</f>
        <v>—</v>
      </c>
      <c r="Z240" s="578"/>
      <c r="AA240" s="107" t="str">
        <f>IF(Z240&gt;0,RANK(Z240,$Z$11:$Z$1049),"—")</f>
        <v>—</v>
      </c>
      <c r="AB240" s="578"/>
      <c r="AC240" s="107" t="str">
        <f>IF(AB240&gt;0,RANK(AB240,$AB$11:$AB$1049),"—")</f>
        <v>—</v>
      </c>
      <c r="AD240" s="578">
        <v>405</v>
      </c>
      <c r="AE240" s="107">
        <f>IF(AD240&gt;0,RANK(AD240,$AD$11:$AD$1049),"—")</f>
        <v>491</v>
      </c>
      <c r="AF240" s="578">
        <v>432</v>
      </c>
      <c r="AG240" s="107">
        <f>IF(AF240&gt;0,RANK(AF240,$AF$11:$AF$1049),"—")</f>
        <v>519</v>
      </c>
      <c r="AH240" s="578">
        <v>459</v>
      </c>
      <c r="AI240" s="107">
        <f>IF(AH240&gt;0,RANK(AH240,$AH$11:$AH$1049),"—")</f>
        <v>530</v>
      </c>
      <c r="AJ240" s="578">
        <v>486</v>
      </c>
      <c r="AK240" s="107">
        <f>IF(AJ240&gt;0,RANK(AJ240,$AJ$11:$AJ$1049),"—")</f>
        <v>534</v>
      </c>
      <c r="AL240" s="578">
        <v>513</v>
      </c>
      <c r="AM240" s="107">
        <f>IF(AL240&gt;0,RANK(AL240,$AL$11:$AL$1049),"—")</f>
        <v>537</v>
      </c>
      <c r="AN240" s="578">
        <v>540</v>
      </c>
      <c r="AO240" s="107">
        <f>IF(AN240&gt;0,RANK(AN240,$AN$11:$AN$1049),"—")</f>
        <v>546</v>
      </c>
      <c r="AP240" s="578">
        <v>567</v>
      </c>
      <c r="AQ240" s="107">
        <f>IF(AP240&gt;0,RANK(AP240,$AP$11:$AP$1049),"—")</f>
        <v>547</v>
      </c>
      <c r="AR240" s="578">
        <v>372</v>
      </c>
      <c r="AS240" s="107">
        <f>IF(AR240&gt;0,RANK(AR240,$AR$11:$AR$1049),"—")</f>
        <v>608</v>
      </c>
      <c r="AT240" s="578">
        <v>408</v>
      </c>
      <c r="AU240" s="107">
        <f>IF(AT240&gt;0,RANK(AT240,$AT$11:$AT$1049),"—")</f>
        <v>601</v>
      </c>
      <c r="AV240" s="578">
        <v>828</v>
      </c>
      <c r="AW240" s="107">
        <f>IF(AV240&gt;0,RANK(AV240,$AV$11:$AV$1049),"—")</f>
        <v>542</v>
      </c>
      <c r="AX240" s="578">
        <v>662</v>
      </c>
      <c r="AY240" s="563">
        <f>IF(AX240&gt;0,RANK(AX240,$AX$11:$AX$1049),"—")</f>
        <v>565</v>
      </c>
      <c r="AZ240" s="604">
        <v>595</v>
      </c>
      <c r="BA240" s="604">
        <v>779</v>
      </c>
      <c r="BB240" s="563">
        <f t="shared" si="244"/>
        <v>685</v>
      </c>
    </row>
    <row r="241" spans="1:55" ht="12.95" customHeight="1" x14ac:dyDescent="0.2">
      <c r="A241" s="72" t="s">
        <v>1521</v>
      </c>
      <c r="B241" s="599" t="s">
        <v>2356</v>
      </c>
      <c r="C241" s="647" t="s">
        <v>2053</v>
      </c>
      <c r="D241" s="578"/>
      <c r="E241" s="107"/>
      <c r="F241" s="578"/>
      <c r="G241" s="107"/>
      <c r="H241" s="578"/>
      <c r="I241" s="107"/>
      <c r="J241" s="578"/>
      <c r="K241" s="107"/>
      <c r="L241" s="578"/>
      <c r="M241" s="107"/>
      <c r="N241" s="578"/>
      <c r="O241" s="107"/>
      <c r="P241" s="578"/>
      <c r="Q241" s="107"/>
      <c r="R241" s="578"/>
      <c r="S241" s="107"/>
      <c r="T241" s="578"/>
      <c r="U241" s="107"/>
      <c r="V241" s="578"/>
      <c r="W241" s="107"/>
      <c r="X241" s="578"/>
      <c r="Y241" s="107"/>
      <c r="Z241" s="578"/>
      <c r="AA241" s="107"/>
      <c r="AB241" s="578"/>
      <c r="AC241" s="107"/>
      <c r="AD241" s="578"/>
      <c r="AE241" s="107"/>
      <c r="AF241" s="578"/>
      <c r="AG241" s="107"/>
      <c r="AH241" s="578"/>
      <c r="AI241" s="107"/>
      <c r="AJ241" s="578"/>
      <c r="AK241" s="107"/>
      <c r="AL241" s="578"/>
      <c r="AM241" s="107"/>
      <c r="AN241" s="578"/>
      <c r="AO241" s="107"/>
      <c r="AP241" s="578"/>
      <c r="AQ241" s="107"/>
      <c r="AR241" s="578"/>
      <c r="AS241" s="107"/>
      <c r="AT241" s="578"/>
      <c r="AU241" s="107"/>
      <c r="AV241" s="578"/>
      <c r="AW241" s="107"/>
      <c r="AX241" s="578"/>
      <c r="AY241" s="563"/>
      <c r="AZ241" s="603">
        <v>337</v>
      </c>
      <c r="BA241" s="603">
        <v>750</v>
      </c>
      <c r="BB241" s="563">
        <f t="shared" si="244"/>
        <v>691</v>
      </c>
    </row>
    <row r="242" spans="1:55" ht="12.95" customHeight="1" x14ac:dyDescent="0.2">
      <c r="A242" s="72" t="s">
        <v>944</v>
      </c>
      <c r="B242" s="599" t="s">
        <v>2357</v>
      </c>
      <c r="C242" s="647" t="s">
        <v>2053</v>
      </c>
      <c r="D242" s="578"/>
      <c r="E242" s="107"/>
      <c r="F242" s="578"/>
      <c r="G242" s="107"/>
      <c r="H242" s="578"/>
      <c r="I242" s="107"/>
      <c r="J242" s="578"/>
      <c r="K242" s="107"/>
      <c r="L242" s="578"/>
      <c r="M242" s="107"/>
      <c r="N242" s="578"/>
      <c r="O242" s="107"/>
      <c r="P242" s="578"/>
      <c r="Q242" s="107"/>
      <c r="R242" s="578"/>
      <c r="S242" s="107"/>
      <c r="T242" s="578"/>
      <c r="U242" s="107"/>
      <c r="V242" s="578"/>
      <c r="W242" s="107"/>
      <c r="X242" s="578"/>
      <c r="Y242" s="107"/>
      <c r="Z242" s="578"/>
      <c r="AA242" s="107"/>
      <c r="AB242" s="578"/>
      <c r="AC242" s="107"/>
      <c r="AD242" s="578"/>
      <c r="AE242" s="107"/>
      <c r="AF242" s="578"/>
      <c r="AG242" s="107"/>
      <c r="AH242" s="578"/>
      <c r="AI242" s="107"/>
      <c r="AJ242" s="578"/>
      <c r="AK242" s="107"/>
      <c r="AL242" s="578"/>
      <c r="AM242" s="107"/>
      <c r="AN242" s="578"/>
      <c r="AO242" s="107"/>
      <c r="AP242" s="578"/>
      <c r="AQ242" s="107"/>
      <c r="AR242" s="578"/>
      <c r="AS242" s="107"/>
      <c r="AT242" s="578"/>
      <c r="AU242" s="107"/>
      <c r="AV242" s="578"/>
      <c r="AW242" s="107"/>
      <c r="AX242" s="578"/>
      <c r="AY242" s="563"/>
      <c r="AZ242" s="603">
        <v>351</v>
      </c>
      <c r="BA242" s="603">
        <v>749</v>
      </c>
      <c r="BB242" s="563">
        <f t="shared" si="244"/>
        <v>692</v>
      </c>
    </row>
    <row r="243" spans="1:55" ht="12.95" customHeight="1" x14ac:dyDescent="0.2">
      <c r="A243" s="72" t="s">
        <v>1718</v>
      </c>
      <c r="B243" s="599" t="s">
        <v>2358</v>
      </c>
      <c r="C243" s="647" t="s">
        <v>2053</v>
      </c>
      <c r="D243" s="578"/>
      <c r="E243" s="107"/>
      <c r="F243" s="578"/>
      <c r="G243" s="107"/>
      <c r="H243" s="578"/>
      <c r="I243" s="107"/>
      <c r="J243" s="578"/>
      <c r="K243" s="107"/>
      <c r="L243" s="578"/>
      <c r="M243" s="107"/>
      <c r="N243" s="578"/>
      <c r="O243" s="107"/>
      <c r="P243" s="578"/>
      <c r="Q243" s="107"/>
      <c r="R243" s="578"/>
      <c r="S243" s="107"/>
      <c r="T243" s="578"/>
      <c r="U243" s="107"/>
      <c r="V243" s="578"/>
      <c r="W243" s="107"/>
      <c r="X243" s="578"/>
      <c r="Y243" s="107"/>
      <c r="Z243" s="578"/>
      <c r="AA243" s="107"/>
      <c r="AB243" s="578"/>
      <c r="AC243" s="107"/>
      <c r="AD243" s="578"/>
      <c r="AE243" s="107"/>
      <c r="AF243" s="578"/>
      <c r="AG243" s="107"/>
      <c r="AH243" s="578"/>
      <c r="AI243" s="107"/>
      <c r="AJ243" s="578"/>
      <c r="AK243" s="107"/>
      <c r="AL243" s="578"/>
      <c r="AM243" s="107"/>
      <c r="AN243" s="578"/>
      <c r="AO243" s="107"/>
      <c r="AP243" s="578"/>
      <c r="AQ243" s="107"/>
      <c r="AR243" s="578"/>
      <c r="AS243" s="107"/>
      <c r="AT243" s="578"/>
      <c r="AU243" s="107"/>
      <c r="AV243" s="578"/>
      <c r="AW243" s="107"/>
      <c r="AX243" s="578"/>
      <c r="AY243" s="563"/>
      <c r="AZ243" s="597"/>
      <c r="BA243" s="603">
        <v>709</v>
      </c>
      <c r="BB243" s="563">
        <f t="shared" si="244"/>
        <v>703</v>
      </c>
    </row>
    <row r="244" spans="1:55" ht="12.95" customHeight="1" x14ac:dyDescent="0.2">
      <c r="A244" s="72" t="s">
        <v>25</v>
      </c>
      <c r="B244" s="174" t="s">
        <v>2039</v>
      </c>
      <c r="C244" s="642" t="s">
        <v>2053</v>
      </c>
      <c r="D244" s="588"/>
      <c r="E244" s="107"/>
      <c r="F244" s="578"/>
      <c r="G244" s="107"/>
      <c r="H244" s="588"/>
      <c r="I244" s="107"/>
      <c r="J244" s="578"/>
      <c r="K244" s="107"/>
      <c r="L244" s="578"/>
      <c r="M244" s="107"/>
      <c r="N244" s="578"/>
      <c r="O244" s="107"/>
      <c r="P244" s="578"/>
      <c r="Q244" s="107"/>
      <c r="R244" s="578"/>
      <c r="S244" s="107"/>
      <c r="T244" s="578"/>
      <c r="U244" s="107"/>
      <c r="V244" s="578"/>
      <c r="W244" s="107"/>
      <c r="X244" s="578"/>
      <c r="Y244" s="107"/>
      <c r="Z244" s="578"/>
      <c r="AA244" s="107"/>
      <c r="AB244" s="578"/>
      <c r="AC244" s="107"/>
      <c r="AD244" s="578"/>
      <c r="AE244" s="107"/>
      <c r="AF244" s="578"/>
      <c r="AG244" s="107"/>
      <c r="AH244" s="578"/>
      <c r="AI244" s="107"/>
      <c r="AJ244" s="578"/>
      <c r="AK244" s="107"/>
      <c r="AL244" s="578"/>
      <c r="AM244" s="107"/>
      <c r="AN244" s="578"/>
      <c r="AO244" s="107"/>
      <c r="AP244" s="578"/>
      <c r="AQ244" s="107"/>
      <c r="AR244" s="578"/>
      <c r="AS244" s="107"/>
      <c r="AT244" s="578"/>
      <c r="AU244" s="107"/>
      <c r="AV244" s="578"/>
      <c r="AW244" s="107"/>
      <c r="AX244" s="578">
        <v>671</v>
      </c>
      <c r="AY244" s="563">
        <f>IF(AX244&gt;0,RANK(AX244,$AX$11:$AX$1049),"—")</f>
        <v>564</v>
      </c>
      <c r="AZ244" s="199">
        <v>2681</v>
      </c>
      <c r="BA244" s="604">
        <v>708</v>
      </c>
      <c r="BB244" s="563">
        <f t="shared" si="244"/>
        <v>704</v>
      </c>
    </row>
    <row r="245" spans="1:55" ht="12.95" customHeight="1" x14ac:dyDescent="0.2">
      <c r="A245" s="72" t="s">
        <v>1725</v>
      </c>
      <c r="B245" s="174" t="s">
        <v>642</v>
      </c>
      <c r="C245" s="642" t="s">
        <v>2053</v>
      </c>
      <c r="D245" s="578"/>
      <c r="E245" s="107" t="str">
        <f>IF(D245&gt;0,RANK(D245,$D$11:$D$1049),"—")</f>
        <v>—</v>
      </c>
      <c r="F245" s="578"/>
      <c r="G245" s="107" t="str">
        <f>IF(F245&gt;0,RANK(F245,$F$11:$F$1049),"—")</f>
        <v>—</v>
      </c>
      <c r="H245" s="578"/>
      <c r="I245" s="107" t="str">
        <f>IF(H245&gt;0,RANK(H245,$H$11:$H$1049),"—")</f>
        <v>—</v>
      </c>
      <c r="J245" s="578"/>
      <c r="K245" s="107" t="str">
        <f>IF(J245&gt;0,RANK(J245,$J$11:$J$1049),"—")</f>
        <v>—</v>
      </c>
      <c r="L245" s="578"/>
      <c r="M245" s="107" t="str">
        <f>IF(L245&gt;0,RANK(L245,$L$11:$L$1049),"—")</f>
        <v>—</v>
      </c>
      <c r="N245" s="578"/>
      <c r="O245" s="107" t="str">
        <f>IF(N245&gt;0,RANK(N245,$N$11:$N$1049),"—")</f>
        <v>—</v>
      </c>
      <c r="P245" s="578"/>
      <c r="Q245" s="107" t="str">
        <f>IF(P245&gt;0,RANK(P245,$P$11:$P$1049),"—")</f>
        <v>—</v>
      </c>
      <c r="R245" s="578"/>
      <c r="S245" s="107" t="str">
        <f>IF(R245&gt;0,RANK(R245,$R$11:$R$1049),"—")</f>
        <v>—</v>
      </c>
      <c r="T245" s="578"/>
      <c r="U245" s="107" t="str">
        <f>IF(T245&gt;0,RANK(T245,$T$11:$T$1049),"—")</f>
        <v>—</v>
      </c>
      <c r="V245" s="578"/>
      <c r="W245" s="107" t="str">
        <f>IF(V245&gt;0,RANK(V245,$V$11:$V$1049),"—")</f>
        <v>—</v>
      </c>
      <c r="X245" s="578"/>
      <c r="Y245" s="107" t="str">
        <f>IF(X245&gt;0,RANK(X245,$X$11:$X$1049),"—")</f>
        <v>—</v>
      </c>
      <c r="Z245" s="578"/>
      <c r="AA245" s="107" t="str">
        <f>IF(Z245&gt;0,RANK(Z245,$Z$11:$Z$1049),"—")</f>
        <v>—</v>
      </c>
      <c r="AB245" s="578"/>
      <c r="AC245" s="107" t="str">
        <f>IF(AB245&gt;0,RANK(AB245,$AB$11:$AB$1049),"—")</f>
        <v>—</v>
      </c>
      <c r="AD245" s="578"/>
      <c r="AE245" s="107" t="str">
        <f>IF(AD245&gt;0,RANK(AD245,$AD$11:$AD$1049),"—")</f>
        <v>—</v>
      </c>
      <c r="AF245" s="578">
        <v>183</v>
      </c>
      <c r="AG245" s="107">
        <f>IF(AF245&gt;0,RANK(AF245,$AF$11:$AF$1049),"—")</f>
        <v>575</v>
      </c>
      <c r="AH245" s="578">
        <v>680</v>
      </c>
      <c r="AI245" s="107">
        <f>IF(AH245&gt;0,RANK(AH245,$AH$11:$AH$1049),"—")</f>
        <v>495</v>
      </c>
      <c r="AJ245" s="578">
        <v>937</v>
      </c>
      <c r="AK245" s="107">
        <f>IF(AJ245&gt;0,RANK(AJ245,$AJ$11:$AJ$1049),"—")</f>
        <v>476</v>
      </c>
      <c r="AL245" s="578">
        <v>587</v>
      </c>
      <c r="AM245" s="107">
        <f>IF(AL245&gt;0,RANK(AL245,$AL$11:$AL$1049),"—")</f>
        <v>526</v>
      </c>
      <c r="AN245" s="578">
        <v>556</v>
      </c>
      <c r="AO245" s="107">
        <f>IF(AN245&gt;0,RANK(AN245,$AN$11:$AN$1049),"—")</f>
        <v>538</v>
      </c>
      <c r="AP245" s="578">
        <v>592</v>
      </c>
      <c r="AQ245" s="107">
        <f>IF(AP245&gt;0,RANK(AP245,$AP$11:$AP$1049),"—")</f>
        <v>541</v>
      </c>
      <c r="AR245" s="578">
        <v>592</v>
      </c>
      <c r="AS245" s="107">
        <f>IF(AR245&gt;0,RANK(AR245,$AR$11:$AR$1049),"—")</f>
        <v>555</v>
      </c>
      <c r="AT245" s="578">
        <v>154</v>
      </c>
      <c r="AU245" s="107">
        <f>IF(AT245&gt;0,RANK(AT245,$AT$11:$AT$1049),"—")</f>
        <v>659</v>
      </c>
      <c r="AV245" s="578">
        <v>197</v>
      </c>
      <c r="AW245" s="107">
        <f>IF(AV245&gt;0,RANK(AV245,$AV$11:$AV$1049),"—")</f>
        <v>668</v>
      </c>
      <c r="AX245" s="578">
        <v>505</v>
      </c>
      <c r="AY245" s="563">
        <f>IF(AX245&gt;0,RANK(AX245,$AX$11:$AX$1049),"—")</f>
        <v>609</v>
      </c>
      <c r="AZ245" s="573">
        <v>402</v>
      </c>
      <c r="BA245" s="573">
        <v>706</v>
      </c>
      <c r="BB245" s="563">
        <f t="shared" si="244"/>
        <v>706</v>
      </c>
    </row>
    <row r="246" spans="1:55" ht="12.95" customHeight="1" x14ac:dyDescent="0.2">
      <c r="A246" s="72" t="s">
        <v>522</v>
      </c>
      <c r="B246" s="174" t="s">
        <v>2046</v>
      </c>
      <c r="C246" s="642" t="s">
        <v>2053</v>
      </c>
      <c r="D246" s="578"/>
      <c r="E246" s="107"/>
      <c r="F246" s="578"/>
      <c r="G246" s="107"/>
      <c r="H246" s="578"/>
      <c r="I246" s="107"/>
      <c r="J246" s="578"/>
      <c r="K246" s="107"/>
      <c r="L246" s="578"/>
      <c r="M246" s="107"/>
      <c r="N246" s="578"/>
      <c r="O246" s="107"/>
      <c r="P246" s="578"/>
      <c r="Q246" s="107"/>
      <c r="R246" s="578"/>
      <c r="S246" s="107"/>
      <c r="T246" s="578"/>
      <c r="U246" s="107"/>
      <c r="V246" s="578"/>
      <c r="W246" s="107"/>
      <c r="X246" s="578"/>
      <c r="Y246" s="107"/>
      <c r="Z246" s="578"/>
      <c r="AA246" s="107"/>
      <c r="AB246" s="578"/>
      <c r="AC246" s="107"/>
      <c r="AD246" s="578"/>
      <c r="AE246" s="107"/>
      <c r="AF246" s="578"/>
      <c r="AG246" s="107"/>
      <c r="AH246" s="578"/>
      <c r="AI246" s="107"/>
      <c r="AJ246" s="578"/>
      <c r="AK246" s="107"/>
      <c r="AL246" s="578"/>
      <c r="AM246" s="107"/>
      <c r="AN246" s="578"/>
      <c r="AO246" s="107"/>
      <c r="AP246" s="578"/>
      <c r="AQ246" s="107"/>
      <c r="AR246" s="578"/>
      <c r="AS246" s="107"/>
      <c r="AT246" s="578"/>
      <c r="AU246" s="107"/>
      <c r="AV246" s="578"/>
      <c r="AW246" s="107"/>
      <c r="AX246" s="578">
        <v>215</v>
      </c>
      <c r="AY246" s="563">
        <f>IF(AX246&gt;0,RANK(AX246,$AX$11:$AX$1049),"—")</f>
        <v>676</v>
      </c>
      <c r="AZ246" s="604">
        <v>521</v>
      </c>
      <c r="BA246" s="604">
        <v>686</v>
      </c>
      <c r="BB246" s="563">
        <f t="shared" si="244"/>
        <v>708</v>
      </c>
    </row>
    <row r="247" spans="1:55" ht="12.95" customHeight="1" x14ac:dyDescent="0.2">
      <c r="A247" s="72" t="s">
        <v>14</v>
      </c>
      <c r="B247" s="599" t="s">
        <v>2359</v>
      </c>
      <c r="C247" s="647" t="s">
        <v>2053</v>
      </c>
      <c r="D247" s="578"/>
      <c r="E247" s="107"/>
      <c r="F247" s="578"/>
      <c r="G247" s="107"/>
      <c r="H247" s="578"/>
      <c r="I247" s="107"/>
      <c r="J247" s="578"/>
      <c r="K247" s="107"/>
      <c r="L247" s="578"/>
      <c r="M247" s="107"/>
      <c r="N247" s="578"/>
      <c r="O247" s="107"/>
      <c r="P247" s="578"/>
      <c r="Q247" s="107"/>
      <c r="R247" s="578"/>
      <c r="S247" s="107"/>
      <c r="T247" s="578"/>
      <c r="U247" s="107"/>
      <c r="V247" s="578"/>
      <c r="W247" s="107"/>
      <c r="X247" s="578"/>
      <c r="Y247" s="107"/>
      <c r="Z247" s="578"/>
      <c r="AA247" s="107"/>
      <c r="AB247" s="578"/>
      <c r="AC247" s="107"/>
      <c r="AD247" s="578"/>
      <c r="AE247" s="107"/>
      <c r="AF247" s="578"/>
      <c r="AG247" s="107"/>
      <c r="AH247" s="578"/>
      <c r="AI247" s="107"/>
      <c r="AJ247" s="578"/>
      <c r="AK247" s="107"/>
      <c r="AL247" s="578"/>
      <c r="AM247" s="107"/>
      <c r="AN247" s="578"/>
      <c r="AO247" s="107"/>
      <c r="AP247" s="578"/>
      <c r="AQ247" s="107"/>
      <c r="AR247" s="578"/>
      <c r="AS247" s="107"/>
      <c r="AT247" s="578"/>
      <c r="AU247" s="107"/>
      <c r="AV247" s="578"/>
      <c r="AW247" s="107"/>
      <c r="AX247" s="578"/>
      <c r="AY247" s="563"/>
      <c r="AZ247" s="597"/>
      <c r="BA247" s="603">
        <v>667</v>
      </c>
      <c r="BB247" s="563">
        <f t="shared" si="244"/>
        <v>710</v>
      </c>
      <c r="BC247" s="555"/>
    </row>
    <row r="248" spans="1:55" ht="12.95" customHeight="1" x14ac:dyDescent="0.2">
      <c r="A248" s="72" t="s">
        <v>1199</v>
      </c>
      <c r="B248" s="599" t="s">
        <v>2360</v>
      </c>
      <c r="C248" s="647" t="s">
        <v>2053</v>
      </c>
      <c r="D248" s="578"/>
      <c r="E248" s="107"/>
      <c r="F248" s="578"/>
      <c r="G248" s="107"/>
      <c r="H248" s="578"/>
      <c r="I248" s="107"/>
      <c r="J248" s="578"/>
      <c r="K248" s="107"/>
      <c r="L248" s="578"/>
      <c r="M248" s="107"/>
      <c r="N248" s="578"/>
      <c r="O248" s="107"/>
      <c r="P248" s="578"/>
      <c r="Q248" s="107"/>
      <c r="R248" s="578"/>
      <c r="S248" s="107"/>
      <c r="T248" s="578"/>
      <c r="U248" s="107"/>
      <c r="V248" s="578"/>
      <c r="W248" s="107"/>
      <c r="X248" s="578"/>
      <c r="Y248" s="107"/>
      <c r="Z248" s="578"/>
      <c r="AA248" s="107"/>
      <c r="AB248" s="578"/>
      <c r="AC248" s="107"/>
      <c r="AD248" s="578"/>
      <c r="AE248" s="107"/>
      <c r="AF248" s="585"/>
      <c r="AG248" s="107"/>
      <c r="AH248" s="585"/>
      <c r="AI248" s="107"/>
      <c r="AJ248" s="585"/>
      <c r="AK248" s="107"/>
      <c r="AL248" s="585"/>
      <c r="AM248" s="107"/>
      <c r="AN248" s="585"/>
      <c r="AO248" s="107"/>
      <c r="AP248" s="585"/>
      <c r="AQ248" s="107"/>
      <c r="AR248" s="585"/>
      <c r="AS248" s="107"/>
      <c r="AT248" s="578"/>
      <c r="AU248" s="107"/>
      <c r="AV248" s="578"/>
      <c r="AW248" s="107"/>
      <c r="AX248" s="578"/>
      <c r="AY248" s="563"/>
      <c r="AZ248" s="597"/>
      <c r="BA248" s="603">
        <v>667</v>
      </c>
      <c r="BB248" s="563">
        <f t="shared" si="244"/>
        <v>710</v>
      </c>
    </row>
    <row r="249" spans="1:55" ht="12.95" customHeight="1" x14ac:dyDescent="0.2">
      <c r="A249" s="72" t="s">
        <v>933</v>
      </c>
      <c r="B249" s="174" t="s">
        <v>995</v>
      </c>
      <c r="C249" s="642" t="s">
        <v>2053</v>
      </c>
      <c r="D249" s="578"/>
      <c r="E249" s="107" t="str">
        <f>IF(D249&gt;0,RANK(D249,$D$11:$D$1049),"—")</f>
        <v>—</v>
      </c>
      <c r="F249" s="578"/>
      <c r="G249" s="107" t="str">
        <f>IF(F249&gt;0,RANK(F249,$F$11:$F$1049),"—")</f>
        <v>—</v>
      </c>
      <c r="H249" s="578"/>
      <c r="I249" s="107" t="str">
        <f>IF(H249&gt;0,RANK(H249,$H$11:$H$1049),"—")</f>
        <v>—</v>
      </c>
      <c r="J249" s="578"/>
      <c r="K249" s="107" t="str">
        <f>IF(J249&gt;0,RANK(J249,$J$11:$J$1049),"—")</f>
        <v>—</v>
      </c>
      <c r="L249" s="578"/>
      <c r="M249" s="107" t="str">
        <f>IF(L249&gt;0,RANK(L249,$L$11:$L$1049),"—")</f>
        <v>—</v>
      </c>
      <c r="N249" s="578"/>
      <c r="O249" s="107" t="str">
        <f>IF(N249&gt;0,RANK(N249,$N$11:$N$1049),"—")</f>
        <v>—</v>
      </c>
      <c r="P249" s="578"/>
      <c r="Q249" s="107" t="str">
        <f>IF(P249&gt;0,RANK(P249,$P$11:$P$1049),"—")</f>
        <v>—</v>
      </c>
      <c r="R249" s="578"/>
      <c r="S249" s="107" t="str">
        <f>IF(R249&gt;0,RANK(R249,$R$11:$R$1049),"—")</f>
        <v>—</v>
      </c>
      <c r="T249" s="578"/>
      <c r="U249" s="107" t="str">
        <f>IF(T249&gt;0,RANK(T249,$T$11:$T$1049),"—")</f>
        <v>—</v>
      </c>
      <c r="V249" s="578"/>
      <c r="W249" s="107" t="str">
        <f>IF(V249&gt;0,RANK(V249,$V$11:$V$1049),"—")</f>
        <v>—</v>
      </c>
      <c r="X249" s="578"/>
      <c r="Y249" s="107" t="str">
        <f>IF(X249&gt;0,RANK(X249,$X$11:$X$1049),"—")</f>
        <v>—</v>
      </c>
      <c r="Z249" s="578"/>
      <c r="AA249" s="107" t="str">
        <f>IF(Z249&gt;0,RANK(Z249,$Z$11:$Z$1049),"—")</f>
        <v>—</v>
      </c>
      <c r="AB249" s="578"/>
      <c r="AC249" s="107" t="str">
        <f>IF(AB249&gt;0,RANK(AB249,$AB$11:$AB$1049),"—")</f>
        <v>—</v>
      </c>
      <c r="AD249" s="578"/>
      <c r="AE249" s="107" t="str">
        <f>IF(AD249&gt;0,RANK(AD249,$AD$11:$AD$1049),"—")</f>
        <v>—</v>
      </c>
      <c r="AF249" s="578"/>
      <c r="AG249" s="107" t="str">
        <f>IF(AF249&gt;0,RANK(AF249,$AF$11:$AF$1049),"—")</f>
        <v>—</v>
      </c>
      <c r="AH249" s="578"/>
      <c r="AI249" s="107" t="str">
        <f>IF(AH249&gt;0,RANK(AH249,$AH$11:$AH$1049),"—")</f>
        <v>—</v>
      </c>
      <c r="AJ249" s="578">
        <v>1314</v>
      </c>
      <c r="AK249" s="107">
        <f>IF(AJ249&gt;0,RANK(AJ249,$AJ$11:$AJ$1049),"—")</f>
        <v>432</v>
      </c>
      <c r="AL249" s="578">
        <v>1283</v>
      </c>
      <c r="AM249" s="107">
        <f>IF(AL249&gt;0,RANK(AL249,$AL$11:$AL$1049),"—")</f>
        <v>446</v>
      </c>
      <c r="AN249" s="578">
        <v>1035</v>
      </c>
      <c r="AO249" s="107">
        <f>IF(AN249&gt;0,RANK(AN249,$AN$11:$AN$1049),"—")</f>
        <v>479</v>
      </c>
      <c r="AP249" s="578">
        <v>786</v>
      </c>
      <c r="AQ249" s="107">
        <f>IF(AP249&gt;0,RANK(AP249,$AP$11:$AP$1049),"—")</f>
        <v>508</v>
      </c>
      <c r="AR249" s="578">
        <v>1031</v>
      </c>
      <c r="AS249" s="107">
        <f>IF(AR249&gt;0,RANK(AR249,$AR$11:$AR$1049),"—")</f>
        <v>491</v>
      </c>
      <c r="AT249" s="578">
        <v>554</v>
      </c>
      <c r="AU249" s="107">
        <f>IF(AT249&gt;0,RANK(AT249,$AT$11:$AT$1049),"—")</f>
        <v>569</v>
      </c>
      <c r="AV249" s="578">
        <v>458</v>
      </c>
      <c r="AW249" s="107">
        <f>IF(AV249&gt;0,RANK(AV249,$AV$11:$AV$1049),"—")</f>
        <v>603</v>
      </c>
      <c r="AX249" s="578">
        <v>636</v>
      </c>
      <c r="AY249" s="563">
        <f>IF(AX249&gt;0,RANK(AX249,$AX$11:$AX$1049),"—")</f>
        <v>572</v>
      </c>
      <c r="AZ249" s="608">
        <v>707</v>
      </c>
      <c r="BA249" s="608">
        <v>644</v>
      </c>
      <c r="BB249" s="563">
        <f t="shared" si="244"/>
        <v>716</v>
      </c>
    </row>
    <row r="250" spans="1:55" ht="12.95" customHeight="1" x14ac:dyDescent="0.2">
      <c r="A250" s="72" t="s">
        <v>1517</v>
      </c>
      <c r="B250" s="609" t="s">
        <v>2361</v>
      </c>
      <c r="C250" s="649" t="s">
        <v>2053</v>
      </c>
      <c r="D250" s="578"/>
      <c r="E250" s="107"/>
      <c r="F250" s="578"/>
      <c r="G250" s="107"/>
      <c r="H250" s="578"/>
      <c r="I250" s="107"/>
      <c r="J250" s="578"/>
      <c r="K250" s="107"/>
      <c r="L250" s="578"/>
      <c r="M250" s="107"/>
      <c r="N250" s="578"/>
      <c r="O250" s="107"/>
      <c r="P250" s="578"/>
      <c r="Q250" s="107"/>
      <c r="R250" s="578"/>
      <c r="S250" s="107"/>
      <c r="T250" s="578"/>
      <c r="U250" s="107"/>
      <c r="V250" s="578"/>
      <c r="W250" s="107"/>
      <c r="X250" s="578"/>
      <c r="Y250" s="107"/>
      <c r="Z250" s="578"/>
      <c r="AA250" s="107"/>
      <c r="AB250" s="578"/>
      <c r="AC250" s="107"/>
      <c r="AD250" s="578"/>
      <c r="AE250" s="107"/>
      <c r="AF250" s="578"/>
      <c r="AG250" s="107"/>
      <c r="AH250" s="578"/>
      <c r="AI250" s="107"/>
      <c r="AJ250" s="578"/>
      <c r="AK250" s="107"/>
      <c r="AL250" s="578"/>
      <c r="AM250" s="107"/>
      <c r="AN250" s="578"/>
      <c r="AO250" s="107"/>
      <c r="AP250" s="578"/>
      <c r="AQ250" s="107"/>
      <c r="AR250" s="578"/>
      <c r="AS250" s="107"/>
      <c r="AT250" s="578"/>
      <c r="AU250" s="107"/>
      <c r="AV250" s="578"/>
      <c r="AW250" s="107"/>
      <c r="AX250" s="578"/>
      <c r="AY250" s="563"/>
      <c r="AZ250" s="597"/>
      <c r="BA250" s="603">
        <v>626</v>
      </c>
      <c r="BB250" s="563">
        <f t="shared" si="244"/>
        <v>719</v>
      </c>
    </row>
    <row r="251" spans="1:55" ht="12.95" customHeight="1" x14ac:dyDescent="0.2">
      <c r="A251" s="72" t="s">
        <v>1504</v>
      </c>
      <c r="B251" s="174" t="s">
        <v>571</v>
      </c>
      <c r="C251" s="642" t="s">
        <v>2053</v>
      </c>
      <c r="D251" s="578"/>
      <c r="E251" s="107" t="str">
        <f>IF(D251&gt;0,RANK(D251,$D$11:$D$1049),"—")</f>
        <v>—</v>
      </c>
      <c r="F251" s="578"/>
      <c r="G251" s="107" t="str">
        <f>IF(F251&gt;0,RANK(F251,$F$11:$F$1049),"—")</f>
        <v>—</v>
      </c>
      <c r="H251" s="578"/>
      <c r="I251" s="107" t="str">
        <f>IF(H251&gt;0,RANK(H251,$H$11:$H$1049),"—")</f>
        <v>—</v>
      </c>
      <c r="J251" s="578"/>
      <c r="K251" s="107" t="str">
        <f>IF(J251&gt;0,RANK(J251,$J$11:$J$1049),"—")</f>
        <v>—</v>
      </c>
      <c r="L251" s="578"/>
      <c r="M251" s="107" t="str">
        <f>IF(L251&gt;0,RANK(L251,$L$11:$L$1049),"—")</f>
        <v>—</v>
      </c>
      <c r="N251" s="578"/>
      <c r="O251" s="107" t="str">
        <f>IF(N251&gt;0,RANK(N251,$N$11:$N$1049),"—")</f>
        <v>—</v>
      </c>
      <c r="P251" s="578"/>
      <c r="Q251" s="107" t="str">
        <f>IF(P251&gt;0,RANK(P251,$P$11:$P$1049),"—")</f>
        <v>—</v>
      </c>
      <c r="R251" s="578"/>
      <c r="S251" s="107" t="str">
        <f>IF(R251&gt;0,RANK(R251,$R$11:$R$1049),"—")</f>
        <v>—</v>
      </c>
      <c r="T251" s="578"/>
      <c r="U251" s="107" t="str">
        <f>IF(T251&gt;0,RANK(T251,$T$11:$T$1049),"—")</f>
        <v>—</v>
      </c>
      <c r="V251" s="578"/>
      <c r="W251" s="107" t="str">
        <f>IF(V251&gt;0,RANK(V251,$V$11:$V$1049),"—")</f>
        <v>—</v>
      </c>
      <c r="X251" s="578"/>
      <c r="Y251" s="107" t="str">
        <f>IF(X251&gt;0,RANK(X251,$X$11:$X$1049),"—")</f>
        <v>—</v>
      </c>
      <c r="Z251" s="578"/>
      <c r="AA251" s="107" t="str">
        <f>IF(Z251&gt;0,RANK(Z251,$Z$11:$Z$1049),"—")</f>
        <v>—</v>
      </c>
      <c r="AB251" s="578"/>
      <c r="AC251" s="107" t="str">
        <f>IF(AB251&gt;0,RANK(AB251,$AB$11:$AB$1049),"—")</f>
        <v>—</v>
      </c>
      <c r="AD251" s="578"/>
      <c r="AE251" s="107" t="str">
        <f>IF(AD251&gt;0,RANK(AD251,$AD$11:$AD$1049),"—")</f>
        <v>—</v>
      </c>
      <c r="AF251" s="578"/>
      <c r="AG251" s="107" t="str">
        <f>IF(AF251&gt;0,RANK(AF251,$AF$11:$AF$1049),"—")</f>
        <v>—</v>
      </c>
      <c r="AH251" s="578"/>
      <c r="AI251" s="107" t="str">
        <f>IF(AH251&gt;0,RANK(AH251,$AH$11:$AH$1049),"—")</f>
        <v>—</v>
      </c>
      <c r="AJ251" s="578"/>
      <c r="AK251" s="107" t="str">
        <f>IF(AJ251&gt;0,RANK(AJ251,$AJ$11:$AJ$1049),"—")</f>
        <v>—</v>
      </c>
      <c r="AL251" s="578"/>
      <c r="AM251" s="107" t="str">
        <f>IF(AL251&gt;0,RANK(AL251,$AL$11:$AL$1049),"—")</f>
        <v>—</v>
      </c>
      <c r="AN251" s="578"/>
      <c r="AO251" s="107" t="str">
        <f>IF(AN251&gt;0,RANK(AN251,$AN$11:$AN$1049),"—")</f>
        <v>—</v>
      </c>
      <c r="AP251" s="578">
        <v>1089</v>
      </c>
      <c r="AQ251" s="107">
        <f>IF(AP251&gt;0,RANK(AP251,$AP$11:$AP$1049),"—")</f>
        <v>482</v>
      </c>
      <c r="AR251" s="578">
        <v>1470</v>
      </c>
      <c r="AS251" s="107">
        <f>IF(AR251&gt;0,RANK(AR251,$AR$11:$AR$1049),"—")</f>
        <v>456</v>
      </c>
      <c r="AT251" s="578">
        <v>523</v>
      </c>
      <c r="AU251" s="107">
        <f>IF(AT251&gt;0,RANK(AT251,$AT$11:$AT$1049),"—")</f>
        <v>576</v>
      </c>
      <c r="AV251" s="578"/>
      <c r="AW251" s="107" t="str">
        <f>IF(AV251&gt;0,RANK(AV251,$AV$11:$AV$1049),"—")</f>
        <v>—</v>
      </c>
      <c r="AX251" s="578">
        <v>224</v>
      </c>
      <c r="AY251" s="563">
        <f>IF(AX251&gt;0,RANK(AX251,$AX$11:$AX$1049),"—")</f>
        <v>673</v>
      </c>
      <c r="AZ251" s="604">
        <v>398</v>
      </c>
      <c r="BA251" s="604">
        <v>624</v>
      </c>
      <c r="BB251" s="563">
        <f t="shared" si="244"/>
        <v>720</v>
      </c>
    </row>
    <row r="252" spans="1:55" ht="12.95" customHeight="1" x14ac:dyDescent="0.2">
      <c r="A252" s="72" t="s">
        <v>456</v>
      </c>
      <c r="B252" s="599" t="s">
        <v>2362</v>
      </c>
      <c r="C252" s="647" t="s">
        <v>2053</v>
      </c>
      <c r="D252" s="578"/>
      <c r="E252" s="107"/>
      <c r="F252" s="578"/>
      <c r="G252" s="107"/>
      <c r="H252" s="578"/>
      <c r="I252" s="107"/>
      <c r="J252" s="578"/>
      <c r="K252" s="107"/>
      <c r="L252" s="578"/>
      <c r="M252" s="107"/>
      <c r="N252" s="578"/>
      <c r="O252" s="107"/>
      <c r="P252" s="578"/>
      <c r="Q252" s="107"/>
      <c r="R252" s="578"/>
      <c r="S252" s="107"/>
      <c r="T252" s="578"/>
      <c r="U252" s="107"/>
      <c r="V252" s="578"/>
      <c r="W252" s="107"/>
      <c r="X252" s="578"/>
      <c r="Y252" s="107"/>
      <c r="Z252" s="578"/>
      <c r="AA252" s="107"/>
      <c r="AB252" s="578"/>
      <c r="AC252" s="107"/>
      <c r="AD252" s="578"/>
      <c r="AE252" s="107"/>
      <c r="AF252" s="578"/>
      <c r="AG252" s="107"/>
      <c r="AH252" s="578"/>
      <c r="AI252" s="107"/>
      <c r="AJ252" s="578"/>
      <c r="AK252" s="107"/>
      <c r="AL252" s="578"/>
      <c r="AM252" s="107"/>
      <c r="AN252" s="578"/>
      <c r="AO252" s="107"/>
      <c r="AP252" s="578"/>
      <c r="AQ252" s="107"/>
      <c r="AR252" s="578"/>
      <c r="AS252" s="107"/>
      <c r="AT252" s="578"/>
      <c r="AU252" s="107"/>
      <c r="AV252" s="578"/>
      <c r="AW252" s="107"/>
      <c r="AX252" s="578"/>
      <c r="AY252" s="563"/>
      <c r="AZ252" s="610"/>
      <c r="BA252" s="603">
        <v>578</v>
      </c>
      <c r="BB252" s="563">
        <f t="shared" si="244"/>
        <v>729</v>
      </c>
    </row>
    <row r="253" spans="1:55" ht="12.95" customHeight="1" x14ac:dyDescent="0.2">
      <c r="A253" s="72" t="s">
        <v>1515</v>
      </c>
      <c r="B253" s="174" t="s">
        <v>1566</v>
      </c>
      <c r="C253" s="642" t="s">
        <v>2053</v>
      </c>
      <c r="D253" s="578"/>
      <c r="E253" s="107" t="str">
        <f>IF(D253&gt;0,RANK(D253,$D$11:$D$1049),"—")</f>
        <v>—</v>
      </c>
      <c r="F253" s="578">
        <v>267</v>
      </c>
      <c r="G253" s="107">
        <f>IF(F253&gt;0,RANK(F253,$F$11:$F$1049),"—")</f>
        <v>412</v>
      </c>
      <c r="H253" s="578"/>
      <c r="I253" s="107" t="str">
        <f>IF(H253&gt;0,RANK(H253,$H$11:$H$1049),"—")</f>
        <v>—</v>
      </c>
      <c r="J253" s="578"/>
      <c r="K253" s="107" t="str">
        <f>IF(J253&gt;0,RANK(J253,$J$11:$J$1049),"—")</f>
        <v>—</v>
      </c>
      <c r="L253" s="578"/>
      <c r="M253" s="107" t="str">
        <f>IF(L253&gt;0,RANK(L253,$L$11:$L$1049),"—")</f>
        <v>—</v>
      </c>
      <c r="N253" s="578"/>
      <c r="O253" s="107" t="str">
        <f>IF(N253&gt;0,RANK(N253,$N$11:$N$1049),"—")</f>
        <v>—</v>
      </c>
      <c r="P253" s="578"/>
      <c r="Q253" s="107" t="str">
        <f>IF(P253&gt;0,RANK(P253,$P$11:$P$1049),"—")</f>
        <v>—</v>
      </c>
      <c r="R253" s="578">
        <v>582</v>
      </c>
      <c r="S253" s="107">
        <f>IF(R253&gt;0,RANK(R253,$R$11:$R$1049),"—")</f>
        <v>429</v>
      </c>
      <c r="T253" s="578">
        <v>466</v>
      </c>
      <c r="U253" s="107">
        <f>IF(T253&gt;0,RANK(T253,$T$11:$T$1049),"—")</f>
        <v>463</v>
      </c>
      <c r="V253" s="578">
        <v>350</v>
      </c>
      <c r="W253" s="107">
        <f>IF(V253&gt;0,RANK(V253,$V$11:$V$1049),"—")</f>
        <v>489</v>
      </c>
      <c r="X253" s="578">
        <v>234</v>
      </c>
      <c r="Y253" s="107">
        <f>IF(X253&gt;0,RANK(X253,$X$11:$X$1049),"—")</f>
        <v>520</v>
      </c>
      <c r="Z253" s="578">
        <v>118</v>
      </c>
      <c r="AA253" s="107">
        <f>IF(Z253&gt;0,RANK(Z253,$Z$11:$Z$1049),"—")</f>
        <v>539</v>
      </c>
      <c r="AB253" s="578">
        <v>0</v>
      </c>
      <c r="AC253" s="107" t="str">
        <f>IF(AB253&gt;0,RANK(AB253,$AB$11:$AB$1049),"—")</f>
        <v>—</v>
      </c>
      <c r="AD253" s="578">
        <v>0</v>
      </c>
      <c r="AE253" s="107" t="str">
        <f>IF(AD253&gt;0,RANK(AD253,$AD$11:$AD$1049),"—")</f>
        <v>—</v>
      </c>
      <c r="AF253" s="578">
        <v>287</v>
      </c>
      <c r="AG253" s="107">
        <f>IF(AF253&gt;0,RANK(AF253,$AF$11:$AF$1049),"—")</f>
        <v>553</v>
      </c>
      <c r="AH253" s="578">
        <v>362</v>
      </c>
      <c r="AI253" s="107">
        <f>IF(AH253&gt;0,RANK(AH253,$AH$11:$AH$1049),"—")</f>
        <v>548</v>
      </c>
      <c r="AJ253" s="578">
        <v>293</v>
      </c>
      <c r="AK253" s="107">
        <f>IF(AJ253&gt;0,RANK(AJ253,$AJ$11:$AJ$1049),"—")</f>
        <v>564</v>
      </c>
      <c r="AL253" s="578">
        <v>300</v>
      </c>
      <c r="AM253" s="107">
        <f>IF(AL253&gt;0,RANK(AL253,$AL$11:$AL$1049),"—")</f>
        <v>578</v>
      </c>
      <c r="AN253" s="578">
        <v>512</v>
      </c>
      <c r="AO253" s="107">
        <f>IF(AN253&gt;0,RANK(AN253,$AN$11:$AN$1049),"—")</f>
        <v>550</v>
      </c>
      <c r="AP253" s="578">
        <v>405</v>
      </c>
      <c r="AQ253" s="107">
        <f>IF(AP253&gt;0,RANK(AP253,$AP$11:$AP$1049),"—")</f>
        <v>586</v>
      </c>
      <c r="AR253" s="578">
        <v>183</v>
      </c>
      <c r="AS253" s="107">
        <f>IF(AR253&gt;0,RANK(AR253,$AR$11:$AR$1049),"—")</f>
        <v>646</v>
      </c>
      <c r="AT253" s="578">
        <v>623</v>
      </c>
      <c r="AU253" s="107">
        <f>IF(AT253&gt;0,RANK(AT253,$AT$11:$AT$1049),"—")</f>
        <v>554</v>
      </c>
      <c r="AV253" s="578">
        <v>785</v>
      </c>
      <c r="AW253" s="107">
        <f>IF(AV253&gt;0,RANK(AV253,$AV$11:$AV$1049),"—")</f>
        <v>545</v>
      </c>
      <c r="AX253" s="578">
        <v>319</v>
      </c>
      <c r="AY253" s="563">
        <f>IF(AX253&gt;0,RANK(AX253,$AX$11:$AX$1049),"—")</f>
        <v>650</v>
      </c>
      <c r="AZ253" s="604">
        <v>495</v>
      </c>
      <c r="BA253" s="604">
        <v>564</v>
      </c>
      <c r="BB253" s="563">
        <f t="shared" si="244"/>
        <v>733</v>
      </c>
    </row>
    <row r="254" spans="1:55" ht="12.95" customHeight="1" x14ac:dyDescent="0.2">
      <c r="A254" s="72" t="s">
        <v>1596</v>
      </c>
      <c r="B254" s="174" t="s">
        <v>442</v>
      </c>
      <c r="C254" s="642" t="s">
        <v>2053</v>
      </c>
      <c r="D254" s="578"/>
      <c r="E254" s="107" t="str">
        <f>IF(D254&gt;0,RANK(D254,$D$11:$D$1049),"—")</f>
        <v>—</v>
      </c>
      <c r="F254" s="578"/>
      <c r="G254" s="107" t="str">
        <f>IF(F254&gt;0,RANK(F254,$F$11:$F$1049),"—")</f>
        <v>—</v>
      </c>
      <c r="H254" s="578"/>
      <c r="I254" s="107" t="str">
        <f>IF(H254&gt;0,RANK(H254,$H$11:$H$1049),"—")</f>
        <v>—</v>
      </c>
      <c r="J254" s="578"/>
      <c r="K254" s="107" t="str">
        <f>IF(J254&gt;0,RANK(J254,$J$11:$J$1049),"—")</f>
        <v>—</v>
      </c>
      <c r="L254" s="578"/>
      <c r="M254" s="107" t="str">
        <f>IF(L254&gt;0,RANK(L254,$L$11:$L$1049),"—")</f>
        <v>—</v>
      </c>
      <c r="N254" s="578"/>
      <c r="O254" s="107" t="str">
        <f>IF(N254&gt;0,RANK(N254,$N$11:$N$1049),"—")</f>
        <v>—</v>
      </c>
      <c r="P254" s="578"/>
      <c r="Q254" s="107" t="str">
        <f>IF(P254&gt;0,RANK(P254,$P$11:$P$1049),"—")</f>
        <v>—</v>
      </c>
      <c r="R254" s="578"/>
      <c r="S254" s="107" t="str">
        <f>IF(R254&gt;0,RANK(R254,$R$11:$R$1049),"—")</f>
        <v>—</v>
      </c>
      <c r="T254" s="578"/>
      <c r="U254" s="107" t="str">
        <f>IF(T254&gt;0,RANK(T254,$T$11:$T$1049),"—")</f>
        <v>—</v>
      </c>
      <c r="V254" s="578"/>
      <c r="W254" s="107" t="str">
        <f>IF(V254&gt;0,RANK(V254,$V$11:$V$1049),"—")</f>
        <v>—</v>
      </c>
      <c r="X254" s="578"/>
      <c r="Y254" s="107" t="str">
        <f>IF(X254&gt;0,RANK(X254,$X$11:$X$1049),"—")</f>
        <v>—</v>
      </c>
      <c r="Z254" s="578"/>
      <c r="AA254" s="107" t="str">
        <f>IF(Z254&gt;0,RANK(Z254,$Z$11:$Z$1049),"—")</f>
        <v>—</v>
      </c>
      <c r="AB254" s="578"/>
      <c r="AC254" s="107" t="str">
        <f>IF(AB254&gt;0,RANK(AB254,$AB$11:$AB$1049),"—")</f>
        <v>—</v>
      </c>
      <c r="AD254" s="578"/>
      <c r="AE254" s="107" t="str">
        <f>IF(AD254&gt;0,RANK(AD254,$AD$11:$AD$1049),"—")</f>
        <v>—</v>
      </c>
      <c r="AF254" s="578"/>
      <c r="AG254" s="107" t="str">
        <f>IF(AF254&gt;0,RANK(AF254,$AF$11:$AF$1049),"—")</f>
        <v>—</v>
      </c>
      <c r="AH254" s="578"/>
      <c r="AI254" s="107" t="str">
        <f>IF(AH254&gt;0,RANK(AH254,$AH$11:$AH$1049),"—")</f>
        <v>—</v>
      </c>
      <c r="AJ254" s="578"/>
      <c r="AK254" s="107" t="str">
        <f>IF(AJ254&gt;0,RANK(AJ254,$AJ$11:$AJ$1049),"—")</f>
        <v>—</v>
      </c>
      <c r="AL254" s="578"/>
      <c r="AM254" s="107" t="str">
        <f>IF(AL254&gt;0,RANK(AL254,$AL$11:$AL$1049),"—")</f>
        <v>—</v>
      </c>
      <c r="AN254" s="578"/>
      <c r="AO254" s="107" t="str">
        <f>IF(AN254&gt;0,RANK(AN254,$AN$11:$AN$1049),"—")</f>
        <v>—</v>
      </c>
      <c r="AP254" s="578"/>
      <c r="AQ254" s="107" t="str">
        <f>IF(AP254&gt;0,RANK(AP254,$AP$11:$AP$1049),"—")</f>
        <v>—</v>
      </c>
      <c r="AR254" s="578"/>
      <c r="AS254" s="107" t="str">
        <f>IF(AR254&gt;0,RANK(AR254,$AR$11:$AR$1049),"—")</f>
        <v>—</v>
      </c>
      <c r="AT254" s="578">
        <v>266</v>
      </c>
      <c r="AU254" s="107">
        <f>IF(AT254&gt;0,RANK(AT254,$AT$11:$AT$1049),"—")</f>
        <v>639</v>
      </c>
      <c r="AV254" s="578"/>
      <c r="AW254" s="107" t="str">
        <f>IF(AV254&gt;0,RANK(AV254,$AV$11:$AV$1049),"—")</f>
        <v>—</v>
      </c>
      <c r="AX254" s="578">
        <v>254</v>
      </c>
      <c r="AY254" s="563">
        <f>IF(AX254&gt;0,RANK(AX254,$AX$11:$AX$1049),"—")</f>
        <v>668</v>
      </c>
      <c r="AZ254" s="604">
        <v>428</v>
      </c>
      <c r="BA254" s="604">
        <v>538</v>
      </c>
      <c r="BB254" s="563">
        <f t="shared" si="244"/>
        <v>737</v>
      </c>
    </row>
    <row r="255" spans="1:55" ht="12.95" customHeight="1" x14ac:dyDescent="0.2">
      <c r="A255" s="72" t="s">
        <v>942</v>
      </c>
      <c r="B255" s="174" t="s">
        <v>1769</v>
      </c>
      <c r="C255" s="642" t="s">
        <v>2053</v>
      </c>
      <c r="D255" s="578">
        <v>66</v>
      </c>
      <c r="E255" s="107">
        <f>IF(D255&gt;0,RANK(D255,$D$11:$D$1049),"—")</f>
        <v>381</v>
      </c>
      <c r="F255" s="578">
        <v>78</v>
      </c>
      <c r="G255" s="107">
        <f>IF(F255&gt;0,RANK(F255,$F$11:$F$1049),"—")</f>
        <v>465</v>
      </c>
      <c r="H255" s="578">
        <v>90</v>
      </c>
      <c r="I255" s="107">
        <f>IF(H255&gt;0,RANK(H255,$H$11:$H$1049),"—")</f>
        <v>380</v>
      </c>
      <c r="J255" s="578">
        <v>120</v>
      </c>
      <c r="K255" s="107">
        <f>IF(J255&gt;0,RANK(J255,$J$11:$J$1049),"—")</f>
        <v>407</v>
      </c>
      <c r="L255" s="578">
        <v>134</v>
      </c>
      <c r="M255" s="107">
        <f>IF(L255&gt;0,RANK(L255,$L$11:$L$1049),"—")</f>
        <v>403</v>
      </c>
      <c r="N255" s="578">
        <v>168</v>
      </c>
      <c r="O255" s="107">
        <f>IF(N255&gt;0,RANK(N255,$N$11:$N$1049),"—")</f>
        <v>431</v>
      </c>
      <c r="P255" s="578">
        <v>112</v>
      </c>
      <c r="Q255" s="107">
        <f>IF(P255&gt;0,RANK(P255,$P$11:$P$1049),"—")</f>
        <v>474</v>
      </c>
      <c r="R255" s="578">
        <v>146</v>
      </c>
      <c r="S255" s="107">
        <f>IF(R255&gt;0,RANK(R255,$R$11:$R$1049),"—")</f>
        <v>534</v>
      </c>
      <c r="T255" s="578">
        <v>142</v>
      </c>
      <c r="U255" s="107">
        <f>IF(T255&gt;0,RANK(T255,$T$11:$T$1049),"—")</f>
        <v>542</v>
      </c>
      <c r="V255" s="578">
        <v>121</v>
      </c>
      <c r="W255" s="107">
        <f>IF(V255&gt;0,RANK(V255,$V$11:$V$1049),"—")</f>
        <v>548</v>
      </c>
      <c r="X255" s="578">
        <v>128</v>
      </c>
      <c r="Y255" s="107">
        <f>IF(X255&gt;0,RANK(X255,$X$11:$X$1049),"—")</f>
        <v>542</v>
      </c>
      <c r="Z255" s="578">
        <v>146</v>
      </c>
      <c r="AA255" s="107">
        <f>IF(Z255&gt;0,RANK(Z255,$Z$11:$Z$1049),"—")</f>
        <v>534</v>
      </c>
      <c r="AB255" s="578">
        <v>146</v>
      </c>
      <c r="AC255" s="107">
        <f>IF(AB255&gt;0,RANK(AB255,$AB$11:$AB$1049),"—")</f>
        <v>537</v>
      </c>
      <c r="AD255" s="578">
        <v>99</v>
      </c>
      <c r="AE255" s="107">
        <f>IF(AD255&gt;0,RANK(AD255,$AD$11:$AD$1049),"—")</f>
        <v>555</v>
      </c>
      <c r="AF255" s="578">
        <v>132</v>
      </c>
      <c r="AG255" s="107">
        <f>IF(AF255&gt;0,RANK(AF255,$AF$11:$AF$1049),"—")</f>
        <v>591</v>
      </c>
      <c r="AH255" s="578">
        <v>129</v>
      </c>
      <c r="AI255" s="107">
        <f>IF(AH255&gt;0,RANK(AH255,$AH$11:$AH$1049),"—")</f>
        <v>599</v>
      </c>
      <c r="AJ255" s="578">
        <v>182</v>
      </c>
      <c r="AK255" s="107">
        <f>IF(AJ255&gt;0,RANK(AJ255,$AJ$11:$AJ$1049),"—")</f>
        <v>595</v>
      </c>
      <c r="AL255" s="578">
        <v>188</v>
      </c>
      <c r="AM255" s="107">
        <f>IF(AL255&gt;0,RANK(AL255,$AL$11:$AL$1049),"—")</f>
        <v>606</v>
      </c>
      <c r="AN255" s="578">
        <v>245</v>
      </c>
      <c r="AO255" s="107">
        <f>IF(AN255&gt;0,RANK(AN255,$AN$11:$AN$1049),"—")</f>
        <v>606</v>
      </c>
      <c r="AP255" s="578">
        <v>270</v>
      </c>
      <c r="AQ255" s="107">
        <f>IF(AP255&gt;0,RANK(AP255,$AP$11:$AP$1049),"—")</f>
        <v>608</v>
      </c>
      <c r="AR255" s="578">
        <v>266</v>
      </c>
      <c r="AS255" s="107">
        <f>IF(AR255&gt;0,RANK(AR255,$AR$11:$AR$1049),"—")</f>
        <v>626</v>
      </c>
      <c r="AT255" s="578">
        <v>349</v>
      </c>
      <c r="AU255" s="107">
        <f>IF(AT255&gt;0,RANK(AT255,$AT$11:$AT$1049),"—")</f>
        <v>619</v>
      </c>
      <c r="AV255" s="578">
        <v>520</v>
      </c>
      <c r="AW255" s="107">
        <f>IF(AV255&gt;0,RANK(AV255,$AV$11:$AV$1049),"—")</f>
        <v>595</v>
      </c>
      <c r="AX255" s="578">
        <v>510</v>
      </c>
      <c r="AY255" s="563">
        <f>IF(AX255&gt;0,RANK(AX255,$AX$11:$AX$1049),"—")</f>
        <v>608</v>
      </c>
      <c r="AZ255" s="573">
        <v>594</v>
      </c>
      <c r="BA255" s="573">
        <v>528</v>
      </c>
      <c r="BB255" s="563">
        <f t="shared" si="244"/>
        <v>741</v>
      </c>
    </row>
    <row r="256" spans="1:55" ht="12.95" customHeight="1" x14ac:dyDescent="0.2">
      <c r="A256" s="72" t="s">
        <v>32</v>
      </c>
      <c r="B256" s="174" t="s">
        <v>683</v>
      </c>
      <c r="C256" s="642" t="s">
        <v>2053</v>
      </c>
      <c r="D256" s="578"/>
      <c r="E256" s="107" t="str">
        <f>IF(D256&gt;0,RANK(D256,$D$11:$D$1049),"—")</f>
        <v>—</v>
      </c>
      <c r="F256" s="578"/>
      <c r="G256" s="107" t="str">
        <f>IF(F256&gt;0,RANK(F256,$F$11:$F$1049),"—")</f>
        <v>—</v>
      </c>
      <c r="H256" s="578"/>
      <c r="I256" s="107" t="str">
        <f>IF(H256&gt;0,RANK(H256,$H$11:$H$1049),"—")</f>
        <v>—</v>
      </c>
      <c r="J256" s="578">
        <v>165</v>
      </c>
      <c r="K256" s="107">
        <f>IF(J256&gt;0,RANK(J256,$J$11:$J$1049),"—")</f>
        <v>399</v>
      </c>
      <c r="L256" s="578">
        <v>120</v>
      </c>
      <c r="M256" s="107">
        <f>IF(L256&gt;0,RANK(L256,$L$11:$L$1049),"—")</f>
        <v>406</v>
      </c>
      <c r="N256" s="578">
        <v>154</v>
      </c>
      <c r="O256" s="107">
        <f>IF(N256&gt;0,RANK(N256,$N$11:$N$1049),"—")</f>
        <v>435</v>
      </c>
      <c r="P256" s="578"/>
      <c r="Q256" s="107" t="str">
        <f>IF(P256&gt;0,RANK(P256,$P$11:$P$1049),"—")</f>
        <v>—</v>
      </c>
      <c r="R256" s="578"/>
      <c r="S256" s="107" t="str">
        <f>IF(R256&gt;0,RANK(R256,$R$11:$R$1049),"—")</f>
        <v>—</v>
      </c>
      <c r="T256" s="578"/>
      <c r="U256" s="107" t="str">
        <f>IF(T256&gt;0,RANK(T256,$T$11:$T$1049),"—")</f>
        <v>—</v>
      </c>
      <c r="V256" s="578"/>
      <c r="W256" s="107" t="str">
        <f>IF(V256&gt;0,RANK(V256,$V$11:$V$1049),"—")</f>
        <v>—</v>
      </c>
      <c r="X256" s="578">
        <v>73</v>
      </c>
      <c r="Y256" s="107">
        <f>IF(X256&gt;0,RANK(X256,$X$11:$X$1049),"—")</f>
        <v>548</v>
      </c>
      <c r="Z256" s="578"/>
      <c r="AA256" s="107" t="str">
        <f>IF(Z256&gt;0,RANK(Z256,$Z$11:$Z$1049),"—")</f>
        <v>—</v>
      </c>
      <c r="AB256" s="578"/>
      <c r="AC256" s="107" t="str">
        <f>IF(AB256&gt;0,RANK(AB256,$AB$11:$AB$1049),"—")</f>
        <v>—</v>
      </c>
      <c r="AD256" s="578"/>
      <c r="AE256" s="107" t="str">
        <f>IF(AD256&gt;0,RANK(AD256,$AD$11:$AD$1049),"—")</f>
        <v>—</v>
      </c>
      <c r="AF256" s="578"/>
      <c r="AG256" s="107" t="str">
        <f>IF(AF256&gt;0,RANK(AF256,$AF$11:$AF$1049),"—")</f>
        <v>—</v>
      </c>
      <c r="AH256" s="578"/>
      <c r="AI256" s="107" t="str">
        <f>IF(AH256&gt;0,RANK(AH256,$AH$11:$AH$1049),"—")</f>
        <v>—</v>
      </c>
      <c r="AJ256" s="578"/>
      <c r="AK256" s="107" t="str">
        <f>IF(AJ256&gt;0,RANK(AJ256,$AJ$11:$AJ$1049),"—")</f>
        <v>—</v>
      </c>
      <c r="AL256" s="578"/>
      <c r="AM256" s="107" t="str">
        <f>IF(AL256&gt;0,RANK(AL256,$AL$11:$AL$1049),"—")</f>
        <v>—</v>
      </c>
      <c r="AN256" s="578"/>
      <c r="AO256" s="107" t="str">
        <f>IF(AN256&gt;0,RANK(AN256,$AN$11:$AN$1049),"—")</f>
        <v>—</v>
      </c>
      <c r="AP256" s="578"/>
      <c r="AQ256" s="107" t="str">
        <f>IF(AP256&gt;0,RANK(AP256,$AP$11:$AP$1049),"—")</f>
        <v>—</v>
      </c>
      <c r="AR256" s="578"/>
      <c r="AS256" s="107" t="str">
        <f>IF(AR256&gt;0,RANK(AR256,$AR$11:$AR$1049),"—")</f>
        <v>—</v>
      </c>
      <c r="AT256" s="578"/>
      <c r="AU256" s="107" t="str">
        <f>IF(AT256&gt;0,RANK(AT256,$AT$11:$AT$1049),"—")</f>
        <v>—</v>
      </c>
      <c r="AV256" s="578"/>
      <c r="AW256" s="107" t="str">
        <f>IF(AV256&gt;0,RANK(AV256,$AV$11:$AV$1049),"—")</f>
        <v>—</v>
      </c>
      <c r="AX256" s="578"/>
      <c r="AY256" s="563" t="str">
        <f>IF(AX256&gt;0,RANK(AX256,$AX$11:$AX$1049),"—")</f>
        <v>—</v>
      </c>
      <c r="AZ256" s="597"/>
      <c r="BA256" s="603">
        <v>519</v>
      </c>
      <c r="BB256" s="563">
        <f t="shared" si="244"/>
        <v>746</v>
      </c>
    </row>
    <row r="257" spans="1:54" ht="12.95" customHeight="1" x14ac:dyDescent="0.2">
      <c r="A257" s="72" t="s">
        <v>1493</v>
      </c>
      <c r="B257" s="599" t="s">
        <v>2363</v>
      </c>
      <c r="C257" s="647" t="s">
        <v>2053</v>
      </c>
      <c r="D257" s="578"/>
      <c r="E257" s="107"/>
      <c r="F257" s="578"/>
      <c r="G257" s="107"/>
      <c r="H257" s="578"/>
      <c r="I257" s="107"/>
      <c r="J257" s="578"/>
      <c r="K257" s="107"/>
      <c r="L257" s="578"/>
      <c r="M257" s="107"/>
      <c r="N257" s="578"/>
      <c r="O257" s="107"/>
      <c r="P257" s="578"/>
      <c r="Q257" s="107"/>
      <c r="R257" s="578"/>
      <c r="S257" s="107"/>
      <c r="T257" s="578"/>
      <c r="U257" s="107"/>
      <c r="V257" s="578"/>
      <c r="W257" s="107"/>
      <c r="X257" s="578"/>
      <c r="Y257" s="107"/>
      <c r="Z257" s="578"/>
      <c r="AA257" s="107"/>
      <c r="AB257" s="578"/>
      <c r="AC257" s="107"/>
      <c r="AD257" s="578"/>
      <c r="AE257" s="107"/>
      <c r="AF257" s="578"/>
      <c r="AG257" s="107"/>
      <c r="AH257" s="578"/>
      <c r="AI257" s="107"/>
      <c r="AJ257" s="578"/>
      <c r="AK257" s="107"/>
      <c r="AL257" s="578"/>
      <c r="AM257" s="107"/>
      <c r="AN257" s="578"/>
      <c r="AO257" s="107"/>
      <c r="AP257" s="578"/>
      <c r="AQ257" s="107"/>
      <c r="AR257" s="578"/>
      <c r="AS257" s="107"/>
      <c r="AT257" s="578"/>
      <c r="AU257" s="107"/>
      <c r="AV257" s="578"/>
      <c r="AW257" s="107"/>
      <c r="AX257" s="578"/>
      <c r="AY257" s="563"/>
      <c r="AZ257" s="597"/>
      <c r="BA257" s="603">
        <v>512</v>
      </c>
      <c r="BB257" s="563">
        <f t="shared" si="244"/>
        <v>748</v>
      </c>
    </row>
    <row r="258" spans="1:54" ht="12.95" customHeight="1" x14ac:dyDescent="0.2">
      <c r="A258" s="72" t="s">
        <v>1507</v>
      </c>
      <c r="B258" s="174" t="s">
        <v>634</v>
      </c>
      <c r="C258" s="642" t="s">
        <v>2053</v>
      </c>
      <c r="D258" s="578">
        <v>225</v>
      </c>
      <c r="E258" s="107">
        <f>IF(D258&gt;0,RANK(D258,$D$11:$D$1049),"—")</f>
        <v>352</v>
      </c>
      <c r="F258" s="578">
        <v>260</v>
      </c>
      <c r="G258" s="107">
        <f>IF(F258&gt;0,RANK(F258,$F$11:$F$1049),"—")</f>
        <v>416</v>
      </c>
      <c r="H258" s="588"/>
      <c r="I258" s="107" t="str">
        <f>IF(H258&gt;0,RANK(H258,$H$11:$H$1049),"—")</f>
        <v>—</v>
      </c>
      <c r="J258" s="578"/>
      <c r="K258" s="107" t="str">
        <f>IF(J258&gt;0,RANK(J258,$J$11:$J$1049),"—")</f>
        <v>—</v>
      </c>
      <c r="L258" s="578"/>
      <c r="M258" s="107" t="str">
        <f>IF(L258&gt;0,RANK(L258,$L$11:$L$1049),"—")</f>
        <v>—</v>
      </c>
      <c r="N258" s="578">
        <v>493</v>
      </c>
      <c r="O258" s="107">
        <f>IF(N258&gt;0,RANK(N258,$N$11:$N$1049),"—")</f>
        <v>382</v>
      </c>
      <c r="P258" s="578">
        <v>599</v>
      </c>
      <c r="Q258" s="107">
        <f>IF(P258&gt;0,RANK(P258,$P$11:$P$1049),"—")</f>
        <v>407</v>
      </c>
      <c r="R258" s="578">
        <v>468</v>
      </c>
      <c r="S258" s="107">
        <f>IF(R258&gt;0,RANK(R258,$R$11:$R$1049),"—")</f>
        <v>447</v>
      </c>
      <c r="T258" s="578">
        <v>441</v>
      </c>
      <c r="U258" s="107">
        <f>IF(T258&gt;0,RANK(T258,$T$11:$T$1049),"—")</f>
        <v>468</v>
      </c>
      <c r="V258" s="578">
        <v>414</v>
      </c>
      <c r="W258" s="107">
        <f>IF(V258&gt;0,RANK(V258,$V$11:$V$1049),"—")</f>
        <v>478</v>
      </c>
      <c r="X258" s="578">
        <v>387</v>
      </c>
      <c r="Y258" s="107">
        <f>IF(X258&gt;0,RANK(X258,$X$11:$X$1049),"—")</f>
        <v>486</v>
      </c>
      <c r="Z258" s="578">
        <v>360</v>
      </c>
      <c r="AA258" s="107">
        <f>IF(Z258&gt;0,RANK(Z258,$Z$11:$Z$1049),"—")</f>
        <v>487</v>
      </c>
      <c r="AB258" s="578">
        <v>330</v>
      </c>
      <c r="AC258" s="107">
        <f>IF(AB258&gt;0,RANK(AB258,$AB$11:$AB$1049),"—")</f>
        <v>499</v>
      </c>
      <c r="AD258" s="578">
        <v>272</v>
      </c>
      <c r="AE258" s="107">
        <f>IF(AD258&gt;0,RANK(AD258,$AD$11:$AD$1049),"—")</f>
        <v>522</v>
      </c>
      <c r="AF258" s="578">
        <v>252</v>
      </c>
      <c r="AG258" s="107">
        <f>IF(AF258&gt;0,RANK(AF258,$AF$11:$AF$1049),"—")</f>
        <v>563</v>
      </c>
      <c r="AH258" s="578">
        <v>319</v>
      </c>
      <c r="AI258" s="107">
        <f>IF(AH258&gt;0,RANK(AH258,$AH$11:$AH$1049),"—")</f>
        <v>556</v>
      </c>
      <c r="AJ258" s="578">
        <v>254</v>
      </c>
      <c r="AK258" s="107">
        <f>IF(AJ258&gt;0,RANK(AJ258,$AJ$11:$AJ$1049),"—")</f>
        <v>580</v>
      </c>
      <c r="AL258" s="578">
        <v>231</v>
      </c>
      <c r="AM258" s="107">
        <f>IF(AL258&gt;0,RANK(AL258,$AL$11:$AL$1049),"—")</f>
        <v>594</v>
      </c>
      <c r="AN258" s="578">
        <v>229</v>
      </c>
      <c r="AO258" s="107">
        <f>IF(AN258&gt;0,RANK(AN258,$AN$11:$AN$1049),"—")</f>
        <v>608</v>
      </c>
      <c r="AP258" s="578">
        <v>233</v>
      </c>
      <c r="AQ258" s="107">
        <f>IF(AP258&gt;0,RANK(AP258,$AP$11:$AP$1049),"—")</f>
        <v>615</v>
      </c>
      <c r="AR258" s="578">
        <v>241</v>
      </c>
      <c r="AS258" s="107">
        <f>IF(AR258&gt;0,RANK(AR258,$AR$11:$AR$1049),"—")</f>
        <v>638</v>
      </c>
      <c r="AT258" s="578">
        <v>269</v>
      </c>
      <c r="AU258" s="107">
        <f>IF(AT258&gt;0,RANK(AT258,$AT$11:$AT$1049),"—")</f>
        <v>637</v>
      </c>
      <c r="AV258" s="578">
        <v>291</v>
      </c>
      <c r="AW258" s="107">
        <f>IF(AV258&gt;0,RANK(AV258,$AV$11:$AV$1049),"—")</f>
        <v>646</v>
      </c>
      <c r="AX258" s="578">
        <v>386</v>
      </c>
      <c r="AY258" s="563">
        <f>IF(AX258&gt;0,RANK(AX258,$AX$11:$AX$1049),"—")</f>
        <v>633</v>
      </c>
      <c r="AZ258" s="573">
        <v>662</v>
      </c>
      <c r="BA258" s="573">
        <v>487</v>
      </c>
      <c r="BB258" s="563">
        <f t="shared" si="244"/>
        <v>752</v>
      </c>
    </row>
    <row r="259" spans="1:54" ht="12.95" customHeight="1" x14ac:dyDescent="0.2">
      <c r="A259" s="72" t="s">
        <v>1505</v>
      </c>
      <c r="B259" s="599" t="s">
        <v>2364</v>
      </c>
      <c r="C259" s="647" t="s">
        <v>2053</v>
      </c>
      <c r="D259" s="578"/>
      <c r="E259" s="107"/>
      <c r="F259" s="578"/>
      <c r="G259" s="107"/>
      <c r="H259" s="578"/>
      <c r="I259" s="107"/>
      <c r="J259" s="578"/>
      <c r="K259" s="107"/>
      <c r="L259" s="578"/>
      <c r="M259" s="107"/>
      <c r="N259" s="578"/>
      <c r="O259" s="107"/>
      <c r="P259" s="578"/>
      <c r="Q259" s="107"/>
      <c r="R259" s="578"/>
      <c r="S259" s="107"/>
      <c r="T259" s="578"/>
      <c r="U259" s="107"/>
      <c r="V259" s="578"/>
      <c r="W259" s="107"/>
      <c r="X259" s="578"/>
      <c r="Y259" s="107"/>
      <c r="Z259" s="578"/>
      <c r="AA259" s="107"/>
      <c r="AB259" s="578"/>
      <c r="AC259" s="107"/>
      <c r="AD259" s="578"/>
      <c r="AE259" s="107"/>
      <c r="AF259" s="578"/>
      <c r="AG259" s="107"/>
      <c r="AH259" s="578"/>
      <c r="AI259" s="107"/>
      <c r="AJ259" s="578"/>
      <c r="AK259" s="107"/>
      <c r="AL259" s="578"/>
      <c r="AM259" s="107"/>
      <c r="AN259" s="578"/>
      <c r="AO259" s="107"/>
      <c r="AP259" s="578"/>
      <c r="AQ259" s="107"/>
      <c r="AR259" s="578"/>
      <c r="AS259" s="107"/>
      <c r="AT259" s="578"/>
      <c r="AU259" s="107"/>
      <c r="AV259" s="578"/>
      <c r="AW259" s="107"/>
      <c r="AX259" s="578"/>
      <c r="AY259" s="563"/>
      <c r="AZ259" s="608"/>
      <c r="BA259" s="603">
        <v>478</v>
      </c>
      <c r="BB259" s="563">
        <f t="shared" si="244"/>
        <v>758</v>
      </c>
    </row>
    <row r="260" spans="1:54" ht="12.95" customHeight="1" x14ac:dyDescent="0.2">
      <c r="A260" s="72" t="s">
        <v>1646</v>
      </c>
      <c r="B260" s="599" t="s">
        <v>2365</v>
      </c>
      <c r="C260" s="647" t="s">
        <v>2053</v>
      </c>
      <c r="D260" s="578"/>
      <c r="E260" s="107"/>
      <c r="F260" s="578"/>
      <c r="G260" s="107"/>
      <c r="H260" s="578"/>
      <c r="I260" s="107"/>
      <c r="J260" s="578"/>
      <c r="K260" s="107"/>
      <c r="L260" s="578"/>
      <c r="M260" s="107"/>
      <c r="N260" s="578"/>
      <c r="O260" s="107"/>
      <c r="P260" s="578"/>
      <c r="Q260" s="107"/>
      <c r="R260" s="578"/>
      <c r="S260" s="107"/>
      <c r="T260" s="578"/>
      <c r="U260" s="107"/>
      <c r="V260" s="578"/>
      <c r="W260" s="107"/>
      <c r="X260" s="578"/>
      <c r="Y260" s="107"/>
      <c r="Z260" s="578"/>
      <c r="AA260" s="107"/>
      <c r="AB260" s="578"/>
      <c r="AC260" s="107"/>
      <c r="AD260" s="578"/>
      <c r="AE260" s="107"/>
      <c r="AF260" s="578"/>
      <c r="AG260" s="107"/>
      <c r="AH260" s="578"/>
      <c r="AI260" s="107"/>
      <c r="AJ260" s="578"/>
      <c r="AK260" s="107"/>
      <c r="AL260" s="578"/>
      <c r="AM260" s="107"/>
      <c r="AN260" s="578"/>
      <c r="AO260" s="107"/>
      <c r="AP260" s="578"/>
      <c r="AQ260" s="107"/>
      <c r="AR260" s="578"/>
      <c r="AS260" s="107"/>
      <c r="AT260" s="578"/>
      <c r="AU260" s="107"/>
      <c r="AV260" s="578"/>
      <c r="AW260" s="107"/>
      <c r="AX260" s="578"/>
      <c r="AY260" s="563"/>
      <c r="AZ260" s="608"/>
      <c r="BA260" s="603">
        <v>477</v>
      </c>
      <c r="BB260" s="563">
        <f t="shared" si="244"/>
        <v>759</v>
      </c>
    </row>
    <row r="261" spans="1:54" ht="12.95" customHeight="1" x14ac:dyDescent="0.2">
      <c r="A261" s="72" t="s">
        <v>34</v>
      </c>
      <c r="B261" s="599" t="s">
        <v>2366</v>
      </c>
      <c r="C261" s="647" t="s">
        <v>2053</v>
      </c>
      <c r="D261" s="578"/>
      <c r="E261" s="107"/>
      <c r="F261" s="578"/>
      <c r="G261" s="107"/>
      <c r="H261" s="578"/>
      <c r="I261" s="107"/>
      <c r="J261" s="578"/>
      <c r="K261" s="107"/>
      <c r="L261" s="578"/>
      <c r="M261" s="107"/>
      <c r="N261" s="578"/>
      <c r="O261" s="107"/>
      <c r="P261" s="578"/>
      <c r="Q261" s="107"/>
      <c r="R261" s="578"/>
      <c r="S261" s="107"/>
      <c r="T261" s="578"/>
      <c r="U261" s="107"/>
      <c r="V261" s="578"/>
      <c r="W261" s="107"/>
      <c r="X261" s="578"/>
      <c r="Y261" s="107"/>
      <c r="Z261" s="578"/>
      <c r="AA261" s="107"/>
      <c r="AB261" s="578"/>
      <c r="AC261" s="107"/>
      <c r="AD261" s="578"/>
      <c r="AE261" s="107"/>
      <c r="AF261" s="578"/>
      <c r="AG261" s="107"/>
      <c r="AH261" s="578"/>
      <c r="AI261" s="107"/>
      <c r="AJ261" s="578"/>
      <c r="AK261" s="107"/>
      <c r="AL261" s="578"/>
      <c r="AM261" s="107"/>
      <c r="AN261" s="578"/>
      <c r="AO261" s="107"/>
      <c r="AP261" s="578"/>
      <c r="AQ261" s="107"/>
      <c r="AR261" s="578"/>
      <c r="AS261" s="107"/>
      <c r="AT261" s="578"/>
      <c r="AU261" s="107"/>
      <c r="AV261" s="578"/>
      <c r="AW261" s="107"/>
      <c r="AX261" s="578"/>
      <c r="AY261" s="563"/>
      <c r="AZ261" s="611"/>
      <c r="BA261" s="603">
        <v>468</v>
      </c>
      <c r="BB261" s="563">
        <f t="shared" si="244"/>
        <v>762</v>
      </c>
    </row>
    <row r="262" spans="1:54" ht="12.95" customHeight="1" x14ac:dyDescent="0.2">
      <c r="A262" s="72" t="s">
        <v>1765</v>
      </c>
      <c r="B262" s="599" t="s">
        <v>2367</v>
      </c>
      <c r="C262" s="647" t="s">
        <v>2053</v>
      </c>
      <c r="D262" s="578"/>
      <c r="E262" s="107"/>
      <c r="F262" s="578"/>
      <c r="G262" s="107"/>
      <c r="H262" s="578"/>
      <c r="I262" s="107"/>
      <c r="J262" s="578"/>
      <c r="K262" s="107"/>
      <c r="L262" s="578"/>
      <c r="M262" s="107"/>
      <c r="N262" s="578"/>
      <c r="O262" s="107"/>
      <c r="P262" s="578"/>
      <c r="Q262" s="107"/>
      <c r="R262" s="578"/>
      <c r="S262" s="107"/>
      <c r="T262" s="578"/>
      <c r="U262" s="107"/>
      <c r="V262" s="578"/>
      <c r="W262" s="107"/>
      <c r="X262" s="578"/>
      <c r="Y262" s="107"/>
      <c r="Z262" s="578"/>
      <c r="AA262" s="107"/>
      <c r="AB262" s="578"/>
      <c r="AC262" s="107"/>
      <c r="AD262" s="578"/>
      <c r="AE262" s="107"/>
      <c r="AF262" s="578"/>
      <c r="AG262" s="107"/>
      <c r="AH262" s="578"/>
      <c r="AI262" s="107"/>
      <c r="AJ262" s="578"/>
      <c r="AK262" s="107"/>
      <c r="AL262" s="578"/>
      <c r="AM262" s="107"/>
      <c r="AN262" s="578"/>
      <c r="AO262" s="107"/>
      <c r="AP262" s="578"/>
      <c r="AQ262" s="107"/>
      <c r="AR262" s="578"/>
      <c r="AS262" s="107"/>
      <c r="AT262" s="578"/>
      <c r="AU262" s="107"/>
      <c r="AV262" s="578"/>
      <c r="AW262" s="107"/>
      <c r="AX262" s="578"/>
      <c r="AY262" s="563"/>
      <c r="AZ262" s="608"/>
      <c r="BA262" s="603">
        <v>465</v>
      </c>
      <c r="BB262" s="563">
        <f t="shared" si="244"/>
        <v>765</v>
      </c>
    </row>
    <row r="263" spans="1:54" ht="12.75" customHeight="1" x14ac:dyDescent="0.2">
      <c r="A263" s="72" t="s">
        <v>518</v>
      </c>
      <c r="B263" s="174" t="s">
        <v>992</v>
      </c>
      <c r="C263" s="642" t="s">
        <v>2053</v>
      </c>
      <c r="D263" s="578"/>
      <c r="E263" s="107" t="str">
        <f>IF(D263&gt;0,RANK(D263,$D$11:$D$1049),"—")</f>
        <v>—</v>
      </c>
      <c r="F263" s="578"/>
      <c r="G263" s="107" t="str">
        <f>IF(F263&gt;0,RANK(F263,$F$11:$F$1049),"—")</f>
        <v>—</v>
      </c>
      <c r="H263" s="578"/>
      <c r="I263" s="107" t="str">
        <f>IF(H263&gt;0,RANK(H263,$H$11:$H$1049),"—")</f>
        <v>—</v>
      </c>
      <c r="J263" s="578"/>
      <c r="K263" s="107" t="str">
        <f>IF(J263&gt;0,RANK(J263,$J$11:$J$1049),"—")</f>
        <v>—</v>
      </c>
      <c r="L263" s="578"/>
      <c r="M263" s="107" t="str">
        <f>IF(L263&gt;0,RANK(L263,$L$11:$L$1049),"—")</f>
        <v>—</v>
      </c>
      <c r="N263" s="578"/>
      <c r="O263" s="107" t="str">
        <f>IF(N263&gt;0,RANK(N263,$N$11:$N$1049),"—")</f>
        <v>—</v>
      </c>
      <c r="P263" s="578"/>
      <c r="Q263" s="107" t="str">
        <f>IF(P263&gt;0,RANK(P263,$P$11:$P$1049),"—")</f>
        <v>—</v>
      </c>
      <c r="R263" s="578"/>
      <c r="S263" s="107" t="str">
        <f>IF(R263&gt;0,RANK(R263,$R$11:$R$1049),"—")</f>
        <v>—</v>
      </c>
      <c r="T263" s="578"/>
      <c r="U263" s="107" t="str">
        <f>IF(T263&gt;0,RANK(T263,$T$11:$T$1049),"—")</f>
        <v>—</v>
      </c>
      <c r="V263" s="578"/>
      <c r="W263" s="107" t="str">
        <f>IF(V263&gt;0,RANK(V263,$V$11:$V$1049),"—")</f>
        <v>—</v>
      </c>
      <c r="X263" s="578"/>
      <c r="Y263" s="107" t="str">
        <f>IF(X263&gt;0,RANK(X263,$X$11:$X$1049),"—")</f>
        <v>—</v>
      </c>
      <c r="Z263" s="578"/>
      <c r="AA263" s="107" t="str">
        <f>IF(Z263&gt;0,RANK(Z263,$Z$11:$Z$1049),"—")</f>
        <v>—</v>
      </c>
      <c r="AB263" s="578"/>
      <c r="AC263" s="107" t="str">
        <f>IF(AB263&gt;0,RANK(AB263,$AB$11:$AB$1049),"—")</f>
        <v>—</v>
      </c>
      <c r="AD263" s="578"/>
      <c r="AE263" s="107" t="str">
        <f>IF(AD263&gt;0,RANK(AD263,$AD$11:$AD$1049),"—")</f>
        <v>—</v>
      </c>
      <c r="AF263" s="578"/>
      <c r="AG263" s="107" t="str">
        <f>IF(AF263&gt;0,RANK(AF263,$AF$11:$AF$1049),"—")</f>
        <v>—</v>
      </c>
      <c r="AH263" s="578"/>
      <c r="AI263" s="107" t="str">
        <f>IF(AH263&gt;0,RANK(AH263,$AH$11:$AH$1049),"—")</f>
        <v>—</v>
      </c>
      <c r="AJ263" s="578"/>
      <c r="AK263" s="107" t="str">
        <f>IF(AJ263&gt;0,RANK(AJ263,$AJ$11:$AJ$1049),"—")</f>
        <v>—</v>
      </c>
      <c r="AL263" s="578">
        <v>231</v>
      </c>
      <c r="AM263" s="107">
        <f>IF(AL263&gt;0,RANK(AL263,$AL$11:$AL$1049),"—")</f>
        <v>594</v>
      </c>
      <c r="AN263" s="578">
        <v>383</v>
      </c>
      <c r="AO263" s="107">
        <f>IF(AN263&gt;0,RANK(AN263,$AN$11:$AN$1049),"—")</f>
        <v>573</v>
      </c>
      <c r="AP263" s="578">
        <v>485</v>
      </c>
      <c r="AQ263" s="107">
        <f>IF(AP263&gt;0,RANK(AP263,$AP$11:$AP$1049),"—")</f>
        <v>568</v>
      </c>
      <c r="AR263" s="578">
        <v>487</v>
      </c>
      <c r="AS263" s="107">
        <f>IF(AR263&gt;0,RANK(AR263,$AR$11:$AR$1049),"—")</f>
        <v>577</v>
      </c>
      <c r="AT263" s="578">
        <v>360</v>
      </c>
      <c r="AU263" s="107">
        <f>IF(AT263&gt;0,RANK(AT263,$AT$11:$AT$1049),"—")</f>
        <v>615</v>
      </c>
      <c r="AV263" s="578">
        <v>316</v>
      </c>
      <c r="AW263" s="107">
        <f>IF(AV263&gt;0,RANK(AV263,$AV$11:$AV$1049),"—")</f>
        <v>636</v>
      </c>
      <c r="AX263" s="578">
        <v>159</v>
      </c>
      <c r="AY263" s="563">
        <f>IF(AX263&gt;0,RANK(AX263,$AX$11:$AX$1049),"—")</f>
        <v>694</v>
      </c>
      <c r="AZ263" s="573">
        <v>192</v>
      </c>
      <c r="BA263" s="573">
        <v>462</v>
      </c>
      <c r="BB263" s="563">
        <f t="shared" si="244"/>
        <v>767</v>
      </c>
    </row>
    <row r="264" spans="1:54" ht="13.5" customHeight="1" x14ac:dyDescent="0.2">
      <c r="A264" s="72" t="s">
        <v>35</v>
      </c>
      <c r="B264" s="174" t="s">
        <v>1315</v>
      </c>
      <c r="C264" s="642" t="s">
        <v>2053</v>
      </c>
      <c r="D264" s="578"/>
      <c r="E264" s="107" t="str">
        <f>IF(D264&gt;0,RANK(D264,$D$11:$D$1049),"—")</f>
        <v>—</v>
      </c>
      <c r="F264" s="578">
        <v>263</v>
      </c>
      <c r="G264" s="107">
        <f>IF(F264&gt;0,RANK(F264,$F$11:$F$1049),"—")</f>
        <v>415</v>
      </c>
      <c r="H264" s="578"/>
      <c r="I264" s="107" t="str">
        <f>IF(H264&gt;0,RANK(H264,$H$11:$H$1049),"—")</f>
        <v>—</v>
      </c>
      <c r="J264" s="578"/>
      <c r="K264" s="107" t="str">
        <f>IF(J264&gt;0,RANK(J264,$J$11:$J$1049),"—")</f>
        <v>—</v>
      </c>
      <c r="L264" s="578"/>
      <c r="M264" s="107" t="str">
        <f>IF(L264&gt;0,RANK(L264,$L$11:$L$1049),"—")</f>
        <v>—</v>
      </c>
      <c r="N264" s="578"/>
      <c r="O264" s="107" t="str">
        <f>IF(N264&gt;0,RANK(N264,$N$11:$N$1049),"—")</f>
        <v>—</v>
      </c>
      <c r="P264" s="578"/>
      <c r="Q264" s="107" t="str">
        <f>IF(P264&gt;0,RANK(P264,$P$11:$P$1049),"—")</f>
        <v>—</v>
      </c>
      <c r="R264" s="578"/>
      <c r="S264" s="107" t="str">
        <f>IF(R264&gt;0,RANK(R264,$R$11:$R$1049),"—")</f>
        <v>—</v>
      </c>
      <c r="T264" s="578"/>
      <c r="U264" s="107" t="str">
        <f>IF(T264&gt;0,RANK(T264,$T$11:$T$1049),"—")</f>
        <v>—</v>
      </c>
      <c r="V264" s="578"/>
      <c r="W264" s="107" t="str">
        <f>IF(V264&gt;0,RANK(V264,$V$11:$V$1049),"—")</f>
        <v>—</v>
      </c>
      <c r="X264" s="578"/>
      <c r="Y264" s="107" t="str">
        <f>IF(X264&gt;0,RANK(X264,$X$11:$X$1049),"—")</f>
        <v>—</v>
      </c>
      <c r="Z264" s="578"/>
      <c r="AA264" s="107" t="str">
        <f>IF(Z264&gt;0,RANK(Z264,$Z$11:$Z$1049),"—")</f>
        <v>—</v>
      </c>
      <c r="AB264" s="578"/>
      <c r="AC264" s="107" t="str">
        <f>IF(AB264&gt;0,RANK(AB264,$AB$11:$AB$1049),"—")</f>
        <v>—</v>
      </c>
      <c r="AD264" s="578">
        <v>437</v>
      </c>
      <c r="AE264" s="107">
        <f>IF(AD264&gt;0,RANK(AD264,$AD$11:$AD$1049),"—")</f>
        <v>489</v>
      </c>
      <c r="AF264" s="578">
        <v>446</v>
      </c>
      <c r="AG264" s="107">
        <f>IF(AF264&gt;0,RANK(AF264,$AF$11:$AF$1049),"—")</f>
        <v>516</v>
      </c>
      <c r="AH264" s="578">
        <v>455</v>
      </c>
      <c r="AI264" s="107">
        <f>IF(AH264&gt;0,RANK(AH264,$AH$11:$AH$1049),"—")</f>
        <v>531</v>
      </c>
      <c r="AJ264" s="578">
        <v>464</v>
      </c>
      <c r="AK264" s="107">
        <f>IF(AJ264&gt;0,RANK(AJ264,$AJ$11:$AJ$1049),"—")</f>
        <v>538</v>
      </c>
      <c r="AL264" s="578">
        <v>473</v>
      </c>
      <c r="AM264" s="107">
        <f>IF(AL264&gt;0,RANK(AL264,$AL$11:$AL$1049),"—")</f>
        <v>547</v>
      </c>
      <c r="AN264" s="578">
        <v>482</v>
      </c>
      <c r="AO264" s="107">
        <f>IF(AN264&gt;0,RANK(AN264,$AN$11:$AN$1049),"—")</f>
        <v>556</v>
      </c>
      <c r="AP264" s="578">
        <v>501</v>
      </c>
      <c r="AQ264" s="107">
        <f>IF(AP264&gt;0,RANK(AP264,$AP$11:$AP$1049),"—")</f>
        <v>563</v>
      </c>
      <c r="AR264" s="578">
        <v>402</v>
      </c>
      <c r="AS264" s="107">
        <f>IF(AR264&gt;0,RANK(AR264,$AR$11:$AR$1049),"—")</f>
        <v>599</v>
      </c>
      <c r="AT264" s="578">
        <v>329</v>
      </c>
      <c r="AU264" s="107">
        <f>IF(AT264&gt;0,RANK(AT264,$AT$11:$AT$1049),"—")</f>
        <v>621</v>
      </c>
      <c r="AV264" s="578">
        <v>272</v>
      </c>
      <c r="AW264" s="107">
        <f>IF(AV264&gt;0,RANK(AV264,$AV$11:$AV$1049),"—")</f>
        <v>652</v>
      </c>
      <c r="AX264" s="578">
        <v>804</v>
      </c>
      <c r="AY264" s="563">
        <f>IF(AX264&gt;0,RANK(AX264,$AX$11:$AX$1049),"—")</f>
        <v>548</v>
      </c>
      <c r="AZ264" s="604">
        <v>939</v>
      </c>
      <c r="BA264" s="604">
        <v>455</v>
      </c>
      <c r="BB264" s="563">
        <f t="shared" si="244"/>
        <v>772</v>
      </c>
    </row>
    <row r="265" spans="1:54" ht="12.95" customHeight="1" x14ac:dyDescent="0.2">
      <c r="A265" s="72" t="s">
        <v>1480</v>
      </c>
      <c r="B265" s="174" t="s">
        <v>1764</v>
      </c>
      <c r="C265" s="642" t="s">
        <v>2053</v>
      </c>
      <c r="D265" s="578"/>
      <c r="E265" s="107" t="str">
        <f>IF(D265&gt;0,RANK(D265,$D$11:$D$1049),"—")</f>
        <v>—</v>
      </c>
      <c r="F265" s="578"/>
      <c r="G265" s="107" t="str">
        <f>IF(F265&gt;0,RANK(F265,$F$11:$F$1049),"—")</f>
        <v>—</v>
      </c>
      <c r="H265" s="578"/>
      <c r="I265" s="107" t="str">
        <f>IF(H265&gt;0,RANK(H265,$H$11:$H$1049),"—")</f>
        <v>—</v>
      </c>
      <c r="J265" s="578"/>
      <c r="K265" s="107" t="str">
        <f>IF(J265&gt;0,RANK(J265,$J$11:$J$1049),"—")</f>
        <v>—</v>
      </c>
      <c r="L265" s="578"/>
      <c r="M265" s="107" t="str">
        <f>IF(L265&gt;0,RANK(L265,$L$11:$L$1049),"—")</f>
        <v>—</v>
      </c>
      <c r="N265" s="578"/>
      <c r="O265" s="107" t="str">
        <f>IF(N265&gt;0,RANK(N265,$N$11:$N$1049),"—")</f>
        <v>—</v>
      </c>
      <c r="P265" s="578"/>
      <c r="Q265" s="107" t="str">
        <f>IF(P265&gt;0,RANK(P265,$P$11:$P$1049),"—")</f>
        <v>—</v>
      </c>
      <c r="R265" s="578"/>
      <c r="S265" s="107" t="str">
        <f>IF(R265&gt;0,RANK(R265,$R$11:$R$1049),"—")</f>
        <v>—</v>
      </c>
      <c r="T265" s="578"/>
      <c r="U265" s="107" t="str">
        <f>IF(T265&gt;0,RANK(T265,$T$11:$T$1049),"—")</f>
        <v>—</v>
      </c>
      <c r="V265" s="578"/>
      <c r="W265" s="107" t="str">
        <f>IF(V265&gt;0,RANK(V265,$V$11:$V$1049),"—")</f>
        <v>—</v>
      </c>
      <c r="X265" s="578"/>
      <c r="Y265" s="107" t="str">
        <f>IF(X265&gt;0,RANK(X265,$X$11:$X$1049),"—")</f>
        <v>—</v>
      </c>
      <c r="Z265" s="578"/>
      <c r="AA265" s="107" t="str">
        <f>IF(Z265&gt;0,RANK(Z265,$Z$11:$Z$1049),"—")</f>
        <v>—</v>
      </c>
      <c r="AB265" s="578"/>
      <c r="AC265" s="107" t="str">
        <f>IF(AB265&gt;0,RANK(AB265,$AB$11:$AB$1049),"—")</f>
        <v>—</v>
      </c>
      <c r="AD265" s="578"/>
      <c r="AE265" s="107" t="str">
        <f>IF(AD265&gt;0,RANK(AD265,$AD$11:$AD$1049),"—")</f>
        <v>—</v>
      </c>
      <c r="AF265" s="578"/>
      <c r="AG265" s="107" t="str">
        <f>IF(AF265&gt;0,RANK(AF265,$AF$11:$AF$1049),"—")</f>
        <v>—</v>
      </c>
      <c r="AH265" s="578"/>
      <c r="AI265" s="107" t="str">
        <f>IF(AH265&gt;0,RANK(AH265,$AH$11:$AH$1049),"—")</f>
        <v>—</v>
      </c>
      <c r="AJ265" s="578"/>
      <c r="AK265" s="107" t="str">
        <f>IF(AJ265&gt;0,RANK(AJ265,$AJ$11:$AJ$1049),"—")</f>
        <v>—</v>
      </c>
      <c r="AL265" s="578">
        <v>476</v>
      </c>
      <c r="AM265" s="107">
        <f>IF(AL265&gt;0,RANK(AL265,$AL$11:$AL$1049),"—")</f>
        <v>545</v>
      </c>
      <c r="AN265" s="585">
        <v>554</v>
      </c>
      <c r="AO265" s="107">
        <f>IF(AN265&gt;0,RANK(AN265,$AN$11:$AN$1049),"—")</f>
        <v>540</v>
      </c>
      <c r="AP265" s="585">
        <v>518</v>
      </c>
      <c r="AQ265" s="107">
        <f>IF(AP265&gt;0,RANK(AP265,$AP$11:$AP$1049),"—")</f>
        <v>557</v>
      </c>
      <c r="AR265" s="585">
        <v>741</v>
      </c>
      <c r="AS265" s="107">
        <f>IF(AR265&gt;0,RANK(AR265,$AR$11:$AR$1049),"—")</f>
        <v>533</v>
      </c>
      <c r="AT265" s="578">
        <v>402</v>
      </c>
      <c r="AU265" s="107">
        <f>IF(AT265&gt;0,RANK(AT265,$AT$11:$AT$1049),"—")</f>
        <v>606</v>
      </c>
      <c r="AV265" s="578">
        <v>399</v>
      </c>
      <c r="AW265" s="107">
        <f>IF(AV265&gt;0,RANK(AV265,$AV$11:$AV$1049),"—")</f>
        <v>616</v>
      </c>
      <c r="AX265" s="578">
        <v>629</v>
      </c>
      <c r="AY265" s="563">
        <f>IF(AX265&gt;0,RANK(AX265,$AX$11:$AX$1049),"—")</f>
        <v>574</v>
      </c>
      <c r="AZ265" s="199">
        <v>1379</v>
      </c>
      <c r="BA265" s="604">
        <v>451</v>
      </c>
      <c r="BB265" s="563">
        <f t="shared" si="244"/>
        <v>774</v>
      </c>
    </row>
    <row r="266" spans="1:54" ht="12.95" customHeight="1" x14ac:dyDescent="0.2">
      <c r="A266" s="72" t="s">
        <v>799</v>
      </c>
      <c r="B266" s="599" t="s">
        <v>2368</v>
      </c>
      <c r="C266" s="647" t="s">
        <v>2053</v>
      </c>
      <c r="D266" s="578"/>
      <c r="E266" s="107"/>
      <c r="F266" s="578"/>
      <c r="G266" s="107"/>
      <c r="H266" s="578"/>
      <c r="I266" s="107"/>
      <c r="J266" s="578"/>
      <c r="K266" s="107"/>
      <c r="L266" s="578"/>
      <c r="M266" s="107"/>
      <c r="N266" s="578"/>
      <c r="O266" s="107"/>
      <c r="P266" s="578"/>
      <c r="Q266" s="107"/>
      <c r="R266" s="578"/>
      <c r="S266" s="107"/>
      <c r="T266" s="578"/>
      <c r="U266" s="107"/>
      <c r="V266" s="578"/>
      <c r="W266" s="107"/>
      <c r="X266" s="578"/>
      <c r="Y266" s="107"/>
      <c r="Z266" s="578"/>
      <c r="AA266" s="107"/>
      <c r="AB266" s="578"/>
      <c r="AC266" s="107"/>
      <c r="AD266" s="578"/>
      <c r="AE266" s="107"/>
      <c r="AF266" s="578"/>
      <c r="AG266" s="107"/>
      <c r="AH266" s="578"/>
      <c r="AI266" s="107"/>
      <c r="AJ266" s="578"/>
      <c r="AK266" s="107"/>
      <c r="AL266" s="578"/>
      <c r="AM266" s="107"/>
      <c r="AN266" s="578"/>
      <c r="AO266" s="107"/>
      <c r="AP266" s="578"/>
      <c r="AQ266" s="107"/>
      <c r="AR266" s="578"/>
      <c r="AS266" s="107"/>
      <c r="AT266" s="578"/>
      <c r="AU266" s="107"/>
      <c r="AV266" s="578"/>
      <c r="AW266" s="107"/>
      <c r="AX266" s="578"/>
      <c r="AY266" s="563"/>
      <c r="AZ266" s="597"/>
      <c r="BA266" s="603">
        <v>448</v>
      </c>
      <c r="BB266" s="563">
        <f t="shared" si="244"/>
        <v>775</v>
      </c>
    </row>
    <row r="267" spans="1:54" ht="12.95" customHeight="1" x14ac:dyDescent="0.2">
      <c r="A267" s="72" t="s">
        <v>798</v>
      </c>
      <c r="B267" s="599" t="s">
        <v>2369</v>
      </c>
      <c r="C267" s="647" t="s">
        <v>2053</v>
      </c>
      <c r="D267" s="578"/>
      <c r="E267" s="107"/>
      <c r="F267" s="578"/>
      <c r="G267" s="107"/>
      <c r="H267" s="578"/>
      <c r="I267" s="107"/>
      <c r="J267" s="578"/>
      <c r="K267" s="107"/>
      <c r="L267" s="578"/>
      <c r="M267" s="107"/>
      <c r="N267" s="578"/>
      <c r="O267" s="107"/>
      <c r="P267" s="578"/>
      <c r="Q267" s="107"/>
      <c r="R267" s="578"/>
      <c r="S267" s="107"/>
      <c r="T267" s="578"/>
      <c r="U267" s="107"/>
      <c r="V267" s="578"/>
      <c r="W267" s="107"/>
      <c r="X267" s="578"/>
      <c r="Y267" s="107"/>
      <c r="Z267" s="578"/>
      <c r="AA267" s="107"/>
      <c r="AB267" s="578"/>
      <c r="AC267" s="107"/>
      <c r="AD267" s="578"/>
      <c r="AE267" s="107"/>
      <c r="AF267" s="578"/>
      <c r="AG267" s="107"/>
      <c r="AH267" s="578"/>
      <c r="AI267" s="107"/>
      <c r="AJ267" s="578"/>
      <c r="AK267" s="107"/>
      <c r="AL267" s="578"/>
      <c r="AM267" s="107"/>
      <c r="AN267" s="578"/>
      <c r="AO267" s="107"/>
      <c r="AP267" s="578"/>
      <c r="AQ267" s="107"/>
      <c r="AR267" s="578"/>
      <c r="AS267" s="107"/>
      <c r="AT267" s="578"/>
      <c r="AU267" s="107"/>
      <c r="AV267" s="578"/>
      <c r="AW267" s="107"/>
      <c r="AX267" s="578"/>
      <c r="AY267" s="563"/>
      <c r="AZ267" s="603">
        <v>261</v>
      </c>
      <c r="BA267" s="603">
        <v>439</v>
      </c>
      <c r="BB267" s="563">
        <f t="shared" si="244"/>
        <v>779</v>
      </c>
    </row>
    <row r="268" spans="1:54" ht="12.95" customHeight="1" x14ac:dyDescent="0.2">
      <c r="A268" s="72" t="s">
        <v>1518</v>
      </c>
      <c r="B268" s="174" t="s">
        <v>1565</v>
      </c>
      <c r="C268" s="642" t="s">
        <v>2053</v>
      </c>
      <c r="D268" s="578"/>
      <c r="E268" s="107" t="str">
        <f>IF(D268&gt;0,RANK(D268,$D$11:$D$1049),"—")</f>
        <v>—</v>
      </c>
      <c r="F268" s="578"/>
      <c r="G268" s="107" t="str">
        <f>IF(F268&gt;0,RANK(F268,$F$11:$F$1049),"—")</f>
        <v>—</v>
      </c>
      <c r="H268" s="578"/>
      <c r="I268" s="107" t="str">
        <f>IF(H268&gt;0,RANK(H268,$H$11:$H$1049),"—")</f>
        <v>—</v>
      </c>
      <c r="J268" s="578"/>
      <c r="K268" s="107" t="str">
        <f>IF(J268&gt;0,RANK(J268,$J$11:$J$1049),"—")</f>
        <v>—</v>
      </c>
      <c r="L268" s="578"/>
      <c r="M268" s="107" t="str">
        <f>IF(L268&gt;0,RANK(L268,$L$11:$L$1049),"—")</f>
        <v>—</v>
      </c>
      <c r="N268" s="578"/>
      <c r="O268" s="107" t="str">
        <f>IF(N268&gt;0,RANK(N268,$N$11:$N$1049),"—")</f>
        <v>—</v>
      </c>
      <c r="P268" s="578">
        <v>533</v>
      </c>
      <c r="Q268" s="107">
        <f>IF(P268&gt;0,RANK(P268,$P$11:$P$1049),"—")</f>
        <v>414</v>
      </c>
      <c r="R268" s="578"/>
      <c r="S268" s="107" t="str">
        <f>IF(R268&gt;0,RANK(R268,$R$11:$R$1049),"—")</f>
        <v>—</v>
      </c>
      <c r="T268" s="578"/>
      <c r="U268" s="107" t="str">
        <f>IF(T268&gt;0,RANK(T268,$T$11:$T$1049),"—")</f>
        <v>—</v>
      </c>
      <c r="V268" s="578"/>
      <c r="W268" s="107" t="str">
        <f>IF(V268&gt;0,RANK(V268,$V$11:$V$1049),"—")</f>
        <v>—</v>
      </c>
      <c r="X268" s="578"/>
      <c r="Y268" s="107" t="str">
        <f>IF(X268&gt;0,RANK(X268,$X$11:$X$1049),"—")</f>
        <v>—</v>
      </c>
      <c r="Z268" s="578"/>
      <c r="AA268" s="107" t="str">
        <f>IF(Z268&gt;0,RANK(Z268,$Z$11:$Z$1049),"—")</f>
        <v>—</v>
      </c>
      <c r="AB268" s="578"/>
      <c r="AC268" s="107" t="str">
        <f>IF(AB268&gt;0,RANK(AB268,$AB$11:$AB$1049),"—")</f>
        <v>—</v>
      </c>
      <c r="AD268" s="578"/>
      <c r="AE268" s="107" t="str">
        <f>IF(AD268&gt;0,RANK(AD268,$AD$11:$AD$1049),"—")</f>
        <v>—</v>
      </c>
      <c r="AF268" s="578">
        <v>447</v>
      </c>
      <c r="AG268" s="107">
        <f>IF(AF268&gt;0,RANK(AF268,$AF$11:$AF$1049),"—")</f>
        <v>515</v>
      </c>
      <c r="AH268" s="578">
        <v>251</v>
      </c>
      <c r="AI268" s="107">
        <f>IF(AH268&gt;0,RANK(AH268,$AH$11:$AH$1049),"—")</f>
        <v>574</v>
      </c>
      <c r="AJ268" s="578">
        <v>274</v>
      </c>
      <c r="AK268" s="107">
        <f>IF(AJ268&gt;0,RANK(AJ268,$AJ$11:$AJ$1049),"—")</f>
        <v>577</v>
      </c>
      <c r="AL268" s="578">
        <v>335</v>
      </c>
      <c r="AM268" s="107">
        <f>IF(AL268&gt;0,RANK(AL268,$AL$11:$AL$1049),"—")</f>
        <v>571</v>
      </c>
      <c r="AN268" s="578">
        <v>322</v>
      </c>
      <c r="AO268" s="107">
        <f>IF(AN268&gt;0,RANK(AN268,$AN$11:$AN$1049),"—")</f>
        <v>587</v>
      </c>
      <c r="AP268" s="578">
        <v>459</v>
      </c>
      <c r="AQ268" s="107">
        <f>IF(AP268&gt;0,RANK(AP268,$AP$11:$AP$1049),"—")</f>
        <v>574</v>
      </c>
      <c r="AR268" s="578">
        <v>417</v>
      </c>
      <c r="AS268" s="107">
        <f>IF(AR268&gt;0,RANK(AR268,$AR$11:$AR$1049),"—")</f>
        <v>597</v>
      </c>
      <c r="AT268" s="578">
        <v>415</v>
      </c>
      <c r="AU268" s="107">
        <f>IF(AT268&gt;0,RANK(AT268,$AT$11:$AT$1049),"—")</f>
        <v>598</v>
      </c>
      <c r="AV268" s="578">
        <v>275</v>
      </c>
      <c r="AW268" s="107">
        <f>IF(AV268&gt;0,RANK(AV268,$AV$11:$AV$1049),"—")</f>
        <v>651</v>
      </c>
      <c r="AX268" s="578">
        <v>338</v>
      </c>
      <c r="AY268" s="563">
        <f>IF(AX268&gt;0,RANK(AX268,$AX$11:$AX$1049),"—")</f>
        <v>644</v>
      </c>
      <c r="AZ268" s="604">
        <v>342</v>
      </c>
      <c r="BA268" s="604">
        <v>427</v>
      </c>
      <c r="BB268" s="563">
        <f t="shared" si="244"/>
        <v>783</v>
      </c>
    </row>
    <row r="269" spans="1:54" ht="13.5" customHeight="1" x14ac:dyDescent="0.2">
      <c r="A269" s="72" t="s">
        <v>773</v>
      </c>
      <c r="B269" s="599" t="s">
        <v>2370</v>
      </c>
      <c r="C269" s="647" t="s">
        <v>2053</v>
      </c>
      <c r="D269" s="578"/>
      <c r="E269" s="107"/>
      <c r="F269" s="578"/>
      <c r="G269" s="107"/>
      <c r="H269" s="578"/>
      <c r="I269" s="107"/>
      <c r="J269" s="578"/>
      <c r="K269" s="107"/>
      <c r="L269" s="578"/>
      <c r="M269" s="107"/>
      <c r="N269" s="578"/>
      <c r="O269" s="107"/>
      <c r="P269" s="578"/>
      <c r="Q269" s="107"/>
      <c r="R269" s="578"/>
      <c r="S269" s="107"/>
      <c r="T269" s="578"/>
      <c r="U269" s="107"/>
      <c r="V269" s="578"/>
      <c r="W269" s="107"/>
      <c r="X269" s="578"/>
      <c r="Y269" s="107"/>
      <c r="Z269" s="578"/>
      <c r="AA269" s="107"/>
      <c r="AB269" s="578"/>
      <c r="AC269" s="107"/>
      <c r="AD269" s="578"/>
      <c r="AE269" s="107"/>
      <c r="AF269" s="578"/>
      <c r="AG269" s="107"/>
      <c r="AH269" s="578"/>
      <c r="AI269" s="107"/>
      <c r="AJ269" s="578"/>
      <c r="AK269" s="107"/>
      <c r="AL269" s="578"/>
      <c r="AM269" s="107"/>
      <c r="AN269" s="578"/>
      <c r="AO269" s="107"/>
      <c r="AP269" s="578"/>
      <c r="AQ269" s="107"/>
      <c r="AR269" s="578"/>
      <c r="AS269" s="107"/>
      <c r="AT269" s="578"/>
      <c r="AU269" s="107"/>
      <c r="AV269" s="578"/>
      <c r="AW269" s="107"/>
      <c r="AX269" s="578"/>
      <c r="AY269" s="563"/>
      <c r="AZ269" s="610"/>
      <c r="BA269" s="603">
        <v>415</v>
      </c>
      <c r="BB269" s="563">
        <f t="shared" si="244"/>
        <v>788</v>
      </c>
    </row>
    <row r="270" spans="1:54" ht="12.95" customHeight="1" x14ac:dyDescent="0.2">
      <c r="A270" s="72" t="s">
        <v>646</v>
      </c>
      <c r="B270" s="174" t="s">
        <v>1305</v>
      </c>
      <c r="C270" s="642" t="s">
        <v>2053</v>
      </c>
      <c r="D270" s="588"/>
      <c r="E270" s="107" t="str">
        <f>IF(D270&gt;0,RANK(D270,$D$11:$D$1049),"—")</f>
        <v>—</v>
      </c>
      <c r="F270" s="578"/>
      <c r="G270" s="107" t="str">
        <f>IF(F270&gt;0,RANK(F270,$F$11:$F$1049),"—")</f>
        <v>—</v>
      </c>
      <c r="H270" s="588"/>
      <c r="I270" s="107" t="str">
        <f>IF(H270&gt;0,RANK(H270,$H$11:$H$1049),"—")</f>
        <v>—</v>
      </c>
      <c r="J270" s="578"/>
      <c r="K270" s="107" t="str">
        <f>IF(J270&gt;0,RANK(J270,$J$11:$J$1049),"—")</f>
        <v>—</v>
      </c>
      <c r="L270" s="578"/>
      <c r="M270" s="107" t="str">
        <f>IF(L270&gt;0,RANK(L270,$L$11:$L$1049),"—")</f>
        <v>—</v>
      </c>
      <c r="N270" s="578"/>
      <c r="O270" s="107" t="str">
        <f>IF(N270&gt;0,RANK(N270,$N$11:$N$1049),"—")</f>
        <v>—</v>
      </c>
      <c r="P270" s="578"/>
      <c r="Q270" s="107" t="str">
        <f>IF(P270&gt;0,RANK(P270,$P$11:$P$1049),"—")</f>
        <v>—</v>
      </c>
      <c r="R270" s="578">
        <v>527</v>
      </c>
      <c r="S270" s="107">
        <f>IF(R270&gt;0,RANK(R270,$R$11:$R$1049),"—")</f>
        <v>437</v>
      </c>
      <c r="T270" s="578">
        <v>506</v>
      </c>
      <c r="U270" s="107">
        <f>IF(T270&gt;0,RANK(T270,$T$11:$T$1049),"—")</f>
        <v>452</v>
      </c>
      <c r="V270" s="578">
        <v>485</v>
      </c>
      <c r="W270" s="107">
        <f>IF(V270&gt;0,RANK(V270,$V$11:$V$1049),"—")</f>
        <v>464</v>
      </c>
      <c r="X270" s="578">
        <v>464</v>
      </c>
      <c r="Y270" s="107">
        <f>IF(X270&gt;0,RANK(X270,$X$11:$X$1049),"—")</f>
        <v>472</v>
      </c>
      <c r="Z270" s="578">
        <v>443</v>
      </c>
      <c r="AA270" s="107">
        <f>IF(Z270&gt;0,RANK(Z270,$Z$11:$Z$1049),"—")</f>
        <v>469</v>
      </c>
      <c r="AB270" s="578">
        <v>419</v>
      </c>
      <c r="AC270" s="107">
        <f>IF(AB270&gt;0,RANK(AB270,$AB$11:$AB$1049),"—")</f>
        <v>477</v>
      </c>
      <c r="AD270" s="578">
        <v>598</v>
      </c>
      <c r="AE270" s="107">
        <f>IF(AD270&gt;0,RANK(AD270,$AD$11:$AD$1049),"—")</f>
        <v>463</v>
      </c>
      <c r="AF270" s="578">
        <v>419</v>
      </c>
      <c r="AG270" s="107">
        <f>IF(AF270&gt;0,RANK(AF270,$AF$11:$AF$1049),"—")</f>
        <v>521</v>
      </c>
      <c r="AH270" s="578">
        <v>526</v>
      </c>
      <c r="AI270" s="107">
        <f>IF(AH270&gt;0,RANK(AH270,$AH$11:$AH$1049),"—")</f>
        <v>516</v>
      </c>
      <c r="AJ270" s="578">
        <v>526</v>
      </c>
      <c r="AK270" s="107">
        <f>IF(AJ270&gt;0,RANK(AJ270,$AJ$11:$AJ$1049),"—")</f>
        <v>529</v>
      </c>
      <c r="AL270" s="578">
        <v>684</v>
      </c>
      <c r="AM270" s="107">
        <f>IF(AL270&gt;0,RANK(AL270,$AL$11:$AL$1049),"—")</f>
        <v>511</v>
      </c>
      <c r="AN270" s="578">
        <v>842</v>
      </c>
      <c r="AO270" s="107">
        <f>IF(AN270&gt;0,RANK(AN270,$AN$11:$AN$1049),"—")</f>
        <v>501</v>
      </c>
      <c r="AP270" s="578">
        <v>299</v>
      </c>
      <c r="AQ270" s="107">
        <f>IF(AP270&gt;0,RANK(AP270,$AP$11:$AP$1049),"—")</f>
        <v>605</v>
      </c>
      <c r="AR270" s="578">
        <v>292</v>
      </c>
      <c r="AS270" s="107">
        <f>IF(AR270&gt;0,RANK(AR270,$AR$11:$AR$1049),"—")</f>
        <v>621</v>
      </c>
      <c r="AT270" s="578">
        <v>327</v>
      </c>
      <c r="AU270" s="107">
        <f>IF(AT270&gt;0,RANK(AT270,$AT$11:$AT$1049),"—")</f>
        <v>623</v>
      </c>
      <c r="AV270" s="578">
        <v>327</v>
      </c>
      <c r="AW270" s="107">
        <f>IF(AV270&gt;0,RANK(AV270,$AV$11:$AV$1049),"—")</f>
        <v>633</v>
      </c>
      <c r="AX270" s="578">
        <v>357</v>
      </c>
      <c r="AY270" s="563">
        <f>IF(AX270&gt;0,RANK(AX270,$AX$11:$AX$1049),"—")</f>
        <v>640</v>
      </c>
      <c r="AZ270" s="604">
        <v>477</v>
      </c>
      <c r="BA270" s="604">
        <v>410</v>
      </c>
      <c r="BB270" s="563">
        <f t="shared" si="244"/>
        <v>790</v>
      </c>
    </row>
    <row r="271" spans="1:54" ht="12.95" customHeight="1" x14ac:dyDescent="0.2">
      <c r="A271" s="72" t="s">
        <v>1495</v>
      </c>
      <c r="B271" s="174" t="s">
        <v>576</v>
      </c>
      <c r="C271" s="642" t="s">
        <v>2053</v>
      </c>
      <c r="D271" s="578"/>
      <c r="E271" s="107" t="str">
        <f>IF(D271&gt;0,RANK(D271,$D$11:$D$1049),"—")</f>
        <v>—</v>
      </c>
      <c r="F271" s="578"/>
      <c r="G271" s="107" t="str">
        <f>IF(F271&gt;0,RANK(F271,$F$11:$F$1049),"—")</f>
        <v>—</v>
      </c>
      <c r="H271" s="578"/>
      <c r="I271" s="107" t="str">
        <f>IF(H271&gt;0,RANK(H271,$H$11:$H$1049),"—")</f>
        <v>—</v>
      </c>
      <c r="J271" s="578"/>
      <c r="K271" s="107" t="str">
        <f>IF(J271&gt;0,RANK(J271,$J$11:$J$1049),"—")</f>
        <v>—</v>
      </c>
      <c r="L271" s="578"/>
      <c r="M271" s="107" t="str">
        <f>IF(L271&gt;0,RANK(L271,$L$11:$L$1049),"—")</f>
        <v>—</v>
      </c>
      <c r="N271" s="578"/>
      <c r="O271" s="107" t="str">
        <f>IF(N271&gt;0,RANK(N271,$N$11:$N$1049),"—")</f>
        <v>—</v>
      </c>
      <c r="P271" s="578"/>
      <c r="Q271" s="107" t="str">
        <f>IF(P271&gt;0,RANK(P271,$P$11:$P$1049),"—")</f>
        <v>—</v>
      </c>
      <c r="R271" s="578"/>
      <c r="S271" s="107" t="str">
        <f>IF(R271&gt;0,RANK(R271,$R$11:$R$1049),"—")</f>
        <v>—</v>
      </c>
      <c r="T271" s="578"/>
      <c r="U271" s="107" t="str">
        <f>IF(T271&gt;0,RANK(T271,$T$11:$T$1049),"—")</f>
        <v>—</v>
      </c>
      <c r="V271" s="578"/>
      <c r="W271" s="107" t="str">
        <f>IF(V271&gt;0,RANK(V271,$V$11:$V$1049),"—")</f>
        <v>—</v>
      </c>
      <c r="X271" s="578"/>
      <c r="Y271" s="107" t="str">
        <f>IF(X271&gt;0,RANK(X271,$X$11:$X$1049),"—")</f>
        <v>—</v>
      </c>
      <c r="Z271" s="578"/>
      <c r="AA271" s="107" t="str">
        <f>IF(Z271&gt;0,RANK(Z271,$Z$11:$Z$1049),"—")</f>
        <v>—</v>
      </c>
      <c r="AB271" s="578"/>
      <c r="AC271" s="107" t="str">
        <f>IF(AB271&gt;0,RANK(AB271,$AB$11:$AB$1049),"—")</f>
        <v>—</v>
      </c>
      <c r="AD271" s="578"/>
      <c r="AE271" s="107" t="str">
        <f>IF(AD271&gt;0,RANK(AD271,$AD$11:$AD$1049),"—")</f>
        <v>—</v>
      </c>
      <c r="AF271" s="578"/>
      <c r="AG271" s="107" t="str">
        <f>IF(AF271&gt;0,RANK(AF271,$AF$11:$AF$1049),"—")</f>
        <v>—</v>
      </c>
      <c r="AH271" s="578"/>
      <c r="AI271" s="107" t="str">
        <f>IF(AH271&gt;0,RANK(AH271,$AH$11:$AH$1049),"—")</f>
        <v>—</v>
      </c>
      <c r="AJ271" s="578"/>
      <c r="AK271" s="107" t="str">
        <f>IF(AJ271&gt;0,RANK(AJ271,$AJ$11:$AJ$1049),"—")</f>
        <v>—</v>
      </c>
      <c r="AL271" s="578"/>
      <c r="AM271" s="107" t="str">
        <f>IF(AL271&gt;0,RANK(AL271,$AL$11:$AL$1049),"—")</f>
        <v>—</v>
      </c>
      <c r="AN271" s="578"/>
      <c r="AO271" s="107" t="str">
        <f>IF(AN271&gt;0,RANK(AN271,$AN$11:$AN$1049),"—")</f>
        <v>—</v>
      </c>
      <c r="AP271" s="578">
        <v>150</v>
      </c>
      <c r="AQ271" s="107">
        <f>IF(AP271&gt;0,RANK(AP271,$AP$11:$AP$1049),"—")</f>
        <v>635</v>
      </c>
      <c r="AR271" s="578">
        <v>471</v>
      </c>
      <c r="AS271" s="107">
        <f>IF(AR271&gt;0,RANK(AR271,$AR$11:$AR$1049),"—")</f>
        <v>582</v>
      </c>
      <c r="AT271" s="578">
        <v>588</v>
      </c>
      <c r="AU271" s="107">
        <f>IF(AT271&gt;0,RANK(AT271,$AT$11:$AT$1049),"—")</f>
        <v>561</v>
      </c>
      <c r="AV271" s="578">
        <v>589</v>
      </c>
      <c r="AW271" s="107">
        <f>IF(AV271&gt;0,RANK(AV271,$AV$11:$AV$1049),"—")</f>
        <v>581</v>
      </c>
      <c r="AX271" s="578">
        <v>653</v>
      </c>
      <c r="AY271" s="563">
        <f>IF(AX271&gt;0,RANK(AX271,$AX$11:$AX$1049),"—")</f>
        <v>567</v>
      </c>
      <c r="AZ271" s="604">
        <v>722</v>
      </c>
      <c r="BA271" s="604">
        <v>400</v>
      </c>
      <c r="BB271" s="563">
        <f t="shared" si="244"/>
        <v>794</v>
      </c>
    </row>
    <row r="272" spans="1:54" ht="12.95" customHeight="1" x14ac:dyDescent="0.2">
      <c r="A272" s="72" t="s">
        <v>1597</v>
      </c>
      <c r="B272" s="609" t="s">
        <v>2371</v>
      </c>
      <c r="C272" s="649" t="s">
        <v>2053</v>
      </c>
      <c r="D272" s="578"/>
      <c r="E272" s="107"/>
      <c r="F272" s="578"/>
      <c r="G272" s="107"/>
      <c r="H272" s="578"/>
      <c r="I272" s="107"/>
      <c r="J272" s="578"/>
      <c r="K272" s="107"/>
      <c r="L272" s="578"/>
      <c r="M272" s="107"/>
      <c r="N272" s="578"/>
      <c r="O272" s="107"/>
      <c r="P272" s="578"/>
      <c r="Q272" s="107"/>
      <c r="R272" s="578"/>
      <c r="S272" s="107"/>
      <c r="T272" s="578"/>
      <c r="U272" s="107"/>
      <c r="V272" s="578"/>
      <c r="W272" s="107"/>
      <c r="X272" s="578"/>
      <c r="Y272" s="107"/>
      <c r="Z272" s="578"/>
      <c r="AA272" s="107"/>
      <c r="AB272" s="578"/>
      <c r="AC272" s="107"/>
      <c r="AD272" s="578"/>
      <c r="AE272" s="107"/>
      <c r="AF272" s="578"/>
      <c r="AG272" s="107"/>
      <c r="AH272" s="578"/>
      <c r="AI272" s="107"/>
      <c r="AJ272" s="578"/>
      <c r="AK272" s="107"/>
      <c r="AL272" s="578"/>
      <c r="AM272" s="107"/>
      <c r="AN272" s="578"/>
      <c r="AO272" s="107"/>
      <c r="AP272" s="578"/>
      <c r="AQ272" s="107"/>
      <c r="AR272" s="578"/>
      <c r="AS272" s="107"/>
      <c r="AT272" s="578"/>
      <c r="AU272" s="107"/>
      <c r="AV272" s="578"/>
      <c r="AW272" s="107"/>
      <c r="AX272" s="578"/>
      <c r="AY272" s="563"/>
      <c r="AZ272" s="611"/>
      <c r="BA272" s="603">
        <v>392</v>
      </c>
      <c r="BB272" s="563">
        <f t="shared" si="244"/>
        <v>796</v>
      </c>
    </row>
    <row r="273" spans="1:54" ht="12.95" customHeight="1" x14ac:dyDescent="0.2">
      <c r="A273" s="72" t="s">
        <v>776</v>
      </c>
      <c r="B273" s="174" t="s">
        <v>1561</v>
      </c>
      <c r="C273" s="642" t="s">
        <v>2053</v>
      </c>
      <c r="D273" s="578"/>
      <c r="E273" s="107" t="str">
        <f>IF(D273&gt;0,RANK(D273,$D$11:$D$1049),"—")</f>
        <v>—</v>
      </c>
      <c r="F273" s="578">
        <v>95</v>
      </c>
      <c r="G273" s="107">
        <f>IF(F273&gt;0,RANK(F273,$F$11:$F$1049),"—")</f>
        <v>456</v>
      </c>
      <c r="H273" s="578"/>
      <c r="I273" s="107" t="str">
        <f>IF(H273&gt;0,RANK(H273,$H$11:$H$1049),"—")</f>
        <v>—</v>
      </c>
      <c r="J273" s="578"/>
      <c r="K273" s="107" t="str">
        <f>IF(J273&gt;0,RANK(J273,$J$11:$J$1049),"—")</f>
        <v>—</v>
      </c>
      <c r="L273" s="578"/>
      <c r="M273" s="107" t="str">
        <f>IF(L273&gt;0,RANK(L273,$L$11:$L$1049),"—")</f>
        <v>—</v>
      </c>
      <c r="N273" s="578"/>
      <c r="O273" s="107" t="str">
        <f>IF(N273&gt;0,RANK(N273,$N$11:$N$1049),"—")</f>
        <v>—</v>
      </c>
      <c r="P273" s="578"/>
      <c r="Q273" s="107" t="str">
        <f>IF(P273&gt;0,RANK(P273,$P$11:$P$1049),"—")</f>
        <v>—</v>
      </c>
      <c r="R273" s="578"/>
      <c r="S273" s="107" t="str">
        <f>IF(R273&gt;0,RANK(R273,$R$11:$R$1049),"—")</f>
        <v>—</v>
      </c>
      <c r="T273" s="578"/>
      <c r="U273" s="107" t="str">
        <f>IF(T273&gt;0,RANK(T273,$T$11:$T$1049),"—")</f>
        <v>—</v>
      </c>
      <c r="V273" s="578"/>
      <c r="W273" s="107" t="str">
        <f>IF(V273&gt;0,RANK(V273,$V$11:$V$1049),"—")</f>
        <v>—</v>
      </c>
      <c r="X273" s="578"/>
      <c r="Y273" s="107" t="str">
        <f>IF(X273&gt;0,RANK(X273,$X$11:$X$1049),"—")</f>
        <v>—</v>
      </c>
      <c r="Z273" s="578"/>
      <c r="AA273" s="107" t="str">
        <f>IF(Z273&gt;0,RANK(Z273,$Z$11:$Z$1049),"—")</f>
        <v>—</v>
      </c>
      <c r="AB273" s="578"/>
      <c r="AC273" s="107" t="str">
        <f>IF(AB273&gt;0,RANK(AB273,$AB$11:$AB$1049),"—")</f>
        <v>—</v>
      </c>
      <c r="AD273" s="578"/>
      <c r="AE273" s="107" t="str">
        <f>IF(AD273&gt;0,RANK(AD273,$AD$11:$AD$1049),"—")</f>
        <v>—</v>
      </c>
      <c r="AF273" s="578"/>
      <c r="AG273" s="107" t="str">
        <f>IF(AF273&gt;0,RANK(AF273,$AF$11:$AF$1049),"—")</f>
        <v>—</v>
      </c>
      <c r="AH273" s="578"/>
      <c r="AI273" s="107" t="str">
        <f>IF(AH273&gt;0,RANK(AH273,$AH$11:$AH$1049),"—")</f>
        <v>—</v>
      </c>
      <c r="AJ273" s="578"/>
      <c r="AK273" s="107" t="str">
        <f>IF(AJ273&gt;0,RANK(AJ273,$AJ$11:$AJ$1049),"—")</f>
        <v>—</v>
      </c>
      <c r="AL273" s="578"/>
      <c r="AM273" s="107" t="str">
        <f>IF(AL273&gt;0,RANK(AL273,$AL$11:$AL$1049),"—")</f>
        <v>—</v>
      </c>
      <c r="AN273" s="578"/>
      <c r="AO273" s="107" t="str">
        <f>IF(AN273&gt;0,RANK(AN273,$AN$11:$AN$1049),"—")</f>
        <v>—</v>
      </c>
      <c r="AP273" s="578"/>
      <c r="AQ273" s="107" t="str">
        <f>IF(AP273&gt;0,RANK(AP273,$AP$11:$AP$1049),"—")</f>
        <v>—</v>
      </c>
      <c r="AR273" s="578"/>
      <c r="AS273" s="107" t="str">
        <f>IF(AR273&gt;0,RANK(AR273,$AR$11:$AR$1049),"—")</f>
        <v>—</v>
      </c>
      <c r="AT273" s="578"/>
      <c r="AU273" s="107" t="str">
        <f>IF(AT273&gt;0,RANK(AT273,$AT$11:$AT$1049),"—")</f>
        <v>—</v>
      </c>
      <c r="AV273" s="578"/>
      <c r="AW273" s="107" t="str">
        <f>IF(AV273&gt;0,RANK(AV273,$AV$11:$AV$1049),"—")</f>
        <v>—</v>
      </c>
      <c r="AX273" s="578"/>
      <c r="AY273" s="563" t="str">
        <f>IF(AX273&gt;0,RANK(AX273,$AX$11:$AX$1049),"—")</f>
        <v>—</v>
      </c>
      <c r="AZ273" s="611"/>
      <c r="BA273" s="603">
        <v>377</v>
      </c>
      <c r="BB273" s="563">
        <f t="shared" si="244"/>
        <v>797</v>
      </c>
    </row>
    <row r="274" spans="1:54" ht="12.95" customHeight="1" x14ac:dyDescent="0.2">
      <c r="A274" s="72" t="s">
        <v>38</v>
      </c>
      <c r="B274" s="174" t="s">
        <v>769</v>
      </c>
      <c r="C274" s="642" t="s">
        <v>2053</v>
      </c>
      <c r="D274" s="578"/>
      <c r="E274" s="107" t="str">
        <f>IF(D274&gt;0,RANK(D274,$D$11:$D$1049),"—")</f>
        <v>—</v>
      </c>
      <c r="F274" s="578">
        <v>190</v>
      </c>
      <c r="G274" s="107">
        <f>IF(F274&gt;0,RANK(F274,$F$11:$F$1049),"—")</f>
        <v>429</v>
      </c>
      <c r="H274" s="578">
        <v>188</v>
      </c>
      <c r="I274" s="107">
        <f>IF(H274&gt;0,RANK(H274,$H$11:$H$1049),"—")</f>
        <v>367</v>
      </c>
      <c r="J274" s="578">
        <v>232</v>
      </c>
      <c r="K274" s="107">
        <f>IF(J274&gt;0,RANK(J274,$J$11:$J$1049),"—")</f>
        <v>380</v>
      </c>
      <c r="L274" s="578">
        <v>280</v>
      </c>
      <c r="M274" s="107">
        <f>IF(L274&gt;0,RANK(L274,$L$11:$L$1049),"—")</f>
        <v>384</v>
      </c>
      <c r="N274" s="578">
        <v>328</v>
      </c>
      <c r="O274" s="107">
        <f>IF(N274&gt;0,RANK(N274,$N$11:$N$1049),"—")</f>
        <v>406</v>
      </c>
      <c r="P274" s="578">
        <v>376</v>
      </c>
      <c r="Q274" s="107">
        <f>IF(P274&gt;0,RANK(P274,$P$11:$P$1049),"—")</f>
        <v>425</v>
      </c>
      <c r="R274" s="578">
        <v>426</v>
      </c>
      <c r="S274" s="107">
        <f>IF(R274&gt;0,RANK(R274,$R$11:$R$1049),"—")</f>
        <v>454</v>
      </c>
      <c r="T274" s="578">
        <v>394</v>
      </c>
      <c r="U274" s="107">
        <f>IF(T274&gt;0,RANK(T274,$T$11:$T$1049),"—")</f>
        <v>478</v>
      </c>
      <c r="V274" s="578">
        <v>508</v>
      </c>
      <c r="W274" s="107">
        <f>IF(V274&gt;0,RANK(V274,$V$11:$V$1049),"—")</f>
        <v>461</v>
      </c>
      <c r="X274" s="578">
        <v>508</v>
      </c>
      <c r="Y274" s="107">
        <f>IF(X274&gt;0,RANK(X274,$X$11:$X$1049),"—")</f>
        <v>464</v>
      </c>
      <c r="Z274" s="578">
        <v>429</v>
      </c>
      <c r="AA274" s="107">
        <f>IF(Z274&gt;0,RANK(Z274,$Z$11:$Z$1049),"—")</f>
        <v>475</v>
      </c>
      <c r="AB274" s="578">
        <v>334</v>
      </c>
      <c r="AC274" s="107">
        <f>IF(AB274&gt;0,RANK(AB274,$AB$11:$AB$1049),"—")</f>
        <v>494</v>
      </c>
      <c r="AD274" s="578">
        <v>394</v>
      </c>
      <c r="AE274" s="107">
        <f>IF(AD274&gt;0,RANK(AD274,$AD$11:$AD$1049),"—")</f>
        <v>493</v>
      </c>
      <c r="AF274" s="578">
        <v>470</v>
      </c>
      <c r="AG274" s="107">
        <f>IF(AF274&gt;0,RANK(AF274,$AF$11:$AF$1049),"—")</f>
        <v>513</v>
      </c>
      <c r="AH274" s="578">
        <v>613</v>
      </c>
      <c r="AI274" s="107">
        <f>IF(AH274&gt;0,RANK(AH274,$AH$11:$AH$1049),"—")</f>
        <v>504</v>
      </c>
      <c r="AJ274" s="578">
        <v>695</v>
      </c>
      <c r="AK274" s="107">
        <f>IF(AJ274&gt;0,RANK(AJ274,$AJ$11:$AJ$1049),"—")</f>
        <v>506</v>
      </c>
      <c r="AL274" s="578">
        <v>904</v>
      </c>
      <c r="AM274" s="107">
        <f>IF(AL274&gt;0,RANK(AL274,$AL$11:$AL$1049),"—")</f>
        <v>488</v>
      </c>
      <c r="AN274" s="578">
        <v>543</v>
      </c>
      <c r="AO274" s="107">
        <f>IF(AN274&gt;0,RANK(AN274,$AN$11:$AN$1049),"—")</f>
        <v>545</v>
      </c>
      <c r="AP274" s="578">
        <v>662</v>
      </c>
      <c r="AQ274" s="107">
        <f>IF(AP274&gt;0,RANK(AP274,$AP$11:$AP$1049),"—")</f>
        <v>525</v>
      </c>
      <c r="AR274" s="578">
        <v>815</v>
      </c>
      <c r="AS274" s="107">
        <f>IF(AR274&gt;0,RANK(AR274,$AR$11:$AR$1049),"—")</f>
        <v>518</v>
      </c>
      <c r="AT274" s="578">
        <v>659</v>
      </c>
      <c r="AU274" s="107">
        <f>IF(AT274&gt;0,RANK(AT274,$AT$11:$AT$1049),"—")</f>
        <v>551</v>
      </c>
      <c r="AV274" s="578">
        <v>979</v>
      </c>
      <c r="AW274" s="107">
        <f>IF(AV274&gt;0,RANK(AV274,$AV$11:$AV$1049),"—")</f>
        <v>519</v>
      </c>
      <c r="AX274" s="578">
        <v>1091</v>
      </c>
      <c r="AY274" s="563">
        <f>IF(AX274&gt;0,RANK(AX274,$AX$11:$AX$1049),"—")</f>
        <v>510</v>
      </c>
      <c r="AZ274" s="604">
        <v>849</v>
      </c>
      <c r="BA274" s="604">
        <v>374</v>
      </c>
      <c r="BB274" s="563">
        <f t="shared" si="244"/>
        <v>798</v>
      </c>
    </row>
    <row r="275" spans="1:54" ht="12.95" customHeight="1" x14ac:dyDescent="0.2">
      <c r="A275" s="72" t="s">
        <v>1525</v>
      </c>
      <c r="B275" s="174" t="s">
        <v>1550</v>
      </c>
      <c r="C275" s="642" t="s">
        <v>2053</v>
      </c>
      <c r="D275" s="578"/>
      <c r="E275" s="107" t="str">
        <f>IF(D275&gt;0,RANK(D275,$D$11:$D$1049),"—")</f>
        <v>—</v>
      </c>
      <c r="F275" s="578"/>
      <c r="G275" s="107" t="str">
        <f>IF(F275&gt;0,RANK(F275,$F$11:$F$1049),"—")</f>
        <v>—</v>
      </c>
      <c r="H275" s="588"/>
      <c r="I275" s="107" t="str">
        <f>IF(H275&gt;0,RANK(H275,$H$11:$H$1049),"—")</f>
        <v>—</v>
      </c>
      <c r="J275" s="578"/>
      <c r="K275" s="107" t="str">
        <f>IF(J275&gt;0,RANK(J275,$J$11:$J$1049),"—")</f>
        <v>—</v>
      </c>
      <c r="L275" s="578"/>
      <c r="M275" s="107" t="str">
        <f>IF(L275&gt;0,RANK(L275,$L$11:$L$1049),"—")</f>
        <v>—</v>
      </c>
      <c r="N275" s="578"/>
      <c r="O275" s="107" t="str">
        <f>IF(N275&gt;0,RANK(N275,$N$11:$N$1049),"—")</f>
        <v>—</v>
      </c>
      <c r="P275" s="578"/>
      <c r="Q275" s="107" t="str">
        <f>IF(P275&gt;0,RANK(P275,$P$11:$P$1049),"—")</f>
        <v>—</v>
      </c>
      <c r="R275" s="578"/>
      <c r="S275" s="107" t="str">
        <f>IF(R275&gt;0,RANK(R275,$R$11:$R$1049),"—")</f>
        <v>—</v>
      </c>
      <c r="T275" s="578"/>
      <c r="U275" s="107" t="str">
        <f>IF(T275&gt;0,RANK(T275,$T$11:$T$1049),"—")</f>
        <v>—</v>
      </c>
      <c r="V275" s="578"/>
      <c r="W275" s="107" t="str">
        <f>IF(V275&gt;0,RANK(V275,$V$11:$V$1049),"—")</f>
        <v>—</v>
      </c>
      <c r="X275" s="578"/>
      <c r="Y275" s="107" t="str">
        <f>IF(X275&gt;0,RANK(X275,$X$11:$X$1049),"—")</f>
        <v>—</v>
      </c>
      <c r="Z275" s="578"/>
      <c r="AA275" s="107" t="str">
        <f>IF(Z275&gt;0,RANK(Z275,$Z$11:$Z$1049),"—")</f>
        <v>—</v>
      </c>
      <c r="AB275" s="578"/>
      <c r="AC275" s="107" t="str">
        <f>IF(AB275&gt;0,RANK(AB275,$AB$11:$AB$1049),"—")</f>
        <v>—</v>
      </c>
      <c r="AD275" s="578"/>
      <c r="AE275" s="107" t="str">
        <f>IF(AD275&gt;0,RANK(AD275,$AD$11:$AD$1049),"—")</f>
        <v>—</v>
      </c>
      <c r="AF275" s="578"/>
      <c r="AG275" s="107" t="str">
        <f>IF(AF275&gt;0,RANK(AF275,$AF$11:$AF$1049),"—")</f>
        <v>—</v>
      </c>
      <c r="AH275" s="578"/>
      <c r="AI275" s="107" t="str">
        <f>IF(AH275&gt;0,RANK(AH275,$AH$11:$AH$1049),"—")</f>
        <v>—</v>
      </c>
      <c r="AJ275" s="578"/>
      <c r="AK275" s="107" t="str">
        <f>IF(AJ275&gt;0,RANK(AJ275,$AJ$11:$AJ$1049),"—")</f>
        <v>—</v>
      </c>
      <c r="AL275" s="578"/>
      <c r="AM275" s="107" t="str">
        <f>IF(AL275&gt;0,RANK(AL275,$AL$11:$AL$1049),"—")</f>
        <v>—</v>
      </c>
      <c r="AN275" s="578">
        <v>317</v>
      </c>
      <c r="AO275" s="107">
        <f>IF(AN275&gt;0,RANK(AN275,$AN$11:$AN$1049),"—")</f>
        <v>589</v>
      </c>
      <c r="AP275" s="578">
        <v>334</v>
      </c>
      <c r="AQ275" s="107">
        <f>IF(AP275&gt;0,RANK(AP275,$AP$11:$AP$1049),"—")</f>
        <v>596</v>
      </c>
      <c r="AR275" s="578"/>
      <c r="AS275" s="107" t="str">
        <f>IF(AR275&gt;0,RANK(AR275,$AR$11:$AR$1049),"—")</f>
        <v>—</v>
      </c>
      <c r="AT275" s="578"/>
      <c r="AU275" s="107" t="str">
        <f>IF(AT275&gt;0,RANK(AT275,$AT$11:$AT$1049),"—")</f>
        <v>—</v>
      </c>
      <c r="AV275" s="578">
        <v>540</v>
      </c>
      <c r="AW275" s="107">
        <f>IF(AV275&gt;0,RANK(AV275,$AV$11:$AV$1049),"—")</f>
        <v>589</v>
      </c>
      <c r="AX275" s="578">
        <v>540</v>
      </c>
      <c r="AY275" s="563">
        <f>IF(AX275&gt;0,RANK(AX275,$AX$11:$AX$1049),"—")</f>
        <v>597</v>
      </c>
      <c r="AZ275" s="604">
        <v>327</v>
      </c>
      <c r="BA275" s="604">
        <v>357</v>
      </c>
      <c r="BB275" s="563">
        <f t="shared" si="244"/>
        <v>804</v>
      </c>
    </row>
    <row r="276" spans="1:54" ht="12.95" customHeight="1" x14ac:dyDescent="0.2">
      <c r="A276" s="72" t="s">
        <v>415</v>
      </c>
      <c r="B276" s="174" t="s">
        <v>1843</v>
      </c>
      <c r="C276" s="642" t="s">
        <v>2053</v>
      </c>
      <c r="D276" s="578"/>
      <c r="E276" s="107" t="str">
        <f>IF(D276&gt;0,RANK(D276,$D$11:$D$1049),"—")</f>
        <v>—</v>
      </c>
      <c r="F276" s="578"/>
      <c r="G276" s="107" t="str">
        <f>IF(F276&gt;0,RANK(F276,$F$11:$F$1049),"—")</f>
        <v>—</v>
      </c>
      <c r="H276" s="578"/>
      <c r="I276" s="107" t="str">
        <f>IF(H276&gt;0,RANK(H276,$H$11:$H$1049),"—")</f>
        <v>—</v>
      </c>
      <c r="J276" s="578"/>
      <c r="K276" s="107" t="str">
        <f>IF(J276&gt;0,RANK(J276,$J$11:$J$1049),"—")</f>
        <v>—</v>
      </c>
      <c r="L276" s="578"/>
      <c r="M276" s="107" t="str">
        <f>IF(L276&gt;0,RANK(L276,$L$11:$L$1049),"—")</f>
        <v>—</v>
      </c>
      <c r="N276" s="578"/>
      <c r="O276" s="107" t="str">
        <f>IF(N276&gt;0,RANK(N276,$N$11:$N$1049),"—")</f>
        <v>—</v>
      </c>
      <c r="P276" s="578"/>
      <c r="Q276" s="107" t="str">
        <f>IF(P276&gt;0,RANK(P276,$P$11:$P$1049),"—")</f>
        <v>—</v>
      </c>
      <c r="R276" s="578"/>
      <c r="S276" s="107" t="str">
        <f>IF(R276&gt;0,RANK(R276,$R$11:$R$1049),"—")</f>
        <v>—</v>
      </c>
      <c r="T276" s="578"/>
      <c r="U276" s="107" t="str">
        <f>IF(T276&gt;0,RANK(T276,$T$11:$T$1049),"—")</f>
        <v>—</v>
      </c>
      <c r="V276" s="578"/>
      <c r="W276" s="107" t="str">
        <f>IF(V276&gt;0,RANK(V276,$V$11:$V$1049),"—")</f>
        <v>—</v>
      </c>
      <c r="X276" s="578"/>
      <c r="Y276" s="107" t="str">
        <f>IF(X276&gt;0,RANK(X276,$X$11:$X$1049),"—")</f>
        <v>—</v>
      </c>
      <c r="Z276" s="578"/>
      <c r="AA276" s="107" t="str">
        <f>IF(Z276&gt;0,RANK(Z276,$Z$11:$Z$1049),"—")</f>
        <v>—</v>
      </c>
      <c r="AB276" s="578"/>
      <c r="AC276" s="107" t="str">
        <f>IF(AB276&gt;0,RANK(AB276,$AB$11:$AB$1049),"—")</f>
        <v>—</v>
      </c>
      <c r="AD276" s="578"/>
      <c r="AE276" s="107" t="str">
        <f>IF(AD276&gt;0,RANK(AD276,$AD$11:$AD$1049),"—")</f>
        <v>—</v>
      </c>
      <c r="AF276" s="578"/>
      <c r="AG276" s="107" t="str">
        <f>IF(AF276&gt;0,RANK(AF276,$AF$11:$AF$1049),"—")</f>
        <v>—</v>
      </c>
      <c r="AH276" s="578"/>
      <c r="AI276" s="107" t="str">
        <f>IF(AH276&gt;0,RANK(AH276,$AH$11:$AH$1049),"—")</f>
        <v>—</v>
      </c>
      <c r="AJ276" s="578"/>
      <c r="AK276" s="107" t="str">
        <f>IF(AJ276&gt;0,RANK(AJ276,$AJ$11:$AJ$1049),"—")</f>
        <v>—</v>
      </c>
      <c r="AL276" s="578"/>
      <c r="AM276" s="107" t="str">
        <f>IF(AL276&gt;0,RANK(AL276,$AL$11:$AL$1049),"—")</f>
        <v>—</v>
      </c>
      <c r="AN276" s="578"/>
      <c r="AO276" s="107" t="str">
        <f>IF(AN276&gt;0,RANK(AN276,$AN$11:$AN$1049),"—")</f>
        <v>—</v>
      </c>
      <c r="AP276" s="578"/>
      <c r="AQ276" s="107" t="str">
        <f>IF(AP276&gt;0,RANK(AP276,$AP$11:$AP$1049),"—")</f>
        <v>—</v>
      </c>
      <c r="AR276" s="578"/>
      <c r="AS276" s="107" t="str">
        <f>IF(AR276&gt;0,RANK(AR276,$AR$11:$AR$1049),"—")</f>
        <v>—</v>
      </c>
      <c r="AT276" s="578">
        <v>428</v>
      </c>
      <c r="AU276" s="107">
        <f>IF(AT276&gt;0,RANK(AT276,$AT$11:$AT$1049),"—")</f>
        <v>592</v>
      </c>
      <c r="AV276" s="578"/>
      <c r="AW276" s="107" t="str">
        <f>IF(AV276&gt;0,RANK(AV276,$AV$11:$AV$1049),"—")</f>
        <v>—</v>
      </c>
      <c r="AX276" s="578"/>
      <c r="AY276" s="563" t="str">
        <f>IF(AX276&gt;0,RANK(AX276,$AX$11:$AX$1049),"—")</f>
        <v>—</v>
      </c>
      <c r="AZ276" s="199"/>
      <c r="BA276" s="604">
        <v>339</v>
      </c>
      <c r="BB276" s="563">
        <f t="shared" si="244"/>
        <v>808</v>
      </c>
    </row>
    <row r="277" spans="1:54" ht="12.95" customHeight="1" x14ac:dyDescent="0.2">
      <c r="A277" s="72" t="s">
        <v>1496</v>
      </c>
      <c r="B277" s="609" t="s">
        <v>2372</v>
      </c>
      <c r="C277" s="649" t="s">
        <v>2053</v>
      </c>
      <c r="D277" s="578"/>
      <c r="E277" s="107"/>
      <c r="F277" s="578"/>
      <c r="G277" s="107"/>
      <c r="H277" s="578"/>
      <c r="I277" s="107"/>
      <c r="J277" s="578"/>
      <c r="K277" s="107"/>
      <c r="L277" s="578"/>
      <c r="M277" s="107"/>
      <c r="N277" s="578"/>
      <c r="O277" s="107"/>
      <c r="P277" s="578"/>
      <c r="Q277" s="107"/>
      <c r="R277" s="578"/>
      <c r="S277" s="107"/>
      <c r="T277" s="578"/>
      <c r="U277" s="107"/>
      <c r="V277" s="578"/>
      <c r="W277" s="107"/>
      <c r="X277" s="578"/>
      <c r="Y277" s="107"/>
      <c r="Z277" s="578"/>
      <c r="AA277" s="107"/>
      <c r="AB277" s="578"/>
      <c r="AC277" s="107"/>
      <c r="AD277" s="578"/>
      <c r="AE277" s="107"/>
      <c r="AF277" s="578"/>
      <c r="AG277" s="107"/>
      <c r="AH277" s="578"/>
      <c r="AI277" s="107"/>
      <c r="AJ277" s="578"/>
      <c r="AK277" s="107"/>
      <c r="AL277" s="578"/>
      <c r="AM277" s="107"/>
      <c r="AN277" s="578"/>
      <c r="AO277" s="107"/>
      <c r="AP277" s="578"/>
      <c r="AQ277" s="107"/>
      <c r="AR277" s="578"/>
      <c r="AS277" s="107"/>
      <c r="AT277" s="578"/>
      <c r="AU277" s="107"/>
      <c r="AV277" s="578"/>
      <c r="AW277" s="107"/>
      <c r="AX277" s="578"/>
      <c r="AY277" s="563"/>
      <c r="AZ277" s="603">
        <v>481</v>
      </c>
      <c r="BA277" s="603">
        <v>336</v>
      </c>
      <c r="BB277" s="563">
        <f t="shared" ref="BB277:BB340" si="245">IF(BA277&gt;0,RANK(BA277,$BA$11:$BA$1049),"—")</f>
        <v>809</v>
      </c>
    </row>
    <row r="278" spans="1:54" ht="12.95" customHeight="1" x14ac:dyDescent="0.2">
      <c r="A278" s="72" t="s">
        <v>1577</v>
      </c>
      <c r="B278" s="609" t="s">
        <v>2373</v>
      </c>
      <c r="C278" s="649" t="s">
        <v>2053</v>
      </c>
      <c r="D278" s="578"/>
      <c r="E278" s="107"/>
      <c r="F278" s="578"/>
      <c r="G278" s="107"/>
      <c r="H278" s="578"/>
      <c r="I278" s="107"/>
      <c r="J278" s="578"/>
      <c r="K278" s="107"/>
      <c r="L278" s="578"/>
      <c r="M278" s="107"/>
      <c r="N278" s="578"/>
      <c r="O278" s="107"/>
      <c r="P278" s="578"/>
      <c r="Q278" s="107"/>
      <c r="R278" s="578"/>
      <c r="S278" s="107"/>
      <c r="T278" s="578"/>
      <c r="U278" s="107"/>
      <c r="V278" s="578"/>
      <c r="W278" s="107"/>
      <c r="X278" s="578"/>
      <c r="Y278" s="107"/>
      <c r="Z278" s="578"/>
      <c r="AA278" s="107"/>
      <c r="AB278" s="578"/>
      <c r="AC278" s="107"/>
      <c r="AD278" s="578"/>
      <c r="AE278" s="107"/>
      <c r="AF278" s="578"/>
      <c r="AG278" s="107"/>
      <c r="AH278" s="578"/>
      <c r="AI278" s="107"/>
      <c r="AJ278" s="578"/>
      <c r="AK278" s="107"/>
      <c r="AL278" s="578"/>
      <c r="AM278" s="107"/>
      <c r="AN278" s="578"/>
      <c r="AO278" s="107"/>
      <c r="AP278" s="578"/>
      <c r="AQ278" s="107"/>
      <c r="AR278" s="578"/>
      <c r="AS278" s="107"/>
      <c r="AT278" s="578"/>
      <c r="AU278" s="107"/>
      <c r="AV278" s="578"/>
      <c r="AW278" s="107"/>
      <c r="AX278" s="578"/>
      <c r="AY278" s="563"/>
      <c r="AZ278" s="597"/>
      <c r="BA278" s="603">
        <v>303</v>
      </c>
      <c r="BB278" s="563">
        <f t="shared" si="245"/>
        <v>822</v>
      </c>
    </row>
    <row r="279" spans="1:54" ht="12.95" customHeight="1" x14ac:dyDescent="0.2">
      <c r="A279" s="72" t="s">
        <v>1497</v>
      </c>
      <c r="B279" s="609" t="s">
        <v>2374</v>
      </c>
      <c r="C279" s="649" t="s">
        <v>2053</v>
      </c>
      <c r="D279" s="578"/>
      <c r="E279" s="107"/>
      <c r="F279" s="578"/>
      <c r="G279" s="107"/>
      <c r="H279" s="578"/>
      <c r="I279" s="107"/>
      <c r="J279" s="578"/>
      <c r="K279" s="107"/>
      <c r="L279" s="578"/>
      <c r="M279" s="107"/>
      <c r="N279" s="578"/>
      <c r="O279" s="107"/>
      <c r="P279" s="578"/>
      <c r="Q279" s="107"/>
      <c r="R279" s="578"/>
      <c r="S279" s="107"/>
      <c r="T279" s="578"/>
      <c r="U279" s="107"/>
      <c r="V279" s="578"/>
      <c r="W279" s="107"/>
      <c r="X279" s="578"/>
      <c r="Y279" s="107"/>
      <c r="Z279" s="578"/>
      <c r="AA279" s="107"/>
      <c r="AB279" s="578"/>
      <c r="AC279" s="107"/>
      <c r="AD279" s="578"/>
      <c r="AE279" s="107"/>
      <c r="AF279" s="578"/>
      <c r="AG279" s="107"/>
      <c r="AH279" s="578"/>
      <c r="AI279" s="107"/>
      <c r="AJ279" s="578"/>
      <c r="AK279" s="107"/>
      <c r="AL279" s="578"/>
      <c r="AM279" s="107"/>
      <c r="AN279" s="578"/>
      <c r="AO279" s="107"/>
      <c r="AP279" s="578"/>
      <c r="AQ279" s="107"/>
      <c r="AR279" s="578"/>
      <c r="AS279" s="107"/>
      <c r="AT279" s="578"/>
      <c r="AU279" s="107"/>
      <c r="AV279" s="578"/>
      <c r="AW279" s="107"/>
      <c r="AX279" s="578"/>
      <c r="AY279" s="563"/>
      <c r="AZ279" s="597"/>
      <c r="BA279" s="603">
        <v>284</v>
      </c>
      <c r="BB279" s="563">
        <f t="shared" si="245"/>
        <v>828</v>
      </c>
    </row>
    <row r="280" spans="1:54" ht="12.95" customHeight="1" x14ac:dyDescent="0.2">
      <c r="A280" s="72" t="s">
        <v>27</v>
      </c>
      <c r="B280" s="174" t="s">
        <v>1798</v>
      </c>
      <c r="C280" s="642" t="s">
        <v>2053</v>
      </c>
      <c r="D280" s="578"/>
      <c r="E280" s="107" t="str">
        <f>IF(D280&gt;0,RANK(D280,$D$11:$D$1049),"—")</f>
        <v>—</v>
      </c>
      <c r="F280" s="578"/>
      <c r="G280" s="107" t="str">
        <f>IF(F280&gt;0,RANK(F280,$F$11:$F$1049),"—")</f>
        <v>—</v>
      </c>
      <c r="H280" s="578"/>
      <c r="I280" s="107" t="str">
        <f>IF(H280&gt;0,RANK(H280,$H$11:$H$1049),"—")</f>
        <v>—</v>
      </c>
      <c r="J280" s="578"/>
      <c r="K280" s="107" t="str">
        <f>IF(J280&gt;0,RANK(J280,$J$11:$J$1049),"—")</f>
        <v>—</v>
      </c>
      <c r="L280" s="578"/>
      <c r="M280" s="107" t="str">
        <f>IF(L280&gt;0,RANK(L280,$L$11:$L$1049),"—")</f>
        <v>—</v>
      </c>
      <c r="N280" s="578"/>
      <c r="O280" s="107" t="str">
        <f>IF(N280&gt;0,RANK(N280,$N$11:$N$1049),"—")</f>
        <v>—</v>
      </c>
      <c r="P280" s="578"/>
      <c r="Q280" s="107" t="str">
        <f>IF(P280&gt;0,RANK(P280,$P$11:$P$1049),"—")</f>
        <v>—</v>
      </c>
      <c r="R280" s="578"/>
      <c r="S280" s="107" t="str">
        <f>IF(R280&gt;0,RANK(R280,$R$11:$R$1049),"—")</f>
        <v>—</v>
      </c>
      <c r="T280" s="578"/>
      <c r="U280" s="107" t="str">
        <f>IF(T280&gt;0,RANK(T280,$T$11:$T$1049),"—")</f>
        <v>—</v>
      </c>
      <c r="V280" s="578"/>
      <c r="W280" s="107" t="str">
        <f>IF(V280&gt;0,RANK(V280,$V$11:$V$1049),"—")</f>
        <v>—</v>
      </c>
      <c r="X280" s="578"/>
      <c r="Y280" s="107" t="str">
        <f>IF(X280&gt;0,RANK(X280,$X$11:$X$1049),"—")</f>
        <v>—</v>
      </c>
      <c r="Z280" s="578"/>
      <c r="AA280" s="107" t="str">
        <f>IF(Z280&gt;0,RANK(Z280,$Z$11:$Z$1049),"—")</f>
        <v>—</v>
      </c>
      <c r="AB280" s="578"/>
      <c r="AC280" s="107" t="str">
        <f>IF(AB280&gt;0,RANK(AB280,$AB$11:$AB$1049),"—")</f>
        <v>—</v>
      </c>
      <c r="AD280" s="578"/>
      <c r="AE280" s="107" t="str">
        <f>IF(AD280&gt;0,RANK(AD280,$AD$11:$AD$1049),"—")</f>
        <v>—</v>
      </c>
      <c r="AF280" s="578"/>
      <c r="AG280" s="107" t="str">
        <f>IF(AF280&gt;0,RANK(AF280,$AF$11:$AF$1049),"—")</f>
        <v>—</v>
      </c>
      <c r="AH280" s="578"/>
      <c r="AI280" s="107" t="str">
        <f>IF(AH280&gt;0,RANK(AH280,$AH$11:$AH$1049),"—")</f>
        <v>—</v>
      </c>
      <c r="AJ280" s="578"/>
      <c r="AK280" s="107" t="str">
        <f>IF(AJ280&gt;0,RANK(AJ280,$AJ$11:$AJ$1049),"—")</f>
        <v>—</v>
      </c>
      <c r="AL280" s="578"/>
      <c r="AM280" s="107" t="str">
        <f>IF(AL280&gt;0,RANK(AL280,$AL$11:$AL$1049),"—")</f>
        <v>—</v>
      </c>
      <c r="AN280" s="578"/>
      <c r="AO280" s="107" t="str">
        <f>IF(AN280&gt;0,RANK(AN280,$AN$11:$AN$1049),"—")</f>
        <v>—</v>
      </c>
      <c r="AP280" s="578"/>
      <c r="AQ280" s="107" t="str">
        <f>IF(AP280&gt;0,RANK(AP280,$AP$11:$AP$1049),"—")</f>
        <v>—</v>
      </c>
      <c r="AR280" s="578">
        <v>337</v>
      </c>
      <c r="AS280" s="107">
        <f>IF(AR280&gt;0,RANK(AR280,$AR$11:$AR$1049),"—")</f>
        <v>615</v>
      </c>
      <c r="AT280" s="578">
        <v>466</v>
      </c>
      <c r="AU280" s="107">
        <f>IF(AT280&gt;0,RANK(AT280,$AT$11:$AT$1049),"—")</f>
        <v>585</v>
      </c>
      <c r="AV280" s="578">
        <v>396</v>
      </c>
      <c r="AW280" s="107">
        <f>IF(AV280&gt;0,RANK(AV280,$AV$11:$AV$1049),"—")</f>
        <v>617</v>
      </c>
      <c r="AX280" s="578">
        <v>393</v>
      </c>
      <c r="AY280" s="563">
        <f>IF(AX280&gt;0,RANK(AX280,$AX$11:$AX$1049),"—")</f>
        <v>632</v>
      </c>
      <c r="AZ280" s="612">
        <v>335</v>
      </c>
      <c r="BA280" s="612">
        <v>276</v>
      </c>
      <c r="BB280" s="563">
        <f t="shared" si="245"/>
        <v>833</v>
      </c>
    </row>
    <row r="281" spans="1:54" ht="12.95" customHeight="1" x14ac:dyDescent="0.2">
      <c r="A281" s="72" t="s">
        <v>1320</v>
      </c>
      <c r="B281" s="609" t="s">
        <v>2375</v>
      </c>
      <c r="C281" s="649" t="s">
        <v>2053</v>
      </c>
      <c r="D281" s="578"/>
      <c r="E281" s="107"/>
      <c r="F281" s="578"/>
      <c r="G281" s="107"/>
      <c r="H281" s="578"/>
      <c r="I281" s="107"/>
      <c r="J281" s="578"/>
      <c r="K281" s="107"/>
      <c r="L281" s="578"/>
      <c r="M281" s="107"/>
      <c r="N281" s="578"/>
      <c r="O281" s="107"/>
      <c r="P281" s="578"/>
      <c r="Q281" s="107"/>
      <c r="R281" s="578"/>
      <c r="S281" s="107"/>
      <c r="T281" s="578"/>
      <c r="U281" s="107"/>
      <c r="V281" s="578"/>
      <c r="W281" s="107"/>
      <c r="X281" s="578"/>
      <c r="Y281" s="107"/>
      <c r="Z281" s="578"/>
      <c r="AA281" s="107"/>
      <c r="AB281" s="578"/>
      <c r="AC281" s="107"/>
      <c r="AD281" s="578"/>
      <c r="AE281" s="107"/>
      <c r="AF281" s="578"/>
      <c r="AG281" s="107"/>
      <c r="AH281" s="578"/>
      <c r="AI281" s="107"/>
      <c r="AJ281" s="578"/>
      <c r="AK281" s="107"/>
      <c r="AL281" s="578"/>
      <c r="AM281" s="107"/>
      <c r="AN281" s="578"/>
      <c r="AO281" s="107"/>
      <c r="AP281" s="578"/>
      <c r="AQ281" s="107"/>
      <c r="AR281" s="578"/>
      <c r="AS281" s="107"/>
      <c r="AT281" s="578"/>
      <c r="AU281" s="107"/>
      <c r="AV281" s="578"/>
      <c r="AW281" s="107"/>
      <c r="AX281" s="578"/>
      <c r="AY281" s="563"/>
      <c r="AZ281" s="597"/>
      <c r="BA281" s="603">
        <v>274</v>
      </c>
      <c r="BB281" s="563">
        <f t="shared" si="245"/>
        <v>835</v>
      </c>
    </row>
    <row r="282" spans="1:54" ht="12.95" customHeight="1" x14ac:dyDescent="0.2">
      <c r="A282" s="72" t="s">
        <v>1729</v>
      </c>
      <c r="B282" s="609" t="s">
        <v>2376</v>
      </c>
      <c r="C282" s="649" t="s">
        <v>2053</v>
      </c>
      <c r="D282" s="578"/>
      <c r="E282" s="107"/>
      <c r="F282" s="578"/>
      <c r="G282" s="107"/>
      <c r="H282" s="578"/>
      <c r="I282" s="107"/>
      <c r="J282" s="578"/>
      <c r="K282" s="107"/>
      <c r="L282" s="578"/>
      <c r="M282" s="107"/>
      <c r="N282" s="578"/>
      <c r="O282" s="107"/>
      <c r="P282" s="578"/>
      <c r="Q282" s="107"/>
      <c r="R282" s="578"/>
      <c r="S282" s="107"/>
      <c r="T282" s="578"/>
      <c r="U282" s="107"/>
      <c r="V282" s="578"/>
      <c r="W282" s="107"/>
      <c r="X282" s="578"/>
      <c r="Y282" s="107"/>
      <c r="Z282" s="578"/>
      <c r="AA282" s="107"/>
      <c r="AB282" s="578"/>
      <c r="AC282" s="107"/>
      <c r="AD282" s="578"/>
      <c r="AE282" s="107"/>
      <c r="AF282" s="578"/>
      <c r="AG282" s="107"/>
      <c r="AH282" s="578"/>
      <c r="AI282" s="107"/>
      <c r="AJ282" s="578"/>
      <c r="AK282" s="107"/>
      <c r="AL282" s="578"/>
      <c r="AM282" s="107"/>
      <c r="AN282" s="578"/>
      <c r="AO282" s="107"/>
      <c r="AP282" s="578"/>
      <c r="AQ282" s="107"/>
      <c r="AR282" s="578"/>
      <c r="AS282" s="107"/>
      <c r="AT282" s="578"/>
      <c r="AU282" s="107"/>
      <c r="AV282" s="578"/>
      <c r="AW282" s="107"/>
      <c r="AX282" s="578"/>
      <c r="AY282" s="563"/>
      <c r="AZ282" s="603"/>
      <c r="BA282" s="603">
        <v>269</v>
      </c>
      <c r="BB282" s="563">
        <f t="shared" si="245"/>
        <v>836</v>
      </c>
    </row>
    <row r="283" spans="1:54" ht="12.95" customHeight="1" x14ac:dyDescent="0.2">
      <c r="A283" s="72" t="s">
        <v>1598</v>
      </c>
      <c r="B283" s="609" t="s">
        <v>2377</v>
      </c>
      <c r="C283" s="649" t="s">
        <v>2053</v>
      </c>
      <c r="D283" s="578"/>
      <c r="E283" s="107"/>
      <c r="F283" s="578"/>
      <c r="G283" s="107"/>
      <c r="H283" s="578"/>
      <c r="I283" s="107"/>
      <c r="J283" s="578"/>
      <c r="K283" s="107"/>
      <c r="L283" s="578"/>
      <c r="M283" s="107"/>
      <c r="N283" s="578"/>
      <c r="O283" s="107"/>
      <c r="P283" s="578"/>
      <c r="Q283" s="107"/>
      <c r="R283" s="578"/>
      <c r="S283" s="107"/>
      <c r="T283" s="578"/>
      <c r="U283" s="107"/>
      <c r="V283" s="578"/>
      <c r="W283" s="107"/>
      <c r="X283" s="578"/>
      <c r="Y283" s="107"/>
      <c r="Z283" s="578"/>
      <c r="AA283" s="107"/>
      <c r="AB283" s="578"/>
      <c r="AC283" s="107"/>
      <c r="AD283" s="578"/>
      <c r="AE283" s="107"/>
      <c r="AF283" s="578"/>
      <c r="AG283" s="107"/>
      <c r="AH283" s="578"/>
      <c r="AI283" s="107"/>
      <c r="AJ283" s="578"/>
      <c r="AK283" s="107"/>
      <c r="AL283" s="578"/>
      <c r="AM283" s="107"/>
      <c r="AN283" s="578"/>
      <c r="AO283" s="107"/>
      <c r="AP283" s="578"/>
      <c r="AQ283" s="107"/>
      <c r="AR283" s="578"/>
      <c r="AS283" s="107"/>
      <c r="AT283" s="578"/>
      <c r="AU283" s="107"/>
      <c r="AV283" s="578"/>
      <c r="AW283" s="107"/>
      <c r="AX283" s="578"/>
      <c r="AY283" s="563"/>
      <c r="AZ283" s="603"/>
      <c r="BA283" s="603">
        <v>259</v>
      </c>
      <c r="BB283" s="563">
        <f t="shared" si="245"/>
        <v>842</v>
      </c>
    </row>
    <row r="284" spans="1:54" ht="12.95" customHeight="1" x14ac:dyDescent="0.2">
      <c r="A284" s="72" t="s">
        <v>1452</v>
      </c>
      <c r="B284" s="609" t="s">
        <v>2378</v>
      </c>
      <c r="C284" s="649" t="s">
        <v>2053</v>
      </c>
      <c r="D284" s="578"/>
      <c r="E284" s="107"/>
      <c r="F284" s="578"/>
      <c r="G284" s="107"/>
      <c r="H284" s="578"/>
      <c r="I284" s="107"/>
      <c r="J284" s="578"/>
      <c r="K284" s="107"/>
      <c r="L284" s="578"/>
      <c r="M284" s="107"/>
      <c r="N284" s="578"/>
      <c r="O284" s="107"/>
      <c r="P284" s="578"/>
      <c r="Q284" s="107"/>
      <c r="R284" s="578"/>
      <c r="S284" s="107"/>
      <c r="T284" s="578"/>
      <c r="U284" s="107"/>
      <c r="V284" s="578"/>
      <c r="W284" s="107"/>
      <c r="X284" s="578"/>
      <c r="Y284" s="107"/>
      <c r="Z284" s="578"/>
      <c r="AA284" s="107"/>
      <c r="AB284" s="578"/>
      <c r="AC284" s="107"/>
      <c r="AD284" s="578"/>
      <c r="AE284" s="107"/>
      <c r="AF284" s="578"/>
      <c r="AG284" s="107"/>
      <c r="AH284" s="578"/>
      <c r="AI284" s="107"/>
      <c r="AJ284" s="578"/>
      <c r="AK284" s="107"/>
      <c r="AL284" s="578"/>
      <c r="AM284" s="107"/>
      <c r="AN284" s="578"/>
      <c r="AO284" s="107"/>
      <c r="AP284" s="578"/>
      <c r="AQ284" s="107"/>
      <c r="AR284" s="578"/>
      <c r="AS284" s="107"/>
      <c r="AT284" s="578"/>
      <c r="AU284" s="107"/>
      <c r="AV284" s="578"/>
      <c r="AW284" s="107"/>
      <c r="AX284" s="578"/>
      <c r="AY284" s="563"/>
      <c r="AZ284" s="597"/>
      <c r="BA284" s="603">
        <v>250</v>
      </c>
      <c r="BB284" s="563">
        <f t="shared" si="245"/>
        <v>846</v>
      </c>
    </row>
    <row r="285" spans="1:54" ht="12.95" customHeight="1" x14ac:dyDescent="0.2">
      <c r="A285" s="72" t="s">
        <v>1820</v>
      </c>
      <c r="B285" s="609" t="s">
        <v>2379</v>
      </c>
      <c r="C285" s="649" t="s">
        <v>2053</v>
      </c>
      <c r="D285" s="578"/>
      <c r="E285" s="107"/>
      <c r="F285" s="578"/>
      <c r="G285" s="107"/>
      <c r="H285" s="578"/>
      <c r="I285" s="107"/>
      <c r="J285" s="578"/>
      <c r="K285" s="107"/>
      <c r="L285" s="578"/>
      <c r="M285" s="107"/>
      <c r="N285" s="578"/>
      <c r="O285" s="107"/>
      <c r="P285" s="578"/>
      <c r="Q285" s="107"/>
      <c r="R285" s="578"/>
      <c r="S285" s="107"/>
      <c r="T285" s="578"/>
      <c r="U285" s="107"/>
      <c r="V285" s="578"/>
      <c r="W285" s="107"/>
      <c r="X285" s="578"/>
      <c r="Y285" s="107"/>
      <c r="Z285" s="578"/>
      <c r="AA285" s="107"/>
      <c r="AB285" s="578"/>
      <c r="AC285" s="107"/>
      <c r="AD285" s="578"/>
      <c r="AE285" s="107"/>
      <c r="AF285" s="578"/>
      <c r="AG285" s="107"/>
      <c r="AH285" s="578"/>
      <c r="AI285" s="107"/>
      <c r="AJ285" s="578"/>
      <c r="AK285" s="107"/>
      <c r="AL285" s="578"/>
      <c r="AM285" s="107"/>
      <c r="AN285" s="578"/>
      <c r="AO285" s="107"/>
      <c r="AP285" s="578"/>
      <c r="AQ285" s="107"/>
      <c r="AR285" s="578"/>
      <c r="AS285" s="107"/>
      <c r="AT285" s="578"/>
      <c r="AU285" s="107"/>
      <c r="AV285" s="578"/>
      <c r="AW285" s="107"/>
      <c r="AX285" s="578"/>
      <c r="AY285" s="563"/>
      <c r="AZ285" s="597"/>
      <c r="BA285" s="603">
        <v>245</v>
      </c>
      <c r="BB285" s="563">
        <f t="shared" si="245"/>
        <v>848</v>
      </c>
    </row>
    <row r="286" spans="1:54" ht="12.95" customHeight="1" x14ac:dyDescent="0.2">
      <c r="A286" s="72" t="s">
        <v>40</v>
      </c>
      <c r="B286" s="609" t="s">
        <v>2380</v>
      </c>
      <c r="C286" s="649" t="s">
        <v>2053</v>
      </c>
      <c r="D286" s="578"/>
      <c r="E286" s="107"/>
      <c r="F286" s="578"/>
      <c r="G286" s="107"/>
      <c r="H286" s="578"/>
      <c r="I286" s="107"/>
      <c r="J286" s="578"/>
      <c r="K286" s="107"/>
      <c r="L286" s="578"/>
      <c r="M286" s="107"/>
      <c r="N286" s="578"/>
      <c r="O286" s="107"/>
      <c r="P286" s="578"/>
      <c r="Q286" s="107"/>
      <c r="R286" s="578"/>
      <c r="S286" s="107"/>
      <c r="T286" s="578"/>
      <c r="U286" s="107"/>
      <c r="V286" s="578"/>
      <c r="W286" s="107"/>
      <c r="X286" s="578"/>
      <c r="Y286" s="107"/>
      <c r="Z286" s="578"/>
      <c r="AA286" s="107"/>
      <c r="AB286" s="578"/>
      <c r="AC286" s="107"/>
      <c r="AD286" s="578"/>
      <c r="AE286" s="107"/>
      <c r="AF286" s="578"/>
      <c r="AG286" s="107"/>
      <c r="AH286" s="578"/>
      <c r="AI286" s="107"/>
      <c r="AJ286" s="578"/>
      <c r="AK286" s="107"/>
      <c r="AL286" s="578"/>
      <c r="AM286" s="107"/>
      <c r="AN286" s="578"/>
      <c r="AO286" s="107"/>
      <c r="AP286" s="578"/>
      <c r="AQ286" s="107"/>
      <c r="AR286" s="578"/>
      <c r="AS286" s="107"/>
      <c r="AT286" s="578"/>
      <c r="AU286" s="107"/>
      <c r="AV286" s="578"/>
      <c r="AW286" s="107"/>
      <c r="AX286" s="578"/>
      <c r="AY286" s="563"/>
      <c r="AZ286" s="597"/>
      <c r="BA286" s="603">
        <v>242</v>
      </c>
      <c r="BB286" s="563">
        <f t="shared" si="245"/>
        <v>851</v>
      </c>
    </row>
    <row r="287" spans="1:54" ht="12.95" customHeight="1" x14ac:dyDescent="0.2">
      <c r="A287" s="72" t="s">
        <v>1197</v>
      </c>
      <c r="B287" s="613" t="s">
        <v>2381</v>
      </c>
      <c r="C287" s="650" t="s">
        <v>2053</v>
      </c>
      <c r="D287" s="578"/>
      <c r="E287" s="107"/>
      <c r="F287" s="578"/>
      <c r="G287" s="107"/>
      <c r="H287" s="578"/>
      <c r="I287" s="107"/>
      <c r="J287" s="578"/>
      <c r="K287" s="107"/>
      <c r="L287" s="578"/>
      <c r="M287" s="107"/>
      <c r="N287" s="578"/>
      <c r="O287" s="107"/>
      <c r="P287" s="578"/>
      <c r="Q287" s="107"/>
      <c r="R287" s="578"/>
      <c r="S287" s="107"/>
      <c r="T287" s="578"/>
      <c r="U287" s="107"/>
      <c r="V287" s="578"/>
      <c r="W287" s="107"/>
      <c r="X287" s="578"/>
      <c r="Y287" s="107"/>
      <c r="Z287" s="578"/>
      <c r="AA287" s="107"/>
      <c r="AB287" s="578"/>
      <c r="AC287" s="107"/>
      <c r="AD287" s="578"/>
      <c r="AE287" s="107"/>
      <c r="AF287" s="578"/>
      <c r="AG287" s="107"/>
      <c r="AH287" s="578"/>
      <c r="AI287" s="107"/>
      <c r="AJ287" s="578"/>
      <c r="AK287" s="107"/>
      <c r="AL287" s="578"/>
      <c r="AM287" s="107"/>
      <c r="AN287" s="578"/>
      <c r="AO287" s="107"/>
      <c r="AP287" s="578"/>
      <c r="AQ287" s="107"/>
      <c r="AR287" s="578"/>
      <c r="AS287" s="107"/>
      <c r="AT287" s="578"/>
      <c r="AU287" s="107"/>
      <c r="AV287" s="578"/>
      <c r="AW287" s="107"/>
      <c r="AX287" s="578"/>
      <c r="AY287" s="563"/>
      <c r="AZ287" s="597"/>
      <c r="BA287" s="603">
        <v>227</v>
      </c>
      <c r="BB287" s="563">
        <f t="shared" si="245"/>
        <v>861</v>
      </c>
    </row>
    <row r="288" spans="1:54" ht="12.95" customHeight="1" thickBot="1" x14ac:dyDescent="0.25">
      <c r="A288" s="74" t="s">
        <v>1510</v>
      </c>
      <c r="B288" s="609" t="s">
        <v>2382</v>
      </c>
      <c r="C288" s="649" t="s">
        <v>2053</v>
      </c>
      <c r="D288" s="585"/>
      <c r="E288" s="563"/>
      <c r="F288" s="585"/>
      <c r="G288" s="563"/>
      <c r="H288" s="585"/>
      <c r="I288" s="107"/>
      <c r="J288" s="585"/>
      <c r="K288" s="563"/>
      <c r="L288" s="585"/>
      <c r="M288" s="563"/>
      <c r="N288" s="585"/>
      <c r="O288" s="563"/>
      <c r="P288" s="585"/>
      <c r="Q288" s="563"/>
      <c r="R288" s="585"/>
      <c r="S288" s="563"/>
      <c r="T288" s="585"/>
      <c r="U288" s="563"/>
      <c r="V288" s="585"/>
      <c r="W288" s="563"/>
      <c r="X288" s="585"/>
      <c r="Y288" s="563"/>
      <c r="Z288" s="585"/>
      <c r="AA288" s="563"/>
      <c r="AB288" s="585"/>
      <c r="AC288" s="107"/>
      <c r="AD288" s="585"/>
      <c r="AE288" s="107"/>
      <c r="AF288" s="585"/>
      <c r="AG288" s="107"/>
      <c r="AH288" s="585"/>
      <c r="AI288" s="107"/>
      <c r="AJ288" s="585"/>
      <c r="AK288" s="107"/>
      <c r="AL288" s="585"/>
      <c r="AM288" s="107"/>
      <c r="AN288" s="585"/>
      <c r="AO288" s="107"/>
      <c r="AP288" s="585"/>
      <c r="AQ288" s="107"/>
      <c r="AR288" s="585"/>
      <c r="AS288" s="563"/>
      <c r="AT288" s="585"/>
      <c r="AU288" s="563"/>
      <c r="AV288" s="585"/>
      <c r="AW288" s="563"/>
      <c r="AX288" s="585"/>
      <c r="AY288" s="563"/>
      <c r="AZ288" s="597"/>
      <c r="BA288" s="603">
        <v>224</v>
      </c>
      <c r="BB288" s="563">
        <f t="shared" si="245"/>
        <v>862</v>
      </c>
    </row>
    <row r="289" spans="1:54" ht="12.95" customHeight="1" x14ac:dyDescent="0.2">
      <c r="A289" s="72" t="s">
        <v>1052</v>
      </c>
      <c r="B289" s="174" t="s">
        <v>821</v>
      </c>
      <c r="C289" s="642" t="s">
        <v>2053</v>
      </c>
      <c r="D289" s="588"/>
      <c r="E289" s="107" t="str">
        <f>IF(D289&gt;0,RANK(D289,$D$11:$D$1049),"—")</f>
        <v>—</v>
      </c>
      <c r="F289" s="578">
        <v>44</v>
      </c>
      <c r="G289" s="107">
        <f>IF(F289&gt;0,RANK(F289,$F$11:$F$1049),"—")</f>
        <v>485</v>
      </c>
      <c r="H289" s="588"/>
      <c r="I289" s="107" t="str">
        <f>IF(H289&gt;0,RANK(H289,$H$11:$H$1049),"—")</f>
        <v>—</v>
      </c>
      <c r="J289" s="578"/>
      <c r="K289" s="107" t="str">
        <f>IF(J289&gt;0,RANK(J289,$J$11:$J$1049),"—")</f>
        <v>—</v>
      </c>
      <c r="L289" s="578"/>
      <c r="M289" s="107" t="str">
        <f>IF(L289&gt;0,RANK(L289,$L$11:$L$1049),"—")</f>
        <v>—</v>
      </c>
      <c r="N289" s="578"/>
      <c r="O289" s="107" t="str">
        <f>IF(N289&gt;0,RANK(N289,$N$11:$N$1049),"—")</f>
        <v>—</v>
      </c>
      <c r="P289" s="578"/>
      <c r="Q289" s="107" t="str">
        <f>IF(P289&gt;0,RANK(P289,$P$11:$P$1049),"—")</f>
        <v>—</v>
      </c>
      <c r="R289" s="578"/>
      <c r="S289" s="107" t="str">
        <f>IF(R289&gt;0,RANK(R289,$R$11:$R$1049),"—")</f>
        <v>—</v>
      </c>
      <c r="T289" s="578"/>
      <c r="U289" s="107" t="str">
        <f>IF(T289&gt;0,RANK(T289,$T$11:$T$1049),"—")</f>
        <v>—</v>
      </c>
      <c r="V289" s="578"/>
      <c r="W289" s="107" t="str">
        <f>IF(V289&gt;0,RANK(V289,$V$11:$V$1049),"—")</f>
        <v>—</v>
      </c>
      <c r="X289" s="578"/>
      <c r="Y289" s="107" t="str">
        <f>IF(X289&gt;0,RANK(X289,$X$11:$X$1049),"—")</f>
        <v>—</v>
      </c>
      <c r="Z289" s="578"/>
      <c r="AA289" s="107" t="str">
        <f>IF(Z289&gt;0,RANK(Z289,$Z$11:$Z$1049),"—")</f>
        <v>—</v>
      </c>
      <c r="AB289" s="578"/>
      <c r="AC289" s="107" t="str">
        <f>IF(AB289&gt;0,RANK(AB289,$AB$11:$AB$1049),"—")</f>
        <v>—</v>
      </c>
      <c r="AD289" s="578"/>
      <c r="AE289" s="107" t="str">
        <f>IF(AD289&gt;0,RANK(AD289,$AD$11:$AD$1049),"—")</f>
        <v>—</v>
      </c>
      <c r="AF289" s="578"/>
      <c r="AG289" s="107" t="str">
        <f>IF(AF289&gt;0,RANK(AF289,$AF$11:$AF$1049),"—")</f>
        <v>—</v>
      </c>
      <c r="AH289" s="578"/>
      <c r="AI289" s="107" t="str">
        <f>IF(AH289&gt;0,RANK(AH289,$AH$11:$AH$1049),"—")</f>
        <v>—</v>
      </c>
      <c r="AJ289" s="578"/>
      <c r="AK289" s="107" t="str">
        <f>IF(AJ289&gt;0,RANK(AJ289,$AJ$11:$AJ$1049),"—")</f>
        <v>—</v>
      </c>
      <c r="AL289" s="578"/>
      <c r="AM289" s="107" t="str">
        <f>IF(AL289&gt;0,RANK(AL289,$AL$11:$AL$1049),"—")</f>
        <v>—</v>
      </c>
      <c r="AN289" s="578"/>
      <c r="AO289" s="107" t="str">
        <f>IF(AN289&gt;0,RANK(AN289,$AN$11:$AN$1049),"—")</f>
        <v>—</v>
      </c>
      <c r="AP289" s="578"/>
      <c r="AQ289" s="107" t="str">
        <f>IF(AP289&gt;0,RANK(AP289,$AP$11:$AP$1049),"—")</f>
        <v>—</v>
      </c>
      <c r="AR289" s="578"/>
      <c r="AS289" s="107" t="str">
        <f>IF(AR289&gt;0,RANK(AR289,$AR$11:$AR$1049),"—")</f>
        <v>—</v>
      </c>
      <c r="AT289" s="578"/>
      <c r="AU289" s="107" t="str">
        <f>IF(AT289&gt;0,RANK(AT289,$AT$11:$AT$1049),"—")</f>
        <v>—</v>
      </c>
      <c r="AV289" s="578"/>
      <c r="AW289" s="107" t="str">
        <f>IF(AV289&gt;0,RANK(AV289,$AV$11:$AV$1049),"—")</f>
        <v>—</v>
      </c>
      <c r="AX289" s="578"/>
      <c r="AY289" s="563" t="str">
        <f>IF(AX289&gt;0,RANK(AX289,$AX$11:$AX$1049),"—")</f>
        <v>—</v>
      </c>
      <c r="AZ289" s="603"/>
      <c r="BA289" s="603">
        <v>217</v>
      </c>
      <c r="BB289" s="563">
        <f t="shared" si="245"/>
        <v>870</v>
      </c>
    </row>
    <row r="290" spans="1:54" ht="12.95" customHeight="1" x14ac:dyDescent="0.2">
      <c r="A290" s="72" t="s">
        <v>47</v>
      </c>
      <c r="B290" s="609" t="s">
        <v>2383</v>
      </c>
      <c r="C290" s="649" t="s">
        <v>2053</v>
      </c>
      <c r="D290" s="578"/>
      <c r="E290" s="107"/>
      <c r="F290" s="578"/>
      <c r="G290" s="107"/>
      <c r="H290" s="578"/>
      <c r="I290" s="107"/>
      <c r="J290" s="578"/>
      <c r="K290" s="107"/>
      <c r="L290" s="578"/>
      <c r="M290" s="107"/>
      <c r="N290" s="578"/>
      <c r="O290" s="107"/>
      <c r="P290" s="578"/>
      <c r="Q290" s="107"/>
      <c r="R290" s="578"/>
      <c r="S290" s="107"/>
      <c r="T290" s="578"/>
      <c r="U290" s="107"/>
      <c r="V290" s="578"/>
      <c r="W290" s="107"/>
      <c r="X290" s="578"/>
      <c r="Y290" s="107"/>
      <c r="Z290" s="578"/>
      <c r="AA290" s="107"/>
      <c r="AB290" s="578"/>
      <c r="AC290" s="107"/>
      <c r="AD290" s="578"/>
      <c r="AE290" s="107"/>
      <c r="AF290" s="578"/>
      <c r="AG290" s="107"/>
      <c r="AH290" s="578"/>
      <c r="AI290" s="107"/>
      <c r="AJ290" s="578"/>
      <c r="AK290" s="107"/>
      <c r="AL290" s="578"/>
      <c r="AM290" s="107"/>
      <c r="AN290" s="578"/>
      <c r="AO290" s="107"/>
      <c r="AP290" s="578"/>
      <c r="AQ290" s="107"/>
      <c r="AR290" s="578"/>
      <c r="AS290" s="107"/>
      <c r="AT290" s="578"/>
      <c r="AU290" s="107"/>
      <c r="AV290" s="578"/>
      <c r="AW290" s="107"/>
      <c r="AX290" s="578"/>
      <c r="AY290" s="563"/>
      <c r="AZ290" s="597"/>
      <c r="BA290" s="603">
        <v>216</v>
      </c>
      <c r="BB290" s="563">
        <f t="shared" si="245"/>
        <v>871</v>
      </c>
    </row>
    <row r="291" spans="1:54" ht="12.95" customHeight="1" x14ac:dyDescent="0.2">
      <c r="A291" s="72" t="s">
        <v>50</v>
      </c>
      <c r="B291" s="609" t="s">
        <v>2384</v>
      </c>
      <c r="C291" s="649" t="s">
        <v>2053</v>
      </c>
      <c r="D291" s="578"/>
      <c r="E291" s="107"/>
      <c r="F291" s="578"/>
      <c r="G291" s="107"/>
      <c r="H291" s="578"/>
      <c r="I291" s="107"/>
      <c r="J291" s="578"/>
      <c r="K291" s="107"/>
      <c r="L291" s="578"/>
      <c r="M291" s="107"/>
      <c r="N291" s="578"/>
      <c r="O291" s="107"/>
      <c r="P291" s="578"/>
      <c r="Q291" s="107"/>
      <c r="R291" s="578"/>
      <c r="S291" s="107"/>
      <c r="T291" s="578"/>
      <c r="U291" s="107"/>
      <c r="V291" s="578"/>
      <c r="W291" s="107"/>
      <c r="X291" s="578"/>
      <c r="Y291" s="107"/>
      <c r="Z291" s="578"/>
      <c r="AA291" s="107"/>
      <c r="AB291" s="578"/>
      <c r="AC291" s="107"/>
      <c r="AD291" s="578"/>
      <c r="AE291" s="107"/>
      <c r="AF291" s="578"/>
      <c r="AG291" s="107"/>
      <c r="AH291" s="578"/>
      <c r="AI291" s="107"/>
      <c r="AJ291" s="578"/>
      <c r="AK291" s="107"/>
      <c r="AL291" s="578"/>
      <c r="AM291" s="107"/>
      <c r="AN291" s="578"/>
      <c r="AO291" s="107"/>
      <c r="AP291" s="578"/>
      <c r="AQ291" s="107"/>
      <c r="AR291" s="578"/>
      <c r="AS291" s="107"/>
      <c r="AT291" s="578"/>
      <c r="AU291" s="107"/>
      <c r="AV291" s="578"/>
      <c r="AW291" s="107"/>
      <c r="AX291" s="578"/>
      <c r="AY291" s="563"/>
      <c r="AZ291" s="597"/>
      <c r="BA291" s="603">
        <v>212</v>
      </c>
      <c r="BB291" s="563">
        <f t="shared" si="245"/>
        <v>874</v>
      </c>
    </row>
    <row r="292" spans="1:54" ht="12.95" customHeight="1" x14ac:dyDescent="0.2">
      <c r="A292" s="72" t="s">
        <v>52</v>
      </c>
      <c r="B292" s="174" t="s">
        <v>917</v>
      </c>
      <c r="C292" s="642" t="s">
        <v>2053</v>
      </c>
      <c r="D292" s="578"/>
      <c r="E292" s="107" t="str">
        <f>IF(D292&gt;0,RANK(D292,$D$11:$D$1049),"—")</f>
        <v>—</v>
      </c>
      <c r="F292" s="578"/>
      <c r="G292" s="107" t="str">
        <f>IF(F292&gt;0,RANK(F292,$F$11:$F$1049),"—")</f>
        <v>—</v>
      </c>
      <c r="H292" s="588"/>
      <c r="I292" s="107" t="str">
        <f>IF(H292&gt;0,RANK(H292,$H$11:$H$1049),"—")</f>
        <v>—</v>
      </c>
      <c r="J292" s="578"/>
      <c r="K292" s="107" t="str">
        <f>IF(J292&gt;0,RANK(J292,$J$11:$J$1049),"—")</f>
        <v>—</v>
      </c>
      <c r="L292" s="578"/>
      <c r="M292" s="107" t="str">
        <f>IF(L292&gt;0,RANK(L292,$L$11:$L$1049),"—")</f>
        <v>—</v>
      </c>
      <c r="N292" s="578"/>
      <c r="O292" s="107" t="str">
        <f>IF(N292&gt;0,RANK(N292,$N$11:$N$1049),"—")</f>
        <v>—</v>
      </c>
      <c r="P292" s="578"/>
      <c r="Q292" s="107" t="str">
        <f>IF(P292&gt;0,RANK(P292,$P$11:$P$1049),"—")</f>
        <v>—</v>
      </c>
      <c r="R292" s="578"/>
      <c r="S292" s="107" t="str">
        <f>IF(R292&gt;0,RANK(R292,$R$11:$R$1049),"—")</f>
        <v>—</v>
      </c>
      <c r="T292" s="578"/>
      <c r="U292" s="107" t="str">
        <f>IF(T292&gt;0,RANK(T292,$T$11:$T$1049),"—")</f>
        <v>—</v>
      </c>
      <c r="V292" s="578"/>
      <c r="W292" s="107" t="str">
        <f>IF(V292&gt;0,RANK(V292,$V$11:$V$1049),"—")</f>
        <v>—</v>
      </c>
      <c r="X292" s="578"/>
      <c r="Y292" s="107" t="str">
        <f>IF(X292&gt;0,RANK(X292,$X$11:$X$1049),"—")</f>
        <v>—</v>
      </c>
      <c r="Z292" s="578"/>
      <c r="AA292" s="107" t="str">
        <f>IF(Z292&gt;0,RANK(Z292,$Z$11:$Z$1049),"—")</f>
        <v>—</v>
      </c>
      <c r="AB292" s="578"/>
      <c r="AC292" s="107" t="str">
        <f>IF(AB292&gt;0,RANK(AB292,$AB$11:$AB$1049),"—")</f>
        <v>—</v>
      </c>
      <c r="AD292" s="578">
        <v>1053</v>
      </c>
      <c r="AE292" s="107">
        <f>IF(AD292&gt;0,RANK(AD292,$AD$11:$AD$1049),"—")</f>
        <v>406</v>
      </c>
      <c r="AF292" s="578">
        <v>1700</v>
      </c>
      <c r="AG292" s="107">
        <f>IF(AF292&gt;0,RANK(AF292,$AF$11:$AF$1049),"—")</f>
        <v>379</v>
      </c>
      <c r="AH292" s="578">
        <v>1268</v>
      </c>
      <c r="AI292" s="107">
        <f>IF(AH292&gt;0,RANK(AH292,$AH$11:$AH$1049),"—")</f>
        <v>422</v>
      </c>
      <c r="AJ292" s="578">
        <v>0</v>
      </c>
      <c r="AK292" s="107" t="str">
        <f>IF(AJ292&gt;0,RANK(AJ292,$AJ$11:$AJ$1049),"—")</f>
        <v>—</v>
      </c>
      <c r="AL292" s="578">
        <v>0</v>
      </c>
      <c r="AM292" s="107" t="str">
        <f>IF(AL292&gt;0,RANK(AL292,$AL$11:$AL$1049),"—")</f>
        <v>—</v>
      </c>
      <c r="AN292" s="578"/>
      <c r="AO292" s="107" t="str">
        <f>IF(AN292&gt;0,RANK(AN292,$AN$11:$AN$1049),"—")</f>
        <v>—</v>
      </c>
      <c r="AP292" s="578"/>
      <c r="AQ292" s="107" t="str">
        <f>IF(AP292&gt;0,RANK(AP292,$AP$11:$AP$1049),"—")</f>
        <v>—</v>
      </c>
      <c r="AR292" s="578">
        <v>150</v>
      </c>
      <c r="AS292" s="107">
        <f>IF(AR292&gt;0,RANK(AR292,$AR$11:$AR$1049),"—")</f>
        <v>650</v>
      </c>
      <c r="AT292" s="578"/>
      <c r="AU292" s="107" t="str">
        <f>IF(AT292&gt;0,RANK(AT292,$AT$11:$AT$1049),"—")</f>
        <v>—</v>
      </c>
      <c r="AV292" s="578"/>
      <c r="AW292" s="107" t="str">
        <f>IF(AV292&gt;0,RANK(AV292,$AV$11:$AV$1049),"—")</f>
        <v>—</v>
      </c>
      <c r="AX292" s="578">
        <v>396</v>
      </c>
      <c r="AY292" s="563">
        <f>IF(AX292&gt;0,RANK(AX292,$AX$11:$AX$1049),"—")</f>
        <v>631</v>
      </c>
      <c r="AZ292" s="604">
        <v>708</v>
      </c>
      <c r="BA292" s="604">
        <v>209</v>
      </c>
      <c r="BB292" s="563">
        <f t="shared" si="245"/>
        <v>876</v>
      </c>
    </row>
    <row r="293" spans="1:54" ht="12.95" customHeight="1" x14ac:dyDescent="0.2">
      <c r="A293" s="72" t="s">
        <v>51</v>
      </c>
      <c r="B293" s="174" t="s">
        <v>905</v>
      </c>
      <c r="C293" s="642" t="s">
        <v>2053</v>
      </c>
      <c r="D293" s="578"/>
      <c r="E293" s="107" t="str">
        <f>IF(D293&gt;0,RANK(D293,$D$11:$D$1049),"—")</f>
        <v>—</v>
      </c>
      <c r="F293" s="578"/>
      <c r="G293" s="107" t="str">
        <f>IF(F293&gt;0,RANK(F293,$F$11:$F$1049),"—")</f>
        <v>—</v>
      </c>
      <c r="H293" s="578"/>
      <c r="I293" s="107" t="str">
        <f>IF(H293&gt;0,RANK(H293,$H$11:$H$1049),"—")</f>
        <v>—</v>
      </c>
      <c r="J293" s="578">
        <v>60</v>
      </c>
      <c r="K293" s="107">
        <f>IF(J293&gt;0,RANK(J293,$J$11:$J$1049),"—")</f>
        <v>419</v>
      </c>
      <c r="L293" s="578">
        <v>75</v>
      </c>
      <c r="M293" s="107">
        <f>IF(L293&gt;0,RANK(L293,$L$11:$L$1049),"—")</f>
        <v>416</v>
      </c>
      <c r="N293" s="578"/>
      <c r="O293" s="107" t="str">
        <f>IF(N293&gt;0,RANK(N293,$N$11:$N$1049),"—")</f>
        <v>—</v>
      </c>
      <c r="P293" s="578"/>
      <c r="Q293" s="107" t="str">
        <f>IF(P293&gt;0,RANK(P293,$P$11:$P$1049),"—")</f>
        <v>—</v>
      </c>
      <c r="R293" s="578"/>
      <c r="S293" s="107" t="str">
        <f>IF(R293&gt;0,RANK(R293,$R$11:$R$1049),"—")</f>
        <v>—</v>
      </c>
      <c r="T293" s="578"/>
      <c r="U293" s="107" t="str">
        <f>IF(T293&gt;0,RANK(T293,$T$11:$T$1049),"—")</f>
        <v>—</v>
      </c>
      <c r="V293" s="578"/>
      <c r="W293" s="107" t="str">
        <f>IF(V293&gt;0,RANK(V293,$V$11:$V$1049),"—")</f>
        <v>—</v>
      </c>
      <c r="X293" s="578">
        <v>102</v>
      </c>
      <c r="Y293" s="107">
        <f>IF(X293&gt;0,RANK(X293,$X$11:$X$1049),"—")</f>
        <v>546</v>
      </c>
      <c r="Z293" s="578">
        <v>83</v>
      </c>
      <c r="AA293" s="107">
        <f>IF(Z293&gt;0,RANK(Z293,$Z$11:$Z$1049),"—")</f>
        <v>542</v>
      </c>
      <c r="AB293" s="578">
        <v>55</v>
      </c>
      <c r="AC293" s="107">
        <f>IF(AB293&gt;0,RANK(AB293,$AB$11:$AB$1049),"—")</f>
        <v>547</v>
      </c>
      <c r="AD293" s="578">
        <v>56</v>
      </c>
      <c r="AE293" s="107">
        <f>IF(AD293&gt;0,RANK(AD293,$AD$11:$AD$1049),"—")</f>
        <v>566</v>
      </c>
      <c r="AF293" s="578">
        <v>55</v>
      </c>
      <c r="AG293" s="107">
        <f>IF(AF293&gt;0,RANK(AF293,$AF$11:$AF$1049),"—")</f>
        <v>599</v>
      </c>
      <c r="AH293" s="578">
        <v>55</v>
      </c>
      <c r="AI293" s="107">
        <f>IF(AH293&gt;0,RANK(AH293,$AH$11:$AH$1049),"—")</f>
        <v>604</v>
      </c>
      <c r="AJ293" s="578">
        <v>30</v>
      </c>
      <c r="AK293" s="107">
        <f>IF(AJ293&gt;0,RANK(AJ293,$AJ$11:$AJ$1049),"—")</f>
        <v>610</v>
      </c>
      <c r="AL293" s="578">
        <v>335</v>
      </c>
      <c r="AM293" s="107">
        <f>IF(AL293&gt;0,RANK(AL293,$AL$11:$AL$1049),"—")</f>
        <v>571</v>
      </c>
      <c r="AN293" s="578">
        <v>247</v>
      </c>
      <c r="AO293" s="107">
        <f>IF(AN293&gt;0,RANK(AN293,$AN$11:$AN$1049),"—")</f>
        <v>605</v>
      </c>
      <c r="AP293" s="578"/>
      <c r="AQ293" s="107" t="str">
        <f>IF(AP293&gt;0,RANK(AP293,$AP$11:$AP$1049),"—")</f>
        <v>—</v>
      </c>
      <c r="AR293" s="578">
        <v>806</v>
      </c>
      <c r="AS293" s="107">
        <f>IF(AR293&gt;0,RANK(AR293,$AR$11:$AR$1049),"—")</f>
        <v>520</v>
      </c>
      <c r="AT293" s="578"/>
      <c r="AU293" s="107" t="str">
        <f>IF(AT293&gt;0,RANK(AT293,$AT$11:$AT$1049),"—")</f>
        <v>—</v>
      </c>
      <c r="AV293" s="578"/>
      <c r="AW293" s="107" t="str">
        <f>IF(AV293&gt;0,RANK(AV293,$AV$11:$AV$1049),"—")</f>
        <v>—</v>
      </c>
      <c r="AX293" s="578">
        <v>205</v>
      </c>
      <c r="AY293" s="563">
        <f>IF(AX293&gt;0,RANK(AX293,$AX$11:$AX$1049),"—")</f>
        <v>679</v>
      </c>
      <c r="AZ293" s="604">
        <v>216</v>
      </c>
      <c r="BA293" s="604">
        <v>206</v>
      </c>
      <c r="BB293" s="563">
        <f t="shared" si="245"/>
        <v>879</v>
      </c>
    </row>
    <row r="294" spans="1:54" ht="12.95" customHeight="1" x14ac:dyDescent="0.2">
      <c r="A294" s="72" t="s">
        <v>53</v>
      </c>
      <c r="B294" s="609" t="s">
        <v>2385</v>
      </c>
      <c r="C294" s="649" t="s">
        <v>2053</v>
      </c>
      <c r="D294" s="578"/>
      <c r="E294" s="107"/>
      <c r="F294" s="578"/>
      <c r="G294" s="107"/>
      <c r="H294" s="578"/>
      <c r="I294" s="107"/>
      <c r="J294" s="578"/>
      <c r="K294" s="107"/>
      <c r="L294" s="578"/>
      <c r="M294" s="107"/>
      <c r="N294" s="578"/>
      <c r="O294" s="107"/>
      <c r="P294" s="578"/>
      <c r="Q294" s="107"/>
      <c r="R294" s="578"/>
      <c r="S294" s="107"/>
      <c r="T294" s="578"/>
      <c r="U294" s="107"/>
      <c r="V294" s="578"/>
      <c r="W294" s="107"/>
      <c r="X294" s="578"/>
      <c r="Y294" s="107"/>
      <c r="Z294" s="578"/>
      <c r="AA294" s="107"/>
      <c r="AB294" s="578"/>
      <c r="AC294" s="107"/>
      <c r="AD294" s="578"/>
      <c r="AE294" s="107"/>
      <c r="AF294" s="578"/>
      <c r="AG294" s="107"/>
      <c r="AH294" s="578"/>
      <c r="AI294" s="107"/>
      <c r="AJ294" s="578"/>
      <c r="AK294" s="107"/>
      <c r="AL294" s="578"/>
      <c r="AM294" s="107"/>
      <c r="AN294" s="578"/>
      <c r="AO294" s="107"/>
      <c r="AP294" s="578"/>
      <c r="AQ294" s="107"/>
      <c r="AR294" s="578"/>
      <c r="AS294" s="107"/>
      <c r="AT294" s="578"/>
      <c r="AU294" s="107"/>
      <c r="AV294" s="578"/>
      <c r="AW294" s="107"/>
      <c r="AX294" s="578"/>
      <c r="AY294" s="563"/>
      <c r="AZ294" s="603"/>
      <c r="BA294" s="603">
        <v>200</v>
      </c>
      <c r="BB294" s="563">
        <f t="shared" si="245"/>
        <v>882</v>
      </c>
    </row>
    <row r="295" spans="1:54" ht="12.95" customHeight="1" x14ac:dyDescent="0.2">
      <c r="A295" s="72" t="s">
        <v>638</v>
      </c>
      <c r="B295" s="609" t="s">
        <v>2386</v>
      </c>
      <c r="C295" s="649" t="s">
        <v>2053</v>
      </c>
      <c r="D295" s="578"/>
      <c r="E295" s="107"/>
      <c r="F295" s="578"/>
      <c r="G295" s="107"/>
      <c r="H295" s="578"/>
      <c r="I295" s="107"/>
      <c r="J295" s="578"/>
      <c r="K295" s="107"/>
      <c r="L295" s="578"/>
      <c r="M295" s="107"/>
      <c r="N295" s="578"/>
      <c r="O295" s="107"/>
      <c r="P295" s="578"/>
      <c r="Q295" s="107"/>
      <c r="R295" s="578"/>
      <c r="S295" s="107"/>
      <c r="T295" s="578"/>
      <c r="U295" s="107"/>
      <c r="V295" s="578"/>
      <c r="W295" s="107"/>
      <c r="X295" s="578"/>
      <c r="Y295" s="107"/>
      <c r="Z295" s="578"/>
      <c r="AA295" s="107"/>
      <c r="AB295" s="578"/>
      <c r="AC295" s="107"/>
      <c r="AD295" s="578"/>
      <c r="AE295" s="107"/>
      <c r="AF295" s="578"/>
      <c r="AG295" s="107"/>
      <c r="AH295" s="578"/>
      <c r="AI295" s="107"/>
      <c r="AJ295" s="578"/>
      <c r="AK295" s="107"/>
      <c r="AL295" s="578"/>
      <c r="AM295" s="107"/>
      <c r="AN295" s="578"/>
      <c r="AO295" s="107"/>
      <c r="AP295" s="578"/>
      <c r="AQ295" s="107"/>
      <c r="AR295" s="578"/>
      <c r="AS295" s="107"/>
      <c r="AT295" s="578"/>
      <c r="AU295" s="107"/>
      <c r="AV295" s="578"/>
      <c r="AW295" s="107"/>
      <c r="AX295" s="578"/>
      <c r="AY295" s="563"/>
      <c r="AZ295" s="597"/>
      <c r="BA295" s="603">
        <v>200</v>
      </c>
      <c r="BB295" s="563">
        <f t="shared" si="245"/>
        <v>882</v>
      </c>
    </row>
    <row r="296" spans="1:54" ht="12.95" customHeight="1" x14ac:dyDescent="0.2">
      <c r="A296" s="72" t="s">
        <v>563</v>
      </c>
      <c r="B296" s="609" t="s">
        <v>2387</v>
      </c>
      <c r="C296" s="649" t="s">
        <v>2053</v>
      </c>
      <c r="D296" s="578"/>
      <c r="E296" s="107"/>
      <c r="F296" s="578"/>
      <c r="G296" s="107"/>
      <c r="H296" s="578"/>
      <c r="I296" s="107"/>
      <c r="J296" s="578"/>
      <c r="K296" s="107"/>
      <c r="L296" s="578"/>
      <c r="M296" s="107"/>
      <c r="N296" s="578"/>
      <c r="O296" s="107"/>
      <c r="P296" s="578"/>
      <c r="Q296" s="107"/>
      <c r="R296" s="578"/>
      <c r="S296" s="107"/>
      <c r="T296" s="578"/>
      <c r="U296" s="107"/>
      <c r="V296" s="578"/>
      <c r="W296" s="107"/>
      <c r="X296" s="578"/>
      <c r="Y296" s="107"/>
      <c r="Z296" s="578"/>
      <c r="AA296" s="107"/>
      <c r="AB296" s="578"/>
      <c r="AC296" s="107"/>
      <c r="AD296" s="578"/>
      <c r="AE296" s="107"/>
      <c r="AF296" s="578"/>
      <c r="AG296" s="107"/>
      <c r="AH296" s="578"/>
      <c r="AI296" s="107"/>
      <c r="AJ296" s="578"/>
      <c r="AK296" s="107"/>
      <c r="AL296" s="578"/>
      <c r="AM296" s="107"/>
      <c r="AN296" s="578"/>
      <c r="AO296" s="107"/>
      <c r="AP296" s="578"/>
      <c r="AQ296" s="107"/>
      <c r="AR296" s="578"/>
      <c r="AS296" s="107"/>
      <c r="AT296" s="578"/>
      <c r="AU296" s="107"/>
      <c r="AV296" s="578"/>
      <c r="AW296" s="107"/>
      <c r="AX296" s="578"/>
      <c r="AY296" s="563"/>
      <c r="AZ296" s="597"/>
      <c r="BA296" s="603">
        <v>195</v>
      </c>
      <c r="BB296" s="563">
        <f t="shared" si="245"/>
        <v>884</v>
      </c>
    </row>
    <row r="297" spans="1:54" ht="12.95" customHeight="1" x14ac:dyDescent="0.2">
      <c r="A297" s="72" t="s">
        <v>79</v>
      </c>
      <c r="B297" s="609" t="s">
        <v>2388</v>
      </c>
      <c r="C297" s="649" t="s">
        <v>2053</v>
      </c>
      <c r="D297" s="578"/>
      <c r="E297" s="107"/>
      <c r="F297" s="578"/>
      <c r="G297" s="107"/>
      <c r="H297" s="578"/>
      <c r="I297" s="107"/>
      <c r="J297" s="578"/>
      <c r="K297" s="107"/>
      <c r="L297" s="578"/>
      <c r="M297" s="107"/>
      <c r="N297" s="578"/>
      <c r="O297" s="107"/>
      <c r="P297" s="578"/>
      <c r="Q297" s="107"/>
      <c r="R297" s="578"/>
      <c r="S297" s="107"/>
      <c r="T297" s="578"/>
      <c r="U297" s="107"/>
      <c r="V297" s="578"/>
      <c r="W297" s="107"/>
      <c r="X297" s="578"/>
      <c r="Y297" s="107"/>
      <c r="Z297" s="578"/>
      <c r="AA297" s="107"/>
      <c r="AB297" s="578"/>
      <c r="AC297" s="107"/>
      <c r="AD297" s="578"/>
      <c r="AE297" s="107"/>
      <c r="AF297" s="578"/>
      <c r="AG297" s="107"/>
      <c r="AH297" s="578"/>
      <c r="AI297" s="107"/>
      <c r="AJ297" s="578"/>
      <c r="AK297" s="107"/>
      <c r="AL297" s="578"/>
      <c r="AM297" s="107"/>
      <c r="AN297" s="578"/>
      <c r="AO297" s="107"/>
      <c r="AP297" s="578"/>
      <c r="AQ297" s="107"/>
      <c r="AR297" s="578"/>
      <c r="AS297" s="107"/>
      <c r="AT297" s="578"/>
      <c r="AU297" s="107"/>
      <c r="AV297" s="578"/>
      <c r="AW297" s="107"/>
      <c r="AX297" s="578"/>
      <c r="AY297" s="563"/>
      <c r="AZ297" s="603"/>
      <c r="BA297" s="603">
        <v>179</v>
      </c>
      <c r="BB297" s="563">
        <f t="shared" si="245"/>
        <v>894</v>
      </c>
    </row>
    <row r="298" spans="1:54" ht="12.95" customHeight="1" x14ac:dyDescent="0.2">
      <c r="A298" s="72" t="s">
        <v>69</v>
      </c>
      <c r="B298" s="609" t="s">
        <v>2389</v>
      </c>
      <c r="C298" s="649" t="s">
        <v>2053</v>
      </c>
      <c r="D298" s="578"/>
      <c r="E298" s="107"/>
      <c r="F298" s="578"/>
      <c r="G298" s="107"/>
      <c r="H298" s="578"/>
      <c r="I298" s="107"/>
      <c r="J298" s="578"/>
      <c r="K298" s="107"/>
      <c r="L298" s="578"/>
      <c r="M298" s="107"/>
      <c r="N298" s="578"/>
      <c r="O298" s="107"/>
      <c r="P298" s="578"/>
      <c r="Q298" s="107"/>
      <c r="R298" s="578"/>
      <c r="S298" s="107"/>
      <c r="T298" s="578"/>
      <c r="U298" s="107"/>
      <c r="V298" s="578"/>
      <c r="W298" s="107"/>
      <c r="X298" s="578"/>
      <c r="Y298" s="107"/>
      <c r="Z298" s="578"/>
      <c r="AA298" s="107"/>
      <c r="AB298" s="578"/>
      <c r="AC298" s="107"/>
      <c r="AD298" s="578"/>
      <c r="AE298" s="107"/>
      <c r="AF298" s="578"/>
      <c r="AG298" s="107"/>
      <c r="AH298" s="578"/>
      <c r="AI298" s="107"/>
      <c r="AJ298" s="578"/>
      <c r="AK298" s="107"/>
      <c r="AL298" s="578"/>
      <c r="AM298" s="107"/>
      <c r="AN298" s="578"/>
      <c r="AO298" s="107"/>
      <c r="AP298" s="578"/>
      <c r="AQ298" s="107"/>
      <c r="AR298" s="578"/>
      <c r="AS298" s="107"/>
      <c r="AT298" s="578"/>
      <c r="AU298" s="107"/>
      <c r="AV298" s="578"/>
      <c r="AW298" s="107"/>
      <c r="AX298" s="578"/>
      <c r="AY298" s="563"/>
      <c r="AZ298" s="597"/>
      <c r="BA298" s="603">
        <v>176</v>
      </c>
      <c r="BB298" s="563">
        <f t="shared" si="245"/>
        <v>896</v>
      </c>
    </row>
    <row r="299" spans="1:54" ht="12.95" customHeight="1" x14ac:dyDescent="0.2">
      <c r="A299" s="72" t="s">
        <v>74</v>
      </c>
      <c r="B299" s="174" t="s">
        <v>1552</v>
      </c>
      <c r="C299" s="642" t="s">
        <v>2053</v>
      </c>
      <c r="D299" s="578">
        <v>92</v>
      </c>
      <c r="E299" s="107">
        <f>IF(D299&gt;0,RANK(D299,$D$11:$D$1049),"—")</f>
        <v>376</v>
      </c>
      <c r="F299" s="578">
        <v>82</v>
      </c>
      <c r="G299" s="107">
        <f>IF(F299&gt;0,RANK(F299,$F$11:$F$1049),"—")</f>
        <v>463</v>
      </c>
      <c r="H299" s="578">
        <v>72</v>
      </c>
      <c r="I299" s="107">
        <f>IF(H299&gt;0,RANK(H299,$H$11:$H$1049),"—")</f>
        <v>386</v>
      </c>
      <c r="J299" s="578">
        <v>78</v>
      </c>
      <c r="K299" s="107">
        <f>IF(J299&gt;0,RANK(J299,$J$11:$J$1049),"—")</f>
        <v>415</v>
      </c>
      <c r="L299" s="578">
        <v>87</v>
      </c>
      <c r="M299" s="107">
        <f>IF(L299&gt;0,RANK(L299,$L$11:$L$1049),"—")</f>
        <v>414</v>
      </c>
      <c r="N299" s="578"/>
      <c r="O299" s="107" t="str">
        <f>IF(N299&gt;0,RANK(N299,$N$11:$N$1049),"—")</f>
        <v>—</v>
      </c>
      <c r="P299" s="578"/>
      <c r="Q299" s="107" t="str">
        <f>IF(P299&gt;0,RANK(P299,$P$11:$P$1049),"—")</f>
        <v>—</v>
      </c>
      <c r="R299" s="578"/>
      <c r="S299" s="107" t="str">
        <f>IF(R299&gt;0,RANK(R299,$R$11:$R$1049),"—")</f>
        <v>—</v>
      </c>
      <c r="T299" s="578"/>
      <c r="U299" s="107" t="str">
        <f>IF(T299&gt;0,RANK(T299,$T$11:$T$1049),"—")</f>
        <v>—</v>
      </c>
      <c r="V299" s="578"/>
      <c r="W299" s="107" t="str">
        <f>IF(V299&gt;0,RANK(V299,$V$11:$V$1049),"—")</f>
        <v>—</v>
      </c>
      <c r="X299" s="578"/>
      <c r="Y299" s="107" t="str">
        <f>IF(X299&gt;0,RANK(X299,$X$11:$X$1049),"—")</f>
        <v>—</v>
      </c>
      <c r="Z299" s="578">
        <v>117</v>
      </c>
      <c r="AA299" s="107">
        <f>IF(Z299&gt;0,RANK(Z299,$Z$11:$Z$1049),"—")</f>
        <v>540</v>
      </c>
      <c r="AB299" s="578"/>
      <c r="AC299" s="107" t="str">
        <f>IF(AB299&gt;0,RANK(AB299,$AB$11:$AB$1049),"—")</f>
        <v>—</v>
      </c>
      <c r="AD299" s="578"/>
      <c r="AE299" s="107" t="str">
        <f>IF(AD299&gt;0,RANK(AD299,$AD$11:$AD$1049),"—")</f>
        <v>—</v>
      </c>
      <c r="AF299" s="587">
        <v>120</v>
      </c>
      <c r="AG299" s="107">
        <f>IF(AF299&gt;0,RANK(AF299,$AF$11:$AF$1049),"—")</f>
        <v>593</v>
      </c>
      <c r="AH299" s="587">
        <v>121</v>
      </c>
      <c r="AI299" s="107">
        <f>IF(AH299&gt;0,RANK(AH299,$AH$11:$AH$1049),"—")</f>
        <v>601</v>
      </c>
      <c r="AJ299" s="587">
        <v>122</v>
      </c>
      <c r="AK299" s="107">
        <f>IF(AJ299&gt;0,RANK(AJ299,$AJ$11:$AJ$1049),"—")</f>
        <v>602</v>
      </c>
      <c r="AL299" s="587">
        <v>123</v>
      </c>
      <c r="AM299" s="107">
        <f>IF(AL299&gt;0,RANK(AL299,$AL$11:$AL$1049),"—")</f>
        <v>612</v>
      </c>
      <c r="AN299" s="587"/>
      <c r="AO299" s="107" t="str">
        <f>IF(AN299&gt;0,RANK(AN299,$AN$11:$AN$1049),"—")</f>
        <v>—</v>
      </c>
      <c r="AP299" s="578"/>
      <c r="AQ299" s="107" t="str">
        <f>IF(AP299&gt;0,RANK(AP299,$AP$11:$AP$1049),"—")</f>
        <v>—</v>
      </c>
      <c r="AR299" s="578"/>
      <c r="AS299" s="107" t="str">
        <f>IF(AR299&gt;0,RANK(AR299,$AR$11:$AR$1049),"—")</f>
        <v>—</v>
      </c>
      <c r="AT299" s="578">
        <v>217</v>
      </c>
      <c r="AU299" s="107">
        <f>IF(AT299&gt;0,RANK(AT299,$AT$11:$AT$1049),"—")</f>
        <v>648</v>
      </c>
      <c r="AV299" s="578">
        <v>292</v>
      </c>
      <c r="AW299" s="107">
        <f>IF(AV299&gt;0,RANK(AV299,$AV$11:$AV$1049),"—")</f>
        <v>643</v>
      </c>
      <c r="AX299" s="578">
        <v>269</v>
      </c>
      <c r="AY299" s="563">
        <f>IF(AX299&gt;0,RANK(AX299,$AX$11:$AX$1049),"—")</f>
        <v>665</v>
      </c>
      <c r="AZ299" s="612">
        <v>485</v>
      </c>
      <c r="BA299" s="612">
        <v>170</v>
      </c>
      <c r="BB299" s="563">
        <f t="shared" si="245"/>
        <v>899</v>
      </c>
    </row>
    <row r="300" spans="1:54" ht="12.95" customHeight="1" x14ac:dyDescent="0.2">
      <c r="A300" s="72" t="s">
        <v>73</v>
      </c>
      <c r="B300" s="174" t="s">
        <v>830</v>
      </c>
      <c r="C300" s="642" t="s">
        <v>2053</v>
      </c>
      <c r="D300" s="588"/>
      <c r="E300" s="107" t="str">
        <f>IF(D300&gt;0,RANK(D300,$D$11:$D$1049),"—")</f>
        <v>—</v>
      </c>
      <c r="F300" s="578"/>
      <c r="G300" s="107" t="str">
        <f>IF(F300&gt;0,RANK(F300,$F$11:$F$1049),"—")</f>
        <v>—</v>
      </c>
      <c r="H300" s="578"/>
      <c r="I300" s="107" t="str">
        <f>IF(H300&gt;0,RANK(H300,$H$11:$H$1049),"—")</f>
        <v>—</v>
      </c>
      <c r="J300" s="578"/>
      <c r="K300" s="107" t="str">
        <f>IF(J300&gt;0,RANK(J300,$J$11:$J$1049),"—")</f>
        <v>—</v>
      </c>
      <c r="L300" s="578"/>
      <c r="M300" s="107" t="str">
        <f>IF(L300&gt;0,RANK(L300,$L$11:$L$1049),"—")</f>
        <v>—</v>
      </c>
      <c r="N300" s="578"/>
      <c r="O300" s="107" t="str">
        <f>IF(N300&gt;0,RANK(N300,$N$11:$N$1049),"—")</f>
        <v>—</v>
      </c>
      <c r="P300" s="578"/>
      <c r="Q300" s="107" t="str">
        <f>IF(P300&gt;0,RANK(P300,$P$11:$P$1049),"—")</f>
        <v>—</v>
      </c>
      <c r="R300" s="578"/>
      <c r="S300" s="107" t="str">
        <f>IF(R300&gt;0,RANK(R300,$R$11:$R$1049),"—")</f>
        <v>—</v>
      </c>
      <c r="T300" s="578"/>
      <c r="U300" s="107" t="str">
        <f>IF(T300&gt;0,RANK(T300,$T$11:$T$1049),"—")</f>
        <v>—</v>
      </c>
      <c r="V300" s="578"/>
      <c r="W300" s="107" t="str">
        <f>IF(V300&gt;0,RANK(V300,$V$11:$V$1049),"—")</f>
        <v>—</v>
      </c>
      <c r="X300" s="578"/>
      <c r="Y300" s="107" t="str">
        <f>IF(X300&gt;0,RANK(X300,$X$11:$X$1049),"—")</f>
        <v>—</v>
      </c>
      <c r="Z300" s="578"/>
      <c r="AA300" s="107" t="str">
        <f>IF(Z300&gt;0,RANK(Z300,$Z$11:$Z$1049),"—")</f>
        <v>—</v>
      </c>
      <c r="AB300" s="578">
        <v>15</v>
      </c>
      <c r="AC300" s="107">
        <f>IF(AB300&gt;0,RANK(AB300,$AB$11:$AB$1049),"—")</f>
        <v>550</v>
      </c>
      <c r="AD300" s="578">
        <v>0</v>
      </c>
      <c r="AE300" s="107" t="str">
        <f>IF(AD300&gt;0,RANK(AD300,$AD$11:$AD$1049),"—")</f>
        <v>—</v>
      </c>
      <c r="AF300" s="578">
        <v>0</v>
      </c>
      <c r="AG300" s="107" t="str">
        <f>IF(AF300&gt;0,RANK(AF300,$AF$11:$AF$1049),"—")</f>
        <v>—</v>
      </c>
      <c r="AH300" s="578">
        <v>0</v>
      </c>
      <c r="AI300" s="107" t="str">
        <f>IF(AH300&gt;0,RANK(AH300,$AH$11:$AH$1049),"—")</f>
        <v>—</v>
      </c>
      <c r="AJ300" s="578">
        <v>0</v>
      </c>
      <c r="AK300" s="107" t="str">
        <f>IF(AJ300&gt;0,RANK(AJ300,$AJ$11:$AJ$1049),"—")</f>
        <v>—</v>
      </c>
      <c r="AL300" s="578">
        <v>54</v>
      </c>
      <c r="AM300" s="107">
        <f>IF(AL300&gt;0,RANK(AL300,$AL$11:$AL$1049),"—")</f>
        <v>617</v>
      </c>
      <c r="AN300" s="578">
        <v>156</v>
      </c>
      <c r="AO300" s="107">
        <f>IF(AN300&gt;0,RANK(AN300,$AN$11:$AN$1049),"—")</f>
        <v>622</v>
      </c>
      <c r="AP300" s="578">
        <v>359</v>
      </c>
      <c r="AQ300" s="107">
        <f>IF(AP300&gt;0,RANK(AP300,$AP$11:$AP$1049),"—")</f>
        <v>590</v>
      </c>
      <c r="AR300" s="578">
        <v>356</v>
      </c>
      <c r="AS300" s="107">
        <f>IF(AR300&gt;0,RANK(AR300,$AR$11:$AR$1049),"—")</f>
        <v>613</v>
      </c>
      <c r="AT300" s="578">
        <v>401</v>
      </c>
      <c r="AU300" s="107">
        <f>IF(AT300&gt;0,RANK(AT300,$AT$11:$AT$1049),"—")</f>
        <v>607</v>
      </c>
      <c r="AV300" s="578"/>
      <c r="AW300" s="107" t="str">
        <f>IF(AV300&gt;0,RANK(AV300,$AV$11:$AV$1049),"—")</f>
        <v>—</v>
      </c>
      <c r="AX300" s="578"/>
      <c r="AY300" s="563" t="str">
        <f>IF(AX300&gt;0,RANK(AX300,$AX$11:$AX$1049),"—")</f>
        <v>—</v>
      </c>
      <c r="AZ300" s="199"/>
      <c r="BA300" s="199">
        <v>162</v>
      </c>
      <c r="BB300" s="563">
        <f t="shared" si="245"/>
        <v>901</v>
      </c>
    </row>
    <row r="301" spans="1:54" ht="12.95" customHeight="1" x14ac:dyDescent="0.2">
      <c r="A301" s="72" t="s">
        <v>77</v>
      </c>
      <c r="B301" s="609" t="s">
        <v>2390</v>
      </c>
      <c r="C301" s="649" t="s">
        <v>2053</v>
      </c>
      <c r="D301" s="578"/>
      <c r="E301" s="107"/>
      <c r="F301" s="578"/>
      <c r="G301" s="107"/>
      <c r="H301" s="578"/>
      <c r="I301" s="107"/>
      <c r="J301" s="578"/>
      <c r="K301" s="107"/>
      <c r="L301" s="578"/>
      <c r="M301" s="107"/>
      <c r="N301" s="578"/>
      <c r="O301" s="107"/>
      <c r="P301" s="578"/>
      <c r="Q301" s="107"/>
      <c r="R301" s="578"/>
      <c r="S301" s="107"/>
      <c r="T301" s="578"/>
      <c r="U301" s="107"/>
      <c r="V301" s="578"/>
      <c r="W301" s="107"/>
      <c r="X301" s="578"/>
      <c r="Y301" s="107"/>
      <c r="Z301" s="578"/>
      <c r="AA301" s="107"/>
      <c r="AB301" s="578"/>
      <c r="AC301" s="107"/>
      <c r="AD301" s="578"/>
      <c r="AE301" s="107"/>
      <c r="AF301" s="578"/>
      <c r="AG301" s="107"/>
      <c r="AH301" s="578"/>
      <c r="AI301" s="107"/>
      <c r="AJ301" s="578"/>
      <c r="AK301" s="107"/>
      <c r="AL301" s="578"/>
      <c r="AM301" s="107"/>
      <c r="AN301" s="578"/>
      <c r="AO301" s="107"/>
      <c r="AP301" s="578"/>
      <c r="AQ301" s="107"/>
      <c r="AR301" s="578"/>
      <c r="AS301" s="107"/>
      <c r="AT301" s="578"/>
      <c r="AU301" s="107"/>
      <c r="AV301" s="578"/>
      <c r="AW301" s="107"/>
      <c r="AX301" s="578"/>
      <c r="AY301" s="563"/>
      <c r="AZ301" s="597"/>
      <c r="BA301" s="603">
        <v>158</v>
      </c>
      <c r="BB301" s="563">
        <f t="shared" si="245"/>
        <v>903</v>
      </c>
    </row>
    <row r="302" spans="1:54" ht="12.95" customHeight="1" x14ac:dyDescent="0.2">
      <c r="A302" s="72" t="s">
        <v>87</v>
      </c>
      <c r="B302" s="609" t="s">
        <v>2391</v>
      </c>
      <c r="C302" s="649" t="s">
        <v>2053</v>
      </c>
      <c r="D302" s="578"/>
      <c r="E302" s="107"/>
      <c r="F302" s="578"/>
      <c r="G302" s="107"/>
      <c r="H302" s="578"/>
      <c r="I302" s="107"/>
      <c r="J302" s="578"/>
      <c r="K302" s="107"/>
      <c r="L302" s="578"/>
      <c r="M302" s="107"/>
      <c r="N302" s="578"/>
      <c r="O302" s="107"/>
      <c r="P302" s="578"/>
      <c r="Q302" s="107"/>
      <c r="R302" s="578"/>
      <c r="S302" s="107"/>
      <c r="T302" s="578"/>
      <c r="U302" s="107"/>
      <c r="V302" s="578"/>
      <c r="W302" s="107"/>
      <c r="X302" s="578"/>
      <c r="Y302" s="107"/>
      <c r="Z302" s="578"/>
      <c r="AA302" s="107"/>
      <c r="AB302" s="578"/>
      <c r="AC302" s="107"/>
      <c r="AD302" s="578"/>
      <c r="AE302" s="107"/>
      <c r="AF302" s="578"/>
      <c r="AG302" s="107"/>
      <c r="AH302" s="578"/>
      <c r="AI302" s="107"/>
      <c r="AJ302" s="578"/>
      <c r="AK302" s="107"/>
      <c r="AL302" s="578"/>
      <c r="AM302" s="107"/>
      <c r="AN302" s="578"/>
      <c r="AO302" s="107"/>
      <c r="AP302" s="578"/>
      <c r="AQ302" s="107"/>
      <c r="AR302" s="578"/>
      <c r="AS302" s="107"/>
      <c r="AT302" s="578"/>
      <c r="AU302" s="107"/>
      <c r="AV302" s="578"/>
      <c r="AW302" s="107"/>
      <c r="AX302" s="578"/>
      <c r="AY302" s="563"/>
      <c r="AZ302" s="603"/>
      <c r="BA302" s="603">
        <v>157</v>
      </c>
      <c r="BB302" s="563">
        <f t="shared" si="245"/>
        <v>904</v>
      </c>
    </row>
    <row r="303" spans="1:54" ht="12.95" customHeight="1" x14ac:dyDescent="0.2">
      <c r="A303" s="72" t="s">
        <v>85</v>
      </c>
      <c r="B303" s="613" t="s">
        <v>2392</v>
      </c>
      <c r="C303" s="650" t="s">
        <v>2053</v>
      </c>
      <c r="D303" s="578"/>
      <c r="E303" s="107"/>
      <c r="F303" s="578"/>
      <c r="G303" s="107"/>
      <c r="H303" s="578"/>
      <c r="I303" s="107"/>
      <c r="J303" s="578"/>
      <c r="K303" s="107"/>
      <c r="L303" s="578"/>
      <c r="M303" s="107"/>
      <c r="N303" s="578"/>
      <c r="O303" s="107"/>
      <c r="P303" s="578"/>
      <c r="Q303" s="107"/>
      <c r="R303" s="578"/>
      <c r="S303" s="107"/>
      <c r="T303" s="578"/>
      <c r="U303" s="107"/>
      <c r="V303" s="578"/>
      <c r="W303" s="107"/>
      <c r="X303" s="578"/>
      <c r="Y303" s="107"/>
      <c r="Z303" s="578"/>
      <c r="AA303" s="107"/>
      <c r="AB303" s="578"/>
      <c r="AC303" s="107"/>
      <c r="AD303" s="578"/>
      <c r="AE303" s="107"/>
      <c r="AF303" s="578"/>
      <c r="AG303" s="107"/>
      <c r="AH303" s="578"/>
      <c r="AI303" s="107"/>
      <c r="AJ303" s="578"/>
      <c r="AK303" s="107"/>
      <c r="AL303" s="578"/>
      <c r="AM303" s="107"/>
      <c r="AN303" s="578"/>
      <c r="AO303" s="107"/>
      <c r="AP303" s="578"/>
      <c r="AQ303" s="107"/>
      <c r="AR303" s="578"/>
      <c r="AS303" s="107"/>
      <c r="AT303" s="578"/>
      <c r="AU303" s="107"/>
      <c r="AV303" s="578"/>
      <c r="AW303" s="107"/>
      <c r="AX303" s="578"/>
      <c r="AY303" s="563"/>
      <c r="AZ303" s="603">
        <v>158</v>
      </c>
      <c r="BA303" s="603">
        <v>0</v>
      </c>
      <c r="BB303" s="563" t="str">
        <f t="shared" si="245"/>
        <v>—</v>
      </c>
    </row>
    <row r="304" spans="1:54" ht="12.95" customHeight="1" x14ac:dyDescent="0.2">
      <c r="A304" s="72" t="s">
        <v>92</v>
      </c>
      <c r="B304" s="174" t="s">
        <v>808</v>
      </c>
      <c r="C304" s="642" t="s">
        <v>2053</v>
      </c>
      <c r="D304" s="578"/>
      <c r="E304" s="107" t="str">
        <f>IF(D304&gt;0,RANK(D304,$D$11:$D$1049),"—")</f>
        <v>—</v>
      </c>
      <c r="F304" s="578"/>
      <c r="G304" s="107" t="str">
        <f>IF(F304&gt;0,RANK(F304,$F$11:$F$1049),"—")</f>
        <v>—</v>
      </c>
      <c r="H304" s="578"/>
      <c r="I304" s="107" t="str">
        <f>IF(H304&gt;0,RANK(H304,$H$11:$H$1049),"—")</f>
        <v>—</v>
      </c>
      <c r="J304" s="578">
        <v>149510</v>
      </c>
      <c r="K304" s="107">
        <f>IF(J304&gt;0,RANK(J304,$J$11:$J$1049),"—")</f>
        <v>26</v>
      </c>
      <c r="L304" s="578"/>
      <c r="M304" s="107" t="str">
        <f>IF(L304&gt;0,RANK(L304,$L$11:$L$1049),"—")</f>
        <v>—</v>
      </c>
      <c r="N304" s="578">
        <v>6809</v>
      </c>
      <c r="O304" s="107">
        <f>IF(N304&gt;0,RANK(N304,$N$11:$N$1049),"—")</f>
        <v>219</v>
      </c>
      <c r="P304" s="578"/>
      <c r="Q304" s="107" t="str">
        <f>IF(P304&gt;0,RANK(P304,$P$11:$P$1049),"—")</f>
        <v>—</v>
      </c>
      <c r="R304" s="578"/>
      <c r="S304" s="107" t="str">
        <f>IF(R304&gt;0,RANK(R304,$R$11:$R$1049),"—")</f>
        <v>—</v>
      </c>
      <c r="T304" s="578">
        <v>14839</v>
      </c>
      <c r="U304" s="107">
        <f>IF(T304&gt;0,RANK(T304,$T$11:$T$1049),"—")</f>
        <v>190</v>
      </c>
      <c r="V304" s="578">
        <v>18062</v>
      </c>
      <c r="W304" s="107">
        <f>IF(V304&gt;0,RANK(V304,$V$11:$V$1049),"—")</f>
        <v>183</v>
      </c>
      <c r="X304" s="578">
        <v>22933</v>
      </c>
      <c r="Y304" s="107">
        <f>IF(X304&gt;0,RANK(X304,$X$11:$X$1049),"—")</f>
        <v>163</v>
      </c>
      <c r="Z304" s="578">
        <v>29117</v>
      </c>
      <c r="AA304" s="107">
        <f>IF(Z304&gt;0,RANK(Z304,$Z$11:$Z$1049),"—")</f>
        <v>154</v>
      </c>
      <c r="AB304" s="578">
        <v>31861</v>
      </c>
      <c r="AC304" s="107">
        <f>IF(AB304&gt;0,RANK(AB304,$AB$11:$AB$1049),"—")</f>
        <v>151</v>
      </c>
      <c r="AD304" s="578">
        <v>31172</v>
      </c>
      <c r="AE304" s="107">
        <f>IF(AD304&gt;0,RANK(AD304,$AD$11:$AD$1049),"—")</f>
        <v>155</v>
      </c>
      <c r="AF304" s="578">
        <v>29946</v>
      </c>
      <c r="AG304" s="107">
        <f>IF(AF304&gt;0,RANK(AF304,$AF$11:$AF$1049),"—")</f>
        <v>165</v>
      </c>
      <c r="AH304" s="578">
        <v>41627</v>
      </c>
      <c r="AI304" s="107">
        <f t="shared" ref="AI304:AI315" si="246">IF(AH304&gt;0,RANK(AH304,$AH$11:$AH$1049),"—")</f>
        <v>150</v>
      </c>
      <c r="AJ304" s="578">
        <v>43673</v>
      </c>
      <c r="AK304" s="107">
        <f t="shared" ref="AK304:AK315" si="247">IF(AJ304&gt;0,RANK(AJ304,$AJ$11:$AJ$1049),"—")</f>
        <v>156</v>
      </c>
      <c r="AL304" s="578">
        <v>45140</v>
      </c>
      <c r="AM304" s="107">
        <f t="shared" ref="AM304:AM315" si="248">IF(AL304&gt;0,RANK(AL304,$AL$11:$AL$1049),"—")</f>
        <v>155</v>
      </c>
      <c r="AN304" s="578">
        <v>47725</v>
      </c>
      <c r="AO304" s="107">
        <f t="shared" ref="AO304:AO315" si="249">IF(AN304&gt;0,RANK(AN304,$AN$11:$AN$1049),"—")</f>
        <v>163</v>
      </c>
      <c r="AP304" s="578">
        <v>56135</v>
      </c>
      <c r="AQ304" s="107">
        <f t="shared" ref="AQ304:AQ315" si="250">IF(AP304&gt;0,RANK(AP304,$AP$11:$AP$1049),"—")</f>
        <v>155</v>
      </c>
      <c r="AR304" s="578">
        <v>59297</v>
      </c>
      <c r="AS304" s="107">
        <f t="shared" ref="AS304:AS315" si="251">IF(AR304&gt;0,RANK(AR304,$AR$11:$AR$1049),"—")</f>
        <v>154</v>
      </c>
      <c r="AT304" s="578">
        <v>61757</v>
      </c>
      <c r="AU304" s="107">
        <f t="shared" ref="AU304:AU315" si="252">IF(AT304&gt;0,RANK(AT304,$AT$11:$AT$1049),"—")</f>
        <v>156</v>
      </c>
      <c r="AV304" s="578">
        <v>43213</v>
      </c>
      <c r="AW304" s="107">
        <f t="shared" ref="AW304:AW315" si="253">IF(AV304&gt;0,RANK(AV304,$AV$11:$AV$1049),"—")</f>
        <v>179</v>
      </c>
      <c r="AX304" s="578">
        <v>45921</v>
      </c>
      <c r="AY304" s="563">
        <f t="shared" ref="AY304:AY335" si="254">IF(AX304&gt;0,RANK(AX304,$AX$11:$AX$1049),"—")</f>
        <v>179</v>
      </c>
      <c r="AZ304" s="590"/>
      <c r="BB304" s="563" t="str">
        <f t="shared" si="245"/>
        <v>—</v>
      </c>
    </row>
    <row r="305" spans="1:54" ht="12.95" customHeight="1" x14ac:dyDescent="0.2">
      <c r="A305" s="72" t="s">
        <v>93</v>
      </c>
      <c r="B305" s="174" t="s">
        <v>675</v>
      </c>
      <c r="C305" s="642" t="s">
        <v>2053</v>
      </c>
      <c r="D305" s="578"/>
      <c r="E305" s="107" t="str">
        <f>IF(D305&gt;0,RANK(D305,$D$11:$D$1049),"—")</f>
        <v>—</v>
      </c>
      <c r="F305" s="578"/>
      <c r="G305" s="107" t="str">
        <f>IF(F305&gt;0,RANK(F305,$F$11:$F$1049),"—")</f>
        <v>—</v>
      </c>
      <c r="H305" s="578"/>
      <c r="I305" s="107" t="str">
        <f>IF(H305&gt;0,RANK(H305,$H$11:$H$1049),"—")</f>
        <v>—</v>
      </c>
      <c r="J305" s="578">
        <v>0</v>
      </c>
      <c r="K305" s="107" t="str">
        <f>IF(J305&gt;0,RANK(J305,$J$11:$J$1049),"—")</f>
        <v>—</v>
      </c>
      <c r="L305" s="578">
        <v>226</v>
      </c>
      <c r="M305" s="107">
        <f>IF(L305&gt;0,RANK(L305,$L$11:$L$1049),"—")</f>
        <v>387</v>
      </c>
      <c r="N305" s="578">
        <v>179</v>
      </c>
      <c r="O305" s="107">
        <f>IF(N305&gt;0,RANK(N305,$N$11:$N$1049),"—")</f>
        <v>427</v>
      </c>
      <c r="P305" s="578">
        <v>206</v>
      </c>
      <c r="Q305" s="107">
        <f>IF(P305&gt;0,RANK(P305,$P$11:$P$1049),"—")</f>
        <v>456</v>
      </c>
      <c r="R305" s="578">
        <v>186</v>
      </c>
      <c r="S305" s="107">
        <f>IF(R305&gt;0,RANK(R305,$R$11:$R$1049),"—")</f>
        <v>517</v>
      </c>
      <c r="T305" s="578">
        <v>161</v>
      </c>
      <c r="U305" s="107">
        <f>IF(T305&gt;0,RANK(T305,$T$11:$T$1049),"—")</f>
        <v>534</v>
      </c>
      <c r="V305" s="578">
        <v>300</v>
      </c>
      <c r="W305" s="107">
        <f>IF(V305&gt;0,RANK(V305,$V$11:$V$1049),"—")</f>
        <v>505</v>
      </c>
      <c r="X305" s="578">
        <v>371</v>
      </c>
      <c r="Y305" s="107">
        <f>IF(X305&gt;0,RANK(X305,$X$11:$X$1049),"—")</f>
        <v>490</v>
      </c>
      <c r="Z305" s="578">
        <v>718</v>
      </c>
      <c r="AA305" s="107">
        <f>IF(Z305&gt;0,RANK(Z305,$Z$11:$Z$1049),"—")</f>
        <v>426</v>
      </c>
      <c r="AB305" s="578">
        <v>845</v>
      </c>
      <c r="AC305" s="107">
        <f>IF(AB305&gt;0,RANK(AB305,$AB$11:$AB$1049),"—")</f>
        <v>418</v>
      </c>
      <c r="AD305" s="578">
        <v>567</v>
      </c>
      <c r="AE305" s="107">
        <f>IF(AD305&gt;0,RANK(AD305,$AD$11:$AD$1049),"—")</f>
        <v>469</v>
      </c>
      <c r="AF305" s="578">
        <v>567</v>
      </c>
      <c r="AG305" s="107">
        <f>IF(AF305&gt;0,RANK(AF305,$AF$11:$AF$1049),"—")</f>
        <v>496</v>
      </c>
      <c r="AH305" s="578">
        <v>567</v>
      </c>
      <c r="AI305" s="107">
        <f t="shared" si="246"/>
        <v>512</v>
      </c>
      <c r="AJ305" s="578">
        <v>567</v>
      </c>
      <c r="AK305" s="107">
        <f t="shared" si="247"/>
        <v>522</v>
      </c>
      <c r="AL305" s="578">
        <v>479</v>
      </c>
      <c r="AM305" s="107">
        <f t="shared" si="248"/>
        <v>544</v>
      </c>
      <c r="AN305" s="578">
        <v>501</v>
      </c>
      <c r="AO305" s="107">
        <f t="shared" si="249"/>
        <v>552</v>
      </c>
      <c r="AP305" s="578">
        <v>528</v>
      </c>
      <c r="AQ305" s="107">
        <f t="shared" si="250"/>
        <v>552</v>
      </c>
      <c r="AR305" s="578">
        <v>557</v>
      </c>
      <c r="AS305" s="107">
        <f t="shared" si="251"/>
        <v>564</v>
      </c>
      <c r="AT305" s="578"/>
      <c r="AU305" s="107" t="str">
        <f t="shared" si="252"/>
        <v>—</v>
      </c>
      <c r="AV305" s="578">
        <v>2737</v>
      </c>
      <c r="AW305" s="107">
        <f t="shared" si="253"/>
        <v>396</v>
      </c>
      <c r="AX305" s="578">
        <v>493</v>
      </c>
      <c r="AY305" s="563">
        <f t="shared" si="254"/>
        <v>611</v>
      </c>
      <c r="AZ305" s="590"/>
      <c r="BB305" s="563" t="str">
        <f t="shared" si="245"/>
        <v>—</v>
      </c>
    </row>
    <row r="306" spans="1:54" ht="12.95" customHeight="1" x14ac:dyDescent="0.2">
      <c r="A306" s="72" t="s">
        <v>493</v>
      </c>
      <c r="B306" s="174" t="s">
        <v>524</v>
      </c>
      <c r="C306" s="642" t="s">
        <v>2053</v>
      </c>
      <c r="D306" s="578"/>
      <c r="E306" s="107" t="str">
        <f>IF(D306&gt;0,RANK(D306,$D$11:$D$1049),"—")</f>
        <v>—</v>
      </c>
      <c r="F306" s="578"/>
      <c r="G306" s="107" t="str">
        <f>IF(F306&gt;0,RANK(F306,$F$11:$F$1049),"—")</f>
        <v>—</v>
      </c>
      <c r="H306" s="578"/>
      <c r="I306" s="107" t="str">
        <f>IF(H306&gt;0,RANK(H306,$H$11:$H$1049),"—")</f>
        <v>—</v>
      </c>
      <c r="J306" s="578"/>
      <c r="K306" s="107" t="str">
        <f>IF(J306&gt;0,RANK(J306,$J$11:$J$1049),"—")</f>
        <v>—</v>
      </c>
      <c r="L306" s="578"/>
      <c r="M306" s="107" t="str">
        <f>IF(L306&gt;0,RANK(L306,$L$11:$L$1049),"—")</f>
        <v>—</v>
      </c>
      <c r="N306" s="578"/>
      <c r="O306" s="107" t="str">
        <f>IF(N306&gt;0,RANK(N306,$N$11:$N$1049),"—")</f>
        <v>—</v>
      </c>
      <c r="P306" s="578"/>
      <c r="Q306" s="107" t="str">
        <f>IF(P306&gt;0,RANK(P306,$P$11:$P$1049),"—")</f>
        <v>—</v>
      </c>
      <c r="R306" s="578"/>
      <c r="S306" s="107" t="str">
        <f>IF(R306&gt;0,RANK(R306,$R$11:$R$1049),"—")</f>
        <v>—</v>
      </c>
      <c r="T306" s="578"/>
      <c r="U306" s="107" t="str">
        <f>IF(T306&gt;0,RANK(T306,$T$11:$T$1049),"—")</f>
        <v>—</v>
      </c>
      <c r="V306" s="578"/>
      <c r="W306" s="107" t="str">
        <f>IF(V306&gt;0,RANK(V306,$V$11:$V$1049),"—")</f>
        <v>—</v>
      </c>
      <c r="X306" s="578"/>
      <c r="Y306" s="107" t="str">
        <f>IF(X306&gt;0,RANK(X306,$X$11:$X$1049),"—")</f>
        <v>—</v>
      </c>
      <c r="Z306" s="578"/>
      <c r="AA306" s="107" t="str">
        <f>IF(Z306&gt;0,RANK(Z306,$Z$11:$Z$1049),"—")</f>
        <v>—</v>
      </c>
      <c r="AB306" s="578"/>
      <c r="AC306" s="107" t="str">
        <f>IF(AB306&gt;0,RANK(AB306,$AB$11:$AB$1049),"—")</f>
        <v>—</v>
      </c>
      <c r="AD306" s="578"/>
      <c r="AE306" s="107" t="str">
        <f>IF(AD306&gt;0,RANK(AD306,$AD$11:$AD$1049),"—")</f>
        <v>—</v>
      </c>
      <c r="AF306" s="578"/>
      <c r="AG306" s="107" t="str">
        <f>IF(AF306&gt;0,RANK(AF306,$AF$11:$AF$1049),"—")</f>
        <v>—</v>
      </c>
      <c r="AH306" s="578"/>
      <c r="AI306" s="107" t="str">
        <f t="shared" si="246"/>
        <v>—</v>
      </c>
      <c r="AJ306" s="578"/>
      <c r="AK306" s="107" t="str">
        <f t="shared" si="247"/>
        <v>—</v>
      </c>
      <c r="AL306" s="578"/>
      <c r="AM306" s="107" t="str">
        <f t="shared" si="248"/>
        <v>—</v>
      </c>
      <c r="AN306" s="578"/>
      <c r="AO306" s="107" t="str">
        <f t="shared" si="249"/>
        <v>—</v>
      </c>
      <c r="AP306" s="578"/>
      <c r="AQ306" s="107" t="str">
        <f t="shared" si="250"/>
        <v>—</v>
      </c>
      <c r="AR306" s="578"/>
      <c r="AS306" s="107" t="str">
        <f t="shared" si="251"/>
        <v>—</v>
      </c>
      <c r="AT306" s="578"/>
      <c r="AU306" s="107" t="str">
        <f t="shared" si="252"/>
        <v>—</v>
      </c>
      <c r="AV306" s="578">
        <v>2289</v>
      </c>
      <c r="AW306" s="107">
        <f t="shared" si="253"/>
        <v>418</v>
      </c>
      <c r="AX306" s="578">
        <v>298</v>
      </c>
      <c r="AY306" s="563">
        <f t="shared" si="254"/>
        <v>656</v>
      </c>
      <c r="BB306" s="563" t="str">
        <f t="shared" si="245"/>
        <v>—</v>
      </c>
    </row>
    <row r="307" spans="1:54" ht="12.95" customHeight="1" x14ac:dyDescent="0.2">
      <c r="A307" s="72" t="s">
        <v>494</v>
      </c>
      <c r="B307" s="174" t="s">
        <v>1792</v>
      </c>
      <c r="C307" s="642" t="s">
        <v>2053</v>
      </c>
      <c r="D307" s="578"/>
      <c r="E307" s="107" t="str">
        <f>IF(D307&gt;0,RANK(D307,$D$11:$D$1049),"—")</f>
        <v>—</v>
      </c>
      <c r="F307" s="578"/>
      <c r="G307" s="107" t="str">
        <f>IF(F307&gt;0,RANK(F307,$F$11:$F$1049),"—")</f>
        <v>—</v>
      </c>
      <c r="H307" s="578"/>
      <c r="I307" s="107" t="str">
        <f>IF(H307&gt;0,RANK(H307,$H$11:$H$1049),"—")</f>
        <v>—</v>
      </c>
      <c r="J307" s="578"/>
      <c r="K307" s="107" t="str">
        <f>IF(J307&gt;0,RANK(J307,$J$11:$J$1049),"—")</f>
        <v>—</v>
      </c>
      <c r="L307" s="578"/>
      <c r="M307" s="107" t="str">
        <f>IF(L307&gt;0,RANK(L307,$L$11:$L$1049),"—")</f>
        <v>—</v>
      </c>
      <c r="N307" s="578"/>
      <c r="O307" s="107" t="str">
        <f>IF(N307&gt;0,RANK(N307,$N$11:$N$1049),"—")</f>
        <v>—</v>
      </c>
      <c r="P307" s="578"/>
      <c r="Q307" s="107" t="str">
        <f>IF(P307&gt;0,RANK(P307,$P$11:$P$1049),"—")</f>
        <v>—</v>
      </c>
      <c r="R307" s="578"/>
      <c r="S307" s="107" t="str">
        <f>IF(R307&gt;0,RANK(R307,$R$11:$R$1049),"—")</f>
        <v>—</v>
      </c>
      <c r="T307" s="578"/>
      <c r="U307" s="107" t="str">
        <f>IF(T307&gt;0,RANK(T307,$T$11:$T$1049),"—")</f>
        <v>—</v>
      </c>
      <c r="V307" s="578"/>
      <c r="W307" s="107" t="str">
        <f>IF(V307&gt;0,RANK(V307,$V$11:$V$1049),"—")</f>
        <v>—</v>
      </c>
      <c r="X307" s="578"/>
      <c r="Y307" s="107" t="str">
        <f>IF(X307&gt;0,RANK(X307,$X$11:$X$1049),"—")</f>
        <v>—</v>
      </c>
      <c r="Z307" s="578"/>
      <c r="AA307" s="107" t="str">
        <f>IF(Z307&gt;0,RANK(Z307,$Z$11:$Z$1049),"—")</f>
        <v>—</v>
      </c>
      <c r="AB307" s="578"/>
      <c r="AC307" s="107" t="str">
        <f>IF(AB307&gt;0,RANK(AB307,$AB$11:$AB$1049),"—")</f>
        <v>—</v>
      </c>
      <c r="AD307" s="578"/>
      <c r="AE307" s="107" t="str">
        <f>IF(AD307&gt;0,RANK(AD307,$AD$11:$AD$1049),"—")</f>
        <v>—</v>
      </c>
      <c r="AF307" s="578"/>
      <c r="AG307" s="107" t="str">
        <f>IF(AF307&gt;0,RANK(AF307,$AF$11:$AF$1049),"—")</f>
        <v>—</v>
      </c>
      <c r="AH307" s="578"/>
      <c r="AI307" s="107" t="str">
        <f t="shared" si="246"/>
        <v>—</v>
      </c>
      <c r="AJ307" s="578"/>
      <c r="AK307" s="107" t="str">
        <f t="shared" si="247"/>
        <v>—</v>
      </c>
      <c r="AL307" s="578"/>
      <c r="AM307" s="107" t="str">
        <f t="shared" si="248"/>
        <v>—</v>
      </c>
      <c r="AN307" s="578"/>
      <c r="AO307" s="107" t="str">
        <f t="shared" si="249"/>
        <v>—</v>
      </c>
      <c r="AP307" s="578"/>
      <c r="AQ307" s="107" t="str">
        <f t="shared" si="250"/>
        <v>—</v>
      </c>
      <c r="AR307" s="578">
        <v>240</v>
      </c>
      <c r="AS307" s="107">
        <f t="shared" si="251"/>
        <v>639</v>
      </c>
      <c r="AT307" s="578">
        <v>240</v>
      </c>
      <c r="AU307" s="107">
        <f t="shared" si="252"/>
        <v>643</v>
      </c>
      <c r="AV307" s="578"/>
      <c r="AW307" s="107" t="str">
        <f t="shared" si="253"/>
        <v>—</v>
      </c>
      <c r="AX307" s="578"/>
      <c r="AY307" s="563" t="str">
        <f t="shared" si="254"/>
        <v>—</v>
      </c>
      <c r="AZ307" s="590"/>
      <c r="BB307" s="563" t="str">
        <f t="shared" si="245"/>
        <v>—</v>
      </c>
    </row>
    <row r="308" spans="1:54" ht="12.95" customHeight="1" x14ac:dyDescent="0.2">
      <c r="A308" s="72" t="s">
        <v>106</v>
      </c>
      <c r="B308" s="174" t="s">
        <v>537</v>
      </c>
      <c r="C308" s="642" t="s">
        <v>2053</v>
      </c>
      <c r="D308" s="588"/>
      <c r="E308" s="107"/>
      <c r="F308" s="578"/>
      <c r="G308" s="107"/>
      <c r="H308" s="578"/>
      <c r="I308" s="107"/>
      <c r="J308" s="578"/>
      <c r="K308" s="107"/>
      <c r="L308" s="578"/>
      <c r="M308" s="107"/>
      <c r="N308" s="578"/>
      <c r="O308" s="107"/>
      <c r="P308" s="578"/>
      <c r="Q308" s="107"/>
      <c r="R308" s="578"/>
      <c r="S308" s="107"/>
      <c r="T308" s="578"/>
      <c r="U308" s="107"/>
      <c r="V308" s="578"/>
      <c r="W308" s="107"/>
      <c r="X308" s="578"/>
      <c r="Y308" s="107"/>
      <c r="Z308" s="578"/>
      <c r="AA308" s="107"/>
      <c r="AB308" s="578"/>
      <c r="AC308" s="107"/>
      <c r="AD308" s="578"/>
      <c r="AE308" s="107"/>
      <c r="AF308" s="578"/>
      <c r="AG308" s="107"/>
      <c r="AH308" s="578"/>
      <c r="AI308" s="107" t="str">
        <f t="shared" si="246"/>
        <v>—</v>
      </c>
      <c r="AJ308" s="578"/>
      <c r="AK308" s="107" t="str">
        <f t="shared" si="247"/>
        <v>—</v>
      </c>
      <c r="AL308" s="578"/>
      <c r="AM308" s="107" t="str">
        <f t="shared" si="248"/>
        <v>—</v>
      </c>
      <c r="AN308" s="578"/>
      <c r="AO308" s="107" t="str">
        <f t="shared" si="249"/>
        <v>—</v>
      </c>
      <c r="AP308" s="578"/>
      <c r="AQ308" s="107" t="str">
        <f t="shared" si="250"/>
        <v>—</v>
      </c>
      <c r="AR308" s="578"/>
      <c r="AS308" s="107" t="str">
        <f t="shared" si="251"/>
        <v>—</v>
      </c>
      <c r="AT308" s="578"/>
      <c r="AU308" s="107" t="str">
        <f t="shared" si="252"/>
        <v>—</v>
      </c>
      <c r="AV308" s="578">
        <v>180</v>
      </c>
      <c r="AW308" s="107">
        <f t="shared" si="253"/>
        <v>674</v>
      </c>
      <c r="AX308" s="578"/>
      <c r="AY308" s="563" t="str">
        <f t="shared" si="254"/>
        <v>—</v>
      </c>
      <c r="AZ308" s="590"/>
      <c r="BB308" s="563" t="str">
        <f t="shared" si="245"/>
        <v>—</v>
      </c>
    </row>
    <row r="309" spans="1:54" ht="12.95" customHeight="1" x14ac:dyDescent="0.2">
      <c r="A309" s="72" t="s">
        <v>100</v>
      </c>
      <c r="B309" s="174" t="s">
        <v>1840</v>
      </c>
      <c r="C309" s="642" t="s">
        <v>2053</v>
      </c>
      <c r="D309" s="578"/>
      <c r="E309" s="107" t="str">
        <f>IF(D309&gt;0,RANK(D309,$D$11:$D$1049),"—")</f>
        <v>—</v>
      </c>
      <c r="F309" s="578"/>
      <c r="G309" s="107" t="str">
        <f>IF(F309&gt;0,RANK(F309,$F$11:$F$1049),"—")</f>
        <v>—</v>
      </c>
      <c r="H309" s="588"/>
      <c r="I309" s="107" t="str">
        <f>IF(H309&gt;0,RANK(H309,$H$11:$H$1049),"—")</f>
        <v>—</v>
      </c>
      <c r="J309" s="578"/>
      <c r="K309" s="107" t="str">
        <f>IF(J309&gt;0,RANK(J309,$J$11:$J$1049),"—")</f>
        <v>—</v>
      </c>
      <c r="L309" s="578"/>
      <c r="M309" s="107" t="str">
        <f>IF(L309&gt;0,RANK(L309,$L$11:$L$1049),"—")</f>
        <v>—</v>
      </c>
      <c r="N309" s="578"/>
      <c r="O309" s="107" t="str">
        <f>IF(N309&gt;0,RANK(N309,$N$11:$N$1049),"—")</f>
        <v>—</v>
      </c>
      <c r="P309" s="578"/>
      <c r="Q309" s="107" t="str">
        <f>IF(P309&gt;0,RANK(P309,$P$11:$P$1049),"—")</f>
        <v>—</v>
      </c>
      <c r="R309" s="578"/>
      <c r="S309" s="107" t="str">
        <f>IF(R309&gt;0,RANK(R309,$R$11:$R$1049),"—")</f>
        <v>—</v>
      </c>
      <c r="T309" s="578"/>
      <c r="U309" s="107" t="str">
        <f>IF(T309&gt;0,RANK(T309,$T$11:$T$1049),"—")</f>
        <v>—</v>
      </c>
      <c r="V309" s="578"/>
      <c r="W309" s="107" t="str">
        <f>IF(V309&gt;0,RANK(V309,$V$11:$V$1049),"—")</f>
        <v>—</v>
      </c>
      <c r="X309" s="578"/>
      <c r="Y309" s="107" t="str">
        <f>IF(X309&gt;0,RANK(X309,$X$11:$X$1049),"—")</f>
        <v>—</v>
      </c>
      <c r="Z309" s="578"/>
      <c r="AA309" s="107" t="str">
        <f>IF(Z309&gt;0,RANK(Z309,$Z$11:$Z$1049),"—")</f>
        <v>—</v>
      </c>
      <c r="AB309" s="578"/>
      <c r="AC309" s="107" t="str">
        <f>IF(AB309&gt;0,RANK(AB309,$AB$11:$AB$1049),"—")</f>
        <v>—</v>
      </c>
      <c r="AD309" s="578"/>
      <c r="AE309" s="107" t="str">
        <f>IF(AD309&gt;0,RANK(AD309,$AD$11:$AD$1049),"—")</f>
        <v>—</v>
      </c>
      <c r="AF309" s="578"/>
      <c r="AG309" s="107" t="str">
        <f>IF(AF309&gt;0,RANK(AF309,$AF$11:$AF$1049),"—")</f>
        <v>—</v>
      </c>
      <c r="AH309" s="578"/>
      <c r="AI309" s="107" t="str">
        <f t="shared" si="246"/>
        <v>—</v>
      </c>
      <c r="AJ309" s="578"/>
      <c r="AK309" s="107" t="str">
        <f t="shared" si="247"/>
        <v>—</v>
      </c>
      <c r="AL309" s="578"/>
      <c r="AM309" s="107" t="str">
        <f t="shared" si="248"/>
        <v>—</v>
      </c>
      <c r="AN309" s="578"/>
      <c r="AO309" s="107" t="str">
        <f t="shared" si="249"/>
        <v>—</v>
      </c>
      <c r="AP309" s="578"/>
      <c r="AQ309" s="107" t="str">
        <f t="shared" si="250"/>
        <v>—</v>
      </c>
      <c r="AR309" s="578"/>
      <c r="AS309" s="107" t="str">
        <f t="shared" si="251"/>
        <v>—</v>
      </c>
      <c r="AT309" s="578">
        <v>150</v>
      </c>
      <c r="AU309" s="107">
        <f t="shared" si="252"/>
        <v>661</v>
      </c>
      <c r="AV309" s="578"/>
      <c r="AW309" s="107" t="str">
        <f t="shared" si="253"/>
        <v>—</v>
      </c>
      <c r="AX309" s="578"/>
      <c r="AY309" s="563" t="str">
        <f t="shared" si="254"/>
        <v>—</v>
      </c>
      <c r="AZ309" s="590"/>
      <c r="BB309" s="563" t="str">
        <f t="shared" si="245"/>
        <v>—</v>
      </c>
    </row>
    <row r="310" spans="1:54" ht="12.95" customHeight="1" x14ac:dyDescent="0.2">
      <c r="A310" s="72" t="s">
        <v>104</v>
      </c>
      <c r="B310" s="174" t="s">
        <v>1505</v>
      </c>
      <c r="C310" s="642" t="s">
        <v>2053</v>
      </c>
      <c r="D310" s="578">
        <v>4072</v>
      </c>
      <c r="E310" s="107">
        <f>IF(D310&gt;0,RANK(D310,$D$11:$D$1049),"—")</f>
        <v>206</v>
      </c>
      <c r="F310" s="578">
        <v>5315</v>
      </c>
      <c r="G310" s="107">
        <f>IF(F310&gt;0,RANK(F310,$F$11:$F$1049),"—")</f>
        <v>201</v>
      </c>
      <c r="H310" s="578">
        <v>7132</v>
      </c>
      <c r="I310" s="107">
        <f>IF(H310&gt;0,RANK(H310,$H$11:$H$1049),"—")</f>
        <v>192</v>
      </c>
      <c r="J310" s="578"/>
      <c r="K310" s="107" t="str">
        <f>IF(J310&gt;0,RANK(J310,$J$11:$J$1049),"—")</f>
        <v>—</v>
      </c>
      <c r="L310" s="578"/>
      <c r="M310" s="107" t="str">
        <f>IF(L310&gt;0,RANK(L310,$L$11:$L$1049),"—")</f>
        <v>—</v>
      </c>
      <c r="N310" s="578"/>
      <c r="O310" s="107" t="str">
        <f>IF(N310&gt;0,RANK(N310,$N$11:$N$1049),"—")</f>
        <v>—</v>
      </c>
      <c r="P310" s="578"/>
      <c r="Q310" s="107" t="str">
        <f>IF(P310&gt;0,RANK(P310,$P$11:$P$1049),"—")</f>
        <v>—</v>
      </c>
      <c r="R310" s="578"/>
      <c r="S310" s="107" t="str">
        <f>IF(R310&gt;0,RANK(R310,$R$11:$R$1049),"—")</f>
        <v>—</v>
      </c>
      <c r="T310" s="578"/>
      <c r="U310" s="107" t="str">
        <f>IF(T310&gt;0,RANK(T310,$T$11:$T$1049),"—")</f>
        <v>—</v>
      </c>
      <c r="V310" s="578"/>
      <c r="W310" s="107" t="str">
        <f>IF(V310&gt;0,RANK(V310,$V$11:$V$1049),"—")</f>
        <v>—</v>
      </c>
      <c r="X310" s="578"/>
      <c r="Y310" s="107" t="str">
        <f>IF(X310&gt;0,RANK(X310,$X$11:$X$1049),"—")</f>
        <v>—</v>
      </c>
      <c r="Z310" s="578"/>
      <c r="AA310" s="107" t="str">
        <f>IF(Z310&gt;0,RANK(Z310,$Z$11:$Z$1049),"—")</f>
        <v>—</v>
      </c>
      <c r="AB310" s="578"/>
      <c r="AC310" s="107" t="str">
        <f>IF(AB310&gt;0,RANK(AB310,$AB$11:$AB$1049),"—")</f>
        <v>—</v>
      </c>
      <c r="AD310" s="578"/>
      <c r="AE310" s="107" t="str">
        <f>IF(AD310&gt;0,RANK(AD310,$AD$11:$AD$1049),"—")</f>
        <v>—</v>
      </c>
      <c r="AF310" s="578"/>
      <c r="AG310" s="107" t="str">
        <f>IF(AF310&gt;0,RANK(AF310,$AF$11:$AF$1049),"—")</f>
        <v>—</v>
      </c>
      <c r="AH310" s="578"/>
      <c r="AI310" s="107" t="str">
        <f t="shared" si="246"/>
        <v>—</v>
      </c>
      <c r="AJ310" s="578"/>
      <c r="AK310" s="107" t="str">
        <f t="shared" si="247"/>
        <v>—</v>
      </c>
      <c r="AL310" s="578"/>
      <c r="AM310" s="107" t="str">
        <f t="shared" si="248"/>
        <v>—</v>
      </c>
      <c r="AN310" s="578"/>
      <c r="AO310" s="107" t="str">
        <f t="shared" si="249"/>
        <v>—</v>
      </c>
      <c r="AP310" s="578"/>
      <c r="AQ310" s="107" t="str">
        <f t="shared" si="250"/>
        <v>—</v>
      </c>
      <c r="AR310" s="578"/>
      <c r="AS310" s="107" t="str">
        <f t="shared" si="251"/>
        <v>—</v>
      </c>
      <c r="AT310" s="578"/>
      <c r="AU310" s="107" t="str">
        <f t="shared" si="252"/>
        <v>—</v>
      </c>
      <c r="AV310" s="578"/>
      <c r="AW310" s="107" t="str">
        <f t="shared" si="253"/>
        <v>—</v>
      </c>
      <c r="AX310" s="578"/>
      <c r="AY310" s="563" t="str">
        <f t="shared" si="254"/>
        <v>—</v>
      </c>
      <c r="AZ310" s="590"/>
      <c r="BB310" s="563" t="str">
        <f t="shared" si="245"/>
        <v>—</v>
      </c>
    </row>
    <row r="311" spans="1:54" ht="12.95" customHeight="1" x14ac:dyDescent="0.2">
      <c r="A311" s="72" t="s">
        <v>98</v>
      </c>
      <c r="B311" s="174" t="s">
        <v>659</v>
      </c>
      <c r="C311" s="642" t="s">
        <v>2053</v>
      </c>
      <c r="D311" s="578"/>
      <c r="E311" s="107" t="str">
        <f>IF(D311&gt;0,RANK(D311,$D$11:$D$1049),"—")</f>
        <v>—</v>
      </c>
      <c r="F311" s="578"/>
      <c r="G311" s="107" t="str">
        <f>IF(F311&gt;0,RANK(F311,$F$11:$F$1049),"—")</f>
        <v>—</v>
      </c>
      <c r="H311" s="578"/>
      <c r="I311" s="107" t="str">
        <f>IF(H311&gt;0,RANK(H311,$H$11:$H$1049),"—")</f>
        <v>—</v>
      </c>
      <c r="J311" s="578"/>
      <c r="K311" s="107" t="str">
        <f>IF(J311&gt;0,RANK(J311,$J$11:$J$1049),"—")</f>
        <v>—</v>
      </c>
      <c r="L311" s="578"/>
      <c r="M311" s="107" t="str">
        <f>IF(L311&gt;0,RANK(L311,$L$11:$L$1049),"—")</f>
        <v>—</v>
      </c>
      <c r="N311" s="578"/>
      <c r="O311" s="107" t="str">
        <f>IF(N311&gt;0,RANK(N311,$N$11:$N$1049),"—")</f>
        <v>—</v>
      </c>
      <c r="P311" s="578"/>
      <c r="Q311" s="107" t="str">
        <f>IF(P311&gt;0,RANK(P311,$P$11:$P$1049),"—")</f>
        <v>—</v>
      </c>
      <c r="R311" s="578"/>
      <c r="S311" s="107" t="str">
        <f>IF(R311&gt;0,RANK(R311,$R$11:$R$1049),"—")</f>
        <v>—</v>
      </c>
      <c r="T311" s="578"/>
      <c r="U311" s="107" t="str">
        <f>IF(T311&gt;0,RANK(T311,$T$11:$T$1049),"—")</f>
        <v>—</v>
      </c>
      <c r="V311" s="578"/>
      <c r="W311" s="107" t="str">
        <f>IF(V311&gt;0,RANK(V311,$V$11:$V$1049),"—")</f>
        <v>—</v>
      </c>
      <c r="X311" s="578"/>
      <c r="Y311" s="107" t="str">
        <f>IF(X311&gt;0,RANK(X311,$X$11:$X$1049),"—")</f>
        <v>—</v>
      </c>
      <c r="Z311" s="578"/>
      <c r="AA311" s="107" t="str">
        <f>IF(Z311&gt;0,RANK(Z311,$Z$11:$Z$1049),"—")</f>
        <v>—</v>
      </c>
      <c r="AB311" s="578"/>
      <c r="AC311" s="107" t="str">
        <f>IF(AB311&gt;0,RANK(AB311,$AB$11:$AB$1049),"—")</f>
        <v>—</v>
      </c>
      <c r="AD311" s="578"/>
      <c r="AE311" s="107" t="str">
        <f>IF(AD311&gt;0,RANK(AD311,$AD$11:$AD$1049),"—")</f>
        <v>—</v>
      </c>
      <c r="AF311" s="578"/>
      <c r="AG311" s="107" t="str">
        <f>IF(AF311&gt;0,RANK(AF311,$AF$11:$AF$1049),"—")</f>
        <v>—</v>
      </c>
      <c r="AH311" s="578"/>
      <c r="AI311" s="107" t="str">
        <f t="shared" si="246"/>
        <v>—</v>
      </c>
      <c r="AJ311" s="578">
        <v>8785</v>
      </c>
      <c r="AK311" s="107">
        <f t="shared" si="247"/>
        <v>268</v>
      </c>
      <c r="AL311" s="587">
        <v>0</v>
      </c>
      <c r="AM311" s="107" t="str">
        <f t="shared" si="248"/>
        <v>—</v>
      </c>
      <c r="AN311" s="578"/>
      <c r="AO311" s="107" t="str">
        <f t="shared" si="249"/>
        <v>—</v>
      </c>
      <c r="AP311" s="578"/>
      <c r="AQ311" s="107" t="str">
        <f t="shared" si="250"/>
        <v>—</v>
      </c>
      <c r="AR311" s="578"/>
      <c r="AS311" s="107" t="str">
        <f t="shared" si="251"/>
        <v>—</v>
      </c>
      <c r="AT311" s="578">
        <v>197</v>
      </c>
      <c r="AU311" s="107">
        <f t="shared" si="252"/>
        <v>651</v>
      </c>
      <c r="AV311" s="578">
        <v>194</v>
      </c>
      <c r="AW311" s="107">
        <f t="shared" si="253"/>
        <v>670</v>
      </c>
      <c r="AX311" s="578"/>
      <c r="AY311" s="563" t="str">
        <f t="shared" si="254"/>
        <v>—</v>
      </c>
      <c r="AZ311" s="590"/>
      <c r="BB311" s="563" t="str">
        <f t="shared" si="245"/>
        <v>—</v>
      </c>
    </row>
    <row r="312" spans="1:54" ht="12.95" customHeight="1" x14ac:dyDescent="0.2">
      <c r="A312" s="72" t="s">
        <v>109</v>
      </c>
      <c r="B312" s="174" t="s">
        <v>542</v>
      </c>
      <c r="C312" s="642" t="s">
        <v>2053</v>
      </c>
      <c r="D312" s="578"/>
      <c r="E312" s="107"/>
      <c r="F312" s="578"/>
      <c r="G312" s="107"/>
      <c r="H312" s="578"/>
      <c r="I312" s="107"/>
      <c r="J312" s="578"/>
      <c r="K312" s="107"/>
      <c r="L312" s="578"/>
      <c r="M312" s="107"/>
      <c r="N312" s="578"/>
      <c r="O312" s="107"/>
      <c r="P312" s="578"/>
      <c r="Q312" s="107"/>
      <c r="R312" s="578"/>
      <c r="S312" s="107"/>
      <c r="T312" s="578"/>
      <c r="U312" s="107"/>
      <c r="V312" s="578"/>
      <c r="W312" s="107"/>
      <c r="X312" s="578"/>
      <c r="Y312" s="107"/>
      <c r="Z312" s="578"/>
      <c r="AA312" s="107"/>
      <c r="AB312" s="578"/>
      <c r="AC312" s="107"/>
      <c r="AD312" s="578"/>
      <c r="AE312" s="107"/>
      <c r="AF312" s="578"/>
      <c r="AG312" s="107"/>
      <c r="AH312" s="578"/>
      <c r="AI312" s="107" t="str">
        <f t="shared" si="246"/>
        <v>—</v>
      </c>
      <c r="AJ312" s="578"/>
      <c r="AK312" s="107" t="str">
        <f t="shared" si="247"/>
        <v>—</v>
      </c>
      <c r="AL312" s="578"/>
      <c r="AM312" s="107" t="str">
        <f t="shared" si="248"/>
        <v>—</v>
      </c>
      <c r="AN312" s="578"/>
      <c r="AO312" s="107" t="str">
        <f t="shared" si="249"/>
        <v>—</v>
      </c>
      <c r="AP312" s="578"/>
      <c r="AQ312" s="107" t="str">
        <f t="shared" si="250"/>
        <v>—</v>
      </c>
      <c r="AR312" s="578"/>
      <c r="AS312" s="107" t="str">
        <f t="shared" si="251"/>
        <v>—</v>
      </c>
      <c r="AT312" s="578"/>
      <c r="AU312" s="107" t="str">
        <f t="shared" si="252"/>
        <v>—</v>
      </c>
      <c r="AV312" s="578">
        <v>204</v>
      </c>
      <c r="AW312" s="107">
        <f t="shared" si="253"/>
        <v>665</v>
      </c>
      <c r="AX312" s="578"/>
      <c r="AY312" s="563" t="str">
        <f t="shared" si="254"/>
        <v>—</v>
      </c>
      <c r="AZ312" s="590"/>
      <c r="BB312" s="563" t="str">
        <f t="shared" si="245"/>
        <v>—</v>
      </c>
    </row>
    <row r="313" spans="1:54" ht="12.95" customHeight="1" x14ac:dyDescent="0.2">
      <c r="A313" s="72" t="s">
        <v>116</v>
      </c>
      <c r="B313" s="174" t="s">
        <v>1253</v>
      </c>
      <c r="C313" s="642" t="s">
        <v>2053</v>
      </c>
      <c r="D313" s="578">
        <v>49094</v>
      </c>
      <c r="E313" s="107">
        <f>IF(D313&gt;0,RANK(D313,$D$11:$D$1049),"—")</f>
        <v>63</v>
      </c>
      <c r="F313" s="578">
        <v>45919</v>
      </c>
      <c r="G313" s="107">
        <f>IF(F313&gt;0,RANK(F313,$F$11:$F$1049),"—")</f>
        <v>80</v>
      </c>
      <c r="H313" s="578">
        <v>47420</v>
      </c>
      <c r="I313" s="107">
        <f>IF(H313&gt;0,RANK(H313,$H$11:$H$1049),"—")</f>
        <v>84</v>
      </c>
      <c r="J313" s="578">
        <v>53655</v>
      </c>
      <c r="K313" s="107">
        <f>IF(J313&gt;0,RANK(J313,$J$11:$J$1049),"—")</f>
        <v>92</v>
      </c>
      <c r="L313" s="578">
        <v>65685</v>
      </c>
      <c r="M313" s="107">
        <f>IF(L313&gt;0,RANK(L313,$L$11:$L$1049),"—")</f>
        <v>85</v>
      </c>
      <c r="N313" s="578">
        <v>67492</v>
      </c>
      <c r="O313" s="107">
        <f>IF(N313&gt;0,RANK(N313,$N$11:$N$1049),"—")</f>
        <v>87</v>
      </c>
      <c r="P313" s="578">
        <v>71238</v>
      </c>
      <c r="Q313" s="107">
        <f>IF(P313&gt;0,RANK(P313,$P$11:$P$1049),"—")</f>
        <v>88</v>
      </c>
      <c r="R313" s="578">
        <v>72920</v>
      </c>
      <c r="S313" s="107">
        <f>IF(R313&gt;0,RANK(R313,$R$11:$R$1049),"—")</f>
        <v>93</v>
      </c>
      <c r="T313" s="578">
        <v>70808</v>
      </c>
      <c r="U313" s="107">
        <f>IF(T313&gt;0,RANK(T313,$T$11:$T$1049),"—")</f>
        <v>100</v>
      </c>
      <c r="V313" s="578">
        <v>75906</v>
      </c>
      <c r="W313" s="107">
        <f>IF(V313&gt;0,RANK(V313,$V$11:$V$1049),"—")</f>
        <v>99</v>
      </c>
      <c r="X313" s="578">
        <v>82960</v>
      </c>
      <c r="Y313" s="107">
        <f>IF(X313&gt;0,RANK(X313,$X$11:$X$1049),"—")</f>
        <v>93</v>
      </c>
      <c r="Z313" s="578">
        <v>62480</v>
      </c>
      <c r="AA313" s="107">
        <f>IF(Z313&gt;0,RANK(Z313,$Z$11:$Z$1049),"—")</f>
        <v>114</v>
      </c>
      <c r="AB313" s="578">
        <v>71466</v>
      </c>
      <c r="AC313" s="107">
        <f>IF(AB313&gt;0,RANK(AB313,$AB$11:$AB$1049),"—")</f>
        <v>112</v>
      </c>
      <c r="AD313" s="578">
        <v>83108</v>
      </c>
      <c r="AE313" s="107">
        <f>IF(AD313&gt;0,RANK(AD313,$AD$11:$AD$1049),"—")</f>
        <v>102</v>
      </c>
      <c r="AF313" s="578">
        <v>88285</v>
      </c>
      <c r="AG313" s="107">
        <f>IF(AF313&gt;0,RANK(AF313,$AF$11:$AF$1049),"—")</f>
        <v>105</v>
      </c>
      <c r="AH313" s="578">
        <v>90311</v>
      </c>
      <c r="AI313" s="107">
        <f t="shared" si="246"/>
        <v>111</v>
      </c>
      <c r="AJ313" s="578">
        <v>94987</v>
      </c>
      <c r="AK313" s="107">
        <f t="shared" si="247"/>
        <v>114</v>
      </c>
      <c r="AL313" s="578">
        <v>103079</v>
      </c>
      <c r="AM313" s="107">
        <f t="shared" si="248"/>
        <v>117</v>
      </c>
      <c r="AN313" s="578">
        <v>103915</v>
      </c>
      <c r="AO313" s="107">
        <f t="shared" si="249"/>
        <v>120</v>
      </c>
      <c r="AP313" s="578">
        <v>99436</v>
      </c>
      <c r="AQ313" s="107">
        <f t="shared" si="250"/>
        <v>126</v>
      </c>
      <c r="AR313" s="578">
        <v>100323</v>
      </c>
      <c r="AS313" s="107">
        <f t="shared" si="251"/>
        <v>128</v>
      </c>
      <c r="AT313" s="578">
        <v>101112</v>
      </c>
      <c r="AU313" s="107">
        <f t="shared" si="252"/>
        <v>129</v>
      </c>
      <c r="AV313" s="578">
        <v>121226</v>
      </c>
      <c r="AW313" s="107">
        <f t="shared" si="253"/>
        <v>119</v>
      </c>
      <c r="AX313" s="578">
        <v>120445</v>
      </c>
      <c r="AY313" s="563">
        <f t="shared" si="254"/>
        <v>121</v>
      </c>
      <c r="BB313" s="563" t="str">
        <f t="shared" si="245"/>
        <v>—</v>
      </c>
    </row>
    <row r="314" spans="1:54" ht="12.95" customHeight="1" x14ac:dyDescent="0.2">
      <c r="A314" s="72" t="s">
        <v>121</v>
      </c>
      <c r="B314" s="174" t="s">
        <v>1284</v>
      </c>
      <c r="C314" s="642" t="s">
        <v>2053</v>
      </c>
      <c r="D314" s="578">
        <v>1047</v>
      </c>
      <c r="E314" s="107">
        <f>IF(D314&gt;0,RANK(D314,$D$11:$D$1049),"—")</f>
        <v>283</v>
      </c>
      <c r="F314" s="578">
        <v>1124</v>
      </c>
      <c r="G314" s="107">
        <f>IF(F314&gt;0,RANK(F314,$F$11:$F$1049),"—")</f>
        <v>296</v>
      </c>
      <c r="H314" s="578">
        <v>912</v>
      </c>
      <c r="I314" s="107">
        <f>IF(H314&gt;0,RANK(H314,$H$11:$H$1049),"—")</f>
        <v>292</v>
      </c>
      <c r="J314" s="578">
        <v>888</v>
      </c>
      <c r="K314" s="107">
        <f>IF(J314&gt;0,RANK(J314,$J$11:$J$1049),"—")</f>
        <v>318</v>
      </c>
      <c r="L314" s="578">
        <v>1823</v>
      </c>
      <c r="M314" s="107">
        <f>IF(L314&gt;0,RANK(L314,$L$11:$L$1049),"—")</f>
        <v>283</v>
      </c>
      <c r="N314" s="578">
        <v>2859</v>
      </c>
      <c r="O314" s="107">
        <f>IF(N314&gt;0,RANK(N314,$N$11:$N$1049),"—")</f>
        <v>263</v>
      </c>
      <c r="P314" s="578">
        <v>3128</v>
      </c>
      <c r="Q314" s="107">
        <f>IF(P314&gt;0,RANK(P314,$P$11:$P$1049),"—")</f>
        <v>275</v>
      </c>
      <c r="R314" s="578">
        <v>3170</v>
      </c>
      <c r="S314" s="107">
        <f>IF(R314&gt;0,RANK(R314,$R$11:$R$1049),"—")</f>
        <v>287</v>
      </c>
      <c r="T314" s="578">
        <v>3110</v>
      </c>
      <c r="U314" s="107">
        <f>IF(T314&gt;0,RANK(T314,$T$11:$T$1049),"—")</f>
        <v>292</v>
      </c>
      <c r="V314" s="578">
        <v>2783</v>
      </c>
      <c r="W314" s="107">
        <f>IF(V314&gt;0,RANK(V314,$V$11:$V$1049),"—")</f>
        <v>314</v>
      </c>
      <c r="X314" s="578">
        <v>2787</v>
      </c>
      <c r="Y314" s="107">
        <f>IF(X314&gt;0,RANK(X314,$X$11:$X$1049),"—")</f>
        <v>309</v>
      </c>
      <c r="Z314" s="578">
        <v>3175</v>
      </c>
      <c r="AA314" s="107">
        <f>IF(Z314&gt;0,RANK(Z314,$Z$11:$Z$1049),"—")</f>
        <v>301</v>
      </c>
      <c r="AB314" s="578">
        <v>3125</v>
      </c>
      <c r="AC314" s="107">
        <f>IF(AB314&gt;0,RANK(AB314,$AB$11:$AB$1049),"—")</f>
        <v>306</v>
      </c>
      <c r="AD314" s="578">
        <v>4061</v>
      </c>
      <c r="AE314" s="107">
        <f>IF(AD314&gt;0,RANK(AD314,$AD$11:$AD$1049),"—")</f>
        <v>290</v>
      </c>
      <c r="AF314" s="578">
        <v>3050</v>
      </c>
      <c r="AG314" s="107">
        <f>IF(AF314&gt;0,RANK(AF314,$AF$11:$AF$1049),"—")</f>
        <v>325</v>
      </c>
      <c r="AH314" s="578">
        <v>3678</v>
      </c>
      <c r="AI314" s="107">
        <f t="shared" si="246"/>
        <v>320</v>
      </c>
      <c r="AJ314" s="578">
        <v>3300</v>
      </c>
      <c r="AK314" s="107">
        <f t="shared" si="247"/>
        <v>336</v>
      </c>
      <c r="AL314" s="578">
        <v>3693</v>
      </c>
      <c r="AM314" s="107">
        <f t="shared" si="248"/>
        <v>339</v>
      </c>
      <c r="AN314" s="578">
        <v>3960</v>
      </c>
      <c r="AO314" s="107">
        <f t="shared" si="249"/>
        <v>342</v>
      </c>
      <c r="AP314" s="578">
        <v>4216</v>
      </c>
      <c r="AQ314" s="107">
        <f t="shared" si="250"/>
        <v>342</v>
      </c>
      <c r="AR314" s="578">
        <v>4090</v>
      </c>
      <c r="AS314" s="107">
        <f t="shared" si="251"/>
        <v>351</v>
      </c>
      <c r="AT314" s="578">
        <v>3924</v>
      </c>
      <c r="AU314" s="107">
        <f t="shared" si="252"/>
        <v>351</v>
      </c>
      <c r="AV314" s="578">
        <v>3568</v>
      </c>
      <c r="AW314" s="107">
        <f t="shared" si="253"/>
        <v>359</v>
      </c>
      <c r="AX314" s="578">
        <v>4318</v>
      </c>
      <c r="AY314" s="563">
        <f t="shared" si="254"/>
        <v>353</v>
      </c>
      <c r="AZ314" s="590"/>
      <c r="BB314" s="563" t="str">
        <f t="shared" si="245"/>
        <v>—</v>
      </c>
    </row>
    <row r="315" spans="1:54" ht="12.95" customHeight="1" x14ac:dyDescent="0.2">
      <c r="A315" s="72" t="s">
        <v>108</v>
      </c>
      <c r="B315" s="174" t="s">
        <v>1806</v>
      </c>
      <c r="C315" s="642" t="s">
        <v>2053</v>
      </c>
      <c r="D315" s="578"/>
      <c r="E315" s="107" t="str">
        <f>IF(D315&gt;0,RANK(D315,$D$11:$D$1049),"—")</f>
        <v>—</v>
      </c>
      <c r="F315" s="578"/>
      <c r="G315" s="107" t="str">
        <f>IF(F315&gt;0,RANK(F315,$F$11:$F$1049),"—")</f>
        <v>—</v>
      </c>
      <c r="H315" s="578"/>
      <c r="I315" s="107" t="str">
        <f>IF(H315&gt;0,RANK(H315,$H$11:$H$1049),"—")</f>
        <v>—</v>
      </c>
      <c r="J315" s="578"/>
      <c r="K315" s="107" t="str">
        <f>IF(J315&gt;0,RANK(J315,$J$11:$J$1049),"—")</f>
        <v>—</v>
      </c>
      <c r="L315" s="578"/>
      <c r="M315" s="107" t="str">
        <f>IF(L315&gt;0,RANK(L315,$L$11:$L$1049),"—")</f>
        <v>—</v>
      </c>
      <c r="N315" s="578"/>
      <c r="O315" s="107" t="str">
        <f>IF(N315&gt;0,RANK(N315,$N$11:$N$1049),"—")</f>
        <v>—</v>
      </c>
      <c r="P315" s="578"/>
      <c r="Q315" s="107" t="str">
        <f>IF(P315&gt;0,RANK(P315,$P$11:$P$1049),"—")</f>
        <v>—</v>
      </c>
      <c r="R315" s="578"/>
      <c r="S315" s="107" t="str">
        <f>IF(R315&gt;0,RANK(R315,$R$11:$R$1049),"—")</f>
        <v>—</v>
      </c>
      <c r="T315" s="578"/>
      <c r="U315" s="107" t="str">
        <f>IF(T315&gt;0,RANK(T315,$T$11:$T$1049),"—")</f>
        <v>—</v>
      </c>
      <c r="V315" s="578"/>
      <c r="W315" s="107" t="str">
        <f>IF(V315&gt;0,RANK(V315,$V$11:$V$1049),"—")</f>
        <v>—</v>
      </c>
      <c r="X315" s="578"/>
      <c r="Y315" s="107" t="str">
        <f>IF(X315&gt;0,RANK(X315,$X$11:$X$1049),"—")</f>
        <v>—</v>
      </c>
      <c r="Z315" s="578"/>
      <c r="AA315" s="107" t="str">
        <f>IF(Z315&gt;0,RANK(Z315,$Z$11:$Z$1049),"—")</f>
        <v>—</v>
      </c>
      <c r="AB315" s="578"/>
      <c r="AC315" s="107" t="str">
        <f>IF(AB315&gt;0,RANK(AB315,$AB$11:$AB$1049),"—")</f>
        <v>—</v>
      </c>
      <c r="AD315" s="578"/>
      <c r="AE315" s="107" t="str">
        <f>IF(AD315&gt;0,RANK(AD315,$AD$11:$AD$1049),"—")</f>
        <v>—</v>
      </c>
      <c r="AF315" s="578"/>
      <c r="AG315" s="107" t="str">
        <f>IF(AF315&gt;0,RANK(AF315,$AF$11:$AF$1049),"—")</f>
        <v>—</v>
      </c>
      <c r="AH315" s="578"/>
      <c r="AI315" s="107" t="str">
        <f t="shared" si="246"/>
        <v>—</v>
      </c>
      <c r="AJ315" s="578"/>
      <c r="AK315" s="107" t="str">
        <f t="shared" si="247"/>
        <v>—</v>
      </c>
      <c r="AL315" s="578"/>
      <c r="AM315" s="107" t="str">
        <f t="shared" si="248"/>
        <v>—</v>
      </c>
      <c r="AN315" s="578"/>
      <c r="AO315" s="107" t="str">
        <f t="shared" si="249"/>
        <v>—</v>
      </c>
      <c r="AP315" s="578"/>
      <c r="AQ315" s="107" t="str">
        <f t="shared" si="250"/>
        <v>—</v>
      </c>
      <c r="AR315" s="578">
        <v>246</v>
      </c>
      <c r="AS315" s="107">
        <f t="shared" si="251"/>
        <v>634</v>
      </c>
      <c r="AT315" s="578">
        <v>246</v>
      </c>
      <c r="AU315" s="107">
        <f t="shared" si="252"/>
        <v>641</v>
      </c>
      <c r="AV315" s="578"/>
      <c r="AW315" s="107" t="str">
        <f t="shared" si="253"/>
        <v>—</v>
      </c>
      <c r="AX315" s="578">
        <v>187</v>
      </c>
      <c r="AY315" s="563">
        <f t="shared" si="254"/>
        <v>683</v>
      </c>
      <c r="AZ315" s="574"/>
      <c r="BA315" s="574"/>
      <c r="BB315" s="563" t="str">
        <f t="shared" si="245"/>
        <v>—</v>
      </c>
    </row>
    <row r="316" spans="1:54" ht="12.95" customHeight="1" x14ac:dyDescent="0.2">
      <c r="A316" s="72" t="s">
        <v>120</v>
      </c>
      <c r="B316" s="174" t="s">
        <v>2047</v>
      </c>
      <c r="C316" s="642" t="s">
        <v>2053</v>
      </c>
      <c r="D316" s="578"/>
      <c r="E316" s="107"/>
      <c r="F316" s="578"/>
      <c r="G316" s="107"/>
      <c r="H316" s="578"/>
      <c r="I316" s="107"/>
      <c r="J316" s="578"/>
      <c r="K316" s="107"/>
      <c r="L316" s="578"/>
      <c r="M316" s="107"/>
      <c r="N316" s="578"/>
      <c r="O316" s="107"/>
      <c r="P316" s="578"/>
      <c r="Q316" s="107"/>
      <c r="R316" s="578"/>
      <c r="S316" s="107"/>
      <c r="T316" s="578"/>
      <c r="U316" s="107"/>
      <c r="V316" s="578"/>
      <c r="W316" s="107"/>
      <c r="X316" s="578"/>
      <c r="Y316" s="107"/>
      <c r="Z316" s="578"/>
      <c r="AA316" s="107"/>
      <c r="AB316" s="578"/>
      <c r="AC316" s="107"/>
      <c r="AD316" s="578"/>
      <c r="AE316" s="107"/>
      <c r="AF316" s="578"/>
      <c r="AG316" s="107"/>
      <c r="AH316" s="578"/>
      <c r="AI316" s="107"/>
      <c r="AJ316" s="578"/>
      <c r="AK316" s="107"/>
      <c r="AL316" s="578"/>
      <c r="AM316" s="107"/>
      <c r="AN316" s="578"/>
      <c r="AO316" s="107"/>
      <c r="AP316" s="578"/>
      <c r="AQ316" s="107"/>
      <c r="AR316" s="578"/>
      <c r="AS316" s="107"/>
      <c r="AT316" s="578"/>
      <c r="AU316" s="107"/>
      <c r="AV316" s="578"/>
      <c r="AW316" s="107"/>
      <c r="AX316" s="578">
        <v>177</v>
      </c>
      <c r="AY316" s="563">
        <f t="shared" si="254"/>
        <v>688</v>
      </c>
      <c r="AZ316" s="590"/>
      <c r="BB316" s="563" t="str">
        <f t="shared" si="245"/>
        <v>—</v>
      </c>
    </row>
    <row r="317" spans="1:54" ht="12.95" customHeight="1" x14ac:dyDescent="0.2">
      <c r="A317" s="72" t="s">
        <v>128</v>
      </c>
      <c r="B317" s="174" t="s">
        <v>2048</v>
      </c>
      <c r="C317" s="642" t="s">
        <v>2053</v>
      </c>
      <c r="D317" s="578"/>
      <c r="E317" s="107"/>
      <c r="F317" s="578"/>
      <c r="G317" s="107"/>
      <c r="H317" s="578"/>
      <c r="I317" s="107"/>
      <c r="J317" s="578"/>
      <c r="K317" s="107"/>
      <c r="L317" s="578"/>
      <c r="M317" s="107"/>
      <c r="N317" s="578"/>
      <c r="O317" s="107"/>
      <c r="P317" s="578"/>
      <c r="Q317" s="107"/>
      <c r="R317" s="578"/>
      <c r="S317" s="107"/>
      <c r="T317" s="578"/>
      <c r="U317" s="107"/>
      <c r="V317" s="578"/>
      <c r="W317" s="107"/>
      <c r="X317" s="578"/>
      <c r="Y317" s="107"/>
      <c r="Z317" s="578"/>
      <c r="AA317" s="107"/>
      <c r="AB317" s="578"/>
      <c r="AC317" s="107"/>
      <c r="AD317" s="578"/>
      <c r="AE317" s="107"/>
      <c r="AF317" s="587"/>
      <c r="AG317" s="107"/>
      <c r="AH317" s="587"/>
      <c r="AI317" s="107"/>
      <c r="AJ317" s="587"/>
      <c r="AK317" s="107"/>
      <c r="AL317" s="587"/>
      <c r="AM317" s="107"/>
      <c r="AN317" s="587"/>
      <c r="AO317" s="107"/>
      <c r="AP317" s="587"/>
      <c r="AQ317" s="107"/>
      <c r="AR317" s="587"/>
      <c r="AS317" s="107"/>
      <c r="AT317" s="587"/>
      <c r="AU317" s="107"/>
      <c r="AV317" s="587"/>
      <c r="AW317" s="107"/>
      <c r="AX317" s="587">
        <v>171</v>
      </c>
      <c r="AY317" s="563">
        <f t="shared" si="254"/>
        <v>689</v>
      </c>
      <c r="AZ317" s="573">
        <v>348</v>
      </c>
      <c r="BA317" s="573"/>
      <c r="BB317" s="563" t="str">
        <f t="shared" si="245"/>
        <v>—</v>
      </c>
    </row>
    <row r="318" spans="1:54" ht="12.95" customHeight="1" x14ac:dyDescent="0.2">
      <c r="A318" s="72" t="s">
        <v>122</v>
      </c>
      <c r="B318" s="174" t="s">
        <v>654</v>
      </c>
      <c r="C318" s="642" t="s">
        <v>2053</v>
      </c>
      <c r="D318" s="578">
        <v>414</v>
      </c>
      <c r="E318" s="107">
        <f t="shared" ref="E318:E349" si="255">IF(D318&gt;0,RANK(D318,$D$11:$D$1049),"—")</f>
        <v>321</v>
      </c>
      <c r="F318" s="578">
        <v>629</v>
      </c>
      <c r="G318" s="107">
        <f t="shared" ref="G318:G349" si="256">IF(F318&gt;0,RANK(F318,$F$11:$F$1049),"—")</f>
        <v>345</v>
      </c>
      <c r="H318" s="578">
        <v>598</v>
      </c>
      <c r="I318" s="107">
        <f t="shared" ref="I318:I349" si="257">IF(H318&gt;0,RANK(H318,$H$11:$H$1049),"—")</f>
        <v>318</v>
      </c>
      <c r="J318" s="578">
        <v>788</v>
      </c>
      <c r="K318" s="107">
        <f t="shared" ref="K318:K349" si="258">IF(J318&gt;0,RANK(J318,$J$11:$J$1049),"—")</f>
        <v>329</v>
      </c>
      <c r="L318" s="578">
        <v>849</v>
      </c>
      <c r="M318" s="107">
        <f t="shared" ref="M318:M349" si="259">IF(L318&gt;0,RANK(L318,$L$11:$L$1049),"—")</f>
        <v>329</v>
      </c>
      <c r="N318" s="578">
        <v>824</v>
      </c>
      <c r="O318" s="107">
        <f t="shared" ref="O318:O349" si="260">IF(N318&gt;0,RANK(N318,$N$11:$N$1049),"—")</f>
        <v>355</v>
      </c>
      <c r="P318" s="578">
        <v>745</v>
      </c>
      <c r="Q318" s="107">
        <f t="shared" ref="Q318:Q349" si="261">IF(P318&gt;0,RANK(P318,$P$11:$P$1049),"—")</f>
        <v>391</v>
      </c>
      <c r="R318" s="578">
        <v>754</v>
      </c>
      <c r="S318" s="107">
        <f t="shared" ref="S318:S349" si="262">IF(R318&gt;0,RANK(R318,$R$11:$R$1049),"—")</f>
        <v>407</v>
      </c>
      <c r="T318" s="578">
        <v>1244</v>
      </c>
      <c r="U318" s="107">
        <f t="shared" ref="U318:U349" si="263">IF(T318&gt;0,RANK(T318,$T$11:$T$1049),"—")</f>
        <v>374</v>
      </c>
      <c r="V318" s="578">
        <v>1131</v>
      </c>
      <c r="W318" s="107">
        <f t="shared" ref="W318:W349" si="264">IF(V318&gt;0,RANK(V318,$V$11:$V$1049),"—")</f>
        <v>388</v>
      </c>
      <c r="X318" s="578"/>
      <c r="Y318" s="107" t="str">
        <f t="shared" ref="Y318:Y349" si="265">IF(X318&gt;0,RANK(X318,$X$11:$X$1049),"—")</f>
        <v>—</v>
      </c>
      <c r="Z318" s="578"/>
      <c r="AA318" s="107" t="str">
        <f t="shared" ref="AA318:AA349" si="266">IF(Z318&gt;0,RANK(Z318,$Z$11:$Z$1049),"—")</f>
        <v>—</v>
      </c>
      <c r="AB318" s="578"/>
      <c r="AC318" s="107" t="str">
        <f t="shared" ref="AC318:AC349" si="267">IF(AB318&gt;0,RANK(AB318,$AB$11:$AB$1049),"—")</f>
        <v>—</v>
      </c>
      <c r="AD318" s="578"/>
      <c r="AE318" s="107" t="str">
        <f t="shared" ref="AE318:AE349" si="268">IF(AD318&gt;0,RANK(AD318,$AD$11:$AD$1049),"—")</f>
        <v>—</v>
      </c>
      <c r="AF318" s="578"/>
      <c r="AG318" s="107" t="str">
        <f t="shared" ref="AG318:AG349" si="269">IF(AF318&gt;0,RANK(AF318,$AF$11:$AF$1049),"—")</f>
        <v>—</v>
      </c>
      <c r="AH318" s="578"/>
      <c r="AI318" s="107" t="str">
        <f t="shared" ref="AI318:AI349" si="270">IF(AH318&gt;0,RANK(AH318,$AH$11:$AH$1049),"—")</f>
        <v>—</v>
      </c>
      <c r="AJ318" s="578"/>
      <c r="AK318" s="107" t="str">
        <f t="shared" ref="AK318:AK349" si="271">IF(AJ318&gt;0,RANK(AJ318,$AJ$11:$AJ$1049),"—")</f>
        <v>—</v>
      </c>
      <c r="AL318" s="578"/>
      <c r="AM318" s="107" t="str">
        <f t="shared" ref="AM318:AM349" si="272">IF(AL318&gt;0,RANK(AL318,$AL$11:$AL$1049),"—")</f>
        <v>—</v>
      </c>
      <c r="AN318" s="578"/>
      <c r="AO318" s="107" t="str">
        <f t="shared" ref="AO318:AO349" si="273">IF(AN318&gt;0,RANK(AN318,$AN$11:$AN$1049),"—")</f>
        <v>—</v>
      </c>
      <c r="AP318" s="578"/>
      <c r="AQ318" s="107" t="str">
        <f t="shared" ref="AQ318:AQ349" si="274">IF(AP318&gt;0,RANK(AP318,$AP$11:$AP$1049),"—")</f>
        <v>—</v>
      </c>
      <c r="AR318" s="578"/>
      <c r="AS318" s="107" t="str">
        <f t="shared" ref="AS318:AS349" si="275">IF(AR318&gt;0,RANK(AR318,$AR$11:$AR$1049),"—")</f>
        <v>—</v>
      </c>
      <c r="AT318" s="578"/>
      <c r="AU318" s="107" t="str">
        <f t="shared" ref="AU318:AU349" si="276">IF(AT318&gt;0,RANK(AT318,$AT$11:$AT$1049),"—")</f>
        <v>—</v>
      </c>
      <c r="AV318" s="578"/>
      <c r="AW318" s="107" t="str">
        <f t="shared" ref="AW318:AW349" si="277">IF(AV318&gt;0,RANK(AV318,$AV$11:$AV$1049),"—")</f>
        <v>—</v>
      </c>
      <c r="AX318" s="578"/>
      <c r="AY318" s="563" t="str">
        <f t="shared" si="254"/>
        <v>—</v>
      </c>
      <c r="AZ318" s="590"/>
      <c r="BB318" s="563" t="str">
        <f t="shared" si="245"/>
        <v>—</v>
      </c>
    </row>
    <row r="319" spans="1:54" ht="12.95" customHeight="1" x14ac:dyDescent="0.2">
      <c r="A319" s="72" t="s">
        <v>130</v>
      </c>
      <c r="B319" s="174" t="s">
        <v>828</v>
      </c>
      <c r="C319" s="642" t="s">
        <v>2053</v>
      </c>
      <c r="D319" s="578"/>
      <c r="E319" s="107" t="str">
        <f t="shared" si="255"/>
        <v>—</v>
      </c>
      <c r="F319" s="578"/>
      <c r="G319" s="107" t="str">
        <f t="shared" si="256"/>
        <v>—</v>
      </c>
      <c r="H319" s="578"/>
      <c r="I319" s="107" t="str">
        <f t="shared" si="257"/>
        <v>—</v>
      </c>
      <c r="J319" s="578">
        <v>364</v>
      </c>
      <c r="K319" s="107">
        <f t="shared" si="258"/>
        <v>373</v>
      </c>
      <c r="L319" s="578">
        <v>425</v>
      </c>
      <c r="M319" s="107">
        <f t="shared" si="259"/>
        <v>367</v>
      </c>
      <c r="N319" s="578">
        <v>64</v>
      </c>
      <c r="O319" s="107">
        <f t="shared" si="260"/>
        <v>448</v>
      </c>
      <c r="P319" s="578">
        <v>914</v>
      </c>
      <c r="Q319" s="107">
        <f t="shared" si="261"/>
        <v>369</v>
      </c>
      <c r="R319" s="578">
        <v>123</v>
      </c>
      <c r="S319" s="107">
        <f t="shared" si="262"/>
        <v>540</v>
      </c>
      <c r="T319" s="578">
        <v>112</v>
      </c>
      <c r="U319" s="107">
        <f t="shared" si="263"/>
        <v>546</v>
      </c>
      <c r="V319" s="578">
        <v>112</v>
      </c>
      <c r="W319" s="107">
        <f t="shared" si="264"/>
        <v>550</v>
      </c>
      <c r="X319" s="578">
        <v>93</v>
      </c>
      <c r="Y319" s="107">
        <f t="shared" si="265"/>
        <v>547</v>
      </c>
      <c r="Z319" s="578"/>
      <c r="AA319" s="107" t="str">
        <f t="shared" si="266"/>
        <v>—</v>
      </c>
      <c r="AB319" s="578"/>
      <c r="AC319" s="107" t="str">
        <f t="shared" si="267"/>
        <v>—</v>
      </c>
      <c r="AD319" s="578"/>
      <c r="AE319" s="107" t="str">
        <f t="shared" si="268"/>
        <v>—</v>
      </c>
      <c r="AF319" s="578"/>
      <c r="AG319" s="107" t="str">
        <f t="shared" si="269"/>
        <v>—</v>
      </c>
      <c r="AH319" s="578"/>
      <c r="AI319" s="107" t="str">
        <f t="shared" si="270"/>
        <v>—</v>
      </c>
      <c r="AJ319" s="578"/>
      <c r="AK319" s="107" t="str">
        <f t="shared" si="271"/>
        <v>—</v>
      </c>
      <c r="AL319" s="578"/>
      <c r="AM319" s="107" t="str">
        <f t="shared" si="272"/>
        <v>—</v>
      </c>
      <c r="AN319" s="578"/>
      <c r="AO319" s="107" t="str">
        <f t="shared" si="273"/>
        <v>—</v>
      </c>
      <c r="AP319" s="578"/>
      <c r="AQ319" s="107" t="str">
        <f t="shared" si="274"/>
        <v>—</v>
      </c>
      <c r="AR319" s="578"/>
      <c r="AS319" s="107" t="str">
        <f t="shared" si="275"/>
        <v>—</v>
      </c>
      <c r="AT319" s="578"/>
      <c r="AU319" s="107" t="str">
        <f t="shared" si="276"/>
        <v>—</v>
      </c>
      <c r="AV319" s="578"/>
      <c r="AW319" s="107" t="str">
        <f t="shared" si="277"/>
        <v>—</v>
      </c>
      <c r="AX319" s="578"/>
      <c r="AY319" s="563" t="str">
        <f t="shared" si="254"/>
        <v>—</v>
      </c>
      <c r="AZ319" s="590"/>
      <c r="BB319" s="563" t="str">
        <f t="shared" si="245"/>
        <v>—</v>
      </c>
    </row>
    <row r="320" spans="1:54" ht="12.95" customHeight="1" x14ac:dyDescent="0.2">
      <c r="A320" s="72" t="s">
        <v>132</v>
      </c>
      <c r="B320" s="174" t="s">
        <v>1725</v>
      </c>
      <c r="C320" s="642" t="s">
        <v>2053</v>
      </c>
      <c r="D320" s="578">
        <v>0</v>
      </c>
      <c r="E320" s="107" t="str">
        <f t="shared" si="255"/>
        <v>—</v>
      </c>
      <c r="F320" s="578"/>
      <c r="G320" s="107" t="str">
        <f t="shared" si="256"/>
        <v>—</v>
      </c>
      <c r="H320" s="578"/>
      <c r="I320" s="107" t="str">
        <f t="shared" si="257"/>
        <v>—</v>
      </c>
      <c r="J320" s="578">
        <v>440</v>
      </c>
      <c r="K320" s="107">
        <f t="shared" si="258"/>
        <v>364</v>
      </c>
      <c r="L320" s="578">
        <v>554</v>
      </c>
      <c r="M320" s="107">
        <f t="shared" si="259"/>
        <v>355</v>
      </c>
      <c r="N320" s="578">
        <v>599</v>
      </c>
      <c r="O320" s="107">
        <f t="shared" si="260"/>
        <v>372</v>
      </c>
      <c r="P320" s="578">
        <v>626</v>
      </c>
      <c r="Q320" s="107">
        <f t="shared" si="261"/>
        <v>402</v>
      </c>
      <c r="R320" s="578">
        <v>221</v>
      </c>
      <c r="S320" s="107">
        <f t="shared" si="262"/>
        <v>505</v>
      </c>
      <c r="T320" s="578">
        <v>507</v>
      </c>
      <c r="U320" s="107">
        <f t="shared" si="263"/>
        <v>451</v>
      </c>
      <c r="V320" s="578">
        <v>0</v>
      </c>
      <c r="W320" s="107" t="str">
        <f t="shared" si="264"/>
        <v>—</v>
      </c>
      <c r="X320" s="578">
        <v>451</v>
      </c>
      <c r="Y320" s="107">
        <f t="shared" si="265"/>
        <v>476</v>
      </c>
      <c r="Z320" s="578">
        <v>606</v>
      </c>
      <c r="AA320" s="107">
        <f t="shared" si="266"/>
        <v>441</v>
      </c>
      <c r="AB320" s="578">
        <v>566</v>
      </c>
      <c r="AC320" s="107">
        <f t="shared" si="267"/>
        <v>452</v>
      </c>
      <c r="AD320" s="578">
        <v>583</v>
      </c>
      <c r="AE320" s="107">
        <f t="shared" si="268"/>
        <v>465</v>
      </c>
      <c r="AF320" s="578">
        <v>586</v>
      </c>
      <c r="AG320" s="107">
        <f t="shared" si="269"/>
        <v>490</v>
      </c>
      <c r="AH320" s="578">
        <v>926</v>
      </c>
      <c r="AI320" s="107">
        <f t="shared" si="270"/>
        <v>458</v>
      </c>
      <c r="AJ320" s="578">
        <v>794</v>
      </c>
      <c r="AK320" s="107">
        <f t="shared" si="271"/>
        <v>495</v>
      </c>
      <c r="AL320" s="578">
        <v>741</v>
      </c>
      <c r="AM320" s="107">
        <f t="shared" si="272"/>
        <v>501</v>
      </c>
      <c r="AN320" s="578">
        <v>723</v>
      </c>
      <c r="AO320" s="107">
        <f t="shared" si="273"/>
        <v>513</v>
      </c>
      <c r="AP320" s="578"/>
      <c r="AQ320" s="107" t="str">
        <f t="shared" si="274"/>
        <v>—</v>
      </c>
      <c r="AR320" s="578"/>
      <c r="AS320" s="107" t="str">
        <f t="shared" si="275"/>
        <v>—</v>
      </c>
      <c r="AT320" s="578"/>
      <c r="AU320" s="107" t="str">
        <f t="shared" si="276"/>
        <v>—</v>
      </c>
      <c r="AV320" s="578"/>
      <c r="AW320" s="107" t="str">
        <f t="shared" si="277"/>
        <v>—</v>
      </c>
      <c r="AX320" s="578"/>
      <c r="AY320" s="563" t="str">
        <f t="shared" si="254"/>
        <v>—</v>
      </c>
      <c r="AZ320" s="590"/>
      <c r="BB320" s="563" t="str">
        <f t="shared" si="245"/>
        <v>—</v>
      </c>
    </row>
    <row r="321" spans="1:54" ht="12.95" customHeight="1" x14ac:dyDescent="0.2">
      <c r="A321" s="72" t="s">
        <v>134</v>
      </c>
      <c r="B321" s="174" t="s">
        <v>1484</v>
      </c>
      <c r="C321" s="642" t="s">
        <v>2053</v>
      </c>
      <c r="D321" s="588"/>
      <c r="E321" s="107" t="str">
        <f t="shared" si="255"/>
        <v>—</v>
      </c>
      <c r="F321" s="578"/>
      <c r="G321" s="107" t="str">
        <f t="shared" si="256"/>
        <v>—</v>
      </c>
      <c r="H321" s="578"/>
      <c r="I321" s="107" t="str">
        <f t="shared" si="257"/>
        <v>—</v>
      </c>
      <c r="J321" s="578">
        <v>0</v>
      </c>
      <c r="K321" s="107" t="str">
        <f t="shared" si="258"/>
        <v>—</v>
      </c>
      <c r="L321" s="578">
        <v>35</v>
      </c>
      <c r="M321" s="107">
        <f t="shared" si="259"/>
        <v>428</v>
      </c>
      <c r="N321" s="578">
        <v>234</v>
      </c>
      <c r="O321" s="107">
        <f t="shared" si="260"/>
        <v>415</v>
      </c>
      <c r="P321" s="578">
        <v>425</v>
      </c>
      <c r="Q321" s="107">
        <f t="shared" si="261"/>
        <v>420</v>
      </c>
      <c r="R321" s="578">
        <v>465</v>
      </c>
      <c r="S321" s="107">
        <f t="shared" si="262"/>
        <v>448</v>
      </c>
      <c r="T321" s="578">
        <v>937</v>
      </c>
      <c r="U321" s="107">
        <f t="shared" si="263"/>
        <v>403</v>
      </c>
      <c r="V321" s="578">
        <v>173</v>
      </c>
      <c r="W321" s="107">
        <f t="shared" si="264"/>
        <v>535</v>
      </c>
      <c r="X321" s="578">
        <v>49</v>
      </c>
      <c r="Y321" s="107">
        <f t="shared" si="265"/>
        <v>553</v>
      </c>
      <c r="Z321" s="578">
        <v>2672</v>
      </c>
      <c r="AA321" s="107">
        <f t="shared" si="266"/>
        <v>314</v>
      </c>
      <c r="AB321" s="578">
        <v>4511</v>
      </c>
      <c r="AC321" s="107">
        <f t="shared" si="267"/>
        <v>282</v>
      </c>
      <c r="AD321" s="578">
        <v>2675</v>
      </c>
      <c r="AE321" s="107">
        <f t="shared" si="268"/>
        <v>327</v>
      </c>
      <c r="AF321" s="578">
        <v>2675</v>
      </c>
      <c r="AG321" s="107">
        <f t="shared" si="269"/>
        <v>337</v>
      </c>
      <c r="AH321" s="578">
        <v>2207</v>
      </c>
      <c r="AI321" s="107">
        <f t="shared" si="270"/>
        <v>366</v>
      </c>
      <c r="AJ321" s="578">
        <v>2330</v>
      </c>
      <c r="AK321" s="107">
        <f t="shared" si="271"/>
        <v>376</v>
      </c>
      <c r="AL321" s="578">
        <v>2206</v>
      </c>
      <c r="AM321" s="107">
        <f t="shared" si="272"/>
        <v>385</v>
      </c>
      <c r="AN321" s="578">
        <v>1883</v>
      </c>
      <c r="AO321" s="107">
        <f t="shared" si="273"/>
        <v>419</v>
      </c>
      <c r="AP321" s="578">
        <v>2033</v>
      </c>
      <c r="AQ321" s="107">
        <f t="shared" si="274"/>
        <v>413</v>
      </c>
      <c r="AR321" s="578">
        <v>1951</v>
      </c>
      <c r="AS321" s="107">
        <f t="shared" si="275"/>
        <v>421</v>
      </c>
      <c r="AT321" s="578">
        <v>1960</v>
      </c>
      <c r="AU321" s="107">
        <f t="shared" si="276"/>
        <v>424</v>
      </c>
      <c r="AV321" s="578"/>
      <c r="AW321" s="107" t="str">
        <f t="shared" si="277"/>
        <v>—</v>
      </c>
      <c r="AX321" s="578"/>
      <c r="AY321" s="563" t="str">
        <f t="shared" si="254"/>
        <v>—</v>
      </c>
      <c r="AZ321" s="590"/>
      <c r="BB321" s="563" t="str">
        <f t="shared" si="245"/>
        <v>—</v>
      </c>
    </row>
    <row r="322" spans="1:54" ht="12.95" customHeight="1" x14ac:dyDescent="0.2">
      <c r="A322" s="72" t="s">
        <v>139</v>
      </c>
      <c r="B322" s="174" t="s">
        <v>933</v>
      </c>
      <c r="C322" s="642" t="s">
        <v>2053</v>
      </c>
      <c r="D322" s="578"/>
      <c r="E322" s="107" t="str">
        <f t="shared" si="255"/>
        <v>—</v>
      </c>
      <c r="F322" s="578"/>
      <c r="G322" s="107" t="str">
        <f t="shared" si="256"/>
        <v>—</v>
      </c>
      <c r="H322" s="588"/>
      <c r="I322" s="107" t="str">
        <f t="shared" si="257"/>
        <v>—</v>
      </c>
      <c r="J322" s="578">
        <v>834</v>
      </c>
      <c r="K322" s="107">
        <f t="shared" si="258"/>
        <v>323</v>
      </c>
      <c r="L322" s="578">
        <v>1017</v>
      </c>
      <c r="M322" s="107">
        <f t="shared" si="259"/>
        <v>321</v>
      </c>
      <c r="N322" s="578">
        <v>212</v>
      </c>
      <c r="O322" s="107">
        <f t="shared" si="260"/>
        <v>423</v>
      </c>
      <c r="P322" s="578"/>
      <c r="Q322" s="107" t="str">
        <f t="shared" si="261"/>
        <v>—</v>
      </c>
      <c r="R322" s="578"/>
      <c r="S322" s="107" t="str">
        <f t="shared" si="262"/>
        <v>—</v>
      </c>
      <c r="T322" s="578"/>
      <c r="U322" s="107" t="str">
        <f t="shared" si="263"/>
        <v>—</v>
      </c>
      <c r="V322" s="578"/>
      <c r="W322" s="107" t="str">
        <f t="shared" si="264"/>
        <v>—</v>
      </c>
      <c r="X322" s="578">
        <v>116</v>
      </c>
      <c r="Y322" s="107">
        <f t="shared" si="265"/>
        <v>544</v>
      </c>
      <c r="Z322" s="578"/>
      <c r="AA322" s="107" t="str">
        <f t="shared" si="266"/>
        <v>—</v>
      </c>
      <c r="AB322" s="578"/>
      <c r="AC322" s="107" t="str">
        <f t="shared" si="267"/>
        <v>—</v>
      </c>
      <c r="AD322" s="578"/>
      <c r="AE322" s="107" t="str">
        <f t="shared" si="268"/>
        <v>—</v>
      </c>
      <c r="AF322" s="578"/>
      <c r="AG322" s="107" t="str">
        <f t="shared" si="269"/>
        <v>—</v>
      </c>
      <c r="AH322" s="578"/>
      <c r="AI322" s="107" t="str">
        <f t="shared" si="270"/>
        <v>—</v>
      </c>
      <c r="AJ322" s="578"/>
      <c r="AK322" s="107" t="str">
        <f t="shared" si="271"/>
        <v>—</v>
      </c>
      <c r="AL322" s="578"/>
      <c r="AM322" s="107" t="str">
        <f t="shared" si="272"/>
        <v>—</v>
      </c>
      <c r="AN322" s="578"/>
      <c r="AO322" s="107" t="str">
        <f t="shared" si="273"/>
        <v>—</v>
      </c>
      <c r="AP322" s="578"/>
      <c r="AQ322" s="107" t="str">
        <f t="shared" si="274"/>
        <v>—</v>
      </c>
      <c r="AR322" s="578"/>
      <c r="AS322" s="107" t="str">
        <f t="shared" si="275"/>
        <v>—</v>
      </c>
      <c r="AT322" s="578"/>
      <c r="AU322" s="107" t="str">
        <f t="shared" si="276"/>
        <v>—</v>
      </c>
      <c r="AV322" s="578"/>
      <c r="AW322" s="107" t="str">
        <f t="shared" si="277"/>
        <v>—</v>
      </c>
      <c r="AX322" s="578"/>
      <c r="AY322" s="563" t="str">
        <f t="shared" si="254"/>
        <v>—</v>
      </c>
      <c r="AZ322" s="590"/>
      <c r="BB322" s="563" t="str">
        <f t="shared" si="245"/>
        <v>—</v>
      </c>
    </row>
    <row r="323" spans="1:54" ht="12.95" customHeight="1" x14ac:dyDescent="0.2">
      <c r="A323" s="72" t="s">
        <v>471</v>
      </c>
      <c r="B323" s="174" t="s">
        <v>1517</v>
      </c>
      <c r="C323" s="642" t="s">
        <v>2053</v>
      </c>
      <c r="D323" s="578"/>
      <c r="E323" s="107" t="str">
        <f t="shared" si="255"/>
        <v>—</v>
      </c>
      <c r="F323" s="578">
        <v>96</v>
      </c>
      <c r="G323" s="107">
        <f t="shared" si="256"/>
        <v>455</v>
      </c>
      <c r="H323" s="588"/>
      <c r="I323" s="107" t="str">
        <f t="shared" si="257"/>
        <v>—</v>
      </c>
      <c r="J323" s="578"/>
      <c r="K323" s="107" t="str">
        <f t="shared" si="258"/>
        <v>—</v>
      </c>
      <c r="L323" s="578"/>
      <c r="M323" s="107" t="str">
        <f t="shared" si="259"/>
        <v>—</v>
      </c>
      <c r="N323" s="578"/>
      <c r="O323" s="107" t="str">
        <f t="shared" si="260"/>
        <v>—</v>
      </c>
      <c r="P323" s="578"/>
      <c r="Q323" s="107" t="str">
        <f t="shared" si="261"/>
        <v>—</v>
      </c>
      <c r="R323" s="578"/>
      <c r="S323" s="107" t="str">
        <f t="shared" si="262"/>
        <v>—</v>
      </c>
      <c r="T323" s="578"/>
      <c r="U323" s="107" t="str">
        <f t="shared" si="263"/>
        <v>—</v>
      </c>
      <c r="V323" s="578"/>
      <c r="W323" s="107" t="str">
        <f t="shared" si="264"/>
        <v>—</v>
      </c>
      <c r="X323" s="578"/>
      <c r="Y323" s="107" t="str">
        <f t="shared" si="265"/>
        <v>—</v>
      </c>
      <c r="Z323" s="578"/>
      <c r="AA323" s="107" t="str">
        <f t="shared" si="266"/>
        <v>—</v>
      </c>
      <c r="AB323" s="578"/>
      <c r="AC323" s="107" t="str">
        <f t="shared" si="267"/>
        <v>—</v>
      </c>
      <c r="AD323" s="578"/>
      <c r="AE323" s="107" t="str">
        <f t="shared" si="268"/>
        <v>—</v>
      </c>
      <c r="AF323" s="578"/>
      <c r="AG323" s="107" t="str">
        <f t="shared" si="269"/>
        <v>—</v>
      </c>
      <c r="AH323" s="578"/>
      <c r="AI323" s="107" t="str">
        <f t="shared" si="270"/>
        <v>—</v>
      </c>
      <c r="AJ323" s="578"/>
      <c r="AK323" s="107" t="str">
        <f t="shared" si="271"/>
        <v>—</v>
      </c>
      <c r="AL323" s="578"/>
      <c r="AM323" s="107" t="str">
        <f t="shared" si="272"/>
        <v>—</v>
      </c>
      <c r="AN323" s="578"/>
      <c r="AO323" s="107" t="str">
        <f t="shared" si="273"/>
        <v>—</v>
      </c>
      <c r="AP323" s="578"/>
      <c r="AQ323" s="107" t="str">
        <f t="shared" si="274"/>
        <v>—</v>
      </c>
      <c r="AR323" s="578"/>
      <c r="AS323" s="107" t="str">
        <f t="shared" si="275"/>
        <v>—</v>
      </c>
      <c r="AT323" s="578"/>
      <c r="AU323" s="107" t="str">
        <f t="shared" si="276"/>
        <v>—</v>
      </c>
      <c r="AV323" s="578"/>
      <c r="AW323" s="107" t="str">
        <f t="shared" si="277"/>
        <v>—</v>
      </c>
      <c r="AX323" s="578"/>
      <c r="AY323" s="563" t="str">
        <f t="shared" si="254"/>
        <v>—</v>
      </c>
      <c r="AZ323" s="590"/>
      <c r="BB323" s="563" t="str">
        <f t="shared" si="245"/>
        <v>—</v>
      </c>
    </row>
    <row r="324" spans="1:54" ht="12.95" customHeight="1" x14ac:dyDescent="0.2">
      <c r="A324" s="72" t="s">
        <v>159</v>
      </c>
      <c r="B324" s="174" t="s">
        <v>1311</v>
      </c>
      <c r="C324" s="642" t="s">
        <v>2053</v>
      </c>
      <c r="D324" s="578">
        <v>276</v>
      </c>
      <c r="E324" s="107">
        <f t="shared" si="255"/>
        <v>340</v>
      </c>
      <c r="F324" s="578">
        <v>408</v>
      </c>
      <c r="G324" s="107">
        <f t="shared" si="256"/>
        <v>376</v>
      </c>
      <c r="H324" s="578">
        <v>429</v>
      </c>
      <c r="I324" s="107">
        <f t="shared" si="257"/>
        <v>335</v>
      </c>
      <c r="J324" s="578"/>
      <c r="K324" s="107" t="str">
        <f t="shared" si="258"/>
        <v>—</v>
      </c>
      <c r="L324" s="578"/>
      <c r="M324" s="107" t="str">
        <f t="shared" si="259"/>
        <v>—</v>
      </c>
      <c r="N324" s="578"/>
      <c r="O324" s="107" t="str">
        <f t="shared" si="260"/>
        <v>—</v>
      </c>
      <c r="P324" s="578"/>
      <c r="Q324" s="107" t="str">
        <f t="shared" si="261"/>
        <v>—</v>
      </c>
      <c r="R324" s="578"/>
      <c r="S324" s="107" t="str">
        <f t="shared" si="262"/>
        <v>—</v>
      </c>
      <c r="T324" s="578"/>
      <c r="U324" s="107" t="str">
        <f t="shared" si="263"/>
        <v>—</v>
      </c>
      <c r="V324" s="578"/>
      <c r="W324" s="107" t="str">
        <f t="shared" si="264"/>
        <v>—</v>
      </c>
      <c r="X324" s="578"/>
      <c r="Y324" s="107" t="str">
        <f t="shared" si="265"/>
        <v>—</v>
      </c>
      <c r="Z324" s="578"/>
      <c r="AA324" s="107" t="str">
        <f t="shared" si="266"/>
        <v>—</v>
      </c>
      <c r="AB324" s="578"/>
      <c r="AC324" s="107" t="str">
        <f t="shared" si="267"/>
        <v>—</v>
      </c>
      <c r="AD324" s="578"/>
      <c r="AE324" s="107" t="str">
        <f t="shared" si="268"/>
        <v>—</v>
      </c>
      <c r="AF324" s="578"/>
      <c r="AG324" s="107" t="str">
        <f t="shared" si="269"/>
        <v>—</v>
      </c>
      <c r="AH324" s="578"/>
      <c r="AI324" s="107" t="str">
        <f t="shared" si="270"/>
        <v>—</v>
      </c>
      <c r="AJ324" s="578"/>
      <c r="AK324" s="107" t="str">
        <f t="shared" si="271"/>
        <v>—</v>
      </c>
      <c r="AL324" s="578"/>
      <c r="AM324" s="107" t="str">
        <f t="shared" si="272"/>
        <v>—</v>
      </c>
      <c r="AN324" s="578"/>
      <c r="AO324" s="107" t="str">
        <f t="shared" si="273"/>
        <v>—</v>
      </c>
      <c r="AP324" s="578"/>
      <c r="AQ324" s="107" t="str">
        <f t="shared" si="274"/>
        <v>—</v>
      </c>
      <c r="AR324" s="578"/>
      <c r="AS324" s="107" t="str">
        <f t="shared" si="275"/>
        <v>—</v>
      </c>
      <c r="AT324" s="578"/>
      <c r="AU324" s="107" t="str">
        <f t="shared" si="276"/>
        <v>—</v>
      </c>
      <c r="AV324" s="578"/>
      <c r="AW324" s="107" t="str">
        <f t="shared" si="277"/>
        <v>—</v>
      </c>
      <c r="AX324" s="578"/>
      <c r="AY324" s="563" t="str">
        <f t="shared" si="254"/>
        <v>—</v>
      </c>
      <c r="AZ324" s="590"/>
      <c r="BB324" s="563" t="str">
        <f t="shared" si="245"/>
        <v>—</v>
      </c>
    </row>
    <row r="325" spans="1:54" ht="12.95" customHeight="1" x14ac:dyDescent="0.2">
      <c r="A325" s="72" t="s">
        <v>156</v>
      </c>
      <c r="B325" s="174" t="s">
        <v>1312</v>
      </c>
      <c r="C325" s="642" t="s">
        <v>2053</v>
      </c>
      <c r="D325" s="578"/>
      <c r="E325" s="107" t="str">
        <f t="shared" si="255"/>
        <v>—</v>
      </c>
      <c r="F325" s="578">
        <v>6</v>
      </c>
      <c r="G325" s="107">
        <f t="shared" si="256"/>
        <v>503</v>
      </c>
      <c r="H325" s="578"/>
      <c r="I325" s="107" t="str">
        <f t="shared" si="257"/>
        <v>—</v>
      </c>
      <c r="J325" s="578"/>
      <c r="K325" s="107" t="str">
        <f t="shared" si="258"/>
        <v>—</v>
      </c>
      <c r="L325" s="578"/>
      <c r="M325" s="107" t="str">
        <f t="shared" si="259"/>
        <v>—</v>
      </c>
      <c r="N325" s="578"/>
      <c r="O325" s="107" t="str">
        <f t="shared" si="260"/>
        <v>—</v>
      </c>
      <c r="P325" s="578"/>
      <c r="Q325" s="107" t="str">
        <f t="shared" si="261"/>
        <v>—</v>
      </c>
      <c r="R325" s="578"/>
      <c r="S325" s="107" t="str">
        <f t="shared" si="262"/>
        <v>—</v>
      </c>
      <c r="T325" s="578"/>
      <c r="U325" s="107" t="str">
        <f t="shared" si="263"/>
        <v>—</v>
      </c>
      <c r="V325" s="578"/>
      <c r="W325" s="107" t="str">
        <f t="shared" si="264"/>
        <v>—</v>
      </c>
      <c r="X325" s="578"/>
      <c r="Y325" s="107" t="str">
        <f t="shared" si="265"/>
        <v>—</v>
      </c>
      <c r="Z325" s="578"/>
      <c r="AA325" s="107" t="str">
        <f t="shared" si="266"/>
        <v>—</v>
      </c>
      <c r="AB325" s="578"/>
      <c r="AC325" s="107" t="str">
        <f t="shared" si="267"/>
        <v>—</v>
      </c>
      <c r="AD325" s="578"/>
      <c r="AE325" s="107" t="str">
        <f t="shared" si="268"/>
        <v>—</v>
      </c>
      <c r="AF325" s="578"/>
      <c r="AG325" s="107" t="str">
        <f t="shared" si="269"/>
        <v>—</v>
      </c>
      <c r="AH325" s="578"/>
      <c r="AI325" s="107" t="str">
        <f t="shared" si="270"/>
        <v>—</v>
      </c>
      <c r="AJ325" s="578"/>
      <c r="AK325" s="107" t="str">
        <f t="shared" si="271"/>
        <v>—</v>
      </c>
      <c r="AL325" s="578"/>
      <c r="AM325" s="107" t="str">
        <f t="shared" si="272"/>
        <v>—</v>
      </c>
      <c r="AN325" s="578"/>
      <c r="AO325" s="107" t="str">
        <f t="shared" si="273"/>
        <v>—</v>
      </c>
      <c r="AP325" s="578"/>
      <c r="AQ325" s="107" t="str">
        <f t="shared" si="274"/>
        <v>—</v>
      </c>
      <c r="AR325" s="578"/>
      <c r="AS325" s="107" t="str">
        <f t="shared" si="275"/>
        <v>—</v>
      </c>
      <c r="AT325" s="578"/>
      <c r="AU325" s="107" t="str">
        <f t="shared" si="276"/>
        <v>—</v>
      </c>
      <c r="AV325" s="578"/>
      <c r="AW325" s="107" t="str">
        <f t="shared" si="277"/>
        <v>—</v>
      </c>
      <c r="AX325" s="578"/>
      <c r="AY325" s="563" t="str">
        <f t="shared" si="254"/>
        <v>—</v>
      </c>
      <c r="AZ325" s="590"/>
      <c r="BB325" s="563" t="str">
        <f t="shared" si="245"/>
        <v>—</v>
      </c>
    </row>
    <row r="326" spans="1:54" ht="12.95" customHeight="1" x14ac:dyDescent="0.2">
      <c r="A326" s="72" t="s">
        <v>137</v>
      </c>
      <c r="B326" s="174" t="s">
        <v>1678</v>
      </c>
      <c r="C326" s="642" t="s">
        <v>2053</v>
      </c>
      <c r="D326" s="578">
        <v>4721</v>
      </c>
      <c r="E326" s="107">
        <f t="shared" si="255"/>
        <v>197</v>
      </c>
      <c r="F326" s="578">
        <v>5208</v>
      </c>
      <c r="G326" s="107">
        <f t="shared" si="256"/>
        <v>202</v>
      </c>
      <c r="H326" s="578">
        <v>5777</v>
      </c>
      <c r="I326" s="107">
        <f t="shared" si="257"/>
        <v>205</v>
      </c>
      <c r="J326" s="578">
        <v>6231</v>
      </c>
      <c r="K326" s="107">
        <f t="shared" si="258"/>
        <v>214</v>
      </c>
      <c r="L326" s="578">
        <v>5761</v>
      </c>
      <c r="M326" s="107">
        <f t="shared" si="259"/>
        <v>223</v>
      </c>
      <c r="N326" s="578">
        <v>7887</v>
      </c>
      <c r="O326" s="107">
        <f t="shared" si="260"/>
        <v>212</v>
      </c>
      <c r="P326" s="578">
        <v>7474</v>
      </c>
      <c r="Q326" s="107">
        <f t="shared" si="261"/>
        <v>225</v>
      </c>
      <c r="R326" s="578">
        <v>8344</v>
      </c>
      <c r="S326" s="107">
        <f t="shared" si="262"/>
        <v>228</v>
      </c>
      <c r="T326" s="578">
        <v>8995</v>
      </c>
      <c r="U326" s="107">
        <f t="shared" si="263"/>
        <v>229</v>
      </c>
      <c r="V326" s="578">
        <v>9640</v>
      </c>
      <c r="W326" s="107">
        <f t="shared" si="264"/>
        <v>229</v>
      </c>
      <c r="X326" s="578"/>
      <c r="Y326" s="107" t="str">
        <f t="shared" si="265"/>
        <v>—</v>
      </c>
      <c r="Z326" s="578"/>
      <c r="AA326" s="107" t="str">
        <f t="shared" si="266"/>
        <v>—</v>
      </c>
      <c r="AB326" s="578"/>
      <c r="AC326" s="107" t="str">
        <f t="shared" si="267"/>
        <v>—</v>
      </c>
      <c r="AD326" s="578"/>
      <c r="AE326" s="107" t="str">
        <f t="shared" si="268"/>
        <v>—</v>
      </c>
      <c r="AF326" s="578"/>
      <c r="AG326" s="107" t="str">
        <f t="shared" si="269"/>
        <v>—</v>
      </c>
      <c r="AH326" s="578"/>
      <c r="AI326" s="107" t="str">
        <f t="shared" si="270"/>
        <v>—</v>
      </c>
      <c r="AJ326" s="578"/>
      <c r="AK326" s="107" t="str">
        <f t="shared" si="271"/>
        <v>—</v>
      </c>
      <c r="AL326" s="578"/>
      <c r="AM326" s="107" t="str">
        <f t="shared" si="272"/>
        <v>—</v>
      </c>
      <c r="AN326" s="578"/>
      <c r="AO326" s="107" t="str">
        <f t="shared" si="273"/>
        <v>—</v>
      </c>
      <c r="AP326" s="578"/>
      <c r="AQ326" s="107" t="str">
        <f t="shared" si="274"/>
        <v>—</v>
      </c>
      <c r="AR326" s="578"/>
      <c r="AS326" s="107" t="str">
        <f t="shared" si="275"/>
        <v>—</v>
      </c>
      <c r="AT326" s="578"/>
      <c r="AU326" s="107" t="str">
        <f t="shared" si="276"/>
        <v>—</v>
      </c>
      <c r="AV326" s="578"/>
      <c r="AW326" s="107" t="str">
        <f t="shared" si="277"/>
        <v>—</v>
      </c>
      <c r="AX326" s="578"/>
      <c r="AY326" s="563" t="str">
        <f t="shared" si="254"/>
        <v>—</v>
      </c>
      <c r="AZ326" s="590"/>
      <c r="BB326" s="563" t="str">
        <f t="shared" si="245"/>
        <v>—</v>
      </c>
    </row>
    <row r="327" spans="1:54" ht="12.95" customHeight="1" x14ac:dyDescent="0.2">
      <c r="A327" s="72" t="s">
        <v>162</v>
      </c>
      <c r="B327" s="174" t="s">
        <v>903</v>
      </c>
      <c r="C327" s="642" t="s">
        <v>2053</v>
      </c>
      <c r="D327" s="578">
        <v>1109</v>
      </c>
      <c r="E327" s="107">
        <f t="shared" si="255"/>
        <v>278</v>
      </c>
      <c r="F327" s="578">
        <v>1172</v>
      </c>
      <c r="G327" s="107">
        <f t="shared" si="256"/>
        <v>293</v>
      </c>
      <c r="H327" s="578">
        <v>1238</v>
      </c>
      <c r="I327" s="107">
        <f t="shared" si="257"/>
        <v>278</v>
      </c>
      <c r="J327" s="578">
        <v>1311</v>
      </c>
      <c r="K327" s="107">
        <f t="shared" si="258"/>
        <v>296</v>
      </c>
      <c r="L327" s="578">
        <v>1921</v>
      </c>
      <c r="M327" s="107">
        <f t="shared" si="259"/>
        <v>277</v>
      </c>
      <c r="N327" s="578">
        <v>2148</v>
      </c>
      <c r="O327" s="107">
        <f t="shared" si="260"/>
        <v>283</v>
      </c>
      <c r="P327" s="578">
        <v>2281</v>
      </c>
      <c r="Q327" s="107">
        <f t="shared" si="261"/>
        <v>298</v>
      </c>
      <c r="R327" s="578">
        <v>2412</v>
      </c>
      <c r="S327" s="107">
        <f t="shared" si="262"/>
        <v>305</v>
      </c>
      <c r="T327" s="578">
        <v>2297</v>
      </c>
      <c r="U327" s="107">
        <f t="shared" si="263"/>
        <v>322</v>
      </c>
      <c r="V327" s="578">
        <v>2642</v>
      </c>
      <c r="W327" s="107">
        <f t="shared" si="264"/>
        <v>317</v>
      </c>
      <c r="X327" s="578">
        <v>2781</v>
      </c>
      <c r="Y327" s="107">
        <f t="shared" si="265"/>
        <v>311</v>
      </c>
      <c r="Z327" s="578"/>
      <c r="AA327" s="107" t="str">
        <f t="shared" si="266"/>
        <v>—</v>
      </c>
      <c r="AB327" s="578"/>
      <c r="AC327" s="107" t="str">
        <f t="shared" si="267"/>
        <v>—</v>
      </c>
      <c r="AD327" s="578"/>
      <c r="AE327" s="107" t="str">
        <f t="shared" si="268"/>
        <v>—</v>
      </c>
      <c r="AF327" s="578"/>
      <c r="AG327" s="107" t="str">
        <f t="shared" si="269"/>
        <v>—</v>
      </c>
      <c r="AH327" s="578"/>
      <c r="AI327" s="107" t="str">
        <f t="shared" si="270"/>
        <v>—</v>
      </c>
      <c r="AJ327" s="578"/>
      <c r="AK327" s="107" t="str">
        <f t="shared" si="271"/>
        <v>—</v>
      </c>
      <c r="AL327" s="578"/>
      <c r="AM327" s="107" t="str">
        <f t="shared" si="272"/>
        <v>—</v>
      </c>
      <c r="AN327" s="578"/>
      <c r="AO327" s="107" t="str">
        <f t="shared" si="273"/>
        <v>—</v>
      </c>
      <c r="AP327" s="578"/>
      <c r="AQ327" s="107" t="str">
        <f t="shared" si="274"/>
        <v>—</v>
      </c>
      <c r="AR327" s="578"/>
      <c r="AS327" s="107" t="str">
        <f t="shared" si="275"/>
        <v>—</v>
      </c>
      <c r="AT327" s="578"/>
      <c r="AU327" s="107" t="str">
        <f t="shared" si="276"/>
        <v>—</v>
      </c>
      <c r="AV327" s="578"/>
      <c r="AW327" s="107" t="str">
        <f t="shared" si="277"/>
        <v>—</v>
      </c>
      <c r="AX327" s="578"/>
      <c r="AY327" s="563" t="str">
        <f t="shared" si="254"/>
        <v>—</v>
      </c>
      <c r="AZ327" s="590"/>
      <c r="BB327" s="563" t="str">
        <f t="shared" si="245"/>
        <v>—</v>
      </c>
    </row>
    <row r="328" spans="1:54" ht="12.95" customHeight="1" x14ac:dyDescent="0.2">
      <c r="A328" s="72" t="s">
        <v>142</v>
      </c>
      <c r="B328" s="174" t="s">
        <v>1310</v>
      </c>
      <c r="C328" s="642" t="s">
        <v>2053</v>
      </c>
      <c r="D328" s="578"/>
      <c r="E328" s="107" t="str">
        <f t="shared" si="255"/>
        <v>—</v>
      </c>
      <c r="F328" s="578"/>
      <c r="G328" s="107" t="str">
        <f t="shared" si="256"/>
        <v>—</v>
      </c>
      <c r="H328" s="578"/>
      <c r="I328" s="107" t="str">
        <f t="shared" si="257"/>
        <v>—</v>
      </c>
      <c r="J328" s="578">
        <v>480</v>
      </c>
      <c r="K328" s="107">
        <f t="shared" si="258"/>
        <v>358</v>
      </c>
      <c r="L328" s="578">
        <v>477</v>
      </c>
      <c r="M328" s="107">
        <f t="shared" si="259"/>
        <v>362</v>
      </c>
      <c r="N328" s="578">
        <v>475</v>
      </c>
      <c r="O328" s="107">
        <f t="shared" si="260"/>
        <v>388</v>
      </c>
      <c r="P328" s="578">
        <v>276</v>
      </c>
      <c r="Q328" s="107">
        <f t="shared" si="261"/>
        <v>446</v>
      </c>
      <c r="R328" s="578">
        <v>377</v>
      </c>
      <c r="S328" s="107">
        <f t="shared" si="262"/>
        <v>465</v>
      </c>
      <c r="T328" s="578">
        <v>2083</v>
      </c>
      <c r="U328" s="107">
        <f t="shared" si="263"/>
        <v>330</v>
      </c>
      <c r="V328" s="578">
        <v>1307</v>
      </c>
      <c r="W328" s="107">
        <f t="shared" si="264"/>
        <v>371</v>
      </c>
      <c r="X328" s="578">
        <v>1307</v>
      </c>
      <c r="Y328" s="107">
        <f t="shared" si="265"/>
        <v>369</v>
      </c>
      <c r="Z328" s="578"/>
      <c r="AA328" s="107" t="str">
        <f t="shared" si="266"/>
        <v>—</v>
      </c>
      <c r="AB328" s="578"/>
      <c r="AC328" s="107" t="str">
        <f t="shared" si="267"/>
        <v>—</v>
      </c>
      <c r="AD328" s="578">
        <v>8659</v>
      </c>
      <c r="AE328" s="107">
        <f t="shared" si="268"/>
        <v>250</v>
      </c>
      <c r="AF328" s="578">
        <v>287</v>
      </c>
      <c r="AG328" s="107">
        <f t="shared" si="269"/>
        <v>553</v>
      </c>
      <c r="AH328" s="578">
        <v>195</v>
      </c>
      <c r="AI328" s="107">
        <f t="shared" si="270"/>
        <v>585</v>
      </c>
      <c r="AJ328" s="578">
        <v>0</v>
      </c>
      <c r="AK328" s="107" t="str">
        <f t="shared" si="271"/>
        <v>—</v>
      </c>
      <c r="AL328" s="578">
        <v>0</v>
      </c>
      <c r="AM328" s="107" t="str">
        <f t="shared" si="272"/>
        <v>—</v>
      </c>
      <c r="AN328" s="578"/>
      <c r="AO328" s="107" t="str">
        <f t="shared" si="273"/>
        <v>—</v>
      </c>
      <c r="AP328" s="578">
        <v>166</v>
      </c>
      <c r="AQ328" s="107">
        <f t="shared" si="274"/>
        <v>630</v>
      </c>
      <c r="AR328" s="578">
        <v>251</v>
      </c>
      <c r="AS328" s="107">
        <f t="shared" si="275"/>
        <v>632</v>
      </c>
      <c r="AT328" s="578"/>
      <c r="AU328" s="107" t="str">
        <f t="shared" si="276"/>
        <v>—</v>
      </c>
      <c r="AV328" s="578"/>
      <c r="AW328" s="107" t="str">
        <f t="shared" si="277"/>
        <v>—</v>
      </c>
      <c r="AX328" s="578"/>
      <c r="AY328" s="563" t="str">
        <f t="shared" si="254"/>
        <v>—</v>
      </c>
      <c r="AZ328" s="590"/>
      <c r="BB328" s="563" t="str">
        <f t="shared" si="245"/>
        <v>—</v>
      </c>
    </row>
    <row r="329" spans="1:54" ht="12.95" customHeight="1" x14ac:dyDescent="0.2">
      <c r="A329" s="72" t="s">
        <v>169</v>
      </c>
      <c r="B329" s="174" t="s">
        <v>1493</v>
      </c>
      <c r="C329" s="642" t="s">
        <v>2053</v>
      </c>
      <c r="D329" s="578"/>
      <c r="E329" s="107" t="str">
        <f t="shared" si="255"/>
        <v>—</v>
      </c>
      <c r="F329" s="578"/>
      <c r="G329" s="107" t="str">
        <f t="shared" si="256"/>
        <v>—</v>
      </c>
      <c r="H329" s="588"/>
      <c r="I329" s="107" t="str">
        <f t="shared" si="257"/>
        <v>—</v>
      </c>
      <c r="J329" s="578">
        <v>60</v>
      </c>
      <c r="K329" s="107">
        <f t="shared" si="258"/>
        <v>419</v>
      </c>
      <c r="L329" s="578">
        <v>51</v>
      </c>
      <c r="M329" s="107">
        <f t="shared" si="259"/>
        <v>423</v>
      </c>
      <c r="N329" s="578">
        <v>42</v>
      </c>
      <c r="O329" s="107">
        <f t="shared" si="260"/>
        <v>454</v>
      </c>
      <c r="P329" s="578"/>
      <c r="Q329" s="107" t="str">
        <f t="shared" si="261"/>
        <v>—</v>
      </c>
      <c r="R329" s="578"/>
      <c r="S329" s="107" t="str">
        <f t="shared" si="262"/>
        <v>—</v>
      </c>
      <c r="T329" s="578"/>
      <c r="U329" s="107" t="str">
        <f t="shared" si="263"/>
        <v>—</v>
      </c>
      <c r="V329" s="578"/>
      <c r="W329" s="107" t="str">
        <f t="shared" si="264"/>
        <v>—</v>
      </c>
      <c r="X329" s="578"/>
      <c r="Y329" s="107" t="str">
        <f t="shared" si="265"/>
        <v>—</v>
      </c>
      <c r="Z329" s="578"/>
      <c r="AA329" s="107" t="str">
        <f t="shared" si="266"/>
        <v>—</v>
      </c>
      <c r="AB329" s="578"/>
      <c r="AC329" s="107" t="str">
        <f t="shared" si="267"/>
        <v>—</v>
      </c>
      <c r="AD329" s="578"/>
      <c r="AE329" s="107" t="str">
        <f t="shared" si="268"/>
        <v>—</v>
      </c>
      <c r="AF329" s="578"/>
      <c r="AG329" s="107" t="str">
        <f t="shared" si="269"/>
        <v>—</v>
      </c>
      <c r="AH329" s="578"/>
      <c r="AI329" s="107" t="str">
        <f t="shared" si="270"/>
        <v>—</v>
      </c>
      <c r="AJ329" s="578"/>
      <c r="AK329" s="107" t="str">
        <f t="shared" si="271"/>
        <v>—</v>
      </c>
      <c r="AL329" s="578"/>
      <c r="AM329" s="107" t="str">
        <f t="shared" si="272"/>
        <v>—</v>
      </c>
      <c r="AN329" s="578"/>
      <c r="AO329" s="107" t="str">
        <f t="shared" si="273"/>
        <v>—</v>
      </c>
      <c r="AP329" s="578"/>
      <c r="AQ329" s="107" t="str">
        <f t="shared" si="274"/>
        <v>—</v>
      </c>
      <c r="AR329" s="578"/>
      <c r="AS329" s="107" t="str">
        <f t="shared" si="275"/>
        <v>—</v>
      </c>
      <c r="AT329" s="578"/>
      <c r="AU329" s="107" t="str">
        <f t="shared" si="276"/>
        <v>—</v>
      </c>
      <c r="AV329" s="578"/>
      <c r="AW329" s="107" t="str">
        <f t="shared" si="277"/>
        <v>—</v>
      </c>
      <c r="AX329" s="578"/>
      <c r="AY329" s="563" t="str">
        <f t="shared" si="254"/>
        <v>—</v>
      </c>
      <c r="AZ329" s="590"/>
      <c r="BB329" s="563" t="str">
        <f t="shared" si="245"/>
        <v>—</v>
      </c>
    </row>
    <row r="330" spans="1:54" ht="12.95" customHeight="1" x14ac:dyDescent="0.2">
      <c r="A330" s="72" t="s">
        <v>168</v>
      </c>
      <c r="B330" s="174" t="s">
        <v>1344</v>
      </c>
      <c r="C330" s="642" t="s">
        <v>2053</v>
      </c>
      <c r="D330" s="578"/>
      <c r="E330" s="107" t="str">
        <f t="shared" si="255"/>
        <v>—</v>
      </c>
      <c r="F330" s="578"/>
      <c r="G330" s="107" t="str">
        <f t="shared" si="256"/>
        <v>—</v>
      </c>
      <c r="H330" s="578">
        <v>4320</v>
      </c>
      <c r="I330" s="107">
        <f t="shared" si="257"/>
        <v>221</v>
      </c>
      <c r="J330" s="578"/>
      <c r="K330" s="107" t="str">
        <f t="shared" si="258"/>
        <v>—</v>
      </c>
      <c r="L330" s="578"/>
      <c r="M330" s="107" t="str">
        <f t="shared" si="259"/>
        <v>—</v>
      </c>
      <c r="N330" s="578"/>
      <c r="O330" s="107" t="str">
        <f t="shared" si="260"/>
        <v>—</v>
      </c>
      <c r="P330" s="578"/>
      <c r="Q330" s="107" t="str">
        <f t="shared" si="261"/>
        <v>—</v>
      </c>
      <c r="R330" s="578"/>
      <c r="S330" s="107" t="str">
        <f t="shared" si="262"/>
        <v>—</v>
      </c>
      <c r="T330" s="578"/>
      <c r="U330" s="107" t="str">
        <f t="shared" si="263"/>
        <v>—</v>
      </c>
      <c r="V330" s="578"/>
      <c r="W330" s="107" t="str">
        <f t="shared" si="264"/>
        <v>—</v>
      </c>
      <c r="X330" s="578"/>
      <c r="Y330" s="107" t="str">
        <f t="shared" si="265"/>
        <v>—</v>
      </c>
      <c r="Z330" s="578"/>
      <c r="AA330" s="107" t="str">
        <f t="shared" si="266"/>
        <v>—</v>
      </c>
      <c r="AB330" s="578"/>
      <c r="AC330" s="107" t="str">
        <f t="shared" si="267"/>
        <v>—</v>
      </c>
      <c r="AD330" s="578"/>
      <c r="AE330" s="107" t="str">
        <f t="shared" si="268"/>
        <v>—</v>
      </c>
      <c r="AF330" s="578"/>
      <c r="AG330" s="107" t="str">
        <f t="shared" si="269"/>
        <v>—</v>
      </c>
      <c r="AH330" s="578"/>
      <c r="AI330" s="107" t="str">
        <f t="shared" si="270"/>
        <v>—</v>
      </c>
      <c r="AJ330" s="578"/>
      <c r="AK330" s="107" t="str">
        <f t="shared" si="271"/>
        <v>—</v>
      </c>
      <c r="AL330" s="578"/>
      <c r="AM330" s="107" t="str">
        <f t="shared" si="272"/>
        <v>—</v>
      </c>
      <c r="AN330" s="578"/>
      <c r="AO330" s="107" t="str">
        <f t="shared" si="273"/>
        <v>—</v>
      </c>
      <c r="AP330" s="578"/>
      <c r="AQ330" s="107" t="str">
        <f t="shared" si="274"/>
        <v>—</v>
      </c>
      <c r="AR330" s="578"/>
      <c r="AS330" s="107" t="str">
        <f t="shared" si="275"/>
        <v>—</v>
      </c>
      <c r="AT330" s="578"/>
      <c r="AU330" s="107" t="str">
        <f t="shared" si="276"/>
        <v>—</v>
      </c>
      <c r="AV330" s="578"/>
      <c r="AW330" s="107" t="str">
        <f t="shared" si="277"/>
        <v>—</v>
      </c>
      <c r="AX330" s="578"/>
      <c r="AY330" s="563" t="str">
        <f t="shared" si="254"/>
        <v>—</v>
      </c>
      <c r="AZ330" s="590"/>
      <c r="BB330" s="563" t="str">
        <f t="shared" si="245"/>
        <v>—</v>
      </c>
    </row>
    <row r="331" spans="1:54" ht="12.95" customHeight="1" x14ac:dyDescent="0.2">
      <c r="A331" s="72" t="s">
        <v>167</v>
      </c>
      <c r="B331" s="174" t="s">
        <v>1726</v>
      </c>
      <c r="C331" s="642" t="s">
        <v>2053</v>
      </c>
      <c r="D331" s="578"/>
      <c r="E331" s="107" t="str">
        <f t="shared" si="255"/>
        <v>—</v>
      </c>
      <c r="F331" s="578"/>
      <c r="G331" s="107" t="str">
        <f t="shared" si="256"/>
        <v>—</v>
      </c>
      <c r="H331" s="578"/>
      <c r="I331" s="107" t="str">
        <f t="shared" si="257"/>
        <v>—</v>
      </c>
      <c r="J331" s="578">
        <v>164</v>
      </c>
      <c r="K331" s="107">
        <f t="shared" si="258"/>
        <v>400</v>
      </c>
      <c r="L331" s="578">
        <v>647</v>
      </c>
      <c r="M331" s="107">
        <f t="shared" si="259"/>
        <v>344</v>
      </c>
      <c r="N331" s="578">
        <v>887</v>
      </c>
      <c r="O331" s="107">
        <f t="shared" si="260"/>
        <v>348</v>
      </c>
      <c r="P331" s="578">
        <v>1341</v>
      </c>
      <c r="Q331" s="107">
        <f t="shared" si="261"/>
        <v>342</v>
      </c>
      <c r="R331" s="578">
        <v>1227</v>
      </c>
      <c r="S331" s="107">
        <f t="shared" si="262"/>
        <v>360</v>
      </c>
      <c r="T331" s="578">
        <v>1010</v>
      </c>
      <c r="U331" s="107">
        <f t="shared" si="263"/>
        <v>395</v>
      </c>
      <c r="V331" s="578">
        <v>3796</v>
      </c>
      <c r="W331" s="107">
        <f t="shared" si="264"/>
        <v>282</v>
      </c>
      <c r="X331" s="578">
        <v>3652</v>
      </c>
      <c r="Y331" s="107">
        <f t="shared" si="265"/>
        <v>288</v>
      </c>
      <c r="Z331" s="578">
        <v>525</v>
      </c>
      <c r="AA331" s="107">
        <f t="shared" si="266"/>
        <v>453</v>
      </c>
      <c r="AB331" s="578">
        <v>525</v>
      </c>
      <c r="AC331" s="107">
        <f t="shared" si="267"/>
        <v>457</v>
      </c>
      <c r="AD331" s="578"/>
      <c r="AE331" s="107" t="str">
        <f t="shared" si="268"/>
        <v>—</v>
      </c>
      <c r="AF331" s="578"/>
      <c r="AG331" s="107" t="str">
        <f t="shared" si="269"/>
        <v>—</v>
      </c>
      <c r="AH331" s="578"/>
      <c r="AI331" s="107" t="str">
        <f t="shared" si="270"/>
        <v>—</v>
      </c>
      <c r="AJ331" s="578"/>
      <c r="AK331" s="107" t="str">
        <f t="shared" si="271"/>
        <v>—</v>
      </c>
      <c r="AL331" s="578"/>
      <c r="AM331" s="107" t="str">
        <f t="shared" si="272"/>
        <v>—</v>
      </c>
      <c r="AN331" s="578"/>
      <c r="AO331" s="107" t="str">
        <f t="shared" si="273"/>
        <v>—</v>
      </c>
      <c r="AP331" s="578"/>
      <c r="AQ331" s="107" t="str">
        <f t="shared" si="274"/>
        <v>—</v>
      </c>
      <c r="AR331" s="578"/>
      <c r="AS331" s="107" t="str">
        <f t="shared" si="275"/>
        <v>—</v>
      </c>
      <c r="AT331" s="578"/>
      <c r="AU331" s="107" t="str">
        <f t="shared" si="276"/>
        <v>—</v>
      </c>
      <c r="AV331" s="578"/>
      <c r="AW331" s="107" t="str">
        <f t="shared" si="277"/>
        <v>—</v>
      </c>
      <c r="AX331" s="578"/>
      <c r="AY331" s="563" t="str">
        <f t="shared" si="254"/>
        <v>—</v>
      </c>
      <c r="AZ331" s="590"/>
      <c r="BB331" s="563" t="str">
        <f t="shared" si="245"/>
        <v>—</v>
      </c>
    </row>
    <row r="332" spans="1:54" ht="12.95" customHeight="1" x14ac:dyDescent="0.2">
      <c r="A332" s="72" t="s">
        <v>177</v>
      </c>
      <c r="B332" s="174" t="s">
        <v>1765</v>
      </c>
      <c r="C332" s="642" t="s">
        <v>2053</v>
      </c>
      <c r="D332" s="578"/>
      <c r="E332" s="107" t="str">
        <f t="shared" si="255"/>
        <v>—</v>
      </c>
      <c r="F332" s="578"/>
      <c r="G332" s="107" t="str">
        <f t="shared" si="256"/>
        <v>—</v>
      </c>
      <c r="H332" s="578"/>
      <c r="I332" s="107" t="str">
        <f t="shared" si="257"/>
        <v>—</v>
      </c>
      <c r="J332" s="578"/>
      <c r="K332" s="107" t="str">
        <f t="shared" si="258"/>
        <v>—</v>
      </c>
      <c r="L332" s="578"/>
      <c r="M332" s="107" t="str">
        <f t="shared" si="259"/>
        <v>—</v>
      </c>
      <c r="N332" s="578"/>
      <c r="O332" s="107" t="str">
        <f t="shared" si="260"/>
        <v>—</v>
      </c>
      <c r="P332" s="578"/>
      <c r="Q332" s="107" t="str">
        <f t="shared" si="261"/>
        <v>—</v>
      </c>
      <c r="R332" s="578"/>
      <c r="S332" s="107" t="str">
        <f t="shared" si="262"/>
        <v>—</v>
      </c>
      <c r="T332" s="578"/>
      <c r="U332" s="107" t="str">
        <f t="shared" si="263"/>
        <v>—</v>
      </c>
      <c r="V332" s="578"/>
      <c r="W332" s="107" t="str">
        <f t="shared" si="264"/>
        <v>—</v>
      </c>
      <c r="X332" s="578"/>
      <c r="Y332" s="107" t="str">
        <f t="shared" si="265"/>
        <v>—</v>
      </c>
      <c r="Z332" s="578"/>
      <c r="AA332" s="107" t="str">
        <f t="shared" si="266"/>
        <v>—</v>
      </c>
      <c r="AB332" s="578"/>
      <c r="AC332" s="107" t="str">
        <f t="shared" si="267"/>
        <v>—</v>
      </c>
      <c r="AD332" s="578"/>
      <c r="AE332" s="107" t="str">
        <f t="shared" si="268"/>
        <v>—</v>
      </c>
      <c r="AF332" s="578"/>
      <c r="AG332" s="107" t="str">
        <f t="shared" si="269"/>
        <v>—</v>
      </c>
      <c r="AH332" s="578"/>
      <c r="AI332" s="107" t="str">
        <f t="shared" si="270"/>
        <v>—</v>
      </c>
      <c r="AJ332" s="578"/>
      <c r="AK332" s="107" t="str">
        <f t="shared" si="271"/>
        <v>—</v>
      </c>
      <c r="AL332" s="578"/>
      <c r="AM332" s="107" t="str">
        <f t="shared" si="272"/>
        <v>—</v>
      </c>
      <c r="AN332" s="578"/>
      <c r="AO332" s="107" t="str">
        <f t="shared" si="273"/>
        <v>—</v>
      </c>
      <c r="AP332" s="578"/>
      <c r="AQ332" s="107" t="str">
        <f t="shared" si="274"/>
        <v>—</v>
      </c>
      <c r="AR332" s="578"/>
      <c r="AS332" s="107" t="str">
        <f t="shared" si="275"/>
        <v>—</v>
      </c>
      <c r="AT332" s="578"/>
      <c r="AU332" s="107" t="str">
        <f t="shared" si="276"/>
        <v>—</v>
      </c>
      <c r="AV332" s="578"/>
      <c r="AW332" s="107" t="str">
        <f t="shared" si="277"/>
        <v>—</v>
      </c>
      <c r="AX332" s="578"/>
      <c r="AY332" s="563" t="str">
        <f t="shared" si="254"/>
        <v>—</v>
      </c>
      <c r="AZ332" s="590"/>
      <c r="BB332" s="563" t="str">
        <f t="shared" si="245"/>
        <v>—</v>
      </c>
    </row>
    <row r="333" spans="1:54" ht="12.95" customHeight="1" x14ac:dyDescent="0.2">
      <c r="A333" s="72" t="s">
        <v>196</v>
      </c>
      <c r="B333" s="174" t="s">
        <v>1278</v>
      </c>
      <c r="C333" s="642" t="s">
        <v>2053</v>
      </c>
      <c r="D333" s="578"/>
      <c r="E333" s="107" t="str">
        <f t="shared" si="255"/>
        <v>—</v>
      </c>
      <c r="F333" s="578"/>
      <c r="G333" s="107" t="str">
        <f t="shared" si="256"/>
        <v>—</v>
      </c>
      <c r="H333" s="578"/>
      <c r="I333" s="107" t="str">
        <f t="shared" si="257"/>
        <v>—</v>
      </c>
      <c r="J333" s="578"/>
      <c r="K333" s="107" t="str">
        <f t="shared" si="258"/>
        <v>—</v>
      </c>
      <c r="L333" s="578"/>
      <c r="M333" s="107" t="str">
        <f t="shared" si="259"/>
        <v>—</v>
      </c>
      <c r="N333" s="578"/>
      <c r="O333" s="107" t="str">
        <f t="shared" si="260"/>
        <v>—</v>
      </c>
      <c r="P333" s="578"/>
      <c r="Q333" s="107" t="str">
        <f t="shared" si="261"/>
        <v>—</v>
      </c>
      <c r="R333" s="578"/>
      <c r="S333" s="107" t="str">
        <f t="shared" si="262"/>
        <v>—</v>
      </c>
      <c r="T333" s="578"/>
      <c r="U333" s="107" t="str">
        <f t="shared" si="263"/>
        <v>—</v>
      </c>
      <c r="V333" s="578"/>
      <c r="W333" s="107" t="str">
        <f t="shared" si="264"/>
        <v>—</v>
      </c>
      <c r="X333" s="578"/>
      <c r="Y333" s="107" t="str">
        <f t="shared" si="265"/>
        <v>—</v>
      </c>
      <c r="Z333" s="578"/>
      <c r="AA333" s="107" t="str">
        <f t="shared" si="266"/>
        <v>—</v>
      </c>
      <c r="AB333" s="578"/>
      <c r="AC333" s="107" t="str">
        <f t="shared" si="267"/>
        <v>—</v>
      </c>
      <c r="AD333" s="578"/>
      <c r="AE333" s="107" t="str">
        <f t="shared" si="268"/>
        <v>—</v>
      </c>
      <c r="AF333" s="578"/>
      <c r="AG333" s="107" t="str">
        <f t="shared" si="269"/>
        <v>—</v>
      </c>
      <c r="AH333" s="578"/>
      <c r="AI333" s="107" t="str">
        <f t="shared" si="270"/>
        <v>—</v>
      </c>
      <c r="AJ333" s="578"/>
      <c r="AK333" s="107" t="str">
        <f t="shared" si="271"/>
        <v>—</v>
      </c>
      <c r="AL333" s="578"/>
      <c r="AM333" s="107" t="str">
        <f t="shared" si="272"/>
        <v>—</v>
      </c>
      <c r="AN333" s="578"/>
      <c r="AO333" s="107" t="str">
        <f t="shared" si="273"/>
        <v>—</v>
      </c>
      <c r="AP333" s="578"/>
      <c r="AQ333" s="107" t="str">
        <f t="shared" si="274"/>
        <v>—</v>
      </c>
      <c r="AR333" s="578"/>
      <c r="AS333" s="107" t="str">
        <f t="shared" si="275"/>
        <v>—</v>
      </c>
      <c r="AT333" s="578"/>
      <c r="AU333" s="107" t="str">
        <f t="shared" si="276"/>
        <v>—</v>
      </c>
      <c r="AV333" s="578"/>
      <c r="AW333" s="107" t="str">
        <f t="shared" si="277"/>
        <v>—</v>
      </c>
      <c r="AX333" s="578"/>
      <c r="AY333" s="563" t="str">
        <f t="shared" si="254"/>
        <v>—</v>
      </c>
      <c r="AZ333" s="590"/>
      <c r="BB333" s="563" t="str">
        <f t="shared" si="245"/>
        <v>—</v>
      </c>
    </row>
    <row r="334" spans="1:54" ht="12.95" customHeight="1" x14ac:dyDescent="0.2">
      <c r="A334" s="72" t="s">
        <v>179</v>
      </c>
      <c r="B334" s="174" t="s">
        <v>1314</v>
      </c>
      <c r="C334" s="642" t="s">
        <v>2053</v>
      </c>
      <c r="D334" s="578">
        <v>235</v>
      </c>
      <c r="E334" s="107">
        <f t="shared" si="255"/>
        <v>349</v>
      </c>
      <c r="F334" s="578">
        <v>315</v>
      </c>
      <c r="G334" s="107">
        <f t="shared" si="256"/>
        <v>399</v>
      </c>
      <c r="H334" s="578">
        <v>308</v>
      </c>
      <c r="I334" s="107">
        <f t="shared" si="257"/>
        <v>354</v>
      </c>
      <c r="J334" s="578">
        <v>439</v>
      </c>
      <c r="K334" s="107">
        <f t="shared" si="258"/>
        <v>365</v>
      </c>
      <c r="L334" s="578">
        <v>1138</v>
      </c>
      <c r="M334" s="107">
        <f t="shared" si="259"/>
        <v>314</v>
      </c>
      <c r="N334" s="578">
        <v>904</v>
      </c>
      <c r="O334" s="107">
        <f t="shared" si="260"/>
        <v>347</v>
      </c>
      <c r="P334" s="578"/>
      <c r="Q334" s="107" t="str">
        <f t="shared" si="261"/>
        <v>—</v>
      </c>
      <c r="R334" s="578"/>
      <c r="S334" s="107" t="str">
        <f t="shared" si="262"/>
        <v>—</v>
      </c>
      <c r="T334" s="578"/>
      <c r="U334" s="107" t="str">
        <f t="shared" si="263"/>
        <v>—</v>
      </c>
      <c r="V334" s="578"/>
      <c r="W334" s="107" t="str">
        <f t="shared" si="264"/>
        <v>—</v>
      </c>
      <c r="X334" s="578"/>
      <c r="Y334" s="107" t="str">
        <f t="shared" si="265"/>
        <v>—</v>
      </c>
      <c r="Z334" s="578"/>
      <c r="AA334" s="107" t="str">
        <f t="shared" si="266"/>
        <v>—</v>
      </c>
      <c r="AB334" s="578"/>
      <c r="AC334" s="107" t="str">
        <f t="shared" si="267"/>
        <v>—</v>
      </c>
      <c r="AD334" s="578"/>
      <c r="AE334" s="107" t="str">
        <f t="shared" si="268"/>
        <v>—</v>
      </c>
      <c r="AF334" s="578"/>
      <c r="AG334" s="107" t="str">
        <f t="shared" si="269"/>
        <v>—</v>
      </c>
      <c r="AH334" s="578"/>
      <c r="AI334" s="107" t="str">
        <f t="shared" si="270"/>
        <v>—</v>
      </c>
      <c r="AJ334" s="578"/>
      <c r="AK334" s="107" t="str">
        <f t="shared" si="271"/>
        <v>—</v>
      </c>
      <c r="AL334" s="578"/>
      <c r="AM334" s="107" t="str">
        <f t="shared" si="272"/>
        <v>—</v>
      </c>
      <c r="AN334" s="578"/>
      <c r="AO334" s="107" t="str">
        <f t="shared" si="273"/>
        <v>—</v>
      </c>
      <c r="AP334" s="578"/>
      <c r="AQ334" s="107" t="str">
        <f t="shared" si="274"/>
        <v>—</v>
      </c>
      <c r="AR334" s="578"/>
      <c r="AS334" s="107" t="str">
        <f t="shared" si="275"/>
        <v>—</v>
      </c>
      <c r="AT334" s="578"/>
      <c r="AU334" s="107" t="str">
        <f t="shared" si="276"/>
        <v>—</v>
      </c>
      <c r="AV334" s="578"/>
      <c r="AW334" s="107" t="str">
        <f t="shared" si="277"/>
        <v>—</v>
      </c>
      <c r="AX334" s="578"/>
      <c r="AY334" s="563" t="str">
        <f t="shared" si="254"/>
        <v>—</v>
      </c>
      <c r="AZ334" s="590"/>
      <c r="BB334" s="563" t="str">
        <f t="shared" si="245"/>
        <v>—</v>
      </c>
    </row>
    <row r="335" spans="1:54" ht="12.95" customHeight="1" x14ac:dyDescent="0.2">
      <c r="A335" s="72" t="s">
        <v>187</v>
      </c>
      <c r="B335" s="174" t="s">
        <v>799</v>
      </c>
      <c r="C335" s="642" t="s">
        <v>2053</v>
      </c>
      <c r="D335" s="578">
        <v>2283</v>
      </c>
      <c r="E335" s="107">
        <f t="shared" si="255"/>
        <v>235</v>
      </c>
      <c r="F335" s="578">
        <v>2401</v>
      </c>
      <c r="G335" s="107">
        <f t="shared" si="256"/>
        <v>240</v>
      </c>
      <c r="H335" s="578">
        <v>2519</v>
      </c>
      <c r="I335" s="107">
        <f t="shared" si="257"/>
        <v>246</v>
      </c>
      <c r="J335" s="578">
        <v>1206</v>
      </c>
      <c r="K335" s="107">
        <f t="shared" si="258"/>
        <v>300</v>
      </c>
      <c r="L335" s="578">
        <v>60</v>
      </c>
      <c r="M335" s="107">
        <f t="shared" si="259"/>
        <v>421</v>
      </c>
      <c r="N335" s="578">
        <v>37</v>
      </c>
      <c r="O335" s="107">
        <f t="shared" si="260"/>
        <v>455</v>
      </c>
      <c r="P335" s="578"/>
      <c r="Q335" s="107" t="str">
        <f t="shared" si="261"/>
        <v>—</v>
      </c>
      <c r="R335" s="578">
        <v>140</v>
      </c>
      <c r="S335" s="107">
        <f t="shared" si="262"/>
        <v>535</v>
      </c>
      <c r="T335" s="578">
        <v>85</v>
      </c>
      <c r="U335" s="107">
        <f t="shared" si="263"/>
        <v>551</v>
      </c>
      <c r="V335" s="578">
        <v>21</v>
      </c>
      <c r="W335" s="107">
        <f t="shared" si="264"/>
        <v>559</v>
      </c>
      <c r="X335" s="578"/>
      <c r="Y335" s="107" t="str">
        <f t="shared" si="265"/>
        <v>—</v>
      </c>
      <c r="Z335" s="578"/>
      <c r="AA335" s="107" t="str">
        <f t="shared" si="266"/>
        <v>—</v>
      </c>
      <c r="AB335" s="578"/>
      <c r="AC335" s="107" t="str">
        <f t="shared" si="267"/>
        <v>—</v>
      </c>
      <c r="AD335" s="578"/>
      <c r="AE335" s="107" t="str">
        <f t="shared" si="268"/>
        <v>—</v>
      </c>
      <c r="AF335" s="578"/>
      <c r="AG335" s="107" t="str">
        <f t="shared" si="269"/>
        <v>—</v>
      </c>
      <c r="AH335" s="578"/>
      <c r="AI335" s="107" t="str">
        <f t="shared" si="270"/>
        <v>—</v>
      </c>
      <c r="AJ335" s="578"/>
      <c r="AK335" s="107" t="str">
        <f t="shared" si="271"/>
        <v>—</v>
      </c>
      <c r="AL335" s="578"/>
      <c r="AM335" s="107" t="str">
        <f t="shared" si="272"/>
        <v>—</v>
      </c>
      <c r="AN335" s="578"/>
      <c r="AO335" s="107" t="str">
        <f t="shared" si="273"/>
        <v>—</v>
      </c>
      <c r="AP335" s="578"/>
      <c r="AQ335" s="107" t="str">
        <f t="shared" si="274"/>
        <v>—</v>
      </c>
      <c r="AR335" s="578"/>
      <c r="AS335" s="107" t="str">
        <f t="shared" si="275"/>
        <v>—</v>
      </c>
      <c r="AT335" s="578"/>
      <c r="AU335" s="107" t="str">
        <f t="shared" si="276"/>
        <v>—</v>
      </c>
      <c r="AV335" s="578"/>
      <c r="AW335" s="107" t="str">
        <f t="shared" si="277"/>
        <v>—</v>
      </c>
      <c r="AX335" s="578"/>
      <c r="AY335" s="563" t="str">
        <f t="shared" si="254"/>
        <v>—</v>
      </c>
      <c r="AZ335" s="590"/>
      <c r="BB335" s="563" t="str">
        <f t="shared" si="245"/>
        <v>—</v>
      </c>
    </row>
    <row r="336" spans="1:54" ht="12.95" customHeight="1" x14ac:dyDescent="0.2">
      <c r="A336" s="72" t="s">
        <v>190</v>
      </c>
      <c r="B336" s="174" t="s">
        <v>697</v>
      </c>
      <c r="C336" s="642" t="s">
        <v>2053</v>
      </c>
      <c r="D336" s="578"/>
      <c r="E336" s="107" t="str">
        <f t="shared" si="255"/>
        <v>—</v>
      </c>
      <c r="F336" s="578"/>
      <c r="G336" s="107" t="str">
        <f t="shared" si="256"/>
        <v>—</v>
      </c>
      <c r="H336" s="578"/>
      <c r="I336" s="107" t="str">
        <f t="shared" si="257"/>
        <v>—</v>
      </c>
      <c r="J336" s="578">
        <v>214</v>
      </c>
      <c r="K336" s="107">
        <f t="shared" si="258"/>
        <v>386</v>
      </c>
      <c r="L336" s="578">
        <v>156</v>
      </c>
      <c r="M336" s="107">
        <f t="shared" si="259"/>
        <v>398</v>
      </c>
      <c r="N336" s="578">
        <v>289</v>
      </c>
      <c r="O336" s="107">
        <f t="shared" si="260"/>
        <v>408</v>
      </c>
      <c r="P336" s="578">
        <v>798</v>
      </c>
      <c r="Q336" s="107">
        <f t="shared" si="261"/>
        <v>381</v>
      </c>
      <c r="R336" s="578">
        <v>346</v>
      </c>
      <c r="S336" s="107">
        <f t="shared" si="262"/>
        <v>473</v>
      </c>
      <c r="T336" s="578">
        <v>389</v>
      </c>
      <c r="U336" s="107">
        <f t="shared" si="263"/>
        <v>480</v>
      </c>
      <c r="V336" s="578">
        <v>332</v>
      </c>
      <c r="W336" s="107">
        <f t="shared" si="264"/>
        <v>494</v>
      </c>
      <c r="X336" s="578"/>
      <c r="Y336" s="107" t="str">
        <f t="shared" si="265"/>
        <v>—</v>
      </c>
      <c r="Z336" s="578"/>
      <c r="AA336" s="107" t="str">
        <f t="shared" si="266"/>
        <v>—</v>
      </c>
      <c r="AB336" s="578"/>
      <c r="AC336" s="107" t="str">
        <f t="shared" si="267"/>
        <v>—</v>
      </c>
      <c r="AD336" s="578"/>
      <c r="AE336" s="107" t="str">
        <f t="shared" si="268"/>
        <v>—</v>
      </c>
      <c r="AF336" s="578"/>
      <c r="AG336" s="107" t="str">
        <f t="shared" si="269"/>
        <v>—</v>
      </c>
      <c r="AH336" s="578"/>
      <c r="AI336" s="107" t="str">
        <f t="shared" si="270"/>
        <v>—</v>
      </c>
      <c r="AJ336" s="578"/>
      <c r="AK336" s="107" t="str">
        <f t="shared" si="271"/>
        <v>—</v>
      </c>
      <c r="AL336" s="578"/>
      <c r="AM336" s="107" t="str">
        <f t="shared" si="272"/>
        <v>—</v>
      </c>
      <c r="AN336" s="578"/>
      <c r="AO336" s="107" t="str">
        <f t="shared" si="273"/>
        <v>—</v>
      </c>
      <c r="AP336" s="578"/>
      <c r="AQ336" s="107" t="str">
        <f t="shared" si="274"/>
        <v>—</v>
      </c>
      <c r="AR336" s="578"/>
      <c r="AS336" s="107" t="str">
        <f t="shared" si="275"/>
        <v>—</v>
      </c>
      <c r="AT336" s="578"/>
      <c r="AU336" s="107" t="str">
        <f t="shared" si="276"/>
        <v>—</v>
      </c>
      <c r="AV336" s="578"/>
      <c r="AW336" s="107" t="str">
        <f t="shared" si="277"/>
        <v>—</v>
      </c>
      <c r="AX336" s="578"/>
      <c r="AY336" s="563" t="str">
        <f t="shared" ref="AY336:AY367" si="278">IF(AX336&gt;0,RANK(AX336,$AX$11:$AX$1049),"—")</f>
        <v>—</v>
      </c>
      <c r="AZ336" s="590"/>
      <c r="BB336" s="563" t="str">
        <f t="shared" si="245"/>
        <v>—</v>
      </c>
    </row>
    <row r="337" spans="1:54" ht="12.95" customHeight="1" x14ac:dyDescent="0.2">
      <c r="A337" s="72" t="s">
        <v>200</v>
      </c>
      <c r="B337" s="174" t="s">
        <v>1563</v>
      </c>
      <c r="C337" s="642" t="s">
        <v>2053</v>
      </c>
      <c r="D337" s="578"/>
      <c r="E337" s="107" t="str">
        <f t="shared" si="255"/>
        <v>—</v>
      </c>
      <c r="F337" s="578">
        <v>74</v>
      </c>
      <c r="G337" s="107">
        <f t="shared" si="256"/>
        <v>469</v>
      </c>
      <c r="H337" s="578"/>
      <c r="I337" s="107" t="str">
        <f t="shared" si="257"/>
        <v>—</v>
      </c>
      <c r="J337" s="578"/>
      <c r="K337" s="107" t="str">
        <f t="shared" si="258"/>
        <v>—</v>
      </c>
      <c r="L337" s="578"/>
      <c r="M337" s="107" t="str">
        <f t="shared" si="259"/>
        <v>—</v>
      </c>
      <c r="N337" s="578"/>
      <c r="O337" s="107" t="str">
        <f t="shared" si="260"/>
        <v>—</v>
      </c>
      <c r="P337" s="578"/>
      <c r="Q337" s="107" t="str">
        <f t="shared" si="261"/>
        <v>—</v>
      </c>
      <c r="R337" s="578"/>
      <c r="S337" s="107" t="str">
        <f t="shared" si="262"/>
        <v>—</v>
      </c>
      <c r="T337" s="578"/>
      <c r="U337" s="107" t="str">
        <f t="shared" si="263"/>
        <v>—</v>
      </c>
      <c r="V337" s="578"/>
      <c r="W337" s="107" t="str">
        <f t="shared" si="264"/>
        <v>—</v>
      </c>
      <c r="X337" s="578"/>
      <c r="Y337" s="107" t="str">
        <f t="shared" si="265"/>
        <v>—</v>
      </c>
      <c r="Z337" s="578"/>
      <c r="AA337" s="107" t="str">
        <f t="shared" si="266"/>
        <v>—</v>
      </c>
      <c r="AB337" s="578"/>
      <c r="AC337" s="107" t="str">
        <f t="shared" si="267"/>
        <v>—</v>
      </c>
      <c r="AD337" s="578"/>
      <c r="AE337" s="107" t="str">
        <f t="shared" si="268"/>
        <v>—</v>
      </c>
      <c r="AF337" s="578"/>
      <c r="AG337" s="107" t="str">
        <f t="shared" si="269"/>
        <v>—</v>
      </c>
      <c r="AH337" s="578"/>
      <c r="AI337" s="107" t="str">
        <f t="shared" si="270"/>
        <v>—</v>
      </c>
      <c r="AJ337" s="578"/>
      <c r="AK337" s="107" t="str">
        <f t="shared" si="271"/>
        <v>—</v>
      </c>
      <c r="AL337" s="578"/>
      <c r="AM337" s="107" t="str">
        <f t="shared" si="272"/>
        <v>—</v>
      </c>
      <c r="AN337" s="578"/>
      <c r="AO337" s="107" t="str">
        <f t="shared" si="273"/>
        <v>—</v>
      </c>
      <c r="AP337" s="578"/>
      <c r="AQ337" s="107" t="str">
        <f t="shared" si="274"/>
        <v>—</v>
      </c>
      <c r="AR337" s="578"/>
      <c r="AS337" s="107" t="str">
        <f t="shared" si="275"/>
        <v>—</v>
      </c>
      <c r="AT337" s="578"/>
      <c r="AU337" s="107" t="str">
        <f t="shared" si="276"/>
        <v>—</v>
      </c>
      <c r="AV337" s="578"/>
      <c r="AW337" s="107" t="str">
        <f t="shared" si="277"/>
        <v>—</v>
      </c>
      <c r="AX337" s="578"/>
      <c r="AY337" s="563" t="str">
        <f t="shared" si="278"/>
        <v>—</v>
      </c>
      <c r="AZ337" s="590"/>
      <c r="BB337" s="563" t="str">
        <f t="shared" si="245"/>
        <v>—</v>
      </c>
    </row>
    <row r="338" spans="1:54" ht="12.95" customHeight="1" x14ac:dyDescent="0.2">
      <c r="A338" s="72" t="s">
        <v>193</v>
      </c>
      <c r="B338" s="174" t="s">
        <v>1495</v>
      </c>
      <c r="C338" s="642" t="s">
        <v>2053</v>
      </c>
      <c r="D338" s="578"/>
      <c r="E338" s="107" t="str">
        <f t="shared" si="255"/>
        <v>—</v>
      </c>
      <c r="F338" s="578"/>
      <c r="G338" s="107" t="str">
        <f t="shared" si="256"/>
        <v>—</v>
      </c>
      <c r="H338" s="578"/>
      <c r="I338" s="107" t="str">
        <f t="shared" si="257"/>
        <v>—</v>
      </c>
      <c r="J338" s="578">
        <v>816</v>
      </c>
      <c r="K338" s="107">
        <f t="shared" si="258"/>
        <v>327</v>
      </c>
      <c r="L338" s="578">
        <v>790</v>
      </c>
      <c r="M338" s="107">
        <f t="shared" si="259"/>
        <v>338</v>
      </c>
      <c r="N338" s="578">
        <v>650</v>
      </c>
      <c r="O338" s="107">
        <f t="shared" si="260"/>
        <v>366</v>
      </c>
      <c r="P338" s="578"/>
      <c r="Q338" s="107" t="str">
        <f t="shared" si="261"/>
        <v>—</v>
      </c>
      <c r="R338" s="578"/>
      <c r="S338" s="107" t="str">
        <f t="shared" si="262"/>
        <v>—</v>
      </c>
      <c r="T338" s="578"/>
      <c r="U338" s="107" t="str">
        <f t="shared" si="263"/>
        <v>—</v>
      </c>
      <c r="V338" s="578"/>
      <c r="W338" s="107" t="str">
        <f t="shared" si="264"/>
        <v>—</v>
      </c>
      <c r="X338" s="578"/>
      <c r="Y338" s="107" t="str">
        <f t="shared" si="265"/>
        <v>—</v>
      </c>
      <c r="Z338" s="578"/>
      <c r="AA338" s="107" t="str">
        <f t="shared" si="266"/>
        <v>—</v>
      </c>
      <c r="AB338" s="578"/>
      <c r="AC338" s="107" t="str">
        <f t="shared" si="267"/>
        <v>—</v>
      </c>
      <c r="AD338" s="578"/>
      <c r="AE338" s="107" t="str">
        <f t="shared" si="268"/>
        <v>—</v>
      </c>
      <c r="AF338" s="578"/>
      <c r="AG338" s="107" t="str">
        <f t="shared" si="269"/>
        <v>—</v>
      </c>
      <c r="AH338" s="578"/>
      <c r="AI338" s="107" t="str">
        <f t="shared" si="270"/>
        <v>—</v>
      </c>
      <c r="AJ338" s="578"/>
      <c r="AK338" s="107" t="str">
        <f t="shared" si="271"/>
        <v>—</v>
      </c>
      <c r="AL338" s="578"/>
      <c r="AM338" s="107" t="str">
        <f t="shared" si="272"/>
        <v>—</v>
      </c>
      <c r="AN338" s="578"/>
      <c r="AO338" s="107" t="str">
        <f t="shared" si="273"/>
        <v>—</v>
      </c>
      <c r="AP338" s="578"/>
      <c r="AQ338" s="107" t="str">
        <f t="shared" si="274"/>
        <v>—</v>
      </c>
      <c r="AR338" s="578"/>
      <c r="AS338" s="107" t="str">
        <f t="shared" si="275"/>
        <v>—</v>
      </c>
      <c r="AT338" s="578"/>
      <c r="AU338" s="107" t="str">
        <f t="shared" si="276"/>
        <v>—</v>
      </c>
      <c r="AV338" s="578"/>
      <c r="AW338" s="107" t="str">
        <f t="shared" si="277"/>
        <v>—</v>
      </c>
      <c r="AX338" s="578"/>
      <c r="AY338" s="563" t="str">
        <f t="shared" si="278"/>
        <v>—</v>
      </c>
      <c r="AZ338" s="590"/>
      <c r="BB338" s="563" t="str">
        <f t="shared" si="245"/>
        <v>—</v>
      </c>
    </row>
    <row r="339" spans="1:54" ht="12.95" customHeight="1" x14ac:dyDescent="0.2">
      <c r="A339" s="72" t="s">
        <v>195</v>
      </c>
      <c r="B339" s="174" t="s">
        <v>1689</v>
      </c>
      <c r="C339" s="642" t="s">
        <v>2053</v>
      </c>
      <c r="D339" s="578"/>
      <c r="E339" s="107" t="str">
        <f t="shared" si="255"/>
        <v>—</v>
      </c>
      <c r="F339" s="578">
        <v>184</v>
      </c>
      <c r="G339" s="107">
        <f t="shared" si="256"/>
        <v>431</v>
      </c>
      <c r="H339" s="578"/>
      <c r="I339" s="107" t="str">
        <f t="shared" si="257"/>
        <v>—</v>
      </c>
      <c r="J339" s="578"/>
      <c r="K339" s="107" t="str">
        <f t="shared" si="258"/>
        <v>—</v>
      </c>
      <c r="L339" s="578"/>
      <c r="M339" s="107" t="str">
        <f t="shared" si="259"/>
        <v>—</v>
      </c>
      <c r="N339" s="578">
        <v>2091</v>
      </c>
      <c r="O339" s="107">
        <f t="shared" si="260"/>
        <v>285</v>
      </c>
      <c r="P339" s="578">
        <v>2788</v>
      </c>
      <c r="Q339" s="107">
        <f t="shared" si="261"/>
        <v>282</v>
      </c>
      <c r="R339" s="578">
        <v>3487</v>
      </c>
      <c r="S339" s="107">
        <f t="shared" si="262"/>
        <v>280</v>
      </c>
      <c r="T339" s="578">
        <v>3450</v>
      </c>
      <c r="U339" s="107">
        <f t="shared" si="263"/>
        <v>285</v>
      </c>
      <c r="V339" s="578">
        <v>3413</v>
      </c>
      <c r="W339" s="107">
        <f t="shared" si="264"/>
        <v>290</v>
      </c>
      <c r="X339" s="578">
        <v>3376</v>
      </c>
      <c r="Y339" s="107">
        <f t="shared" si="265"/>
        <v>292</v>
      </c>
      <c r="Z339" s="578"/>
      <c r="AA339" s="107" t="str">
        <f t="shared" si="266"/>
        <v>—</v>
      </c>
      <c r="AB339" s="578"/>
      <c r="AC339" s="107" t="str">
        <f t="shared" si="267"/>
        <v>—</v>
      </c>
      <c r="AD339" s="578"/>
      <c r="AE339" s="107" t="str">
        <f t="shared" si="268"/>
        <v>—</v>
      </c>
      <c r="AF339" s="578"/>
      <c r="AG339" s="107" t="str">
        <f t="shared" si="269"/>
        <v>—</v>
      </c>
      <c r="AH339" s="578"/>
      <c r="AI339" s="107" t="str">
        <f t="shared" si="270"/>
        <v>—</v>
      </c>
      <c r="AJ339" s="578"/>
      <c r="AK339" s="107" t="str">
        <f t="shared" si="271"/>
        <v>—</v>
      </c>
      <c r="AL339" s="578"/>
      <c r="AM339" s="107" t="str">
        <f t="shared" si="272"/>
        <v>—</v>
      </c>
      <c r="AN339" s="578"/>
      <c r="AO339" s="107" t="str">
        <f t="shared" si="273"/>
        <v>—</v>
      </c>
      <c r="AP339" s="578"/>
      <c r="AQ339" s="107" t="str">
        <f t="shared" si="274"/>
        <v>—</v>
      </c>
      <c r="AR339" s="578"/>
      <c r="AS339" s="107" t="str">
        <f t="shared" si="275"/>
        <v>—</v>
      </c>
      <c r="AT339" s="578"/>
      <c r="AU339" s="107" t="str">
        <f t="shared" si="276"/>
        <v>—</v>
      </c>
      <c r="AV339" s="578"/>
      <c r="AW339" s="107" t="str">
        <f t="shared" si="277"/>
        <v>—</v>
      </c>
      <c r="AX339" s="578"/>
      <c r="AY339" s="563" t="str">
        <f t="shared" si="278"/>
        <v>—</v>
      </c>
      <c r="AZ339" s="590"/>
      <c r="BB339" s="563" t="str">
        <f t="shared" si="245"/>
        <v>—</v>
      </c>
    </row>
    <row r="340" spans="1:54" ht="12.95" customHeight="1" x14ac:dyDescent="0.2">
      <c r="A340" s="72" t="s">
        <v>451</v>
      </c>
      <c r="B340" s="174" t="s">
        <v>1564</v>
      </c>
      <c r="C340" s="642" t="s">
        <v>2053</v>
      </c>
      <c r="D340" s="578"/>
      <c r="E340" s="107" t="str">
        <f t="shared" si="255"/>
        <v>—</v>
      </c>
      <c r="F340" s="578"/>
      <c r="G340" s="107" t="str">
        <f t="shared" si="256"/>
        <v>—</v>
      </c>
      <c r="H340" s="578"/>
      <c r="I340" s="107" t="str">
        <f t="shared" si="257"/>
        <v>—</v>
      </c>
      <c r="J340" s="578"/>
      <c r="K340" s="107" t="str">
        <f t="shared" si="258"/>
        <v>—</v>
      </c>
      <c r="L340" s="578"/>
      <c r="M340" s="107" t="str">
        <f t="shared" si="259"/>
        <v>—</v>
      </c>
      <c r="N340" s="578"/>
      <c r="O340" s="107" t="str">
        <f t="shared" si="260"/>
        <v>—</v>
      </c>
      <c r="P340" s="578"/>
      <c r="Q340" s="107" t="str">
        <f t="shared" si="261"/>
        <v>—</v>
      </c>
      <c r="R340" s="578">
        <v>2</v>
      </c>
      <c r="S340" s="107">
        <f t="shared" si="262"/>
        <v>553</v>
      </c>
      <c r="T340" s="578">
        <v>12</v>
      </c>
      <c r="U340" s="107">
        <f t="shared" si="263"/>
        <v>558</v>
      </c>
      <c r="V340" s="578">
        <v>15</v>
      </c>
      <c r="W340" s="107">
        <f t="shared" si="264"/>
        <v>560</v>
      </c>
      <c r="X340" s="578"/>
      <c r="Y340" s="107" t="str">
        <f t="shared" si="265"/>
        <v>—</v>
      </c>
      <c r="Z340" s="578"/>
      <c r="AA340" s="107" t="str">
        <f t="shared" si="266"/>
        <v>—</v>
      </c>
      <c r="AB340" s="578"/>
      <c r="AC340" s="107" t="str">
        <f t="shared" si="267"/>
        <v>—</v>
      </c>
      <c r="AD340" s="578"/>
      <c r="AE340" s="107" t="str">
        <f t="shared" si="268"/>
        <v>—</v>
      </c>
      <c r="AF340" s="578"/>
      <c r="AG340" s="107" t="str">
        <f t="shared" si="269"/>
        <v>—</v>
      </c>
      <c r="AH340" s="578"/>
      <c r="AI340" s="107" t="str">
        <f t="shared" si="270"/>
        <v>—</v>
      </c>
      <c r="AJ340" s="578"/>
      <c r="AK340" s="107" t="str">
        <f t="shared" si="271"/>
        <v>—</v>
      </c>
      <c r="AL340" s="578"/>
      <c r="AM340" s="107" t="str">
        <f t="shared" si="272"/>
        <v>—</v>
      </c>
      <c r="AN340" s="578"/>
      <c r="AO340" s="107" t="str">
        <f t="shared" si="273"/>
        <v>—</v>
      </c>
      <c r="AP340" s="578"/>
      <c r="AQ340" s="107" t="str">
        <f t="shared" si="274"/>
        <v>—</v>
      </c>
      <c r="AR340" s="578"/>
      <c r="AS340" s="107" t="str">
        <f t="shared" si="275"/>
        <v>—</v>
      </c>
      <c r="AT340" s="578"/>
      <c r="AU340" s="107" t="str">
        <f t="shared" si="276"/>
        <v>—</v>
      </c>
      <c r="AV340" s="578"/>
      <c r="AW340" s="107" t="str">
        <f t="shared" si="277"/>
        <v>—</v>
      </c>
      <c r="AX340" s="578"/>
      <c r="AY340" s="563" t="str">
        <f t="shared" si="278"/>
        <v>—</v>
      </c>
      <c r="AZ340" s="590"/>
      <c r="BB340" s="563" t="str">
        <f t="shared" si="245"/>
        <v>—</v>
      </c>
    </row>
    <row r="341" spans="1:54" ht="12.95" customHeight="1" x14ac:dyDescent="0.2">
      <c r="A341" s="72" t="s">
        <v>214</v>
      </c>
      <c r="B341" s="174" t="s">
        <v>1299</v>
      </c>
      <c r="C341" s="642" t="s">
        <v>2053</v>
      </c>
      <c r="D341" s="578"/>
      <c r="E341" s="107" t="str">
        <f t="shared" si="255"/>
        <v>—</v>
      </c>
      <c r="F341" s="578"/>
      <c r="G341" s="107" t="str">
        <f t="shared" si="256"/>
        <v>—</v>
      </c>
      <c r="H341" s="578"/>
      <c r="I341" s="107" t="str">
        <f t="shared" si="257"/>
        <v>—</v>
      </c>
      <c r="J341" s="578"/>
      <c r="K341" s="107" t="str">
        <f t="shared" si="258"/>
        <v>—</v>
      </c>
      <c r="L341" s="578"/>
      <c r="M341" s="107" t="str">
        <f t="shared" si="259"/>
        <v>—</v>
      </c>
      <c r="N341" s="578"/>
      <c r="O341" s="107" t="str">
        <f t="shared" si="260"/>
        <v>—</v>
      </c>
      <c r="P341" s="578"/>
      <c r="Q341" s="107" t="str">
        <f t="shared" si="261"/>
        <v>—</v>
      </c>
      <c r="R341" s="578">
        <v>200</v>
      </c>
      <c r="S341" s="107">
        <f t="shared" si="262"/>
        <v>513</v>
      </c>
      <c r="T341" s="578">
        <v>407</v>
      </c>
      <c r="U341" s="107">
        <f t="shared" si="263"/>
        <v>476</v>
      </c>
      <c r="V341" s="578">
        <v>614</v>
      </c>
      <c r="W341" s="107">
        <f t="shared" si="264"/>
        <v>437</v>
      </c>
      <c r="X341" s="578">
        <f>((Z341-V341)/2)+V341</f>
        <v>821</v>
      </c>
      <c r="Y341" s="107">
        <f t="shared" si="265"/>
        <v>416</v>
      </c>
      <c r="Z341" s="578">
        <v>1028</v>
      </c>
      <c r="AA341" s="107">
        <f t="shared" si="266"/>
        <v>393</v>
      </c>
      <c r="AB341" s="578">
        <v>1235</v>
      </c>
      <c r="AC341" s="107">
        <f t="shared" si="267"/>
        <v>380</v>
      </c>
      <c r="AD341" s="578"/>
      <c r="AE341" s="107" t="str">
        <f t="shared" si="268"/>
        <v>—</v>
      </c>
      <c r="AF341" s="578"/>
      <c r="AG341" s="107" t="str">
        <f t="shared" si="269"/>
        <v>—</v>
      </c>
      <c r="AH341" s="578"/>
      <c r="AI341" s="107" t="str">
        <f t="shared" si="270"/>
        <v>—</v>
      </c>
      <c r="AJ341" s="578"/>
      <c r="AK341" s="107" t="str">
        <f t="shared" si="271"/>
        <v>—</v>
      </c>
      <c r="AL341" s="578"/>
      <c r="AM341" s="107" t="str">
        <f t="shared" si="272"/>
        <v>—</v>
      </c>
      <c r="AN341" s="578"/>
      <c r="AO341" s="107" t="str">
        <f t="shared" si="273"/>
        <v>—</v>
      </c>
      <c r="AP341" s="578"/>
      <c r="AQ341" s="107" t="str">
        <f t="shared" si="274"/>
        <v>—</v>
      </c>
      <c r="AR341" s="578"/>
      <c r="AS341" s="107" t="str">
        <f t="shared" si="275"/>
        <v>—</v>
      </c>
      <c r="AT341" s="578"/>
      <c r="AU341" s="107" t="str">
        <f t="shared" si="276"/>
        <v>—</v>
      </c>
      <c r="AV341" s="578"/>
      <c r="AW341" s="107" t="str">
        <f t="shared" si="277"/>
        <v>—</v>
      </c>
      <c r="AX341" s="578"/>
      <c r="AY341" s="563" t="str">
        <f t="shared" si="278"/>
        <v>—</v>
      </c>
      <c r="AZ341" s="590"/>
      <c r="BB341" s="563" t="str">
        <f t="shared" ref="BB341:BB404" si="279">IF(BA341&gt;0,RANK(BA341,$BA$11:$BA$1049),"—")</f>
        <v>—</v>
      </c>
    </row>
    <row r="342" spans="1:54" ht="12.95" customHeight="1" x14ac:dyDescent="0.2">
      <c r="A342" s="72" t="s">
        <v>222</v>
      </c>
      <c r="B342" s="174" t="s">
        <v>1496</v>
      </c>
      <c r="C342" s="642" t="s">
        <v>2053</v>
      </c>
      <c r="D342" s="578"/>
      <c r="E342" s="107" t="str">
        <f t="shared" si="255"/>
        <v>—</v>
      </c>
      <c r="F342" s="578"/>
      <c r="G342" s="107" t="str">
        <f t="shared" si="256"/>
        <v>—</v>
      </c>
      <c r="H342" s="578"/>
      <c r="I342" s="107" t="str">
        <f t="shared" si="257"/>
        <v>—</v>
      </c>
      <c r="J342" s="578">
        <v>366</v>
      </c>
      <c r="K342" s="107">
        <f t="shared" si="258"/>
        <v>371</v>
      </c>
      <c r="L342" s="578"/>
      <c r="M342" s="107" t="str">
        <f t="shared" si="259"/>
        <v>—</v>
      </c>
      <c r="N342" s="578"/>
      <c r="O342" s="107" t="str">
        <f t="shared" si="260"/>
        <v>—</v>
      </c>
      <c r="P342" s="578"/>
      <c r="Q342" s="107" t="str">
        <f t="shared" si="261"/>
        <v>—</v>
      </c>
      <c r="R342" s="578"/>
      <c r="S342" s="107" t="str">
        <f t="shared" si="262"/>
        <v>—</v>
      </c>
      <c r="T342" s="578"/>
      <c r="U342" s="107" t="str">
        <f t="shared" si="263"/>
        <v>—</v>
      </c>
      <c r="V342" s="578"/>
      <c r="W342" s="107" t="str">
        <f t="shared" si="264"/>
        <v>—</v>
      </c>
      <c r="X342" s="578"/>
      <c r="Y342" s="107" t="str">
        <f t="shared" si="265"/>
        <v>—</v>
      </c>
      <c r="Z342" s="578"/>
      <c r="AA342" s="107" t="str">
        <f t="shared" si="266"/>
        <v>—</v>
      </c>
      <c r="AB342" s="578"/>
      <c r="AC342" s="107" t="str">
        <f t="shared" si="267"/>
        <v>—</v>
      </c>
      <c r="AD342" s="578"/>
      <c r="AE342" s="107" t="str">
        <f t="shared" si="268"/>
        <v>—</v>
      </c>
      <c r="AF342" s="578"/>
      <c r="AG342" s="107" t="str">
        <f t="shared" si="269"/>
        <v>—</v>
      </c>
      <c r="AH342" s="578"/>
      <c r="AI342" s="107" t="str">
        <f t="shared" si="270"/>
        <v>—</v>
      </c>
      <c r="AJ342" s="578"/>
      <c r="AK342" s="107" t="str">
        <f t="shared" si="271"/>
        <v>—</v>
      </c>
      <c r="AL342" s="578"/>
      <c r="AM342" s="107" t="str">
        <f t="shared" si="272"/>
        <v>—</v>
      </c>
      <c r="AN342" s="578"/>
      <c r="AO342" s="107" t="str">
        <f t="shared" si="273"/>
        <v>—</v>
      </c>
      <c r="AP342" s="578"/>
      <c r="AQ342" s="107" t="str">
        <f t="shared" si="274"/>
        <v>—</v>
      </c>
      <c r="AR342" s="578"/>
      <c r="AS342" s="107" t="str">
        <f t="shared" si="275"/>
        <v>—</v>
      </c>
      <c r="AT342" s="578"/>
      <c r="AU342" s="107" t="str">
        <f t="shared" si="276"/>
        <v>—</v>
      </c>
      <c r="AV342" s="578"/>
      <c r="AW342" s="107" t="str">
        <f t="shared" si="277"/>
        <v>—</v>
      </c>
      <c r="AX342" s="578"/>
      <c r="AY342" s="563" t="str">
        <f t="shared" si="278"/>
        <v>—</v>
      </c>
      <c r="AZ342" s="590"/>
      <c r="BB342" s="563" t="str">
        <f t="shared" si="279"/>
        <v>—</v>
      </c>
    </row>
    <row r="343" spans="1:54" ht="12.95" customHeight="1" x14ac:dyDescent="0.2">
      <c r="A343" s="72" t="s">
        <v>209</v>
      </c>
      <c r="B343" s="174" t="s">
        <v>1577</v>
      </c>
      <c r="C343" s="642" t="s">
        <v>2053</v>
      </c>
      <c r="D343" s="578">
        <v>2968</v>
      </c>
      <c r="E343" s="107">
        <f t="shared" si="255"/>
        <v>225</v>
      </c>
      <c r="F343" s="578"/>
      <c r="G343" s="107" t="str">
        <f t="shared" si="256"/>
        <v>—</v>
      </c>
      <c r="H343" s="578"/>
      <c r="I343" s="107" t="str">
        <f t="shared" si="257"/>
        <v>—</v>
      </c>
      <c r="J343" s="578"/>
      <c r="K343" s="107" t="str">
        <f t="shared" si="258"/>
        <v>—</v>
      </c>
      <c r="L343" s="578"/>
      <c r="M343" s="107" t="str">
        <f t="shared" si="259"/>
        <v>—</v>
      </c>
      <c r="N343" s="578"/>
      <c r="O343" s="107" t="str">
        <f t="shared" si="260"/>
        <v>—</v>
      </c>
      <c r="P343" s="578"/>
      <c r="Q343" s="107" t="str">
        <f t="shared" si="261"/>
        <v>—</v>
      </c>
      <c r="R343" s="578"/>
      <c r="S343" s="107" t="str">
        <f t="shared" si="262"/>
        <v>—</v>
      </c>
      <c r="T343" s="578"/>
      <c r="U343" s="107" t="str">
        <f t="shared" si="263"/>
        <v>—</v>
      </c>
      <c r="V343" s="578"/>
      <c r="W343" s="107" t="str">
        <f t="shared" si="264"/>
        <v>—</v>
      </c>
      <c r="X343" s="578"/>
      <c r="Y343" s="107" t="str">
        <f t="shared" si="265"/>
        <v>—</v>
      </c>
      <c r="Z343" s="578"/>
      <c r="AA343" s="107" t="str">
        <f t="shared" si="266"/>
        <v>—</v>
      </c>
      <c r="AB343" s="578"/>
      <c r="AC343" s="107" t="str">
        <f t="shared" si="267"/>
        <v>—</v>
      </c>
      <c r="AD343" s="578"/>
      <c r="AE343" s="107" t="str">
        <f t="shared" si="268"/>
        <v>—</v>
      </c>
      <c r="AF343" s="578"/>
      <c r="AG343" s="107" t="str">
        <f t="shared" si="269"/>
        <v>—</v>
      </c>
      <c r="AH343" s="578"/>
      <c r="AI343" s="107" t="str">
        <f t="shared" si="270"/>
        <v>—</v>
      </c>
      <c r="AJ343" s="578"/>
      <c r="AK343" s="107" t="str">
        <f t="shared" si="271"/>
        <v>—</v>
      </c>
      <c r="AL343" s="578"/>
      <c r="AM343" s="107" t="str">
        <f t="shared" si="272"/>
        <v>—</v>
      </c>
      <c r="AN343" s="578"/>
      <c r="AO343" s="107" t="str">
        <f t="shared" si="273"/>
        <v>—</v>
      </c>
      <c r="AP343" s="578"/>
      <c r="AQ343" s="107" t="str">
        <f t="shared" si="274"/>
        <v>—</v>
      </c>
      <c r="AR343" s="578"/>
      <c r="AS343" s="107" t="str">
        <f t="shared" si="275"/>
        <v>—</v>
      </c>
      <c r="AT343" s="578"/>
      <c r="AU343" s="107" t="str">
        <f t="shared" si="276"/>
        <v>—</v>
      </c>
      <c r="AV343" s="578"/>
      <c r="AW343" s="107" t="str">
        <f t="shared" si="277"/>
        <v>—</v>
      </c>
      <c r="AX343" s="578"/>
      <c r="AY343" s="563" t="str">
        <f t="shared" si="278"/>
        <v>—</v>
      </c>
      <c r="AZ343" s="590"/>
      <c r="BB343" s="563" t="str">
        <f t="shared" si="279"/>
        <v>—</v>
      </c>
    </row>
    <row r="344" spans="1:54" ht="12.95" customHeight="1" x14ac:dyDescent="0.2">
      <c r="A344" s="72" t="s">
        <v>207</v>
      </c>
      <c r="B344" s="174" t="s">
        <v>1619</v>
      </c>
      <c r="C344" s="642" t="s">
        <v>2053</v>
      </c>
      <c r="D344" s="578"/>
      <c r="E344" s="107" t="str">
        <f t="shared" si="255"/>
        <v>—</v>
      </c>
      <c r="F344" s="578"/>
      <c r="G344" s="107" t="str">
        <f t="shared" si="256"/>
        <v>—</v>
      </c>
      <c r="H344" s="578"/>
      <c r="I344" s="107" t="str">
        <f t="shared" si="257"/>
        <v>—</v>
      </c>
      <c r="J344" s="578">
        <v>22</v>
      </c>
      <c r="K344" s="107">
        <f t="shared" si="258"/>
        <v>430</v>
      </c>
      <c r="L344" s="578">
        <v>30</v>
      </c>
      <c r="M344" s="107">
        <f t="shared" si="259"/>
        <v>429</v>
      </c>
      <c r="N344" s="578"/>
      <c r="O344" s="107" t="str">
        <f t="shared" si="260"/>
        <v>—</v>
      </c>
      <c r="P344" s="578"/>
      <c r="Q344" s="107" t="str">
        <f t="shared" si="261"/>
        <v>—</v>
      </c>
      <c r="R344" s="578"/>
      <c r="S344" s="107" t="str">
        <f t="shared" si="262"/>
        <v>—</v>
      </c>
      <c r="T344" s="578"/>
      <c r="U344" s="107" t="str">
        <f t="shared" si="263"/>
        <v>—</v>
      </c>
      <c r="V344" s="578"/>
      <c r="W344" s="107" t="str">
        <f t="shared" si="264"/>
        <v>—</v>
      </c>
      <c r="X344" s="578"/>
      <c r="Y344" s="107" t="str">
        <f t="shared" si="265"/>
        <v>—</v>
      </c>
      <c r="Z344" s="578"/>
      <c r="AA344" s="107" t="str">
        <f t="shared" si="266"/>
        <v>—</v>
      </c>
      <c r="AB344" s="578"/>
      <c r="AC344" s="107" t="str">
        <f t="shared" si="267"/>
        <v>—</v>
      </c>
      <c r="AD344" s="578"/>
      <c r="AE344" s="107" t="str">
        <f t="shared" si="268"/>
        <v>—</v>
      </c>
      <c r="AF344" s="578"/>
      <c r="AG344" s="107" t="str">
        <f t="shared" si="269"/>
        <v>—</v>
      </c>
      <c r="AH344" s="578"/>
      <c r="AI344" s="107" t="str">
        <f t="shared" si="270"/>
        <v>—</v>
      </c>
      <c r="AJ344" s="578"/>
      <c r="AK344" s="107" t="str">
        <f t="shared" si="271"/>
        <v>—</v>
      </c>
      <c r="AL344" s="578"/>
      <c r="AM344" s="107" t="str">
        <f t="shared" si="272"/>
        <v>—</v>
      </c>
      <c r="AN344" s="578"/>
      <c r="AO344" s="107" t="str">
        <f t="shared" si="273"/>
        <v>—</v>
      </c>
      <c r="AP344" s="578"/>
      <c r="AQ344" s="107" t="str">
        <f t="shared" si="274"/>
        <v>—</v>
      </c>
      <c r="AR344" s="578"/>
      <c r="AS344" s="107" t="str">
        <f t="shared" si="275"/>
        <v>—</v>
      </c>
      <c r="AT344" s="578"/>
      <c r="AU344" s="107" t="str">
        <f t="shared" si="276"/>
        <v>—</v>
      </c>
      <c r="AV344" s="578"/>
      <c r="AW344" s="107" t="str">
        <f t="shared" si="277"/>
        <v>—</v>
      </c>
      <c r="AX344" s="578"/>
      <c r="AY344" s="563" t="str">
        <f t="shared" si="278"/>
        <v>—</v>
      </c>
      <c r="AZ344" s="590"/>
      <c r="BB344" s="563" t="str">
        <f t="shared" si="279"/>
        <v>—</v>
      </c>
    </row>
    <row r="345" spans="1:54" ht="12.95" customHeight="1" x14ac:dyDescent="0.2">
      <c r="A345" s="72" t="s">
        <v>199</v>
      </c>
      <c r="B345" s="174" t="s">
        <v>1620</v>
      </c>
      <c r="C345" s="642" t="s">
        <v>2053</v>
      </c>
      <c r="D345" s="578"/>
      <c r="E345" s="107" t="str">
        <f t="shared" si="255"/>
        <v>—</v>
      </c>
      <c r="F345" s="578"/>
      <c r="G345" s="107" t="str">
        <f t="shared" si="256"/>
        <v>—</v>
      </c>
      <c r="H345" s="578"/>
      <c r="I345" s="107" t="str">
        <f t="shared" si="257"/>
        <v>—</v>
      </c>
      <c r="J345" s="578"/>
      <c r="K345" s="107" t="str">
        <f t="shared" si="258"/>
        <v>—</v>
      </c>
      <c r="L345" s="578"/>
      <c r="M345" s="107" t="str">
        <f t="shared" si="259"/>
        <v>—</v>
      </c>
      <c r="N345" s="578"/>
      <c r="O345" s="107" t="str">
        <f t="shared" si="260"/>
        <v>—</v>
      </c>
      <c r="P345" s="578"/>
      <c r="Q345" s="107" t="str">
        <f t="shared" si="261"/>
        <v>—</v>
      </c>
      <c r="R345" s="578"/>
      <c r="S345" s="107" t="str">
        <f t="shared" si="262"/>
        <v>—</v>
      </c>
      <c r="T345" s="578"/>
      <c r="U345" s="107" t="str">
        <f t="shared" si="263"/>
        <v>—</v>
      </c>
      <c r="V345" s="578"/>
      <c r="W345" s="107" t="str">
        <f t="shared" si="264"/>
        <v>—</v>
      </c>
      <c r="X345" s="578"/>
      <c r="Y345" s="107" t="str">
        <f t="shared" si="265"/>
        <v>—</v>
      </c>
      <c r="Z345" s="578"/>
      <c r="AA345" s="107" t="str">
        <f t="shared" si="266"/>
        <v>—</v>
      </c>
      <c r="AB345" s="578"/>
      <c r="AC345" s="107" t="str">
        <f t="shared" si="267"/>
        <v>—</v>
      </c>
      <c r="AD345" s="578"/>
      <c r="AE345" s="107" t="str">
        <f t="shared" si="268"/>
        <v>—</v>
      </c>
      <c r="AF345" s="578"/>
      <c r="AG345" s="107" t="str">
        <f t="shared" si="269"/>
        <v>—</v>
      </c>
      <c r="AH345" s="578"/>
      <c r="AI345" s="107" t="str">
        <f t="shared" si="270"/>
        <v>—</v>
      </c>
      <c r="AJ345" s="578"/>
      <c r="AK345" s="107" t="str">
        <f t="shared" si="271"/>
        <v>—</v>
      </c>
      <c r="AL345" s="578"/>
      <c r="AM345" s="107" t="str">
        <f t="shared" si="272"/>
        <v>—</v>
      </c>
      <c r="AN345" s="578"/>
      <c r="AO345" s="107" t="str">
        <f t="shared" si="273"/>
        <v>—</v>
      </c>
      <c r="AP345" s="578"/>
      <c r="AQ345" s="107" t="str">
        <f t="shared" si="274"/>
        <v>—</v>
      </c>
      <c r="AR345" s="578"/>
      <c r="AS345" s="107" t="str">
        <f t="shared" si="275"/>
        <v>—</v>
      </c>
      <c r="AT345" s="578"/>
      <c r="AU345" s="107" t="str">
        <f t="shared" si="276"/>
        <v>—</v>
      </c>
      <c r="AV345" s="578"/>
      <c r="AW345" s="107" t="str">
        <f t="shared" si="277"/>
        <v>—</v>
      </c>
      <c r="AX345" s="578"/>
      <c r="AY345" s="563" t="str">
        <f t="shared" si="278"/>
        <v>—</v>
      </c>
      <c r="BB345" s="563" t="str">
        <f t="shared" si="279"/>
        <v>—</v>
      </c>
    </row>
    <row r="346" spans="1:54" ht="12.95" customHeight="1" x14ac:dyDescent="0.2">
      <c r="A346" s="72" t="s">
        <v>234</v>
      </c>
      <c r="B346" s="174" t="s">
        <v>1729</v>
      </c>
      <c r="C346" s="642" t="s">
        <v>2053</v>
      </c>
      <c r="D346" s="588"/>
      <c r="E346" s="107" t="str">
        <f t="shared" si="255"/>
        <v>—</v>
      </c>
      <c r="F346" s="578">
        <v>60</v>
      </c>
      <c r="G346" s="107">
        <f t="shared" si="256"/>
        <v>477</v>
      </c>
      <c r="H346" s="578">
        <v>60</v>
      </c>
      <c r="I346" s="107">
        <f t="shared" si="257"/>
        <v>389</v>
      </c>
      <c r="J346" s="578">
        <v>49</v>
      </c>
      <c r="K346" s="107">
        <f t="shared" si="258"/>
        <v>422</v>
      </c>
      <c r="L346" s="578">
        <v>37</v>
      </c>
      <c r="M346" s="107">
        <f t="shared" si="259"/>
        <v>427</v>
      </c>
      <c r="N346" s="578">
        <v>25</v>
      </c>
      <c r="O346" s="107">
        <f t="shared" si="260"/>
        <v>457</v>
      </c>
      <c r="P346" s="578">
        <v>13</v>
      </c>
      <c r="Q346" s="107">
        <f t="shared" si="261"/>
        <v>483</v>
      </c>
      <c r="R346" s="578"/>
      <c r="S346" s="107" t="str">
        <f t="shared" si="262"/>
        <v>—</v>
      </c>
      <c r="T346" s="578"/>
      <c r="U346" s="107" t="str">
        <f t="shared" si="263"/>
        <v>—</v>
      </c>
      <c r="V346" s="578"/>
      <c r="W346" s="107" t="str">
        <f t="shared" si="264"/>
        <v>—</v>
      </c>
      <c r="X346" s="578">
        <v>63</v>
      </c>
      <c r="Y346" s="107">
        <f t="shared" si="265"/>
        <v>550</v>
      </c>
      <c r="Z346" s="578"/>
      <c r="AA346" s="107" t="str">
        <f t="shared" si="266"/>
        <v>—</v>
      </c>
      <c r="AB346" s="578"/>
      <c r="AC346" s="107" t="str">
        <f t="shared" si="267"/>
        <v>—</v>
      </c>
      <c r="AD346" s="578"/>
      <c r="AE346" s="107" t="str">
        <f t="shared" si="268"/>
        <v>—</v>
      </c>
      <c r="AF346" s="578"/>
      <c r="AG346" s="107" t="str">
        <f t="shared" si="269"/>
        <v>—</v>
      </c>
      <c r="AH346" s="578"/>
      <c r="AI346" s="107" t="str">
        <f t="shared" si="270"/>
        <v>—</v>
      </c>
      <c r="AJ346" s="578"/>
      <c r="AK346" s="107" t="str">
        <f t="shared" si="271"/>
        <v>—</v>
      </c>
      <c r="AL346" s="578"/>
      <c r="AM346" s="107" t="str">
        <f t="shared" si="272"/>
        <v>—</v>
      </c>
      <c r="AN346" s="578"/>
      <c r="AO346" s="107" t="str">
        <f t="shared" si="273"/>
        <v>—</v>
      </c>
      <c r="AP346" s="578"/>
      <c r="AQ346" s="107" t="str">
        <f t="shared" si="274"/>
        <v>—</v>
      </c>
      <c r="AR346" s="578"/>
      <c r="AS346" s="107" t="str">
        <f t="shared" si="275"/>
        <v>—</v>
      </c>
      <c r="AT346" s="578"/>
      <c r="AU346" s="107" t="str">
        <f t="shared" si="276"/>
        <v>—</v>
      </c>
      <c r="AV346" s="578"/>
      <c r="AW346" s="107" t="str">
        <f t="shared" si="277"/>
        <v>—</v>
      </c>
      <c r="AX346" s="578"/>
      <c r="AY346" s="563" t="str">
        <f t="shared" si="278"/>
        <v>—</v>
      </c>
      <c r="BB346" s="563" t="str">
        <f t="shared" si="279"/>
        <v>—</v>
      </c>
    </row>
    <row r="347" spans="1:54" ht="12.95" customHeight="1" x14ac:dyDescent="0.2">
      <c r="A347" s="72" t="s">
        <v>213</v>
      </c>
      <c r="B347" s="174" t="s">
        <v>1598</v>
      </c>
      <c r="C347" s="642" t="s">
        <v>2053</v>
      </c>
      <c r="D347" s="578">
        <v>32097</v>
      </c>
      <c r="E347" s="107">
        <f t="shared" si="255"/>
        <v>93</v>
      </c>
      <c r="F347" s="578">
        <v>36934</v>
      </c>
      <c r="G347" s="107">
        <f t="shared" si="256"/>
        <v>94</v>
      </c>
      <c r="H347" s="578">
        <v>57931</v>
      </c>
      <c r="I347" s="107">
        <f t="shared" si="257"/>
        <v>69</v>
      </c>
      <c r="J347" s="578"/>
      <c r="K347" s="107" t="str">
        <f t="shared" si="258"/>
        <v>—</v>
      </c>
      <c r="L347" s="578"/>
      <c r="M347" s="107" t="str">
        <f t="shared" si="259"/>
        <v>—</v>
      </c>
      <c r="N347" s="578"/>
      <c r="O347" s="107" t="str">
        <f t="shared" si="260"/>
        <v>—</v>
      </c>
      <c r="P347" s="578"/>
      <c r="Q347" s="107" t="str">
        <f t="shared" si="261"/>
        <v>—</v>
      </c>
      <c r="R347" s="578"/>
      <c r="S347" s="107" t="str">
        <f t="shared" si="262"/>
        <v>—</v>
      </c>
      <c r="T347" s="578"/>
      <c r="U347" s="107" t="str">
        <f t="shared" si="263"/>
        <v>—</v>
      </c>
      <c r="V347" s="578"/>
      <c r="W347" s="107" t="str">
        <f t="shared" si="264"/>
        <v>—</v>
      </c>
      <c r="X347" s="578"/>
      <c r="Y347" s="107" t="str">
        <f t="shared" si="265"/>
        <v>—</v>
      </c>
      <c r="Z347" s="578"/>
      <c r="AA347" s="107" t="str">
        <f t="shared" si="266"/>
        <v>—</v>
      </c>
      <c r="AB347" s="578"/>
      <c r="AC347" s="107" t="str">
        <f t="shared" si="267"/>
        <v>—</v>
      </c>
      <c r="AD347" s="578"/>
      <c r="AE347" s="107" t="str">
        <f t="shared" si="268"/>
        <v>—</v>
      </c>
      <c r="AF347" s="578"/>
      <c r="AG347" s="107" t="str">
        <f t="shared" si="269"/>
        <v>—</v>
      </c>
      <c r="AH347" s="578"/>
      <c r="AI347" s="107" t="str">
        <f t="shared" si="270"/>
        <v>—</v>
      </c>
      <c r="AJ347" s="578"/>
      <c r="AK347" s="107" t="str">
        <f t="shared" si="271"/>
        <v>—</v>
      </c>
      <c r="AL347" s="578"/>
      <c r="AM347" s="107" t="str">
        <f t="shared" si="272"/>
        <v>—</v>
      </c>
      <c r="AN347" s="578"/>
      <c r="AO347" s="107" t="str">
        <f t="shared" si="273"/>
        <v>—</v>
      </c>
      <c r="AP347" s="578"/>
      <c r="AQ347" s="107" t="str">
        <f t="shared" si="274"/>
        <v>—</v>
      </c>
      <c r="AR347" s="578"/>
      <c r="AS347" s="107" t="str">
        <f t="shared" si="275"/>
        <v>—</v>
      </c>
      <c r="AT347" s="578"/>
      <c r="AU347" s="107" t="str">
        <f t="shared" si="276"/>
        <v>—</v>
      </c>
      <c r="AV347" s="578"/>
      <c r="AW347" s="107" t="str">
        <f t="shared" si="277"/>
        <v>—</v>
      </c>
      <c r="AX347" s="578"/>
      <c r="AY347" s="563" t="str">
        <f t="shared" si="278"/>
        <v>—</v>
      </c>
      <c r="BB347" s="563" t="str">
        <f t="shared" si="279"/>
        <v>—</v>
      </c>
    </row>
    <row r="348" spans="1:54" ht="12.95" customHeight="1" x14ac:dyDescent="0.2">
      <c r="A348" s="72" t="s">
        <v>216</v>
      </c>
      <c r="B348" s="174" t="s">
        <v>1452</v>
      </c>
      <c r="C348" s="642" t="s">
        <v>2053</v>
      </c>
      <c r="D348" s="588">
        <v>4374</v>
      </c>
      <c r="E348" s="107">
        <f t="shared" si="255"/>
        <v>201</v>
      </c>
      <c r="F348" s="578">
        <v>4695</v>
      </c>
      <c r="G348" s="107">
        <f t="shared" si="256"/>
        <v>211</v>
      </c>
      <c r="H348" s="578">
        <v>5017</v>
      </c>
      <c r="I348" s="107">
        <f t="shared" si="257"/>
        <v>212</v>
      </c>
      <c r="J348" s="578">
        <v>6817</v>
      </c>
      <c r="K348" s="107">
        <f t="shared" si="258"/>
        <v>205</v>
      </c>
      <c r="L348" s="578">
        <v>8319</v>
      </c>
      <c r="M348" s="107">
        <f t="shared" si="259"/>
        <v>201</v>
      </c>
      <c r="N348" s="578">
        <v>10232</v>
      </c>
      <c r="O348" s="107">
        <f t="shared" si="260"/>
        <v>189</v>
      </c>
      <c r="P348" s="578"/>
      <c r="Q348" s="107" t="str">
        <f t="shared" si="261"/>
        <v>—</v>
      </c>
      <c r="R348" s="578"/>
      <c r="S348" s="107" t="str">
        <f t="shared" si="262"/>
        <v>—</v>
      </c>
      <c r="T348" s="578"/>
      <c r="U348" s="107" t="str">
        <f t="shared" si="263"/>
        <v>—</v>
      </c>
      <c r="V348" s="578"/>
      <c r="W348" s="107" t="str">
        <f t="shared" si="264"/>
        <v>—</v>
      </c>
      <c r="X348" s="578"/>
      <c r="Y348" s="107" t="str">
        <f t="shared" si="265"/>
        <v>—</v>
      </c>
      <c r="Z348" s="578"/>
      <c r="AA348" s="107" t="str">
        <f t="shared" si="266"/>
        <v>—</v>
      </c>
      <c r="AB348" s="578"/>
      <c r="AC348" s="107" t="str">
        <f t="shared" si="267"/>
        <v>—</v>
      </c>
      <c r="AD348" s="578"/>
      <c r="AE348" s="107" t="str">
        <f t="shared" si="268"/>
        <v>—</v>
      </c>
      <c r="AF348" s="578"/>
      <c r="AG348" s="107" t="str">
        <f t="shared" si="269"/>
        <v>—</v>
      </c>
      <c r="AH348" s="578"/>
      <c r="AI348" s="107" t="str">
        <f t="shared" si="270"/>
        <v>—</v>
      </c>
      <c r="AJ348" s="578"/>
      <c r="AK348" s="107" t="str">
        <f t="shared" si="271"/>
        <v>—</v>
      </c>
      <c r="AL348" s="578"/>
      <c r="AM348" s="107" t="str">
        <f t="shared" si="272"/>
        <v>—</v>
      </c>
      <c r="AN348" s="578"/>
      <c r="AO348" s="107" t="str">
        <f t="shared" si="273"/>
        <v>—</v>
      </c>
      <c r="AP348" s="578"/>
      <c r="AQ348" s="107" t="str">
        <f t="shared" si="274"/>
        <v>—</v>
      </c>
      <c r="AR348" s="578"/>
      <c r="AS348" s="107" t="str">
        <f t="shared" si="275"/>
        <v>—</v>
      </c>
      <c r="AT348" s="578"/>
      <c r="AU348" s="107" t="str">
        <f t="shared" si="276"/>
        <v>—</v>
      </c>
      <c r="AV348" s="578"/>
      <c r="AW348" s="107" t="str">
        <f t="shared" si="277"/>
        <v>—</v>
      </c>
      <c r="AX348" s="578"/>
      <c r="AY348" s="563" t="str">
        <f t="shared" si="278"/>
        <v>—</v>
      </c>
      <c r="BB348" s="563" t="str">
        <f t="shared" si="279"/>
        <v>—</v>
      </c>
    </row>
    <row r="349" spans="1:54" ht="12.95" customHeight="1" x14ac:dyDescent="0.2">
      <c r="A349" s="72" t="s">
        <v>220</v>
      </c>
      <c r="B349" s="174" t="s">
        <v>1723</v>
      </c>
      <c r="C349" s="642" t="s">
        <v>2053</v>
      </c>
      <c r="D349" s="638"/>
      <c r="E349" s="107" t="str">
        <f t="shared" si="255"/>
        <v>—</v>
      </c>
      <c r="F349" s="578"/>
      <c r="G349" s="107" t="str">
        <f t="shared" si="256"/>
        <v>—</v>
      </c>
      <c r="H349" s="578"/>
      <c r="I349" s="107" t="str">
        <f t="shared" si="257"/>
        <v>—</v>
      </c>
      <c r="J349" s="578"/>
      <c r="K349" s="107" t="str">
        <f t="shared" si="258"/>
        <v>—</v>
      </c>
      <c r="L349" s="578"/>
      <c r="M349" s="107" t="str">
        <f t="shared" si="259"/>
        <v>—</v>
      </c>
      <c r="N349" s="578"/>
      <c r="O349" s="107" t="str">
        <f t="shared" si="260"/>
        <v>—</v>
      </c>
      <c r="P349" s="578"/>
      <c r="Q349" s="107" t="str">
        <f t="shared" si="261"/>
        <v>—</v>
      </c>
      <c r="R349" s="578"/>
      <c r="S349" s="107" t="str">
        <f t="shared" si="262"/>
        <v>—</v>
      </c>
      <c r="T349" s="578"/>
      <c r="U349" s="107" t="str">
        <f t="shared" si="263"/>
        <v>—</v>
      </c>
      <c r="V349" s="578"/>
      <c r="W349" s="107" t="str">
        <f t="shared" si="264"/>
        <v>—</v>
      </c>
      <c r="X349" s="578"/>
      <c r="Y349" s="107" t="str">
        <f t="shared" si="265"/>
        <v>—</v>
      </c>
      <c r="Z349" s="578"/>
      <c r="AA349" s="107" t="str">
        <f t="shared" si="266"/>
        <v>—</v>
      </c>
      <c r="AB349" s="578"/>
      <c r="AC349" s="107" t="str">
        <f t="shared" si="267"/>
        <v>—</v>
      </c>
      <c r="AD349" s="578"/>
      <c r="AE349" s="107" t="str">
        <f t="shared" si="268"/>
        <v>—</v>
      </c>
      <c r="AF349" s="578"/>
      <c r="AG349" s="107" t="str">
        <f t="shared" si="269"/>
        <v>—</v>
      </c>
      <c r="AH349" s="578"/>
      <c r="AI349" s="107" t="str">
        <f t="shared" si="270"/>
        <v>—</v>
      </c>
      <c r="AJ349" s="578"/>
      <c r="AK349" s="107" t="str">
        <f t="shared" si="271"/>
        <v>—</v>
      </c>
      <c r="AL349" s="578"/>
      <c r="AM349" s="107" t="str">
        <f t="shared" si="272"/>
        <v>—</v>
      </c>
      <c r="AN349" s="578"/>
      <c r="AO349" s="107" t="str">
        <f t="shared" si="273"/>
        <v>—</v>
      </c>
      <c r="AP349" s="578"/>
      <c r="AQ349" s="107" t="str">
        <f t="shared" si="274"/>
        <v>—</v>
      </c>
      <c r="AR349" s="578"/>
      <c r="AS349" s="107" t="str">
        <f t="shared" si="275"/>
        <v>—</v>
      </c>
      <c r="AT349" s="578"/>
      <c r="AU349" s="107" t="str">
        <f t="shared" si="276"/>
        <v>—</v>
      </c>
      <c r="AV349" s="578"/>
      <c r="AW349" s="107" t="str">
        <f t="shared" si="277"/>
        <v>—</v>
      </c>
      <c r="AX349" s="578"/>
      <c r="AY349" s="563" t="str">
        <f t="shared" si="278"/>
        <v>—</v>
      </c>
      <c r="BB349" s="563" t="str">
        <f t="shared" si="279"/>
        <v>—</v>
      </c>
    </row>
    <row r="350" spans="1:54" ht="12.95" customHeight="1" thickBot="1" x14ac:dyDescent="0.25">
      <c r="A350" s="72" t="s">
        <v>236</v>
      </c>
      <c r="B350" s="575" t="s">
        <v>1326</v>
      </c>
      <c r="C350" s="645" t="s">
        <v>2053</v>
      </c>
      <c r="D350" s="639"/>
      <c r="E350" s="109" t="str">
        <f t="shared" ref="E350:E381" si="280">IF(D350&gt;0,RANK(D350,$D$11:$D$1049),"—")</f>
        <v>—</v>
      </c>
      <c r="F350" s="586"/>
      <c r="G350" s="109" t="str">
        <f t="shared" ref="G350:G381" si="281">IF(F350&gt;0,RANK(F350,$F$11:$F$1049),"—")</f>
        <v>—</v>
      </c>
      <c r="H350" s="586"/>
      <c r="I350" s="109" t="str">
        <f t="shared" ref="I350:I381" si="282">IF(H350&gt;0,RANK(H350,$H$11:$H$1049),"—")</f>
        <v>—</v>
      </c>
      <c r="J350" s="586">
        <v>211</v>
      </c>
      <c r="K350" s="109">
        <f t="shared" ref="K350:K381" si="283">IF(J350&gt;0,RANK(J350,$J$11:$J$1049),"—")</f>
        <v>387</v>
      </c>
      <c r="L350" s="586"/>
      <c r="M350" s="109" t="str">
        <f t="shared" ref="M350:M381" si="284">IF(L350&gt;0,RANK(L350,$L$11:$L$1049),"—")</f>
        <v>—</v>
      </c>
      <c r="N350" s="586"/>
      <c r="O350" s="109" t="str">
        <f t="shared" ref="O350:O381" si="285">IF(N350&gt;0,RANK(N350,$N$11:$N$1049),"—")</f>
        <v>—</v>
      </c>
      <c r="P350" s="586"/>
      <c r="Q350" s="109" t="str">
        <f t="shared" ref="Q350:Q381" si="286">IF(P350&gt;0,RANK(P350,$P$11:$P$1049),"—")</f>
        <v>—</v>
      </c>
      <c r="R350" s="586"/>
      <c r="S350" s="109" t="str">
        <f t="shared" ref="S350:S381" si="287">IF(R350&gt;0,RANK(R350,$R$11:$R$1049),"—")</f>
        <v>—</v>
      </c>
      <c r="T350" s="586"/>
      <c r="U350" s="109" t="str">
        <f t="shared" ref="U350:U381" si="288">IF(T350&gt;0,RANK(T350,$T$11:$T$1049),"—")</f>
        <v>—</v>
      </c>
      <c r="V350" s="586"/>
      <c r="W350" s="109" t="str">
        <f t="shared" ref="W350:W381" si="289">IF(V350&gt;0,RANK(V350,$V$11:$V$1049),"—")</f>
        <v>—</v>
      </c>
      <c r="X350" s="586"/>
      <c r="Y350" s="109" t="str">
        <f t="shared" ref="Y350:Y381" si="290">IF(X350&gt;0,RANK(X350,$X$11:$X$1049),"—")</f>
        <v>—</v>
      </c>
      <c r="Z350" s="586"/>
      <c r="AA350" s="109" t="str">
        <f t="shared" ref="AA350:AA381" si="291">IF(Z350&gt;0,RANK(Z350,$Z$11:$Z$1049),"—")</f>
        <v>—</v>
      </c>
      <c r="AB350" s="586"/>
      <c r="AC350" s="109" t="str">
        <f t="shared" ref="AC350:AC381" si="292">IF(AB350&gt;0,RANK(AB350,$AB$11:$AB$1049),"—")</f>
        <v>—</v>
      </c>
      <c r="AD350" s="586"/>
      <c r="AE350" s="109" t="str">
        <f t="shared" ref="AE350:AE381" si="293">IF(AD350&gt;0,RANK(AD350,$AD$11:$AD$1049),"—")</f>
        <v>—</v>
      </c>
      <c r="AF350" s="586"/>
      <c r="AG350" s="109" t="str">
        <f t="shared" ref="AG350:AG381" si="294">IF(AF350&gt;0,RANK(AF350,$AF$11:$AF$1049),"—")</f>
        <v>—</v>
      </c>
      <c r="AH350" s="586"/>
      <c r="AI350" s="109" t="str">
        <f t="shared" ref="AI350:AI381" si="295">IF(AH350&gt;0,RANK(AH350,$AH$11:$AH$1049),"—")</f>
        <v>—</v>
      </c>
      <c r="AJ350" s="586"/>
      <c r="AK350" s="109" t="str">
        <f t="shared" ref="AK350:AK381" si="296">IF(AJ350&gt;0,RANK(AJ350,$AJ$11:$AJ$1049),"—")</f>
        <v>—</v>
      </c>
      <c r="AL350" s="586"/>
      <c r="AM350" s="109" t="str">
        <f t="shared" ref="AM350:AM381" si="297">IF(AL350&gt;0,RANK(AL350,$AL$11:$AL$1049),"—")</f>
        <v>—</v>
      </c>
      <c r="AN350" s="586"/>
      <c r="AO350" s="109" t="str">
        <f t="shared" ref="AO350:AO381" si="298">IF(AN350&gt;0,RANK(AN350,$AN$11:$AN$1049),"—")</f>
        <v>—</v>
      </c>
      <c r="AP350" s="586"/>
      <c r="AQ350" s="109" t="str">
        <f t="shared" ref="AQ350:AQ381" si="299">IF(AP350&gt;0,RANK(AP350,$AP$11:$AP$1049),"—")</f>
        <v>—</v>
      </c>
      <c r="AR350" s="586"/>
      <c r="AS350" s="109" t="str">
        <f t="shared" ref="AS350:AS381" si="300">IF(AR350&gt;0,RANK(AR350,$AR$11:$AR$1049),"—")</f>
        <v>—</v>
      </c>
      <c r="AT350" s="586"/>
      <c r="AU350" s="109" t="str">
        <f t="shared" ref="AU350:AU381" si="301">IF(AT350&gt;0,RANK(AT350,$AT$11:$AT$1049),"—")</f>
        <v>—</v>
      </c>
      <c r="AV350" s="586"/>
      <c r="AW350" s="109" t="str">
        <f t="shared" ref="AW350:AW381" si="302">IF(AV350&gt;0,RANK(AV350,$AV$11:$AV$1049),"—")</f>
        <v>—</v>
      </c>
      <c r="AX350" s="586"/>
      <c r="AY350" s="562" t="str">
        <f t="shared" si="278"/>
        <v>—</v>
      </c>
      <c r="AZ350" s="640"/>
      <c r="BA350" s="640"/>
      <c r="BB350" s="562" t="str">
        <f t="shared" si="279"/>
        <v>—</v>
      </c>
    </row>
    <row r="351" spans="1:54" ht="12.95" customHeight="1" x14ac:dyDescent="0.2">
      <c r="A351" s="72" t="s">
        <v>215</v>
      </c>
      <c r="B351" s="174" t="s">
        <v>1621</v>
      </c>
      <c r="C351" s="642" t="s">
        <v>2052</v>
      </c>
      <c r="D351" s="578">
        <v>149900</v>
      </c>
      <c r="E351" s="107">
        <f t="shared" si="280"/>
        <v>10</v>
      </c>
      <c r="F351" s="578">
        <v>158990</v>
      </c>
      <c r="G351" s="107">
        <f t="shared" si="281"/>
        <v>12</v>
      </c>
      <c r="H351" s="578">
        <v>175273</v>
      </c>
      <c r="I351" s="107">
        <f t="shared" si="282"/>
        <v>13</v>
      </c>
      <c r="J351" s="578">
        <v>209967</v>
      </c>
      <c r="K351" s="107">
        <f t="shared" si="283"/>
        <v>15</v>
      </c>
      <c r="L351" s="578">
        <v>231061</v>
      </c>
      <c r="M351" s="107">
        <f t="shared" si="284"/>
        <v>14</v>
      </c>
      <c r="N351" s="578">
        <v>2419</v>
      </c>
      <c r="O351" s="107">
        <f t="shared" si="285"/>
        <v>277</v>
      </c>
      <c r="P351" s="578">
        <v>284545</v>
      </c>
      <c r="Q351" s="107">
        <f t="shared" si="286"/>
        <v>11</v>
      </c>
      <c r="R351" s="578">
        <v>284346</v>
      </c>
      <c r="S351" s="107">
        <f t="shared" si="287"/>
        <v>12</v>
      </c>
      <c r="T351" s="578">
        <v>289632</v>
      </c>
      <c r="U351" s="107">
        <f t="shared" si="288"/>
        <v>13</v>
      </c>
      <c r="V351" s="578">
        <v>291200</v>
      </c>
      <c r="W351" s="107">
        <f t="shared" si="289"/>
        <v>15</v>
      </c>
      <c r="X351" s="578">
        <v>316320</v>
      </c>
      <c r="Y351" s="107">
        <f t="shared" si="290"/>
        <v>14</v>
      </c>
      <c r="Z351" s="578">
        <v>377376</v>
      </c>
      <c r="AA351" s="107">
        <f t="shared" si="291"/>
        <v>8</v>
      </c>
      <c r="AB351" s="578">
        <v>420426</v>
      </c>
      <c r="AC351" s="107">
        <f t="shared" si="292"/>
        <v>6</v>
      </c>
      <c r="AD351" s="578">
        <v>451539</v>
      </c>
      <c r="AE351" s="107">
        <f t="shared" si="293"/>
        <v>7</v>
      </c>
      <c r="AF351" s="585">
        <v>518514</v>
      </c>
      <c r="AG351" s="107">
        <f t="shared" si="294"/>
        <v>7</v>
      </c>
      <c r="AH351" s="585">
        <v>446273</v>
      </c>
      <c r="AI351" s="107">
        <f t="shared" si="295"/>
        <v>12</v>
      </c>
      <c r="AJ351" s="585">
        <v>474746</v>
      </c>
      <c r="AK351" s="107">
        <f t="shared" si="296"/>
        <v>13</v>
      </c>
      <c r="AL351" s="585">
        <v>507186</v>
      </c>
      <c r="AM351" s="107">
        <f t="shared" si="297"/>
        <v>14</v>
      </c>
      <c r="AN351" s="585">
        <v>525598</v>
      </c>
      <c r="AO351" s="107">
        <f t="shared" si="298"/>
        <v>14</v>
      </c>
      <c r="AP351" s="585">
        <v>554551</v>
      </c>
      <c r="AQ351" s="107">
        <f t="shared" si="299"/>
        <v>15</v>
      </c>
      <c r="AR351" s="585">
        <v>546035</v>
      </c>
      <c r="AS351" s="107">
        <f t="shared" si="300"/>
        <v>19</v>
      </c>
      <c r="AT351" s="578">
        <v>552365</v>
      </c>
      <c r="AU351" s="107">
        <f t="shared" si="301"/>
        <v>20</v>
      </c>
      <c r="AV351" s="578">
        <v>591770</v>
      </c>
      <c r="AW351" s="107">
        <f t="shared" si="302"/>
        <v>18</v>
      </c>
      <c r="AX351" s="578">
        <v>652474</v>
      </c>
      <c r="AY351" s="563">
        <f t="shared" si="278"/>
        <v>17</v>
      </c>
      <c r="AZ351" s="598">
        <v>694049</v>
      </c>
      <c r="BA351" s="598">
        <v>707945</v>
      </c>
      <c r="BB351" s="563">
        <f t="shared" si="279"/>
        <v>21</v>
      </c>
    </row>
    <row r="352" spans="1:54" ht="12.95" customHeight="1" x14ac:dyDescent="0.2">
      <c r="A352" s="72" t="s">
        <v>508</v>
      </c>
      <c r="B352" s="285" t="s">
        <v>1637</v>
      </c>
      <c r="C352" s="642" t="s">
        <v>2052</v>
      </c>
      <c r="D352" s="578">
        <v>114862</v>
      </c>
      <c r="E352" s="107">
        <f t="shared" si="280"/>
        <v>20</v>
      </c>
      <c r="F352" s="578">
        <v>123788</v>
      </c>
      <c r="G352" s="107">
        <f t="shared" si="281"/>
        <v>22</v>
      </c>
      <c r="H352" s="578">
        <v>143798</v>
      </c>
      <c r="I352" s="107">
        <f t="shared" si="282"/>
        <v>21</v>
      </c>
      <c r="J352" s="578">
        <v>180297</v>
      </c>
      <c r="K352" s="107">
        <f t="shared" si="283"/>
        <v>18</v>
      </c>
      <c r="L352" s="578">
        <v>198075</v>
      </c>
      <c r="M352" s="107">
        <f t="shared" si="284"/>
        <v>18</v>
      </c>
      <c r="N352" s="578">
        <v>258038</v>
      </c>
      <c r="O352" s="107">
        <f t="shared" si="285"/>
        <v>13</v>
      </c>
      <c r="P352" s="578">
        <v>209282</v>
      </c>
      <c r="Q352" s="107">
        <f t="shared" si="286"/>
        <v>22</v>
      </c>
      <c r="R352" s="578">
        <v>223758</v>
      </c>
      <c r="S352" s="107">
        <f t="shared" si="287"/>
        <v>22</v>
      </c>
      <c r="T352" s="578">
        <v>230147</v>
      </c>
      <c r="U352" s="107">
        <f t="shared" si="288"/>
        <v>23</v>
      </c>
      <c r="V352" s="578">
        <v>244116</v>
      </c>
      <c r="W352" s="107">
        <f t="shared" si="289"/>
        <v>21</v>
      </c>
      <c r="X352" s="578">
        <v>254604</v>
      </c>
      <c r="Y352" s="107">
        <f t="shared" si="290"/>
        <v>21</v>
      </c>
      <c r="Z352" s="578">
        <v>267341</v>
      </c>
      <c r="AA352" s="107">
        <f t="shared" si="291"/>
        <v>22</v>
      </c>
      <c r="AB352" s="578">
        <v>288796</v>
      </c>
      <c r="AC352" s="107">
        <f t="shared" si="292"/>
        <v>21</v>
      </c>
      <c r="AD352" s="578">
        <v>307950</v>
      </c>
      <c r="AE352" s="107">
        <f t="shared" si="293"/>
        <v>23</v>
      </c>
      <c r="AF352" s="578">
        <v>364789</v>
      </c>
      <c r="AG352" s="107">
        <f t="shared" si="294"/>
        <v>17</v>
      </c>
      <c r="AH352" s="578">
        <v>432396</v>
      </c>
      <c r="AI352" s="107">
        <f t="shared" si="295"/>
        <v>15</v>
      </c>
      <c r="AJ352" s="578">
        <v>456653</v>
      </c>
      <c r="AK352" s="107">
        <f t="shared" si="296"/>
        <v>14</v>
      </c>
      <c r="AL352" s="578">
        <v>482145</v>
      </c>
      <c r="AM352" s="107">
        <f t="shared" si="297"/>
        <v>18</v>
      </c>
      <c r="AN352" s="578">
        <v>511757</v>
      </c>
      <c r="AO352" s="107">
        <f t="shared" si="298"/>
        <v>17</v>
      </c>
      <c r="AP352" s="578">
        <v>546978</v>
      </c>
      <c r="AQ352" s="107">
        <f t="shared" si="299"/>
        <v>17</v>
      </c>
      <c r="AR352" s="578">
        <v>573002</v>
      </c>
      <c r="AS352" s="107">
        <f t="shared" si="300"/>
        <v>16</v>
      </c>
      <c r="AT352" s="578">
        <v>600508</v>
      </c>
      <c r="AU352" s="107">
        <f t="shared" si="301"/>
        <v>16</v>
      </c>
      <c r="AV352" s="578">
        <v>642519</v>
      </c>
      <c r="AW352" s="107">
        <f t="shared" si="302"/>
        <v>16</v>
      </c>
      <c r="AX352" s="578">
        <v>681618</v>
      </c>
      <c r="AY352" s="563">
        <f t="shared" si="278"/>
        <v>15</v>
      </c>
      <c r="AZ352" s="614">
        <v>679915</v>
      </c>
      <c r="BA352" s="614">
        <v>707896</v>
      </c>
      <c r="BB352" s="563">
        <f t="shared" si="279"/>
        <v>22</v>
      </c>
    </row>
    <row r="353" spans="1:54" ht="12.95" customHeight="1" x14ac:dyDescent="0.2">
      <c r="A353" s="72" t="s">
        <v>302</v>
      </c>
      <c r="B353" s="174" t="s">
        <v>1038</v>
      </c>
      <c r="C353" s="642" t="s">
        <v>2052</v>
      </c>
      <c r="D353" s="578">
        <v>105765</v>
      </c>
      <c r="E353" s="107">
        <f t="shared" si="280"/>
        <v>22</v>
      </c>
      <c r="F353" s="578">
        <v>124790</v>
      </c>
      <c r="G353" s="107">
        <f t="shared" si="281"/>
        <v>21</v>
      </c>
      <c r="H353" s="578">
        <v>138726</v>
      </c>
      <c r="I353" s="107">
        <f t="shared" si="282"/>
        <v>22</v>
      </c>
      <c r="J353" s="578">
        <v>174119</v>
      </c>
      <c r="K353" s="107">
        <f t="shared" si="283"/>
        <v>20</v>
      </c>
      <c r="L353" s="578">
        <v>195633</v>
      </c>
      <c r="M353" s="107">
        <f t="shared" si="284"/>
        <v>19</v>
      </c>
      <c r="N353" s="578">
        <v>213726</v>
      </c>
      <c r="O353" s="107">
        <f t="shared" si="285"/>
        <v>18</v>
      </c>
      <c r="P353" s="578">
        <v>221999</v>
      </c>
      <c r="Q353" s="107">
        <f t="shared" si="286"/>
        <v>19</v>
      </c>
      <c r="R353" s="578">
        <v>235528</v>
      </c>
      <c r="S353" s="107">
        <f t="shared" si="287"/>
        <v>18</v>
      </c>
      <c r="T353" s="578">
        <v>269939</v>
      </c>
      <c r="U353" s="107">
        <f t="shared" si="288"/>
        <v>16</v>
      </c>
      <c r="V353" s="578">
        <v>292351</v>
      </c>
      <c r="W353" s="107">
        <f t="shared" si="289"/>
        <v>14</v>
      </c>
      <c r="X353" s="578">
        <v>279656</v>
      </c>
      <c r="Y353" s="107">
        <f t="shared" si="290"/>
        <v>17</v>
      </c>
      <c r="Z353" s="578">
        <v>285278</v>
      </c>
      <c r="AA353" s="107">
        <f t="shared" si="291"/>
        <v>19</v>
      </c>
      <c r="AB353" s="578">
        <v>302328</v>
      </c>
      <c r="AC353" s="107">
        <f t="shared" si="292"/>
        <v>19</v>
      </c>
      <c r="AD353" s="578">
        <v>320245</v>
      </c>
      <c r="AE353" s="107">
        <f t="shared" si="293"/>
        <v>20</v>
      </c>
      <c r="AF353" s="578">
        <v>345090</v>
      </c>
      <c r="AG353" s="107">
        <f t="shared" si="294"/>
        <v>22</v>
      </c>
      <c r="AH353" s="578">
        <v>367128</v>
      </c>
      <c r="AI353" s="107">
        <f t="shared" si="295"/>
        <v>23</v>
      </c>
      <c r="AJ353" s="578">
        <v>390827</v>
      </c>
      <c r="AK353" s="107">
        <f t="shared" si="296"/>
        <v>26</v>
      </c>
      <c r="AL353" s="578">
        <v>454941</v>
      </c>
      <c r="AM353" s="107">
        <f t="shared" si="297"/>
        <v>22</v>
      </c>
      <c r="AN353" s="578">
        <v>478680</v>
      </c>
      <c r="AO353" s="107">
        <f t="shared" si="298"/>
        <v>21</v>
      </c>
      <c r="AP353" s="578">
        <v>530233</v>
      </c>
      <c r="AQ353" s="107">
        <f t="shared" si="299"/>
        <v>21</v>
      </c>
      <c r="AR353" s="578">
        <v>535847</v>
      </c>
      <c r="AS353" s="107">
        <f t="shared" si="300"/>
        <v>20</v>
      </c>
      <c r="AT353" s="578">
        <v>531753</v>
      </c>
      <c r="AU353" s="107">
        <f t="shared" si="301"/>
        <v>23</v>
      </c>
      <c r="AV353" s="578">
        <v>545869</v>
      </c>
      <c r="AW353" s="107">
        <f t="shared" si="302"/>
        <v>24</v>
      </c>
      <c r="AX353" s="578">
        <v>565292</v>
      </c>
      <c r="AY353" s="563">
        <f t="shared" si="278"/>
        <v>26</v>
      </c>
      <c r="AZ353" s="598">
        <v>586647</v>
      </c>
      <c r="BA353" s="598">
        <v>610565</v>
      </c>
      <c r="BB353" s="563">
        <f t="shared" si="279"/>
        <v>29</v>
      </c>
    </row>
    <row r="354" spans="1:54" ht="12.95" customHeight="1" x14ac:dyDescent="0.2">
      <c r="A354" s="72" t="s">
        <v>249</v>
      </c>
      <c r="B354" s="174" t="s">
        <v>1391</v>
      </c>
      <c r="C354" s="642" t="s">
        <v>2052</v>
      </c>
      <c r="D354" s="578">
        <v>97282</v>
      </c>
      <c r="E354" s="107">
        <f t="shared" si="280"/>
        <v>24</v>
      </c>
      <c r="F354" s="578">
        <v>116399</v>
      </c>
      <c r="G354" s="107">
        <f t="shared" si="281"/>
        <v>23</v>
      </c>
      <c r="H354" s="578">
        <v>134995</v>
      </c>
      <c r="I354" s="107">
        <f t="shared" si="282"/>
        <v>23</v>
      </c>
      <c r="J354" s="578">
        <v>162013</v>
      </c>
      <c r="K354" s="107">
        <f t="shared" si="283"/>
        <v>25</v>
      </c>
      <c r="L354" s="578">
        <v>169102</v>
      </c>
      <c r="M354" s="107">
        <f t="shared" si="284"/>
        <v>24</v>
      </c>
      <c r="N354" s="578">
        <v>175595</v>
      </c>
      <c r="O354" s="107">
        <f t="shared" si="285"/>
        <v>26</v>
      </c>
      <c r="P354" s="578">
        <v>194740</v>
      </c>
      <c r="Q354" s="107">
        <f t="shared" si="286"/>
        <v>25</v>
      </c>
      <c r="R354" s="578">
        <v>200822</v>
      </c>
      <c r="S354" s="107">
        <f t="shared" si="287"/>
        <v>26</v>
      </c>
      <c r="T354" s="578">
        <v>207275</v>
      </c>
      <c r="U354" s="107">
        <f t="shared" si="288"/>
        <v>26</v>
      </c>
      <c r="V354" s="578">
        <v>222159</v>
      </c>
      <c r="W354" s="107">
        <f t="shared" si="289"/>
        <v>25</v>
      </c>
      <c r="X354" s="578">
        <v>244258</v>
      </c>
      <c r="Y354" s="107">
        <f t="shared" si="290"/>
        <v>23</v>
      </c>
      <c r="Z354" s="578">
        <v>259246</v>
      </c>
      <c r="AA354" s="107">
        <f t="shared" si="291"/>
        <v>24</v>
      </c>
      <c r="AB354" s="578">
        <v>268806</v>
      </c>
      <c r="AC354" s="107">
        <f t="shared" si="292"/>
        <v>25</v>
      </c>
      <c r="AD354" s="578">
        <v>280741</v>
      </c>
      <c r="AE354" s="107">
        <f t="shared" si="293"/>
        <v>25</v>
      </c>
      <c r="AF354" s="578">
        <v>300445</v>
      </c>
      <c r="AG354" s="107">
        <f t="shared" si="294"/>
        <v>28</v>
      </c>
      <c r="AH354" s="578">
        <v>340597</v>
      </c>
      <c r="AI354" s="107">
        <f t="shared" si="295"/>
        <v>28</v>
      </c>
      <c r="AJ354" s="578">
        <v>372397</v>
      </c>
      <c r="AK354" s="107">
        <f t="shared" si="296"/>
        <v>28</v>
      </c>
      <c r="AL354" s="578">
        <v>414099</v>
      </c>
      <c r="AM354" s="107">
        <f t="shared" si="297"/>
        <v>26</v>
      </c>
      <c r="AN354" s="578">
        <v>426665</v>
      </c>
      <c r="AO354" s="107">
        <f t="shared" si="298"/>
        <v>28</v>
      </c>
      <c r="AP354" s="578">
        <v>445036</v>
      </c>
      <c r="AQ354" s="107">
        <f t="shared" si="299"/>
        <v>28</v>
      </c>
      <c r="AR354" s="578">
        <v>450173</v>
      </c>
      <c r="AS354" s="107">
        <f t="shared" si="300"/>
        <v>30</v>
      </c>
      <c r="AT354" s="578">
        <v>508138</v>
      </c>
      <c r="AU354" s="107">
        <f t="shared" si="301"/>
        <v>25</v>
      </c>
      <c r="AV354" s="578">
        <v>519543</v>
      </c>
      <c r="AW354" s="107">
        <f t="shared" si="302"/>
        <v>28</v>
      </c>
      <c r="AX354" s="578">
        <v>533041</v>
      </c>
      <c r="AY354" s="563">
        <f t="shared" si="278"/>
        <v>29</v>
      </c>
      <c r="AZ354" s="614">
        <v>592791</v>
      </c>
      <c r="BA354" s="614">
        <v>603294</v>
      </c>
      <c r="BB354" s="563">
        <f t="shared" si="279"/>
        <v>30</v>
      </c>
    </row>
    <row r="355" spans="1:54" ht="12.95" customHeight="1" x14ac:dyDescent="0.2">
      <c r="A355" s="72" t="s">
        <v>272</v>
      </c>
      <c r="B355" s="174" t="s">
        <v>1236</v>
      </c>
      <c r="C355" s="642" t="s">
        <v>2052</v>
      </c>
      <c r="D355" s="578">
        <v>54354</v>
      </c>
      <c r="E355" s="107">
        <f t="shared" si="280"/>
        <v>58</v>
      </c>
      <c r="F355" s="578">
        <v>60478</v>
      </c>
      <c r="G355" s="107">
        <f t="shared" si="281"/>
        <v>57</v>
      </c>
      <c r="H355" s="578">
        <v>68194</v>
      </c>
      <c r="I355" s="107">
        <f t="shared" si="282"/>
        <v>56</v>
      </c>
      <c r="J355" s="578">
        <v>83340</v>
      </c>
      <c r="K355" s="107">
        <f t="shared" si="283"/>
        <v>57</v>
      </c>
      <c r="L355" s="578">
        <v>89018</v>
      </c>
      <c r="M355" s="107">
        <f t="shared" si="284"/>
        <v>60</v>
      </c>
      <c r="N355" s="578">
        <v>94621</v>
      </c>
      <c r="O355" s="107">
        <f t="shared" si="285"/>
        <v>61</v>
      </c>
      <c r="P355" s="578">
        <v>108486</v>
      </c>
      <c r="Q355" s="107">
        <f t="shared" si="286"/>
        <v>56</v>
      </c>
      <c r="R355" s="578">
        <v>105263</v>
      </c>
      <c r="S355" s="107">
        <f t="shared" si="287"/>
        <v>66</v>
      </c>
      <c r="T355" s="578">
        <v>103771</v>
      </c>
      <c r="U355" s="107">
        <f t="shared" si="288"/>
        <v>69</v>
      </c>
      <c r="V355" s="578">
        <v>105642</v>
      </c>
      <c r="W355" s="107">
        <f t="shared" si="289"/>
        <v>72</v>
      </c>
      <c r="X355" s="578">
        <v>114423</v>
      </c>
      <c r="Y355" s="107">
        <f t="shared" si="290"/>
        <v>71</v>
      </c>
      <c r="Z355" s="578">
        <v>135911</v>
      </c>
      <c r="AA355" s="107">
        <f t="shared" si="291"/>
        <v>59</v>
      </c>
      <c r="AB355" s="578">
        <v>142956</v>
      </c>
      <c r="AC355" s="107">
        <f t="shared" si="292"/>
        <v>61</v>
      </c>
      <c r="AD355" s="578">
        <v>153843</v>
      </c>
      <c r="AE355" s="107">
        <f t="shared" si="293"/>
        <v>60</v>
      </c>
      <c r="AF355" s="578">
        <v>187661</v>
      </c>
      <c r="AG355" s="107">
        <f t="shared" si="294"/>
        <v>55</v>
      </c>
      <c r="AH355" s="578">
        <v>197597</v>
      </c>
      <c r="AI355" s="107">
        <f t="shared" si="295"/>
        <v>55</v>
      </c>
      <c r="AJ355" s="578">
        <v>216707</v>
      </c>
      <c r="AK355" s="107">
        <f t="shared" si="296"/>
        <v>58</v>
      </c>
      <c r="AL355" s="578">
        <v>223739</v>
      </c>
      <c r="AM355" s="107">
        <f t="shared" si="297"/>
        <v>62</v>
      </c>
      <c r="AN355" s="578">
        <v>230146</v>
      </c>
      <c r="AO355" s="107">
        <f t="shared" si="298"/>
        <v>66</v>
      </c>
      <c r="AP355" s="578">
        <v>244691</v>
      </c>
      <c r="AQ355" s="107">
        <f t="shared" si="299"/>
        <v>67</v>
      </c>
      <c r="AR355" s="578">
        <v>248168</v>
      </c>
      <c r="AS355" s="107">
        <f t="shared" si="300"/>
        <v>70</v>
      </c>
      <c r="AT355" s="578">
        <v>247794</v>
      </c>
      <c r="AU355" s="107">
        <f t="shared" si="301"/>
        <v>70</v>
      </c>
      <c r="AV355" s="578">
        <v>253891</v>
      </c>
      <c r="AW355" s="107">
        <f t="shared" si="302"/>
        <v>72</v>
      </c>
      <c r="AX355" s="578">
        <v>331137</v>
      </c>
      <c r="AY355" s="563">
        <f t="shared" si="278"/>
        <v>60</v>
      </c>
      <c r="AZ355" s="598">
        <v>379200</v>
      </c>
      <c r="BA355" s="598">
        <v>414316</v>
      </c>
      <c r="BB355" s="563">
        <f t="shared" si="279"/>
        <v>49</v>
      </c>
    </row>
    <row r="356" spans="1:54" ht="12.95" customHeight="1" x14ac:dyDescent="0.2">
      <c r="A356" s="72" t="s">
        <v>241</v>
      </c>
      <c r="B356" s="174" t="s">
        <v>583</v>
      </c>
      <c r="C356" s="642" t="s">
        <v>2052</v>
      </c>
      <c r="D356" s="578"/>
      <c r="E356" s="107" t="str">
        <f t="shared" si="280"/>
        <v>—</v>
      </c>
      <c r="F356" s="578"/>
      <c r="G356" s="107" t="str">
        <f t="shared" si="281"/>
        <v>—</v>
      </c>
      <c r="H356" s="578"/>
      <c r="I356" s="107" t="str">
        <f t="shared" si="282"/>
        <v>—</v>
      </c>
      <c r="J356" s="578"/>
      <c r="K356" s="107" t="str">
        <f t="shared" si="283"/>
        <v>—</v>
      </c>
      <c r="L356" s="578"/>
      <c r="M356" s="107" t="str">
        <f t="shared" si="284"/>
        <v>—</v>
      </c>
      <c r="N356" s="578"/>
      <c r="O356" s="107" t="str">
        <f t="shared" si="285"/>
        <v>—</v>
      </c>
      <c r="P356" s="578"/>
      <c r="Q356" s="107" t="str">
        <f t="shared" si="286"/>
        <v>—</v>
      </c>
      <c r="R356" s="578"/>
      <c r="S356" s="107" t="str">
        <f t="shared" si="287"/>
        <v>—</v>
      </c>
      <c r="T356" s="578"/>
      <c r="U356" s="107" t="str">
        <f t="shared" si="288"/>
        <v>—</v>
      </c>
      <c r="V356" s="578"/>
      <c r="W356" s="107" t="str">
        <f t="shared" si="289"/>
        <v>—</v>
      </c>
      <c r="X356" s="578"/>
      <c r="Y356" s="107" t="str">
        <f t="shared" si="290"/>
        <v>—</v>
      </c>
      <c r="Z356" s="578"/>
      <c r="AA356" s="107" t="str">
        <f t="shared" si="291"/>
        <v>—</v>
      </c>
      <c r="AB356" s="578"/>
      <c r="AC356" s="107" t="str">
        <f t="shared" si="292"/>
        <v>—</v>
      </c>
      <c r="AD356" s="578"/>
      <c r="AE356" s="107" t="str">
        <f t="shared" si="293"/>
        <v>—</v>
      </c>
      <c r="AF356" s="578"/>
      <c r="AG356" s="107" t="str">
        <f t="shared" si="294"/>
        <v>—</v>
      </c>
      <c r="AH356" s="578" t="s">
        <v>492</v>
      </c>
      <c r="AI356" s="107" t="e">
        <f t="shared" si="295"/>
        <v>#VALUE!</v>
      </c>
      <c r="AJ356" s="578" t="s">
        <v>492</v>
      </c>
      <c r="AK356" s="107" t="e">
        <f t="shared" si="296"/>
        <v>#VALUE!</v>
      </c>
      <c r="AL356" s="578" t="s">
        <v>492</v>
      </c>
      <c r="AM356" s="107" t="e">
        <f t="shared" si="297"/>
        <v>#VALUE!</v>
      </c>
      <c r="AN356" s="578">
        <v>307910</v>
      </c>
      <c r="AO356" s="107">
        <f t="shared" si="298"/>
        <v>49</v>
      </c>
      <c r="AP356" s="578">
        <v>330170</v>
      </c>
      <c r="AQ356" s="107">
        <f t="shared" si="299"/>
        <v>44</v>
      </c>
      <c r="AR356" s="578">
        <v>367375</v>
      </c>
      <c r="AS356" s="107">
        <f t="shared" si="300"/>
        <v>39</v>
      </c>
      <c r="AT356" s="578">
        <v>360511</v>
      </c>
      <c r="AU356" s="107">
        <f t="shared" si="301"/>
        <v>46</v>
      </c>
      <c r="AV356" s="578">
        <v>366047</v>
      </c>
      <c r="AW356" s="107">
        <f t="shared" si="302"/>
        <v>48</v>
      </c>
      <c r="AX356" s="578">
        <v>382275</v>
      </c>
      <c r="AY356" s="563">
        <f t="shared" si="278"/>
        <v>46</v>
      </c>
      <c r="AZ356" s="598">
        <v>387298</v>
      </c>
      <c r="BA356" s="598">
        <v>400768</v>
      </c>
      <c r="BB356" s="563">
        <f t="shared" si="279"/>
        <v>51</v>
      </c>
    </row>
    <row r="357" spans="1:54" ht="12.95" customHeight="1" x14ac:dyDescent="0.2">
      <c r="A357" s="72" t="s">
        <v>217</v>
      </c>
      <c r="B357" s="174" t="s">
        <v>1037</v>
      </c>
      <c r="C357" s="642" t="s">
        <v>2052</v>
      </c>
      <c r="D357" s="578">
        <v>93416</v>
      </c>
      <c r="E357" s="107">
        <f t="shared" si="280"/>
        <v>25</v>
      </c>
      <c r="F357" s="578">
        <v>104576</v>
      </c>
      <c r="G357" s="107">
        <f t="shared" si="281"/>
        <v>27</v>
      </c>
      <c r="H357" s="578">
        <v>112276</v>
      </c>
      <c r="I357" s="107">
        <f t="shared" si="282"/>
        <v>28</v>
      </c>
      <c r="J357" s="578">
        <v>143720</v>
      </c>
      <c r="K357" s="107">
        <f t="shared" si="283"/>
        <v>28</v>
      </c>
      <c r="L357" s="578">
        <v>154723</v>
      </c>
      <c r="M357" s="107">
        <f t="shared" si="284"/>
        <v>29</v>
      </c>
      <c r="N357" s="578">
        <v>160526</v>
      </c>
      <c r="O357" s="107">
        <f t="shared" si="285"/>
        <v>30</v>
      </c>
      <c r="P357" s="578">
        <v>176266</v>
      </c>
      <c r="Q357" s="107">
        <f t="shared" si="286"/>
        <v>28</v>
      </c>
      <c r="R357" s="578">
        <v>193217</v>
      </c>
      <c r="S357" s="107">
        <f t="shared" si="287"/>
        <v>27</v>
      </c>
      <c r="T357" s="578">
        <v>234267</v>
      </c>
      <c r="U357" s="107">
        <f t="shared" si="288"/>
        <v>21</v>
      </c>
      <c r="V357" s="578">
        <v>243932</v>
      </c>
      <c r="W357" s="107">
        <f t="shared" si="289"/>
        <v>22</v>
      </c>
      <c r="X357" s="578">
        <v>251301</v>
      </c>
      <c r="Y357" s="107">
        <f t="shared" si="290"/>
        <v>22</v>
      </c>
      <c r="Z357" s="578">
        <v>269816</v>
      </c>
      <c r="AA357" s="107">
        <f t="shared" si="291"/>
        <v>21</v>
      </c>
      <c r="AB357" s="578">
        <v>311203</v>
      </c>
      <c r="AC357" s="107">
        <f t="shared" si="292"/>
        <v>17</v>
      </c>
      <c r="AD357" s="578">
        <v>318618</v>
      </c>
      <c r="AE357" s="107">
        <f t="shared" si="293"/>
        <v>21</v>
      </c>
      <c r="AF357" s="578">
        <v>353908</v>
      </c>
      <c r="AG357" s="107">
        <f t="shared" si="294"/>
        <v>21</v>
      </c>
      <c r="AH357" s="578">
        <v>365472</v>
      </c>
      <c r="AI357" s="107">
        <f t="shared" si="295"/>
        <v>24</v>
      </c>
      <c r="AJ357" s="578">
        <v>399818</v>
      </c>
      <c r="AK357" s="107">
        <f t="shared" si="296"/>
        <v>25</v>
      </c>
      <c r="AL357" s="578">
        <v>436761</v>
      </c>
      <c r="AM357" s="107">
        <f t="shared" si="297"/>
        <v>24</v>
      </c>
      <c r="AN357" s="578">
        <v>482992</v>
      </c>
      <c r="AO357" s="107">
        <f t="shared" si="298"/>
        <v>20</v>
      </c>
      <c r="AP357" s="578">
        <v>517067</v>
      </c>
      <c r="AQ357" s="107">
        <f t="shared" si="299"/>
        <v>23</v>
      </c>
      <c r="AR357" s="578">
        <v>512794</v>
      </c>
      <c r="AS357" s="107">
        <f t="shared" si="300"/>
        <v>23</v>
      </c>
      <c r="AT357" s="578">
        <v>527587</v>
      </c>
      <c r="AU357" s="107">
        <f t="shared" si="301"/>
        <v>24</v>
      </c>
      <c r="AV357" s="578">
        <v>535556</v>
      </c>
      <c r="AW357" s="107">
        <f t="shared" si="302"/>
        <v>25</v>
      </c>
      <c r="AX357" s="578">
        <v>648417</v>
      </c>
      <c r="AY357" s="563">
        <f t="shared" si="278"/>
        <v>18</v>
      </c>
      <c r="AZ357" s="598">
        <v>349449</v>
      </c>
      <c r="BA357" s="598">
        <v>390677</v>
      </c>
      <c r="BB357" s="563">
        <f t="shared" si="279"/>
        <v>53</v>
      </c>
    </row>
    <row r="358" spans="1:54" ht="12.95" customHeight="1" x14ac:dyDescent="0.2">
      <c r="A358" s="72" t="s">
        <v>250</v>
      </c>
      <c r="B358" s="174" t="s">
        <v>762</v>
      </c>
      <c r="C358" s="642" t="s">
        <v>2052</v>
      </c>
      <c r="D358" s="578">
        <v>45878</v>
      </c>
      <c r="E358" s="107">
        <f t="shared" si="280"/>
        <v>72</v>
      </c>
      <c r="F358" s="578">
        <v>46392</v>
      </c>
      <c r="G358" s="107">
        <f t="shared" si="281"/>
        <v>79</v>
      </c>
      <c r="H358" s="578">
        <v>48865</v>
      </c>
      <c r="I358" s="107">
        <f t="shared" si="282"/>
        <v>80</v>
      </c>
      <c r="J358" s="578">
        <v>55173</v>
      </c>
      <c r="K358" s="107">
        <f t="shared" si="283"/>
        <v>87</v>
      </c>
      <c r="L358" s="578">
        <v>66856</v>
      </c>
      <c r="M358" s="107">
        <f t="shared" si="284"/>
        <v>82</v>
      </c>
      <c r="N358" s="578">
        <v>75244</v>
      </c>
      <c r="O358" s="107">
        <f t="shared" si="285"/>
        <v>79</v>
      </c>
      <c r="P358" s="578">
        <v>85080</v>
      </c>
      <c r="Q358" s="107">
        <f t="shared" si="286"/>
        <v>75</v>
      </c>
      <c r="R358" s="578">
        <v>92434</v>
      </c>
      <c r="S358" s="107">
        <f t="shared" si="287"/>
        <v>73</v>
      </c>
      <c r="T358" s="578">
        <v>94819</v>
      </c>
      <c r="U358" s="107">
        <f t="shared" si="288"/>
        <v>74</v>
      </c>
      <c r="V358" s="578">
        <v>96810</v>
      </c>
      <c r="W358" s="107">
        <f t="shared" si="289"/>
        <v>80</v>
      </c>
      <c r="X358" s="578">
        <v>98641</v>
      </c>
      <c r="Y358" s="107">
        <f t="shared" si="290"/>
        <v>80</v>
      </c>
      <c r="Z358" s="578">
        <v>97700</v>
      </c>
      <c r="AA358" s="107">
        <f t="shared" si="291"/>
        <v>84</v>
      </c>
      <c r="AB358" s="578">
        <v>95422</v>
      </c>
      <c r="AC358" s="107">
        <f t="shared" si="292"/>
        <v>89</v>
      </c>
      <c r="AD358" s="578">
        <v>96943</v>
      </c>
      <c r="AE358" s="107">
        <f t="shared" si="293"/>
        <v>94</v>
      </c>
      <c r="AF358" s="578">
        <v>104796</v>
      </c>
      <c r="AG358" s="107">
        <f t="shared" si="294"/>
        <v>93</v>
      </c>
      <c r="AH358" s="578">
        <v>107937</v>
      </c>
      <c r="AI358" s="107">
        <f t="shared" si="295"/>
        <v>98</v>
      </c>
      <c r="AJ358" s="578">
        <v>146862</v>
      </c>
      <c r="AK358" s="107">
        <f t="shared" si="296"/>
        <v>86</v>
      </c>
      <c r="AL358" s="578">
        <v>175181</v>
      </c>
      <c r="AM358" s="107">
        <f t="shared" si="297"/>
        <v>81</v>
      </c>
      <c r="AN358" s="578">
        <v>171735</v>
      </c>
      <c r="AO358" s="107">
        <f t="shared" si="298"/>
        <v>86</v>
      </c>
      <c r="AP358" s="578">
        <v>182677</v>
      </c>
      <c r="AQ358" s="107">
        <f t="shared" si="299"/>
        <v>85</v>
      </c>
      <c r="AR358" s="578">
        <v>196391</v>
      </c>
      <c r="AS358" s="107">
        <f t="shared" si="300"/>
        <v>83</v>
      </c>
      <c r="AT358" s="578">
        <v>210010</v>
      </c>
      <c r="AU358" s="107">
        <f t="shared" si="301"/>
        <v>82</v>
      </c>
      <c r="AV358" s="578">
        <v>276806</v>
      </c>
      <c r="AW358" s="107">
        <f t="shared" si="302"/>
        <v>65</v>
      </c>
      <c r="AX358" s="578">
        <v>285595</v>
      </c>
      <c r="AY358" s="563">
        <f t="shared" si="278"/>
        <v>69</v>
      </c>
      <c r="AZ358" s="598">
        <v>304352</v>
      </c>
      <c r="BA358" s="598">
        <v>388974</v>
      </c>
      <c r="BB358" s="563">
        <f t="shared" si="279"/>
        <v>54</v>
      </c>
    </row>
    <row r="359" spans="1:54" ht="12.95" customHeight="1" x14ac:dyDescent="0.2">
      <c r="A359" s="72" t="s">
        <v>261</v>
      </c>
      <c r="B359" s="174" t="s">
        <v>1468</v>
      </c>
      <c r="C359" s="642" t="s">
        <v>2052</v>
      </c>
      <c r="D359" s="578">
        <v>65810</v>
      </c>
      <c r="E359" s="107">
        <f t="shared" si="280"/>
        <v>46</v>
      </c>
      <c r="F359" s="578">
        <v>78776</v>
      </c>
      <c r="G359" s="107">
        <f t="shared" si="281"/>
        <v>43</v>
      </c>
      <c r="H359" s="578">
        <v>86565</v>
      </c>
      <c r="I359" s="107">
        <f t="shared" si="282"/>
        <v>44</v>
      </c>
      <c r="J359" s="578">
        <v>98731</v>
      </c>
      <c r="K359" s="107">
        <f t="shared" si="283"/>
        <v>52</v>
      </c>
      <c r="L359" s="578">
        <v>105730</v>
      </c>
      <c r="M359" s="107">
        <f t="shared" si="284"/>
        <v>51</v>
      </c>
      <c r="N359" s="578"/>
      <c r="O359" s="107" t="str">
        <f t="shared" si="285"/>
        <v>—</v>
      </c>
      <c r="P359" s="578">
        <v>111733</v>
      </c>
      <c r="Q359" s="107">
        <f t="shared" si="286"/>
        <v>53</v>
      </c>
      <c r="R359" s="578">
        <v>115439</v>
      </c>
      <c r="S359" s="107">
        <f t="shared" si="287"/>
        <v>57</v>
      </c>
      <c r="T359" s="578">
        <v>127946</v>
      </c>
      <c r="U359" s="107">
        <f t="shared" si="288"/>
        <v>54</v>
      </c>
      <c r="V359" s="578">
        <v>138016</v>
      </c>
      <c r="W359" s="107">
        <f t="shared" si="289"/>
        <v>53</v>
      </c>
      <c r="X359" s="578">
        <v>157005</v>
      </c>
      <c r="Y359" s="107">
        <f t="shared" si="290"/>
        <v>43</v>
      </c>
      <c r="Z359" s="578">
        <v>177888</v>
      </c>
      <c r="AA359" s="107">
        <f t="shared" si="291"/>
        <v>43</v>
      </c>
      <c r="AB359" s="578">
        <v>185066</v>
      </c>
      <c r="AC359" s="107">
        <f t="shared" si="292"/>
        <v>43</v>
      </c>
      <c r="AD359" s="578">
        <v>212216</v>
      </c>
      <c r="AE359" s="107">
        <f t="shared" si="293"/>
        <v>41</v>
      </c>
      <c r="AF359" s="578">
        <v>222666</v>
      </c>
      <c r="AG359" s="107">
        <f t="shared" si="294"/>
        <v>45</v>
      </c>
      <c r="AH359" s="578">
        <v>215085</v>
      </c>
      <c r="AI359" s="107">
        <f t="shared" si="295"/>
        <v>51</v>
      </c>
      <c r="AJ359" s="578">
        <v>220004</v>
      </c>
      <c r="AK359" s="107">
        <f t="shared" si="296"/>
        <v>56</v>
      </c>
      <c r="AL359" s="578">
        <v>240664</v>
      </c>
      <c r="AM359" s="107">
        <f t="shared" si="297"/>
        <v>58</v>
      </c>
      <c r="AN359" s="578">
        <v>261098</v>
      </c>
      <c r="AO359" s="107">
        <f t="shared" si="298"/>
        <v>57</v>
      </c>
      <c r="AP359" s="578">
        <v>265364</v>
      </c>
      <c r="AQ359" s="107">
        <f t="shared" si="299"/>
        <v>62</v>
      </c>
      <c r="AR359" s="578">
        <v>270269</v>
      </c>
      <c r="AS359" s="107">
        <f t="shared" si="300"/>
        <v>65</v>
      </c>
      <c r="AT359" s="578">
        <v>285488</v>
      </c>
      <c r="AU359" s="107">
        <f t="shared" si="301"/>
        <v>64</v>
      </c>
      <c r="AV359" s="578">
        <v>272881</v>
      </c>
      <c r="AW359" s="107">
        <f t="shared" si="302"/>
        <v>66</v>
      </c>
      <c r="AX359" s="578">
        <v>342455</v>
      </c>
      <c r="AY359" s="563">
        <f t="shared" si="278"/>
        <v>56</v>
      </c>
      <c r="AZ359" s="598">
        <v>362172</v>
      </c>
      <c r="BA359" s="598">
        <v>377514</v>
      </c>
      <c r="BB359" s="563">
        <f t="shared" si="279"/>
        <v>57</v>
      </c>
    </row>
    <row r="360" spans="1:54" ht="12.95" customHeight="1" x14ac:dyDescent="0.2">
      <c r="A360" s="72" t="s">
        <v>305</v>
      </c>
      <c r="B360" s="174" t="s">
        <v>1248</v>
      </c>
      <c r="C360" s="642" t="s">
        <v>2052</v>
      </c>
      <c r="D360" s="578">
        <v>28953</v>
      </c>
      <c r="E360" s="107">
        <f t="shared" si="280"/>
        <v>97</v>
      </c>
      <c r="F360" s="578">
        <v>33580</v>
      </c>
      <c r="G360" s="107">
        <f t="shared" si="281"/>
        <v>98</v>
      </c>
      <c r="H360" s="578">
        <v>38763</v>
      </c>
      <c r="I360" s="107">
        <f t="shared" si="282"/>
        <v>97</v>
      </c>
      <c r="J360" s="578">
        <v>44347</v>
      </c>
      <c r="K360" s="107">
        <f t="shared" si="283"/>
        <v>103</v>
      </c>
      <c r="L360" s="578">
        <v>59849</v>
      </c>
      <c r="M360" s="107">
        <f t="shared" si="284"/>
        <v>92</v>
      </c>
      <c r="N360" s="578">
        <v>63489</v>
      </c>
      <c r="O360" s="107">
        <f t="shared" si="285"/>
        <v>94</v>
      </c>
      <c r="P360" s="578">
        <v>69346</v>
      </c>
      <c r="Q360" s="107">
        <f t="shared" si="286"/>
        <v>89</v>
      </c>
      <c r="R360" s="578">
        <v>66142</v>
      </c>
      <c r="S360" s="107">
        <f t="shared" si="287"/>
        <v>100</v>
      </c>
      <c r="T360" s="578">
        <v>62563</v>
      </c>
      <c r="U360" s="107">
        <f t="shared" si="288"/>
        <v>106</v>
      </c>
      <c r="V360" s="578">
        <v>77009</v>
      </c>
      <c r="W360" s="107">
        <f t="shared" si="289"/>
        <v>97</v>
      </c>
      <c r="X360" s="578">
        <v>84653</v>
      </c>
      <c r="Y360" s="107">
        <f t="shared" si="290"/>
        <v>89</v>
      </c>
      <c r="Z360" s="578">
        <v>80740</v>
      </c>
      <c r="AA360" s="107">
        <f t="shared" si="291"/>
        <v>99</v>
      </c>
      <c r="AB360" s="578">
        <v>92019</v>
      </c>
      <c r="AC360" s="107">
        <f t="shared" si="292"/>
        <v>94</v>
      </c>
      <c r="AD360" s="578">
        <v>107184</v>
      </c>
      <c r="AE360" s="107">
        <f t="shared" si="293"/>
        <v>87</v>
      </c>
      <c r="AF360" s="578">
        <v>108117</v>
      </c>
      <c r="AG360" s="107">
        <f t="shared" si="294"/>
        <v>90</v>
      </c>
      <c r="AH360" s="578">
        <v>118763</v>
      </c>
      <c r="AI360" s="107">
        <f t="shared" si="295"/>
        <v>89</v>
      </c>
      <c r="AJ360" s="578">
        <v>123016</v>
      </c>
      <c r="AK360" s="107">
        <f t="shared" si="296"/>
        <v>97</v>
      </c>
      <c r="AL360" s="578">
        <v>145591</v>
      </c>
      <c r="AM360" s="107">
        <f t="shared" si="297"/>
        <v>95</v>
      </c>
      <c r="AN360" s="578">
        <v>152164</v>
      </c>
      <c r="AO360" s="107">
        <f t="shared" si="298"/>
        <v>96</v>
      </c>
      <c r="AP360" s="578">
        <v>166923</v>
      </c>
      <c r="AQ360" s="107">
        <f t="shared" si="299"/>
        <v>96</v>
      </c>
      <c r="AR360" s="578">
        <v>201955</v>
      </c>
      <c r="AS360" s="107">
        <f t="shared" si="300"/>
        <v>81</v>
      </c>
      <c r="AT360" s="578">
        <v>224352</v>
      </c>
      <c r="AU360" s="107">
        <f t="shared" si="301"/>
        <v>78</v>
      </c>
      <c r="AV360" s="578">
        <v>259503</v>
      </c>
      <c r="AW360" s="107">
        <f t="shared" si="302"/>
        <v>69</v>
      </c>
      <c r="AX360" s="578">
        <v>281588</v>
      </c>
      <c r="AY360" s="563">
        <f t="shared" si="278"/>
        <v>71</v>
      </c>
      <c r="AZ360" s="598">
        <v>329345</v>
      </c>
      <c r="BA360" s="598">
        <v>355215</v>
      </c>
      <c r="BB360" s="563">
        <f t="shared" si="279"/>
        <v>61</v>
      </c>
    </row>
    <row r="361" spans="1:54" ht="12.95" customHeight="1" x14ac:dyDescent="0.2">
      <c r="A361" s="72" t="s">
        <v>2010</v>
      </c>
      <c r="B361" s="174" t="s">
        <v>613</v>
      </c>
      <c r="C361" s="642" t="s">
        <v>2052</v>
      </c>
      <c r="D361" s="578">
        <v>44458</v>
      </c>
      <c r="E361" s="107">
        <f t="shared" si="280"/>
        <v>74</v>
      </c>
      <c r="F361" s="578">
        <v>49979</v>
      </c>
      <c r="G361" s="107">
        <f t="shared" si="281"/>
        <v>73</v>
      </c>
      <c r="H361" s="578">
        <v>51691</v>
      </c>
      <c r="I361" s="107">
        <f t="shared" si="282"/>
        <v>76</v>
      </c>
      <c r="J361" s="578">
        <v>66806</v>
      </c>
      <c r="K361" s="107">
        <f t="shared" si="283"/>
        <v>74</v>
      </c>
      <c r="L361" s="578">
        <v>78074</v>
      </c>
      <c r="M361" s="107">
        <f t="shared" si="284"/>
        <v>69</v>
      </c>
      <c r="N361" s="578">
        <v>200664</v>
      </c>
      <c r="O361" s="107">
        <f t="shared" si="285"/>
        <v>20</v>
      </c>
      <c r="P361" s="578">
        <v>89275</v>
      </c>
      <c r="Q361" s="107">
        <f t="shared" si="286"/>
        <v>73</v>
      </c>
      <c r="R361" s="578">
        <v>100631</v>
      </c>
      <c r="S361" s="107">
        <f t="shared" si="287"/>
        <v>68</v>
      </c>
      <c r="T361" s="578">
        <v>104778</v>
      </c>
      <c r="U361" s="107">
        <f t="shared" si="288"/>
        <v>68</v>
      </c>
      <c r="V361" s="578">
        <v>109908</v>
      </c>
      <c r="W361" s="107">
        <f t="shared" si="289"/>
        <v>68</v>
      </c>
      <c r="X361" s="578">
        <v>119647</v>
      </c>
      <c r="Y361" s="107">
        <f t="shared" si="290"/>
        <v>66</v>
      </c>
      <c r="Z361" s="578">
        <v>119669</v>
      </c>
      <c r="AA361" s="107">
        <f t="shared" si="291"/>
        <v>73</v>
      </c>
      <c r="AB361" s="578">
        <v>130415</v>
      </c>
      <c r="AC361" s="107">
        <f t="shared" si="292"/>
        <v>73</v>
      </c>
      <c r="AD361" s="578">
        <v>141842</v>
      </c>
      <c r="AE361" s="107">
        <f t="shared" si="293"/>
        <v>69</v>
      </c>
      <c r="AF361" s="578">
        <v>158437</v>
      </c>
      <c r="AG361" s="107">
        <f t="shared" si="294"/>
        <v>67</v>
      </c>
      <c r="AH361" s="578">
        <v>179866</v>
      </c>
      <c r="AI361" s="107">
        <f t="shared" si="295"/>
        <v>61</v>
      </c>
      <c r="AJ361" s="578">
        <v>209469</v>
      </c>
      <c r="AK361" s="107">
        <f t="shared" si="296"/>
        <v>60</v>
      </c>
      <c r="AL361" s="578">
        <v>234656</v>
      </c>
      <c r="AM361" s="107">
        <f t="shared" si="297"/>
        <v>60</v>
      </c>
      <c r="AN361" s="578">
        <v>257024</v>
      </c>
      <c r="AO361" s="107">
        <f t="shared" si="298"/>
        <v>60</v>
      </c>
      <c r="AP361" s="578">
        <v>276763</v>
      </c>
      <c r="AQ361" s="107">
        <f t="shared" si="299"/>
        <v>58</v>
      </c>
      <c r="AR361" s="578">
        <v>300229</v>
      </c>
      <c r="AS361" s="107">
        <f t="shared" si="300"/>
        <v>57</v>
      </c>
      <c r="AT361" s="578">
        <v>309554</v>
      </c>
      <c r="AU361" s="107">
        <f t="shared" si="301"/>
        <v>59</v>
      </c>
      <c r="AV361" s="578">
        <v>324552</v>
      </c>
      <c r="AW361" s="107">
        <f t="shared" si="302"/>
        <v>57</v>
      </c>
      <c r="AX361" s="578">
        <v>325493</v>
      </c>
      <c r="AY361" s="563">
        <f t="shared" si="278"/>
        <v>62</v>
      </c>
      <c r="AZ361" s="598">
        <v>327594</v>
      </c>
      <c r="BA361" s="598">
        <v>344678</v>
      </c>
      <c r="BB361" s="563">
        <f t="shared" si="279"/>
        <v>63</v>
      </c>
    </row>
    <row r="362" spans="1:54" ht="12.95" customHeight="1" x14ac:dyDescent="0.2">
      <c r="A362" s="72" t="s">
        <v>296</v>
      </c>
      <c r="B362" s="174" t="s">
        <v>1750</v>
      </c>
      <c r="C362" s="642" t="s">
        <v>2052</v>
      </c>
      <c r="D362" s="578">
        <v>17785</v>
      </c>
      <c r="E362" s="107">
        <f t="shared" si="280"/>
        <v>127</v>
      </c>
      <c r="F362" s="578">
        <v>21418</v>
      </c>
      <c r="G362" s="107">
        <f t="shared" si="281"/>
        <v>119</v>
      </c>
      <c r="H362" s="578">
        <v>26062</v>
      </c>
      <c r="I362" s="107">
        <f t="shared" si="282"/>
        <v>116</v>
      </c>
      <c r="J362" s="578">
        <v>35097</v>
      </c>
      <c r="K362" s="107">
        <f t="shared" si="283"/>
        <v>116</v>
      </c>
      <c r="L362" s="578">
        <v>41420</v>
      </c>
      <c r="M362" s="107">
        <f t="shared" si="284"/>
        <v>111</v>
      </c>
      <c r="N362" s="578">
        <v>41661</v>
      </c>
      <c r="O362" s="107">
        <f t="shared" si="285"/>
        <v>115</v>
      </c>
      <c r="P362" s="578">
        <v>49313</v>
      </c>
      <c r="Q362" s="107">
        <f t="shared" si="286"/>
        <v>114</v>
      </c>
      <c r="R362" s="578">
        <v>56860</v>
      </c>
      <c r="S362" s="107">
        <f t="shared" si="287"/>
        <v>112</v>
      </c>
      <c r="T362" s="578">
        <v>63875</v>
      </c>
      <c r="U362" s="107">
        <f t="shared" si="288"/>
        <v>105</v>
      </c>
      <c r="V362" s="578">
        <v>74726</v>
      </c>
      <c r="W362" s="107">
        <f t="shared" si="289"/>
        <v>100</v>
      </c>
      <c r="X362" s="578">
        <v>80333</v>
      </c>
      <c r="Y362" s="107">
        <f t="shared" si="290"/>
        <v>96</v>
      </c>
      <c r="Z362" s="578">
        <v>98319</v>
      </c>
      <c r="AA362" s="107">
        <f t="shared" si="291"/>
        <v>83</v>
      </c>
      <c r="AB362" s="578">
        <v>109374</v>
      </c>
      <c r="AC362" s="107">
        <f t="shared" si="292"/>
        <v>83</v>
      </c>
      <c r="AD362" s="578">
        <v>120429</v>
      </c>
      <c r="AE362" s="107">
        <f t="shared" si="293"/>
        <v>82</v>
      </c>
      <c r="AF362" s="578">
        <v>131486</v>
      </c>
      <c r="AG362" s="107">
        <f t="shared" si="294"/>
        <v>85</v>
      </c>
      <c r="AH362" s="578">
        <v>136785</v>
      </c>
      <c r="AI362" s="107">
        <f t="shared" si="295"/>
        <v>85</v>
      </c>
      <c r="AJ362" s="578">
        <v>158729</v>
      </c>
      <c r="AK362" s="107">
        <f t="shared" si="296"/>
        <v>82</v>
      </c>
      <c r="AL362" s="578">
        <v>197178</v>
      </c>
      <c r="AM362" s="107">
        <f t="shared" si="297"/>
        <v>71</v>
      </c>
      <c r="AN362" s="578">
        <v>254447</v>
      </c>
      <c r="AO362" s="107">
        <f t="shared" si="298"/>
        <v>61</v>
      </c>
      <c r="AP362" s="578">
        <v>266687</v>
      </c>
      <c r="AQ362" s="107">
        <f t="shared" si="299"/>
        <v>61</v>
      </c>
      <c r="AR362" s="578">
        <v>272174</v>
      </c>
      <c r="AS362" s="107">
        <f t="shared" si="300"/>
        <v>64</v>
      </c>
      <c r="AT362" s="578">
        <v>287430</v>
      </c>
      <c r="AU362" s="107">
        <f t="shared" si="301"/>
        <v>63</v>
      </c>
      <c r="AV362" s="578">
        <v>301396</v>
      </c>
      <c r="AW362" s="107">
        <f t="shared" si="302"/>
        <v>60</v>
      </c>
      <c r="AX362" s="578">
        <v>309675</v>
      </c>
      <c r="AY362" s="563">
        <f t="shared" si="278"/>
        <v>64</v>
      </c>
      <c r="AZ362" s="598">
        <v>314990</v>
      </c>
      <c r="BA362" s="598">
        <v>334324</v>
      </c>
      <c r="BB362" s="563">
        <f t="shared" si="279"/>
        <v>64</v>
      </c>
    </row>
    <row r="363" spans="1:54" ht="12.95" customHeight="1" x14ac:dyDescent="0.2">
      <c r="A363" s="72" t="s">
        <v>306</v>
      </c>
      <c r="B363" s="174" t="s">
        <v>1239</v>
      </c>
      <c r="C363" s="642" t="s">
        <v>2052</v>
      </c>
      <c r="D363" s="578">
        <v>44171</v>
      </c>
      <c r="E363" s="107">
        <f t="shared" si="280"/>
        <v>76</v>
      </c>
      <c r="F363" s="578">
        <v>49359</v>
      </c>
      <c r="G363" s="107">
        <f t="shared" si="281"/>
        <v>75</v>
      </c>
      <c r="H363" s="578">
        <v>52619</v>
      </c>
      <c r="I363" s="107">
        <f t="shared" si="282"/>
        <v>75</v>
      </c>
      <c r="J363" s="578">
        <v>64351</v>
      </c>
      <c r="K363" s="107">
        <f t="shared" si="283"/>
        <v>78</v>
      </c>
      <c r="L363" s="578">
        <v>73967</v>
      </c>
      <c r="M363" s="107">
        <f t="shared" si="284"/>
        <v>77</v>
      </c>
      <c r="N363" s="578">
        <v>80474</v>
      </c>
      <c r="O363" s="107">
        <f t="shared" si="285"/>
        <v>74</v>
      </c>
      <c r="P363" s="578">
        <v>107339</v>
      </c>
      <c r="Q363" s="107">
        <f t="shared" si="286"/>
        <v>58</v>
      </c>
      <c r="R363" s="578">
        <v>115385</v>
      </c>
      <c r="S363" s="107">
        <f t="shared" si="287"/>
        <v>58</v>
      </c>
      <c r="T363" s="578">
        <v>112457</v>
      </c>
      <c r="U363" s="107">
        <f t="shared" si="288"/>
        <v>64</v>
      </c>
      <c r="V363" s="578">
        <v>122172</v>
      </c>
      <c r="W363" s="107">
        <f t="shared" si="289"/>
        <v>64</v>
      </c>
      <c r="X363" s="578">
        <v>126701</v>
      </c>
      <c r="Y363" s="107">
        <f t="shared" si="290"/>
        <v>61</v>
      </c>
      <c r="Z363" s="578">
        <v>128580</v>
      </c>
      <c r="AA363" s="107">
        <f t="shared" si="291"/>
        <v>66</v>
      </c>
      <c r="AB363" s="578">
        <v>140179</v>
      </c>
      <c r="AC363" s="107">
        <f t="shared" si="292"/>
        <v>64</v>
      </c>
      <c r="AD363" s="578">
        <v>150281</v>
      </c>
      <c r="AE363" s="107">
        <f t="shared" si="293"/>
        <v>62</v>
      </c>
      <c r="AF363" s="578">
        <v>152279</v>
      </c>
      <c r="AG363" s="107">
        <f t="shared" si="294"/>
        <v>70</v>
      </c>
      <c r="AH363" s="578">
        <v>161144</v>
      </c>
      <c r="AI363" s="107">
        <f t="shared" si="295"/>
        <v>72</v>
      </c>
      <c r="AJ363" s="578">
        <v>178845</v>
      </c>
      <c r="AK363" s="107">
        <f t="shared" si="296"/>
        <v>71</v>
      </c>
      <c r="AL363" s="578">
        <v>187054</v>
      </c>
      <c r="AM363" s="107">
        <f t="shared" si="297"/>
        <v>75</v>
      </c>
      <c r="AN363" s="578">
        <v>214886</v>
      </c>
      <c r="AO363" s="107">
        <f t="shared" si="298"/>
        <v>71</v>
      </c>
      <c r="AP363" s="578">
        <v>236211</v>
      </c>
      <c r="AQ363" s="107">
        <f t="shared" si="299"/>
        <v>69</v>
      </c>
      <c r="AR363" s="578">
        <v>253992</v>
      </c>
      <c r="AS363" s="107">
        <f t="shared" si="300"/>
        <v>67</v>
      </c>
      <c r="AT363" s="578">
        <v>288497</v>
      </c>
      <c r="AU363" s="107">
        <f t="shared" si="301"/>
        <v>62</v>
      </c>
      <c r="AV363" s="578">
        <v>295235</v>
      </c>
      <c r="AW363" s="107">
        <f t="shared" si="302"/>
        <v>62</v>
      </c>
      <c r="AX363" s="578">
        <v>304397</v>
      </c>
      <c r="AY363" s="563">
        <f t="shared" si="278"/>
        <v>67</v>
      </c>
      <c r="AZ363" s="598">
        <v>302896</v>
      </c>
      <c r="BA363" s="598">
        <v>330784</v>
      </c>
      <c r="BB363" s="563">
        <f t="shared" si="279"/>
        <v>65</v>
      </c>
    </row>
    <row r="364" spans="1:54" ht="12.95" customHeight="1" x14ac:dyDescent="0.2">
      <c r="A364" s="72" t="s">
        <v>336</v>
      </c>
      <c r="B364" s="174" t="s">
        <v>1807</v>
      </c>
      <c r="C364" s="642" t="s">
        <v>2052</v>
      </c>
      <c r="D364" s="578">
        <v>54025</v>
      </c>
      <c r="E364" s="107">
        <f t="shared" si="280"/>
        <v>59</v>
      </c>
      <c r="F364" s="578">
        <v>57383</v>
      </c>
      <c r="G364" s="107">
        <f t="shared" si="281"/>
        <v>63</v>
      </c>
      <c r="H364" s="578">
        <v>57345</v>
      </c>
      <c r="I364" s="107">
        <f t="shared" si="282"/>
        <v>70</v>
      </c>
      <c r="J364" s="578">
        <v>70733</v>
      </c>
      <c r="K364" s="107">
        <f t="shared" si="283"/>
        <v>69</v>
      </c>
      <c r="L364" s="578">
        <v>76525</v>
      </c>
      <c r="M364" s="107">
        <f t="shared" si="284"/>
        <v>71</v>
      </c>
      <c r="N364" s="578">
        <v>78166</v>
      </c>
      <c r="O364" s="107">
        <f t="shared" si="285"/>
        <v>77</v>
      </c>
      <c r="P364" s="578">
        <v>80258</v>
      </c>
      <c r="Q364" s="107">
        <f t="shared" si="286"/>
        <v>81</v>
      </c>
      <c r="R364" s="578">
        <v>73961</v>
      </c>
      <c r="S364" s="107">
        <f t="shared" si="287"/>
        <v>91</v>
      </c>
      <c r="T364" s="578">
        <v>70079</v>
      </c>
      <c r="U364" s="107">
        <f t="shared" si="288"/>
        <v>101</v>
      </c>
      <c r="V364" s="578">
        <v>78429</v>
      </c>
      <c r="W364" s="107">
        <f t="shared" si="289"/>
        <v>95</v>
      </c>
      <c r="X364" s="578">
        <v>111202</v>
      </c>
      <c r="Y364" s="107">
        <f t="shared" si="290"/>
        <v>75</v>
      </c>
      <c r="Z364" s="578">
        <v>120107</v>
      </c>
      <c r="AA364" s="107">
        <f t="shared" si="291"/>
        <v>72</v>
      </c>
      <c r="AB364" s="578">
        <v>148007</v>
      </c>
      <c r="AC364" s="107">
        <f t="shared" si="292"/>
        <v>59</v>
      </c>
      <c r="AD364" s="578">
        <v>156810</v>
      </c>
      <c r="AE364" s="107">
        <f t="shared" si="293"/>
        <v>58</v>
      </c>
      <c r="AF364" s="578">
        <v>161300</v>
      </c>
      <c r="AG364" s="107">
        <f t="shared" si="294"/>
        <v>64</v>
      </c>
      <c r="AH364" s="578">
        <v>156976</v>
      </c>
      <c r="AI364" s="107">
        <f t="shared" si="295"/>
        <v>73</v>
      </c>
      <c r="AJ364" s="578">
        <v>161823</v>
      </c>
      <c r="AK364" s="107">
        <f t="shared" si="296"/>
        <v>80</v>
      </c>
      <c r="AL364" s="578">
        <v>179285</v>
      </c>
      <c r="AM364" s="107">
        <f t="shared" si="297"/>
        <v>78</v>
      </c>
      <c r="AN364" s="578">
        <v>236368</v>
      </c>
      <c r="AO364" s="107">
        <f t="shared" si="298"/>
        <v>64</v>
      </c>
      <c r="AP364" s="578">
        <v>230651</v>
      </c>
      <c r="AQ364" s="107">
        <f t="shared" si="299"/>
        <v>71</v>
      </c>
      <c r="AR364" s="578">
        <v>249635</v>
      </c>
      <c r="AS364" s="107">
        <f t="shared" si="300"/>
        <v>68</v>
      </c>
      <c r="AT364" s="578">
        <v>266447</v>
      </c>
      <c r="AU364" s="107">
        <f t="shared" si="301"/>
        <v>68</v>
      </c>
      <c r="AV364" s="578">
        <v>271835</v>
      </c>
      <c r="AW364" s="107">
        <f t="shared" si="302"/>
        <v>67</v>
      </c>
      <c r="AX364" s="578">
        <v>290707</v>
      </c>
      <c r="AY364" s="563">
        <f t="shared" si="278"/>
        <v>68</v>
      </c>
      <c r="AZ364" s="598">
        <v>303085</v>
      </c>
      <c r="BA364" s="598">
        <v>318316</v>
      </c>
      <c r="BB364" s="563">
        <f t="shared" si="279"/>
        <v>68</v>
      </c>
    </row>
    <row r="365" spans="1:54" ht="12.95" customHeight="1" x14ac:dyDescent="0.2">
      <c r="A365" s="72" t="s">
        <v>382</v>
      </c>
      <c r="B365" s="174" t="s">
        <v>614</v>
      </c>
      <c r="C365" s="642" t="s">
        <v>2052</v>
      </c>
      <c r="D365" s="585">
        <v>30055</v>
      </c>
      <c r="E365" s="107">
        <f t="shared" si="280"/>
        <v>95</v>
      </c>
      <c r="F365" s="585">
        <v>36516</v>
      </c>
      <c r="G365" s="107">
        <f t="shared" si="281"/>
        <v>95</v>
      </c>
      <c r="H365" s="585">
        <v>42704</v>
      </c>
      <c r="I365" s="107">
        <f t="shared" si="282"/>
        <v>91</v>
      </c>
      <c r="J365" s="585">
        <v>50067</v>
      </c>
      <c r="K365" s="107">
        <f t="shared" si="283"/>
        <v>98</v>
      </c>
      <c r="L365" s="585">
        <v>59750</v>
      </c>
      <c r="M365" s="107">
        <f t="shared" si="284"/>
        <v>93</v>
      </c>
      <c r="N365" s="585">
        <v>268700</v>
      </c>
      <c r="O365" s="107">
        <f t="shared" si="285"/>
        <v>10</v>
      </c>
      <c r="P365" s="585">
        <v>66007</v>
      </c>
      <c r="Q365" s="107">
        <f t="shared" si="286"/>
        <v>94</v>
      </c>
      <c r="R365" s="585">
        <v>68775</v>
      </c>
      <c r="S365" s="107">
        <f t="shared" si="287"/>
        <v>95</v>
      </c>
      <c r="T365" s="585">
        <v>73619</v>
      </c>
      <c r="U365" s="107">
        <f t="shared" si="288"/>
        <v>98</v>
      </c>
      <c r="V365" s="585">
        <v>78737</v>
      </c>
      <c r="W365" s="107">
        <f t="shared" si="289"/>
        <v>94</v>
      </c>
      <c r="X365" s="585">
        <v>91284</v>
      </c>
      <c r="Y365" s="107">
        <f t="shared" si="290"/>
        <v>86</v>
      </c>
      <c r="Z365" s="585">
        <v>91149</v>
      </c>
      <c r="AA365" s="107">
        <f t="shared" si="291"/>
        <v>90</v>
      </c>
      <c r="AB365" s="585">
        <v>96034</v>
      </c>
      <c r="AC365" s="107">
        <f t="shared" si="292"/>
        <v>88</v>
      </c>
      <c r="AD365" s="585">
        <v>104561</v>
      </c>
      <c r="AE365" s="107">
        <f t="shared" si="293"/>
        <v>90</v>
      </c>
      <c r="AF365" s="585">
        <v>118154</v>
      </c>
      <c r="AG365" s="107">
        <f t="shared" si="294"/>
        <v>88</v>
      </c>
      <c r="AH365" s="585">
        <v>116372</v>
      </c>
      <c r="AI365" s="107">
        <f t="shared" si="295"/>
        <v>91</v>
      </c>
      <c r="AJ365" s="585">
        <v>131795</v>
      </c>
      <c r="AK365" s="107">
        <f t="shared" si="296"/>
        <v>92</v>
      </c>
      <c r="AL365" s="585">
        <v>149130</v>
      </c>
      <c r="AM365" s="107">
        <f t="shared" si="297"/>
        <v>93</v>
      </c>
      <c r="AN365" s="585">
        <v>151325</v>
      </c>
      <c r="AO365" s="107">
        <f t="shared" si="298"/>
        <v>97</v>
      </c>
      <c r="AP365" s="585">
        <v>165014</v>
      </c>
      <c r="AQ365" s="107">
        <f t="shared" si="299"/>
        <v>97</v>
      </c>
      <c r="AR365" s="585">
        <v>174429</v>
      </c>
      <c r="AS365" s="107">
        <f t="shared" si="300"/>
        <v>97</v>
      </c>
      <c r="AT365" s="585">
        <v>191204</v>
      </c>
      <c r="AU365" s="107">
        <f t="shared" si="301"/>
        <v>89</v>
      </c>
      <c r="AV365" s="585">
        <v>203719</v>
      </c>
      <c r="AW365" s="107">
        <f t="shared" si="302"/>
        <v>85</v>
      </c>
      <c r="AX365" s="585">
        <v>215728</v>
      </c>
      <c r="AY365" s="107">
        <f t="shared" si="278"/>
        <v>88</v>
      </c>
      <c r="AZ365" s="614">
        <v>225730</v>
      </c>
      <c r="BA365" s="614">
        <v>230435</v>
      </c>
      <c r="BB365" s="107">
        <f t="shared" si="279"/>
        <v>86</v>
      </c>
    </row>
    <row r="366" spans="1:54" ht="12.95" customHeight="1" x14ac:dyDescent="0.2">
      <c r="A366" s="72" t="s">
        <v>283</v>
      </c>
      <c r="B366" s="174" t="s">
        <v>1241</v>
      </c>
      <c r="C366" s="642" t="s">
        <v>2052</v>
      </c>
      <c r="D366" s="578">
        <v>74768</v>
      </c>
      <c r="E366" s="107">
        <f t="shared" si="280"/>
        <v>40</v>
      </c>
      <c r="F366" s="578">
        <v>78168</v>
      </c>
      <c r="G366" s="107">
        <f t="shared" si="281"/>
        <v>44</v>
      </c>
      <c r="H366" s="578">
        <v>82786</v>
      </c>
      <c r="I366" s="107">
        <f t="shared" si="282"/>
        <v>47</v>
      </c>
      <c r="J366" s="578">
        <v>91355</v>
      </c>
      <c r="K366" s="107">
        <f t="shared" si="283"/>
        <v>53</v>
      </c>
      <c r="L366" s="578">
        <v>90688</v>
      </c>
      <c r="M366" s="107">
        <f t="shared" si="284"/>
        <v>58</v>
      </c>
      <c r="N366" s="578">
        <v>96199</v>
      </c>
      <c r="O366" s="107">
        <f t="shared" si="285"/>
        <v>60</v>
      </c>
      <c r="P366" s="578">
        <v>107573</v>
      </c>
      <c r="Q366" s="107">
        <f t="shared" si="286"/>
        <v>57</v>
      </c>
      <c r="R366" s="578">
        <v>114004</v>
      </c>
      <c r="S366" s="107">
        <f t="shared" si="287"/>
        <v>60</v>
      </c>
      <c r="T366" s="578">
        <v>119772</v>
      </c>
      <c r="U366" s="107">
        <f t="shared" si="288"/>
        <v>60</v>
      </c>
      <c r="V366" s="578">
        <v>123402</v>
      </c>
      <c r="W366" s="107">
        <f t="shared" si="289"/>
        <v>60</v>
      </c>
      <c r="X366" s="578">
        <v>131334</v>
      </c>
      <c r="Y366" s="107">
        <f t="shared" si="290"/>
        <v>57</v>
      </c>
      <c r="Z366" s="578">
        <v>131467</v>
      </c>
      <c r="AA366" s="107">
        <f t="shared" si="291"/>
        <v>64</v>
      </c>
      <c r="AB366" s="578">
        <v>138240</v>
      </c>
      <c r="AC366" s="107">
        <f t="shared" si="292"/>
        <v>67</v>
      </c>
      <c r="AD366" s="578">
        <v>139285</v>
      </c>
      <c r="AE366" s="107">
        <f t="shared" si="293"/>
        <v>73</v>
      </c>
      <c r="AF366" s="578">
        <v>140751</v>
      </c>
      <c r="AG366" s="107">
        <f t="shared" si="294"/>
        <v>77</v>
      </c>
      <c r="AH366" s="578">
        <v>153925</v>
      </c>
      <c r="AI366" s="107">
        <f t="shared" si="295"/>
        <v>76</v>
      </c>
      <c r="AJ366" s="578">
        <v>161735</v>
      </c>
      <c r="AK366" s="107">
        <f t="shared" si="296"/>
        <v>81</v>
      </c>
      <c r="AL366" s="578">
        <v>167631</v>
      </c>
      <c r="AM366" s="107">
        <f t="shared" si="297"/>
        <v>84</v>
      </c>
      <c r="AN366" s="578">
        <v>170286</v>
      </c>
      <c r="AO366" s="107">
        <f t="shared" si="298"/>
        <v>87</v>
      </c>
      <c r="AP366" s="578">
        <v>180309</v>
      </c>
      <c r="AQ366" s="107">
        <f t="shared" si="299"/>
        <v>86</v>
      </c>
      <c r="AR366" s="578">
        <v>189606</v>
      </c>
      <c r="AS366" s="107">
        <f t="shared" si="300"/>
        <v>86</v>
      </c>
      <c r="AT366" s="578">
        <v>189368</v>
      </c>
      <c r="AU366" s="107">
        <f t="shared" si="301"/>
        <v>91</v>
      </c>
      <c r="AV366" s="578">
        <v>188056</v>
      </c>
      <c r="AW366" s="107">
        <f t="shared" si="302"/>
        <v>95</v>
      </c>
      <c r="AX366" s="578">
        <v>209061</v>
      </c>
      <c r="AY366" s="563">
        <f t="shared" si="278"/>
        <v>89</v>
      </c>
      <c r="AZ366" s="598">
        <v>216595</v>
      </c>
      <c r="BA366" s="598">
        <v>228814</v>
      </c>
      <c r="BB366" s="563">
        <f t="shared" si="279"/>
        <v>88</v>
      </c>
    </row>
    <row r="367" spans="1:54" ht="12.95" customHeight="1" x14ac:dyDescent="0.2">
      <c r="A367" s="72" t="s">
        <v>564</v>
      </c>
      <c r="B367" s="174" t="s">
        <v>1246</v>
      </c>
      <c r="C367" s="642" t="s">
        <v>2052</v>
      </c>
      <c r="D367" s="578">
        <v>45581</v>
      </c>
      <c r="E367" s="107">
        <f t="shared" si="280"/>
        <v>73</v>
      </c>
      <c r="F367" s="578">
        <v>49856</v>
      </c>
      <c r="G367" s="107">
        <f t="shared" si="281"/>
        <v>74</v>
      </c>
      <c r="H367" s="578">
        <v>49764</v>
      </c>
      <c r="I367" s="107">
        <f t="shared" si="282"/>
        <v>79</v>
      </c>
      <c r="J367" s="578">
        <v>52970</v>
      </c>
      <c r="K367" s="107">
        <f t="shared" si="283"/>
        <v>95</v>
      </c>
      <c r="L367" s="578">
        <v>57728</v>
      </c>
      <c r="M367" s="107">
        <f t="shared" si="284"/>
        <v>96</v>
      </c>
      <c r="N367" s="578">
        <v>67344</v>
      </c>
      <c r="O367" s="107">
        <f t="shared" si="285"/>
        <v>89</v>
      </c>
      <c r="P367" s="578">
        <v>72863</v>
      </c>
      <c r="Q367" s="107">
        <f t="shared" si="286"/>
        <v>86</v>
      </c>
      <c r="R367" s="578">
        <v>76736</v>
      </c>
      <c r="S367" s="107">
        <f t="shared" si="287"/>
        <v>83</v>
      </c>
      <c r="T367" s="578">
        <v>90315</v>
      </c>
      <c r="U367" s="107">
        <f t="shared" si="288"/>
        <v>79</v>
      </c>
      <c r="V367" s="578">
        <v>129354</v>
      </c>
      <c r="W367" s="107">
        <f t="shared" si="289"/>
        <v>55</v>
      </c>
      <c r="X367" s="578">
        <v>116618</v>
      </c>
      <c r="Y367" s="107">
        <f t="shared" si="290"/>
        <v>70</v>
      </c>
      <c r="Z367" s="578">
        <v>116152</v>
      </c>
      <c r="AA367" s="107">
        <f t="shared" si="291"/>
        <v>75</v>
      </c>
      <c r="AB367" s="578">
        <v>125910</v>
      </c>
      <c r="AC367" s="107">
        <f t="shared" si="292"/>
        <v>76</v>
      </c>
      <c r="AD367" s="578">
        <v>115850</v>
      </c>
      <c r="AE367" s="107">
        <f t="shared" si="293"/>
        <v>83</v>
      </c>
      <c r="AF367" s="578">
        <v>133980</v>
      </c>
      <c r="AG367" s="107">
        <f t="shared" si="294"/>
        <v>82</v>
      </c>
      <c r="AH367" s="578">
        <v>156619</v>
      </c>
      <c r="AI367" s="107">
        <f t="shared" si="295"/>
        <v>74</v>
      </c>
      <c r="AJ367" s="578">
        <v>150598</v>
      </c>
      <c r="AK367" s="107">
        <f t="shared" si="296"/>
        <v>85</v>
      </c>
      <c r="AL367" s="578">
        <v>158239</v>
      </c>
      <c r="AM367" s="107">
        <f t="shared" si="297"/>
        <v>86</v>
      </c>
      <c r="AN367" s="578">
        <v>170085</v>
      </c>
      <c r="AO367" s="107">
        <f t="shared" si="298"/>
        <v>88</v>
      </c>
      <c r="AP367" s="578">
        <v>178703</v>
      </c>
      <c r="AQ367" s="107">
        <f t="shared" si="299"/>
        <v>89</v>
      </c>
      <c r="AR367" s="578">
        <v>181223</v>
      </c>
      <c r="AS367" s="107">
        <f t="shared" si="300"/>
        <v>91</v>
      </c>
      <c r="AT367" s="578">
        <v>177430</v>
      </c>
      <c r="AU367" s="107">
        <f t="shared" si="301"/>
        <v>96</v>
      </c>
      <c r="AV367" s="578">
        <v>197630</v>
      </c>
      <c r="AW367" s="107">
        <f t="shared" si="302"/>
        <v>88</v>
      </c>
      <c r="AX367" s="578">
        <v>201769</v>
      </c>
      <c r="AY367" s="563">
        <f t="shared" si="278"/>
        <v>91</v>
      </c>
      <c r="AZ367" s="598">
        <v>211771</v>
      </c>
      <c r="BA367" s="598">
        <v>220565</v>
      </c>
      <c r="BB367" s="563">
        <f t="shared" si="279"/>
        <v>90</v>
      </c>
    </row>
    <row r="368" spans="1:54" ht="12.95" customHeight="1" x14ac:dyDescent="0.2">
      <c r="A368" s="72" t="s">
        <v>258</v>
      </c>
      <c r="B368" s="174" t="s">
        <v>1638</v>
      </c>
      <c r="C368" s="642" t="s">
        <v>2052</v>
      </c>
      <c r="D368" s="578">
        <v>42584</v>
      </c>
      <c r="E368" s="107">
        <f t="shared" si="280"/>
        <v>80</v>
      </c>
      <c r="F368" s="578">
        <v>45008</v>
      </c>
      <c r="G368" s="107">
        <f t="shared" si="281"/>
        <v>81</v>
      </c>
      <c r="H368" s="578">
        <v>47432</v>
      </c>
      <c r="I368" s="107">
        <f t="shared" si="282"/>
        <v>83</v>
      </c>
      <c r="J368" s="578">
        <v>56701</v>
      </c>
      <c r="K368" s="107">
        <f t="shared" si="283"/>
        <v>84</v>
      </c>
      <c r="L368" s="578">
        <v>65571</v>
      </c>
      <c r="M368" s="107">
        <f t="shared" si="284"/>
        <v>86</v>
      </c>
      <c r="N368" s="578">
        <v>28897</v>
      </c>
      <c r="O368" s="107">
        <f t="shared" si="285"/>
        <v>133</v>
      </c>
      <c r="P368" s="578">
        <v>67881</v>
      </c>
      <c r="Q368" s="107">
        <f t="shared" si="286"/>
        <v>92</v>
      </c>
      <c r="R368" s="578">
        <v>66796</v>
      </c>
      <c r="S368" s="107">
        <f t="shared" si="287"/>
        <v>99</v>
      </c>
      <c r="T368" s="578">
        <v>76093</v>
      </c>
      <c r="U368" s="107">
        <f t="shared" si="288"/>
        <v>94</v>
      </c>
      <c r="V368" s="578">
        <v>72216</v>
      </c>
      <c r="W368" s="107">
        <f t="shared" si="289"/>
        <v>103</v>
      </c>
      <c r="X368" s="578">
        <v>71381</v>
      </c>
      <c r="Y368" s="107">
        <f t="shared" si="290"/>
        <v>107</v>
      </c>
      <c r="Z368" s="578">
        <v>70943</v>
      </c>
      <c r="AA368" s="107">
        <f t="shared" si="291"/>
        <v>109</v>
      </c>
      <c r="AB368" s="578">
        <v>75606</v>
      </c>
      <c r="AC368" s="107">
        <f t="shared" si="292"/>
        <v>107</v>
      </c>
      <c r="AD368" s="578">
        <v>88825</v>
      </c>
      <c r="AE368" s="107">
        <f t="shared" si="293"/>
        <v>97</v>
      </c>
      <c r="AF368" s="578">
        <v>102500</v>
      </c>
      <c r="AG368" s="107">
        <f t="shared" si="294"/>
        <v>97</v>
      </c>
      <c r="AH368" s="578">
        <v>110195</v>
      </c>
      <c r="AI368" s="107">
        <f t="shared" si="295"/>
        <v>95</v>
      </c>
      <c r="AJ368" s="578">
        <v>116279</v>
      </c>
      <c r="AK368" s="107">
        <f t="shared" si="296"/>
        <v>99</v>
      </c>
      <c r="AL368" s="578">
        <v>128916</v>
      </c>
      <c r="AM368" s="107">
        <f t="shared" si="297"/>
        <v>99</v>
      </c>
      <c r="AN368" s="578">
        <v>132212</v>
      </c>
      <c r="AO368" s="107">
        <f t="shared" si="298"/>
        <v>103</v>
      </c>
      <c r="AP368" s="578">
        <v>139488</v>
      </c>
      <c r="AQ368" s="107">
        <f t="shared" si="299"/>
        <v>102</v>
      </c>
      <c r="AR368" s="578">
        <v>153470</v>
      </c>
      <c r="AS368" s="107">
        <f t="shared" si="300"/>
        <v>102</v>
      </c>
      <c r="AT368" s="578">
        <v>151782</v>
      </c>
      <c r="AU368" s="107">
        <f t="shared" si="301"/>
        <v>103</v>
      </c>
      <c r="AV368" s="578">
        <v>102761</v>
      </c>
      <c r="AW368" s="107">
        <f t="shared" si="302"/>
        <v>128</v>
      </c>
      <c r="AX368" s="578">
        <v>123420</v>
      </c>
      <c r="AY368" s="563">
        <f t="shared" ref="AY368:AY394" si="303">IF(AX368&gt;0,RANK(AX368,$AX$11:$AX$1049),"—")</f>
        <v>119</v>
      </c>
      <c r="AZ368" s="598">
        <v>161986</v>
      </c>
      <c r="BA368" s="598">
        <v>175246</v>
      </c>
      <c r="BB368" s="563">
        <f t="shared" si="279"/>
        <v>107</v>
      </c>
    </row>
    <row r="369" spans="1:54" ht="12.95" customHeight="1" x14ac:dyDescent="0.2">
      <c r="A369" s="72" t="s">
        <v>270</v>
      </c>
      <c r="B369" s="174" t="s">
        <v>1250</v>
      </c>
      <c r="C369" s="642" t="s">
        <v>2052</v>
      </c>
      <c r="D369" s="578">
        <v>37526</v>
      </c>
      <c r="E369" s="107">
        <f t="shared" si="280"/>
        <v>85</v>
      </c>
      <c r="F369" s="578">
        <v>42351</v>
      </c>
      <c r="G369" s="107">
        <f t="shared" si="281"/>
        <v>86</v>
      </c>
      <c r="H369" s="578">
        <v>41343</v>
      </c>
      <c r="I369" s="107">
        <f t="shared" si="282"/>
        <v>93</v>
      </c>
      <c r="J369" s="578">
        <v>69944</v>
      </c>
      <c r="K369" s="107">
        <f t="shared" si="283"/>
        <v>70</v>
      </c>
      <c r="L369" s="578">
        <v>86450</v>
      </c>
      <c r="M369" s="107">
        <f t="shared" si="284"/>
        <v>62</v>
      </c>
      <c r="N369" s="578">
        <v>94167</v>
      </c>
      <c r="O369" s="107">
        <f t="shared" si="285"/>
        <v>63</v>
      </c>
      <c r="P369" s="578">
        <v>89776</v>
      </c>
      <c r="Q369" s="107">
        <f t="shared" si="286"/>
        <v>72</v>
      </c>
      <c r="R369" s="578">
        <v>75835</v>
      </c>
      <c r="S369" s="107">
        <f t="shared" si="287"/>
        <v>85</v>
      </c>
      <c r="T369" s="578">
        <v>79085</v>
      </c>
      <c r="U369" s="107">
        <f t="shared" si="288"/>
        <v>89</v>
      </c>
      <c r="V369" s="578">
        <v>82468</v>
      </c>
      <c r="W369" s="107">
        <f t="shared" si="289"/>
        <v>90</v>
      </c>
      <c r="X369" s="578">
        <v>81709</v>
      </c>
      <c r="Y369" s="107">
        <f t="shared" si="290"/>
        <v>95</v>
      </c>
      <c r="Z369" s="578">
        <v>91292</v>
      </c>
      <c r="AA369" s="107">
        <f t="shared" si="291"/>
        <v>89</v>
      </c>
      <c r="AB369" s="578">
        <v>94228</v>
      </c>
      <c r="AC369" s="107">
        <f t="shared" si="292"/>
        <v>91</v>
      </c>
      <c r="AD369" s="578">
        <v>95364</v>
      </c>
      <c r="AE369" s="107">
        <f t="shared" si="293"/>
        <v>95</v>
      </c>
      <c r="AF369" s="578">
        <v>103161</v>
      </c>
      <c r="AG369" s="107">
        <f t="shared" si="294"/>
        <v>96</v>
      </c>
      <c r="AH369" s="578">
        <v>121359</v>
      </c>
      <c r="AI369" s="107">
        <f t="shared" si="295"/>
        <v>88</v>
      </c>
      <c r="AJ369" s="578">
        <v>121621</v>
      </c>
      <c r="AK369" s="107">
        <f t="shared" si="296"/>
        <v>98</v>
      </c>
      <c r="AL369" s="578">
        <v>138862</v>
      </c>
      <c r="AM369" s="107">
        <f t="shared" si="297"/>
        <v>96</v>
      </c>
      <c r="AN369" s="578">
        <v>153616</v>
      </c>
      <c r="AO369" s="107">
        <f t="shared" si="298"/>
        <v>95</v>
      </c>
      <c r="AP369" s="578">
        <v>131624</v>
      </c>
      <c r="AQ369" s="107">
        <f t="shared" si="299"/>
        <v>106</v>
      </c>
      <c r="AR369" s="578">
        <v>138670</v>
      </c>
      <c r="AS369" s="107">
        <f t="shared" si="300"/>
        <v>106</v>
      </c>
      <c r="AT369" s="578">
        <v>140243</v>
      </c>
      <c r="AU369" s="107">
        <f t="shared" si="301"/>
        <v>108</v>
      </c>
      <c r="AV369" s="578">
        <v>146128</v>
      </c>
      <c r="AW369" s="107">
        <f t="shared" si="302"/>
        <v>110</v>
      </c>
      <c r="AX369" s="578">
        <v>143010</v>
      </c>
      <c r="AY369" s="563">
        <f t="shared" si="303"/>
        <v>115</v>
      </c>
      <c r="AZ369" s="598">
        <v>149169</v>
      </c>
      <c r="BA369" s="598">
        <v>174167</v>
      </c>
      <c r="BB369" s="563">
        <f t="shared" si="279"/>
        <v>108</v>
      </c>
    </row>
    <row r="370" spans="1:54" ht="12.95" customHeight="1" x14ac:dyDescent="0.2">
      <c r="A370" s="72" t="s">
        <v>352</v>
      </c>
      <c r="B370" s="174" t="s">
        <v>1642</v>
      </c>
      <c r="C370" s="642" t="s">
        <v>2052</v>
      </c>
      <c r="D370" s="578">
        <v>17400</v>
      </c>
      <c r="E370" s="107">
        <f t="shared" si="280"/>
        <v>131</v>
      </c>
      <c r="F370" s="578">
        <v>17818</v>
      </c>
      <c r="G370" s="107">
        <f t="shared" si="281"/>
        <v>133</v>
      </c>
      <c r="H370" s="578">
        <v>22222</v>
      </c>
      <c r="I370" s="107">
        <f t="shared" si="282"/>
        <v>130</v>
      </c>
      <c r="J370" s="578">
        <v>23651</v>
      </c>
      <c r="K370" s="107">
        <f t="shared" si="283"/>
        <v>135</v>
      </c>
      <c r="L370" s="578">
        <v>26347</v>
      </c>
      <c r="M370" s="107">
        <f t="shared" si="284"/>
        <v>132</v>
      </c>
      <c r="N370" s="578">
        <v>59593</v>
      </c>
      <c r="O370" s="107">
        <f t="shared" si="285"/>
        <v>96</v>
      </c>
      <c r="P370" s="578">
        <v>36413</v>
      </c>
      <c r="Q370" s="107">
        <f t="shared" si="286"/>
        <v>127</v>
      </c>
      <c r="R370" s="578">
        <v>37886</v>
      </c>
      <c r="S370" s="107">
        <f t="shared" si="287"/>
        <v>130</v>
      </c>
      <c r="T370" s="578">
        <v>42457</v>
      </c>
      <c r="U370" s="107">
        <f t="shared" si="288"/>
        <v>127</v>
      </c>
      <c r="V370" s="578">
        <v>44294</v>
      </c>
      <c r="W370" s="107">
        <f t="shared" si="289"/>
        <v>125</v>
      </c>
      <c r="X370" s="578">
        <v>51062</v>
      </c>
      <c r="Y370" s="107">
        <f t="shared" si="290"/>
        <v>121</v>
      </c>
      <c r="Z370" s="578">
        <v>49428</v>
      </c>
      <c r="AA370" s="107">
        <f t="shared" si="291"/>
        <v>126</v>
      </c>
      <c r="AB370" s="578">
        <v>56533</v>
      </c>
      <c r="AC370" s="107">
        <f t="shared" si="292"/>
        <v>121</v>
      </c>
      <c r="AD370" s="578">
        <v>52902</v>
      </c>
      <c r="AE370" s="107">
        <f t="shared" si="293"/>
        <v>129</v>
      </c>
      <c r="AF370" s="578">
        <v>56212</v>
      </c>
      <c r="AG370" s="107">
        <f t="shared" si="294"/>
        <v>128</v>
      </c>
      <c r="AH370" s="578">
        <v>64253</v>
      </c>
      <c r="AI370" s="107">
        <f t="shared" si="295"/>
        <v>129</v>
      </c>
      <c r="AJ370" s="578">
        <v>70967</v>
      </c>
      <c r="AK370" s="107">
        <f t="shared" si="296"/>
        <v>128</v>
      </c>
      <c r="AL370" s="578">
        <v>78448</v>
      </c>
      <c r="AM370" s="107">
        <f t="shared" si="297"/>
        <v>131</v>
      </c>
      <c r="AN370" s="578">
        <v>94297</v>
      </c>
      <c r="AO370" s="107">
        <f t="shared" si="298"/>
        <v>125</v>
      </c>
      <c r="AP370" s="578">
        <v>105617</v>
      </c>
      <c r="AQ370" s="107">
        <f t="shared" si="299"/>
        <v>123</v>
      </c>
      <c r="AR370" s="578">
        <v>114126</v>
      </c>
      <c r="AS370" s="107">
        <f t="shared" si="300"/>
        <v>121</v>
      </c>
      <c r="AT370" s="578">
        <v>124856</v>
      </c>
      <c r="AU370" s="107">
        <f t="shared" si="301"/>
        <v>117</v>
      </c>
      <c r="AV370" s="578">
        <v>135261</v>
      </c>
      <c r="AW370" s="107">
        <f t="shared" si="302"/>
        <v>116</v>
      </c>
      <c r="AX370" s="578">
        <v>144052</v>
      </c>
      <c r="AY370" s="563">
        <f t="shared" si="303"/>
        <v>113</v>
      </c>
      <c r="AZ370" s="598">
        <v>143919</v>
      </c>
      <c r="BA370" s="598">
        <v>155617</v>
      </c>
      <c r="BB370" s="563">
        <f t="shared" si="279"/>
        <v>118</v>
      </c>
    </row>
    <row r="371" spans="1:54" ht="12.95" customHeight="1" x14ac:dyDescent="0.2">
      <c r="A371" s="72" t="s">
        <v>335</v>
      </c>
      <c r="B371" s="174" t="s">
        <v>954</v>
      </c>
      <c r="C371" s="642" t="s">
        <v>2052</v>
      </c>
      <c r="D371" s="578">
        <v>46198</v>
      </c>
      <c r="E371" s="107">
        <f t="shared" si="280"/>
        <v>70</v>
      </c>
      <c r="F371" s="578">
        <v>51917</v>
      </c>
      <c r="G371" s="107">
        <f t="shared" si="281"/>
        <v>70</v>
      </c>
      <c r="H371" s="578">
        <v>58672</v>
      </c>
      <c r="I371" s="107">
        <f t="shared" si="282"/>
        <v>67</v>
      </c>
      <c r="J371" s="578">
        <v>60930</v>
      </c>
      <c r="K371" s="107">
        <f t="shared" si="283"/>
        <v>80</v>
      </c>
      <c r="L371" s="578">
        <v>71288</v>
      </c>
      <c r="M371" s="107">
        <f t="shared" si="284"/>
        <v>81</v>
      </c>
      <c r="N371" s="578">
        <v>78736</v>
      </c>
      <c r="O371" s="107">
        <f t="shared" si="285"/>
        <v>76</v>
      </c>
      <c r="P371" s="578">
        <v>83900</v>
      </c>
      <c r="Q371" s="107">
        <f t="shared" si="286"/>
        <v>77</v>
      </c>
      <c r="R371" s="578">
        <v>85974</v>
      </c>
      <c r="S371" s="107">
        <f t="shared" si="287"/>
        <v>77</v>
      </c>
      <c r="T371" s="578">
        <v>80286</v>
      </c>
      <c r="U371" s="107">
        <f t="shared" si="288"/>
        <v>88</v>
      </c>
      <c r="V371" s="578">
        <v>81455</v>
      </c>
      <c r="W371" s="107">
        <f t="shared" si="289"/>
        <v>91</v>
      </c>
      <c r="X371" s="578">
        <v>76493</v>
      </c>
      <c r="Y371" s="107">
        <f t="shared" si="290"/>
        <v>101</v>
      </c>
      <c r="Z371" s="578">
        <v>81024</v>
      </c>
      <c r="AA371" s="107">
        <f t="shared" si="291"/>
        <v>98</v>
      </c>
      <c r="AB371" s="578">
        <v>77370</v>
      </c>
      <c r="AC371" s="107">
        <f t="shared" si="292"/>
        <v>105</v>
      </c>
      <c r="AD371" s="578">
        <v>79877</v>
      </c>
      <c r="AE371" s="107">
        <f t="shared" si="293"/>
        <v>106</v>
      </c>
      <c r="AF371" s="578">
        <v>79695</v>
      </c>
      <c r="AG371" s="107">
        <f t="shared" si="294"/>
        <v>112</v>
      </c>
      <c r="AH371" s="578">
        <v>86963</v>
      </c>
      <c r="AI371" s="107">
        <f t="shared" si="295"/>
        <v>114</v>
      </c>
      <c r="AJ371" s="578">
        <v>103078</v>
      </c>
      <c r="AK371" s="107">
        <f t="shared" si="296"/>
        <v>109</v>
      </c>
      <c r="AL371" s="578">
        <v>108613</v>
      </c>
      <c r="AM371" s="107">
        <f t="shared" si="297"/>
        <v>112</v>
      </c>
      <c r="AN371" s="578">
        <v>93329</v>
      </c>
      <c r="AO371" s="107">
        <f t="shared" si="298"/>
        <v>126</v>
      </c>
      <c r="AP371" s="578">
        <v>125427</v>
      </c>
      <c r="AQ371" s="107">
        <f t="shared" si="299"/>
        <v>110</v>
      </c>
      <c r="AR371" s="578">
        <v>164994</v>
      </c>
      <c r="AS371" s="107">
        <f t="shared" si="300"/>
        <v>98</v>
      </c>
      <c r="AT371" s="578">
        <v>148120</v>
      </c>
      <c r="AU371" s="107">
        <f t="shared" si="301"/>
        <v>105</v>
      </c>
      <c r="AV371" s="578">
        <v>138427</v>
      </c>
      <c r="AW371" s="107">
        <f t="shared" si="302"/>
        <v>114</v>
      </c>
      <c r="AX371" s="578">
        <v>149798</v>
      </c>
      <c r="AY371" s="563">
        <f t="shared" si="303"/>
        <v>108</v>
      </c>
      <c r="AZ371" s="598">
        <v>157872</v>
      </c>
      <c r="BA371" s="598">
        <v>139062</v>
      </c>
      <c r="BB371" s="563">
        <f t="shared" si="279"/>
        <v>122</v>
      </c>
    </row>
    <row r="372" spans="1:54" ht="12.95" customHeight="1" x14ac:dyDescent="0.2">
      <c r="A372" s="72" t="s">
        <v>2011</v>
      </c>
      <c r="B372" s="174" t="s">
        <v>1640</v>
      </c>
      <c r="C372" s="642" t="s">
        <v>2052</v>
      </c>
      <c r="D372" s="578">
        <v>44233</v>
      </c>
      <c r="E372" s="107">
        <f t="shared" si="280"/>
        <v>75</v>
      </c>
      <c r="F372" s="578">
        <v>47881</v>
      </c>
      <c r="G372" s="107">
        <f t="shared" si="281"/>
        <v>77</v>
      </c>
      <c r="H372" s="578">
        <v>51158</v>
      </c>
      <c r="I372" s="107">
        <f t="shared" si="282"/>
        <v>77</v>
      </c>
      <c r="J372" s="578">
        <v>53213</v>
      </c>
      <c r="K372" s="107">
        <f t="shared" si="283"/>
        <v>94</v>
      </c>
      <c r="L372" s="578">
        <v>54892</v>
      </c>
      <c r="M372" s="107">
        <f t="shared" si="284"/>
        <v>98</v>
      </c>
      <c r="N372" s="578">
        <v>250033</v>
      </c>
      <c r="O372" s="107">
        <f t="shared" si="285"/>
        <v>14</v>
      </c>
      <c r="P372" s="578">
        <v>57536</v>
      </c>
      <c r="Q372" s="107">
        <f t="shared" si="286"/>
        <v>102</v>
      </c>
      <c r="R372" s="578">
        <v>59065</v>
      </c>
      <c r="S372" s="107">
        <f t="shared" si="287"/>
        <v>106</v>
      </c>
      <c r="T372" s="578">
        <v>60995</v>
      </c>
      <c r="U372" s="107">
        <f t="shared" si="288"/>
        <v>108</v>
      </c>
      <c r="V372" s="578">
        <v>62539</v>
      </c>
      <c r="W372" s="107">
        <f t="shared" si="289"/>
        <v>109</v>
      </c>
      <c r="X372" s="578">
        <v>71495</v>
      </c>
      <c r="Y372" s="107">
        <f t="shared" si="290"/>
        <v>106</v>
      </c>
      <c r="Z372" s="578">
        <v>75486</v>
      </c>
      <c r="AA372" s="107">
        <f t="shared" si="291"/>
        <v>105</v>
      </c>
      <c r="AB372" s="578">
        <v>79775</v>
      </c>
      <c r="AC372" s="107">
        <f t="shared" si="292"/>
        <v>104</v>
      </c>
      <c r="AD372" s="578">
        <v>75821</v>
      </c>
      <c r="AE372" s="107">
        <f t="shared" si="293"/>
        <v>110</v>
      </c>
      <c r="AF372" s="578">
        <v>83580</v>
      </c>
      <c r="AG372" s="107">
        <f t="shared" si="294"/>
        <v>108</v>
      </c>
      <c r="AH372" s="578">
        <v>94455</v>
      </c>
      <c r="AI372" s="107">
        <f t="shared" si="295"/>
        <v>107</v>
      </c>
      <c r="AJ372" s="578">
        <v>111936</v>
      </c>
      <c r="AK372" s="107">
        <f t="shared" si="296"/>
        <v>100</v>
      </c>
      <c r="AL372" s="578">
        <v>112468</v>
      </c>
      <c r="AM372" s="107">
        <f t="shared" si="297"/>
        <v>110</v>
      </c>
      <c r="AN372" s="578">
        <v>110627</v>
      </c>
      <c r="AO372" s="107">
        <f t="shared" si="298"/>
        <v>116</v>
      </c>
      <c r="AP372" s="578">
        <v>122221</v>
      </c>
      <c r="AQ372" s="107">
        <f t="shared" si="299"/>
        <v>113</v>
      </c>
      <c r="AR372" s="578">
        <v>124820</v>
      </c>
      <c r="AS372" s="107">
        <f t="shared" si="300"/>
        <v>112</v>
      </c>
      <c r="AT372" s="578">
        <v>128057</v>
      </c>
      <c r="AU372" s="107">
        <f t="shared" si="301"/>
        <v>115</v>
      </c>
      <c r="AV372" s="578">
        <v>129605</v>
      </c>
      <c r="AW372" s="107">
        <f t="shared" si="302"/>
        <v>117</v>
      </c>
      <c r="AX372" s="578">
        <v>130187</v>
      </c>
      <c r="AY372" s="563">
        <f t="shared" si="303"/>
        <v>117</v>
      </c>
      <c r="AZ372" s="598">
        <v>130288</v>
      </c>
      <c r="BA372" s="598">
        <v>132238</v>
      </c>
      <c r="BB372" s="563">
        <f t="shared" si="279"/>
        <v>128</v>
      </c>
    </row>
    <row r="373" spans="1:54" ht="12.95" customHeight="1" x14ac:dyDescent="0.2">
      <c r="A373" s="72" t="s">
        <v>326</v>
      </c>
      <c r="B373" s="174" t="s">
        <v>1641</v>
      </c>
      <c r="C373" s="642" t="s">
        <v>2052</v>
      </c>
      <c r="D373" s="578">
        <v>19703</v>
      </c>
      <c r="E373" s="107">
        <f t="shared" si="280"/>
        <v>119</v>
      </c>
      <c r="F373" s="578">
        <v>20960</v>
      </c>
      <c r="G373" s="107">
        <f t="shared" si="281"/>
        <v>123</v>
      </c>
      <c r="H373" s="578">
        <v>23093</v>
      </c>
      <c r="I373" s="107">
        <f t="shared" si="282"/>
        <v>128</v>
      </c>
      <c r="J373" s="578">
        <v>25968</v>
      </c>
      <c r="K373" s="107">
        <f t="shared" si="283"/>
        <v>132</v>
      </c>
      <c r="L373" s="578">
        <v>27648</v>
      </c>
      <c r="M373" s="107">
        <f t="shared" si="284"/>
        <v>130</v>
      </c>
      <c r="N373" s="578">
        <v>30278</v>
      </c>
      <c r="O373" s="107">
        <f t="shared" si="285"/>
        <v>129</v>
      </c>
      <c r="P373" s="578">
        <v>34419</v>
      </c>
      <c r="Q373" s="107">
        <f t="shared" si="286"/>
        <v>131</v>
      </c>
      <c r="R373" s="578">
        <v>32911</v>
      </c>
      <c r="S373" s="107">
        <f t="shared" si="287"/>
        <v>137</v>
      </c>
      <c r="T373" s="578">
        <v>36149</v>
      </c>
      <c r="U373" s="107">
        <f t="shared" si="288"/>
        <v>137</v>
      </c>
      <c r="V373" s="578">
        <v>47998</v>
      </c>
      <c r="W373" s="107">
        <f t="shared" si="289"/>
        <v>120</v>
      </c>
      <c r="X373" s="578">
        <v>50097</v>
      </c>
      <c r="Y373" s="107">
        <f t="shared" si="290"/>
        <v>122</v>
      </c>
      <c r="Z373" s="578">
        <v>49440</v>
      </c>
      <c r="AA373" s="107">
        <f t="shared" si="291"/>
        <v>125</v>
      </c>
      <c r="AB373" s="578">
        <v>52292</v>
      </c>
      <c r="AC373" s="107">
        <f t="shared" si="292"/>
        <v>126</v>
      </c>
      <c r="AD373" s="578">
        <v>55475</v>
      </c>
      <c r="AE373" s="107">
        <f t="shared" si="293"/>
        <v>127</v>
      </c>
      <c r="AF373" s="578">
        <v>65324</v>
      </c>
      <c r="AG373" s="107">
        <f t="shared" si="294"/>
        <v>122</v>
      </c>
      <c r="AH373" s="578">
        <v>69593</v>
      </c>
      <c r="AI373" s="107">
        <f t="shared" si="295"/>
        <v>126</v>
      </c>
      <c r="AJ373" s="578">
        <v>78211</v>
      </c>
      <c r="AK373" s="107">
        <f t="shared" si="296"/>
        <v>124</v>
      </c>
      <c r="AL373" s="578">
        <v>91503</v>
      </c>
      <c r="AM373" s="107">
        <f t="shared" si="297"/>
        <v>123</v>
      </c>
      <c r="AN373" s="578">
        <v>97696</v>
      </c>
      <c r="AO373" s="107">
        <f t="shared" si="298"/>
        <v>124</v>
      </c>
      <c r="AP373" s="578">
        <v>109465</v>
      </c>
      <c r="AQ373" s="107">
        <f t="shared" si="299"/>
        <v>119</v>
      </c>
      <c r="AR373" s="578">
        <v>112428</v>
      </c>
      <c r="AS373" s="107">
        <f t="shared" si="300"/>
        <v>123</v>
      </c>
      <c r="AT373" s="578">
        <v>116999</v>
      </c>
      <c r="AU373" s="107">
        <f t="shared" si="301"/>
        <v>121</v>
      </c>
      <c r="AV373" s="578">
        <v>120155</v>
      </c>
      <c r="AW373" s="107">
        <f t="shared" si="302"/>
        <v>120</v>
      </c>
      <c r="AX373" s="578">
        <v>115045</v>
      </c>
      <c r="AY373" s="563">
        <f t="shared" si="303"/>
        <v>122</v>
      </c>
      <c r="AZ373" s="598">
        <v>135084</v>
      </c>
      <c r="BA373" s="598">
        <v>125966</v>
      </c>
      <c r="BB373" s="563">
        <f t="shared" si="279"/>
        <v>131</v>
      </c>
    </row>
    <row r="374" spans="1:54" ht="12.95" customHeight="1" x14ac:dyDescent="0.2">
      <c r="A374" s="72" t="s">
        <v>2012</v>
      </c>
      <c r="B374" s="174" t="s">
        <v>700</v>
      </c>
      <c r="C374" s="642" t="s">
        <v>2052</v>
      </c>
      <c r="D374" s="578">
        <v>8043</v>
      </c>
      <c r="E374" s="107">
        <f t="shared" si="280"/>
        <v>167</v>
      </c>
      <c r="F374" s="578">
        <v>9958</v>
      </c>
      <c r="G374" s="107">
        <f t="shared" si="281"/>
        <v>164</v>
      </c>
      <c r="H374" s="578">
        <v>16973</v>
      </c>
      <c r="I374" s="107">
        <f t="shared" si="282"/>
        <v>142</v>
      </c>
      <c r="J374" s="578">
        <v>20124</v>
      </c>
      <c r="K374" s="107">
        <f t="shared" si="283"/>
        <v>144</v>
      </c>
      <c r="L374" s="578">
        <v>22524</v>
      </c>
      <c r="M374" s="107">
        <f t="shared" si="284"/>
        <v>142</v>
      </c>
      <c r="N374" s="578">
        <v>28570</v>
      </c>
      <c r="O374" s="107">
        <f t="shared" si="285"/>
        <v>134</v>
      </c>
      <c r="P374" s="578">
        <v>30683</v>
      </c>
      <c r="Q374" s="107">
        <f t="shared" si="286"/>
        <v>138</v>
      </c>
      <c r="R374" s="578">
        <v>32493</v>
      </c>
      <c r="S374" s="107">
        <f t="shared" si="287"/>
        <v>139</v>
      </c>
      <c r="T374" s="578">
        <v>29309</v>
      </c>
      <c r="U374" s="107">
        <f t="shared" si="288"/>
        <v>147</v>
      </c>
      <c r="V374" s="578">
        <v>35287</v>
      </c>
      <c r="W374" s="107">
        <f t="shared" si="289"/>
        <v>142</v>
      </c>
      <c r="X374" s="578">
        <v>43201</v>
      </c>
      <c r="Y374" s="107">
        <f t="shared" si="290"/>
        <v>131</v>
      </c>
      <c r="Z374" s="578">
        <v>40586</v>
      </c>
      <c r="AA374" s="107">
        <f t="shared" si="291"/>
        <v>134</v>
      </c>
      <c r="AB374" s="578">
        <v>41915</v>
      </c>
      <c r="AC374" s="107">
        <f t="shared" si="292"/>
        <v>134</v>
      </c>
      <c r="AD374" s="578">
        <v>45579</v>
      </c>
      <c r="AE374" s="107">
        <f t="shared" si="293"/>
        <v>133</v>
      </c>
      <c r="AF374" s="578">
        <v>55002</v>
      </c>
      <c r="AG374" s="107">
        <f t="shared" si="294"/>
        <v>129</v>
      </c>
      <c r="AH374" s="578">
        <v>58332</v>
      </c>
      <c r="AI374" s="107">
        <f t="shared" si="295"/>
        <v>135</v>
      </c>
      <c r="AJ374" s="578">
        <v>64302</v>
      </c>
      <c r="AK374" s="107">
        <f t="shared" si="296"/>
        <v>133</v>
      </c>
      <c r="AL374" s="578">
        <v>67053</v>
      </c>
      <c r="AM374" s="107">
        <f t="shared" si="297"/>
        <v>136</v>
      </c>
      <c r="AN374" s="578">
        <v>66710</v>
      </c>
      <c r="AO374" s="107">
        <f t="shared" si="298"/>
        <v>140</v>
      </c>
      <c r="AP374" s="578">
        <v>73887</v>
      </c>
      <c r="AQ374" s="107">
        <f t="shared" si="299"/>
        <v>142</v>
      </c>
      <c r="AR374" s="578">
        <v>73777</v>
      </c>
      <c r="AS374" s="107">
        <f t="shared" si="300"/>
        <v>144</v>
      </c>
      <c r="AT374" s="578">
        <v>65810</v>
      </c>
      <c r="AU374" s="107">
        <f t="shared" si="301"/>
        <v>152</v>
      </c>
      <c r="AV374" s="578">
        <v>69974</v>
      </c>
      <c r="AW374" s="107">
        <f t="shared" si="302"/>
        <v>152</v>
      </c>
      <c r="AX374" s="578">
        <v>79190</v>
      </c>
      <c r="AY374" s="563">
        <f t="shared" si="303"/>
        <v>147</v>
      </c>
      <c r="AZ374" s="598">
        <v>99137</v>
      </c>
      <c r="BA374" s="598">
        <v>106591</v>
      </c>
      <c r="BB374" s="563">
        <f t="shared" si="279"/>
        <v>140</v>
      </c>
    </row>
    <row r="375" spans="1:54" ht="12.95" customHeight="1" x14ac:dyDescent="0.2">
      <c r="A375" s="72" t="s">
        <v>375</v>
      </c>
      <c r="B375" s="174" t="s">
        <v>1267</v>
      </c>
      <c r="C375" s="642" t="s">
        <v>2052</v>
      </c>
      <c r="D375" s="578">
        <v>14445</v>
      </c>
      <c r="E375" s="107">
        <f t="shared" si="280"/>
        <v>135</v>
      </c>
      <c r="F375" s="578">
        <v>16202</v>
      </c>
      <c r="G375" s="107">
        <f t="shared" si="281"/>
        <v>138</v>
      </c>
      <c r="H375" s="578">
        <v>16815</v>
      </c>
      <c r="I375" s="107">
        <f t="shared" si="282"/>
        <v>144</v>
      </c>
      <c r="J375" s="578">
        <v>22476</v>
      </c>
      <c r="K375" s="107">
        <f t="shared" si="283"/>
        <v>139</v>
      </c>
      <c r="L375" s="578">
        <v>26346</v>
      </c>
      <c r="M375" s="107">
        <f t="shared" si="284"/>
        <v>133</v>
      </c>
      <c r="N375" s="578">
        <v>26151</v>
      </c>
      <c r="O375" s="107">
        <f t="shared" si="285"/>
        <v>141</v>
      </c>
      <c r="P375" s="578">
        <v>30242</v>
      </c>
      <c r="Q375" s="107">
        <f t="shared" si="286"/>
        <v>139</v>
      </c>
      <c r="R375" s="578">
        <v>30738</v>
      </c>
      <c r="S375" s="107">
        <f t="shared" si="287"/>
        <v>144</v>
      </c>
      <c r="T375" s="578">
        <v>31170</v>
      </c>
      <c r="U375" s="107">
        <f t="shared" si="288"/>
        <v>143</v>
      </c>
      <c r="V375" s="578">
        <v>30386</v>
      </c>
      <c r="W375" s="107">
        <f t="shared" si="289"/>
        <v>151</v>
      </c>
      <c r="X375" s="578">
        <v>33654</v>
      </c>
      <c r="Y375" s="107">
        <f t="shared" si="290"/>
        <v>147</v>
      </c>
      <c r="Z375" s="578">
        <v>31487</v>
      </c>
      <c r="AA375" s="107">
        <f t="shared" si="291"/>
        <v>150</v>
      </c>
      <c r="AB375" s="578">
        <v>33315</v>
      </c>
      <c r="AC375" s="107">
        <f t="shared" si="292"/>
        <v>149</v>
      </c>
      <c r="AD375" s="578">
        <v>32695</v>
      </c>
      <c r="AE375" s="107">
        <f t="shared" si="293"/>
        <v>151</v>
      </c>
      <c r="AF375" s="578">
        <v>35934</v>
      </c>
      <c r="AG375" s="107">
        <f t="shared" si="294"/>
        <v>150</v>
      </c>
      <c r="AH375" s="578">
        <v>36881</v>
      </c>
      <c r="AI375" s="107">
        <f t="shared" si="295"/>
        <v>155</v>
      </c>
      <c r="AJ375" s="578">
        <v>43723</v>
      </c>
      <c r="AK375" s="107">
        <f t="shared" si="296"/>
        <v>155</v>
      </c>
      <c r="AL375" s="578">
        <v>44604</v>
      </c>
      <c r="AM375" s="107">
        <f t="shared" si="297"/>
        <v>157</v>
      </c>
      <c r="AN375" s="578">
        <v>51956</v>
      </c>
      <c r="AO375" s="107">
        <f t="shared" si="298"/>
        <v>156</v>
      </c>
      <c r="AP375" s="578">
        <v>52657</v>
      </c>
      <c r="AQ375" s="107">
        <f t="shared" si="299"/>
        <v>160</v>
      </c>
      <c r="AR375" s="578">
        <v>57153</v>
      </c>
      <c r="AS375" s="107">
        <f t="shared" si="300"/>
        <v>157</v>
      </c>
      <c r="AT375" s="578">
        <v>61694</v>
      </c>
      <c r="AU375" s="107">
        <f t="shared" si="301"/>
        <v>157</v>
      </c>
      <c r="AV375" s="578">
        <v>67378</v>
      </c>
      <c r="AW375" s="107">
        <f t="shared" si="302"/>
        <v>153</v>
      </c>
      <c r="AX375" s="578">
        <v>75869</v>
      </c>
      <c r="AY375" s="563">
        <f t="shared" si="303"/>
        <v>153</v>
      </c>
      <c r="AZ375" s="598">
        <v>94107</v>
      </c>
      <c r="BA375" s="598">
        <v>103019</v>
      </c>
      <c r="BB375" s="563">
        <f t="shared" si="279"/>
        <v>142</v>
      </c>
    </row>
    <row r="376" spans="1:54" ht="12.95" customHeight="1" x14ac:dyDescent="0.2">
      <c r="A376" s="72" t="s">
        <v>333</v>
      </c>
      <c r="B376" s="174" t="s">
        <v>1258</v>
      </c>
      <c r="C376" s="642" t="s">
        <v>2052</v>
      </c>
      <c r="D376" s="578">
        <v>20460</v>
      </c>
      <c r="E376" s="107">
        <f t="shared" si="280"/>
        <v>117</v>
      </c>
      <c r="F376" s="578">
        <v>23068</v>
      </c>
      <c r="G376" s="107">
        <f t="shared" si="281"/>
        <v>116</v>
      </c>
      <c r="H376" s="578">
        <v>24070</v>
      </c>
      <c r="I376" s="107">
        <f t="shared" si="282"/>
        <v>124</v>
      </c>
      <c r="J376" s="578">
        <v>31879</v>
      </c>
      <c r="K376" s="107">
        <f t="shared" si="283"/>
        <v>122</v>
      </c>
      <c r="L376" s="578">
        <v>34936</v>
      </c>
      <c r="M376" s="107">
        <f t="shared" si="284"/>
        <v>119</v>
      </c>
      <c r="N376" s="578">
        <v>39407</v>
      </c>
      <c r="O376" s="107">
        <f t="shared" si="285"/>
        <v>118</v>
      </c>
      <c r="P376" s="578">
        <v>44140</v>
      </c>
      <c r="Q376" s="107">
        <f t="shared" si="286"/>
        <v>118</v>
      </c>
      <c r="R376" s="578">
        <v>44655</v>
      </c>
      <c r="S376" s="107">
        <f t="shared" si="287"/>
        <v>122</v>
      </c>
      <c r="T376" s="578">
        <v>49338</v>
      </c>
      <c r="U376" s="107">
        <f t="shared" si="288"/>
        <v>119</v>
      </c>
      <c r="V376" s="578">
        <v>52529</v>
      </c>
      <c r="W376" s="107">
        <f t="shared" si="289"/>
        <v>118</v>
      </c>
      <c r="X376" s="578">
        <v>56198</v>
      </c>
      <c r="Y376" s="107">
        <f t="shared" si="290"/>
        <v>115</v>
      </c>
      <c r="Z376" s="578">
        <v>57582</v>
      </c>
      <c r="AA376" s="107">
        <f t="shared" si="291"/>
        <v>117</v>
      </c>
      <c r="AB376" s="578">
        <v>58967</v>
      </c>
      <c r="AC376" s="107">
        <f t="shared" si="292"/>
        <v>118</v>
      </c>
      <c r="AD376" s="578">
        <v>62531</v>
      </c>
      <c r="AE376" s="107">
        <f t="shared" si="293"/>
        <v>118</v>
      </c>
      <c r="AF376" s="578">
        <v>61347</v>
      </c>
      <c r="AG376" s="107">
        <f t="shared" si="294"/>
        <v>126</v>
      </c>
      <c r="AH376" s="578">
        <v>67496</v>
      </c>
      <c r="AI376" s="107">
        <f t="shared" si="295"/>
        <v>127</v>
      </c>
      <c r="AJ376" s="578">
        <v>76758</v>
      </c>
      <c r="AK376" s="107">
        <f t="shared" si="296"/>
        <v>125</v>
      </c>
      <c r="AL376" s="578">
        <v>85213</v>
      </c>
      <c r="AM376" s="107">
        <f t="shared" si="297"/>
        <v>128</v>
      </c>
      <c r="AN376" s="578">
        <v>93246</v>
      </c>
      <c r="AO376" s="107">
        <f t="shared" si="298"/>
        <v>127</v>
      </c>
      <c r="AP376" s="578">
        <v>91009</v>
      </c>
      <c r="AQ376" s="107">
        <f t="shared" si="299"/>
        <v>132</v>
      </c>
      <c r="AR376" s="578">
        <v>86863</v>
      </c>
      <c r="AS376" s="107">
        <f t="shared" si="300"/>
        <v>135</v>
      </c>
      <c r="AT376" s="578">
        <v>83390</v>
      </c>
      <c r="AU376" s="107">
        <f t="shared" si="301"/>
        <v>139</v>
      </c>
      <c r="AV376" s="578">
        <v>81532</v>
      </c>
      <c r="AW376" s="107">
        <f t="shared" si="302"/>
        <v>142</v>
      </c>
      <c r="AX376" s="578">
        <v>88242</v>
      </c>
      <c r="AY376" s="563">
        <f t="shared" si="303"/>
        <v>141</v>
      </c>
      <c r="AZ376" s="598" t="s">
        <v>2075</v>
      </c>
      <c r="BA376" s="598">
        <v>96229</v>
      </c>
      <c r="BB376" s="563">
        <f t="shared" si="279"/>
        <v>147</v>
      </c>
    </row>
    <row r="377" spans="1:54" ht="12.95" customHeight="1" x14ac:dyDescent="0.2">
      <c r="A377" s="72" t="s">
        <v>501</v>
      </c>
      <c r="B377" s="174" t="s">
        <v>958</v>
      </c>
      <c r="C377" s="642" t="s">
        <v>2052</v>
      </c>
      <c r="D377" s="578">
        <v>11057</v>
      </c>
      <c r="E377" s="107">
        <f t="shared" si="280"/>
        <v>152</v>
      </c>
      <c r="F377" s="578">
        <v>13114</v>
      </c>
      <c r="G377" s="107">
        <f t="shared" si="281"/>
        <v>150</v>
      </c>
      <c r="H377" s="578">
        <v>15171</v>
      </c>
      <c r="I377" s="107">
        <f t="shared" si="282"/>
        <v>149</v>
      </c>
      <c r="J377" s="578">
        <v>18141</v>
      </c>
      <c r="K377" s="107">
        <f t="shared" si="283"/>
        <v>149</v>
      </c>
      <c r="L377" s="578">
        <v>21449</v>
      </c>
      <c r="M377" s="107">
        <f t="shared" si="284"/>
        <v>147</v>
      </c>
      <c r="N377" s="578">
        <v>29303</v>
      </c>
      <c r="O377" s="107">
        <f t="shared" si="285"/>
        <v>132</v>
      </c>
      <c r="P377" s="578">
        <v>37546</v>
      </c>
      <c r="Q377" s="107">
        <f t="shared" si="286"/>
        <v>125</v>
      </c>
      <c r="R377" s="578">
        <v>38564</v>
      </c>
      <c r="S377" s="107">
        <f t="shared" si="287"/>
        <v>128</v>
      </c>
      <c r="T377" s="578">
        <v>42176</v>
      </c>
      <c r="U377" s="107">
        <f t="shared" si="288"/>
        <v>128</v>
      </c>
      <c r="V377" s="578">
        <v>46783</v>
      </c>
      <c r="W377" s="107">
        <f t="shared" si="289"/>
        <v>121</v>
      </c>
      <c r="X377" s="578">
        <v>47977</v>
      </c>
      <c r="Y377" s="107">
        <f t="shared" si="290"/>
        <v>126</v>
      </c>
      <c r="Z377" s="578">
        <v>52703</v>
      </c>
      <c r="AA377" s="107">
        <f t="shared" si="291"/>
        <v>122</v>
      </c>
      <c r="AB377" s="578">
        <v>45476</v>
      </c>
      <c r="AC377" s="107">
        <f t="shared" si="292"/>
        <v>130</v>
      </c>
      <c r="AD377" s="578">
        <v>47939</v>
      </c>
      <c r="AE377" s="107">
        <f t="shared" si="293"/>
        <v>131</v>
      </c>
      <c r="AF377" s="578">
        <v>56248</v>
      </c>
      <c r="AG377" s="107">
        <f t="shared" si="294"/>
        <v>127</v>
      </c>
      <c r="AH377" s="578">
        <v>59229</v>
      </c>
      <c r="AI377" s="107">
        <f t="shared" si="295"/>
        <v>133</v>
      </c>
      <c r="AJ377" s="578">
        <v>66721</v>
      </c>
      <c r="AK377" s="107">
        <f t="shared" si="296"/>
        <v>131</v>
      </c>
      <c r="AL377" s="578">
        <v>80553</v>
      </c>
      <c r="AM377" s="107">
        <f t="shared" si="297"/>
        <v>130</v>
      </c>
      <c r="AN377" s="578">
        <v>83552</v>
      </c>
      <c r="AO377" s="107">
        <f t="shared" si="298"/>
        <v>132</v>
      </c>
      <c r="AP377" s="578">
        <v>95579</v>
      </c>
      <c r="AQ377" s="107">
        <f t="shared" si="299"/>
        <v>129</v>
      </c>
      <c r="AR377" s="578">
        <v>98917</v>
      </c>
      <c r="AS377" s="107">
        <f t="shared" si="300"/>
        <v>130</v>
      </c>
      <c r="AT377" s="578">
        <v>95809</v>
      </c>
      <c r="AU377" s="107">
        <f t="shared" si="301"/>
        <v>133</v>
      </c>
      <c r="AV377" s="578">
        <v>102073</v>
      </c>
      <c r="AW377" s="107">
        <f t="shared" si="302"/>
        <v>129</v>
      </c>
      <c r="AX377" s="578">
        <v>106378</v>
      </c>
      <c r="AY377" s="563">
        <f t="shared" si="303"/>
        <v>126</v>
      </c>
      <c r="AZ377" s="598">
        <v>95423</v>
      </c>
      <c r="BA377" s="598">
        <v>89740</v>
      </c>
      <c r="BB377" s="563">
        <f t="shared" si="279"/>
        <v>153</v>
      </c>
    </row>
    <row r="378" spans="1:54" ht="12.95" customHeight="1" x14ac:dyDescent="0.2">
      <c r="A378" s="72" t="s">
        <v>360</v>
      </c>
      <c r="B378" s="174" t="s">
        <v>1453</v>
      </c>
      <c r="C378" s="642" t="s">
        <v>2052</v>
      </c>
      <c r="D378" s="578">
        <v>11866</v>
      </c>
      <c r="E378" s="107">
        <f t="shared" si="280"/>
        <v>148</v>
      </c>
      <c r="F378" s="578">
        <v>13926</v>
      </c>
      <c r="G378" s="107">
        <f t="shared" si="281"/>
        <v>147</v>
      </c>
      <c r="H378" s="578">
        <v>19307</v>
      </c>
      <c r="I378" s="107">
        <f t="shared" si="282"/>
        <v>136</v>
      </c>
      <c r="J378" s="578"/>
      <c r="K378" s="107" t="str">
        <f t="shared" si="283"/>
        <v>—</v>
      </c>
      <c r="L378" s="578"/>
      <c r="M378" s="107" t="str">
        <f t="shared" si="284"/>
        <v>—</v>
      </c>
      <c r="N378" s="578"/>
      <c r="O378" s="107" t="str">
        <f t="shared" si="285"/>
        <v>—</v>
      </c>
      <c r="P378" s="578"/>
      <c r="Q378" s="107" t="str">
        <f t="shared" si="286"/>
        <v>—</v>
      </c>
      <c r="R378" s="578"/>
      <c r="S378" s="107" t="str">
        <f t="shared" si="287"/>
        <v>—</v>
      </c>
      <c r="T378" s="578"/>
      <c r="U378" s="107" t="str">
        <f t="shared" si="288"/>
        <v>—</v>
      </c>
      <c r="V378" s="578"/>
      <c r="W378" s="107" t="str">
        <f t="shared" si="289"/>
        <v>—</v>
      </c>
      <c r="X378" s="578"/>
      <c r="Y378" s="107" t="str">
        <f t="shared" si="290"/>
        <v>—</v>
      </c>
      <c r="Z378" s="578"/>
      <c r="AA378" s="107" t="str">
        <f t="shared" si="291"/>
        <v>—</v>
      </c>
      <c r="AB378" s="578"/>
      <c r="AC378" s="107" t="str">
        <f t="shared" si="292"/>
        <v>—</v>
      </c>
      <c r="AD378" s="578"/>
      <c r="AE378" s="107" t="str">
        <f t="shared" si="293"/>
        <v>—</v>
      </c>
      <c r="AF378" s="578"/>
      <c r="AG378" s="107" t="str">
        <f t="shared" si="294"/>
        <v>—</v>
      </c>
      <c r="AH378" s="578" t="s">
        <v>492</v>
      </c>
      <c r="AI378" s="107" t="e">
        <f t="shared" si="295"/>
        <v>#VALUE!</v>
      </c>
      <c r="AJ378" s="578" t="s">
        <v>492</v>
      </c>
      <c r="AK378" s="107" t="e">
        <f t="shared" si="296"/>
        <v>#VALUE!</v>
      </c>
      <c r="AL378" s="578" t="s">
        <v>492</v>
      </c>
      <c r="AM378" s="107" t="e">
        <f t="shared" si="297"/>
        <v>#VALUE!</v>
      </c>
      <c r="AN378" s="578">
        <v>90233</v>
      </c>
      <c r="AO378" s="107">
        <f t="shared" si="298"/>
        <v>128</v>
      </c>
      <c r="AP378" s="578">
        <v>97245</v>
      </c>
      <c r="AQ378" s="107">
        <f t="shared" si="299"/>
        <v>128</v>
      </c>
      <c r="AR378" s="578">
        <v>128770</v>
      </c>
      <c r="AS378" s="107">
        <f t="shared" si="300"/>
        <v>110</v>
      </c>
      <c r="AT378" s="578">
        <v>118910</v>
      </c>
      <c r="AU378" s="107">
        <f t="shared" si="301"/>
        <v>119</v>
      </c>
      <c r="AV378" s="578">
        <v>100034</v>
      </c>
      <c r="AW378" s="107">
        <f t="shared" si="302"/>
        <v>131</v>
      </c>
      <c r="AX378" s="578">
        <v>83006</v>
      </c>
      <c r="AY378" s="563">
        <f t="shared" si="303"/>
        <v>144</v>
      </c>
      <c r="AZ378" s="598">
        <v>72542</v>
      </c>
      <c r="BA378" s="598">
        <v>63420</v>
      </c>
      <c r="BB378" s="563">
        <f t="shared" si="279"/>
        <v>177</v>
      </c>
    </row>
    <row r="379" spans="1:54" ht="12.95" customHeight="1" x14ac:dyDescent="0.2">
      <c r="A379" s="72" t="s">
        <v>324</v>
      </c>
      <c r="B379" s="174" t="s">
        <v>1347</v>
      </c>
      <c r="C379" s="642" t="s">
        <v>2052</v>
      </c>
      <c r="D379" s="578">
        <v>4624</v>
      </c>
      <c r="E379" s="107">
        <f t="shared" si="280"/>
        <v>198</v>
      </c>
      <c r="F379" s="578">
        <v>5478</v>
      </c>
      <c r="G379" s="107">
        <f t="shared" si="281"/>
        <v>199</v>
      </c>
      <c r="H379" s="578">
        <v>6332</v>
      </c>
      <c r="I379" s="107">
        <f t="shared" si="282"/>
        <v>201</v>
      </c>
      <c r="J379" s="578">
        <v>6482</v>
      </c>
      <c r="K379" s="107">
        <f t="shared" si="283"/>
        <v>212</v>
      </c>
      <c r="L379" s="578">
        <v>7332</v>
      </c>
      <c r="M379" s="107">
        <f t="shared" si="284"/>
        <v>208</v>
      </c>
      <c r="N379" s="578"/>
      <c r="O379" s="107" t="str">
        <f t="shared" si="285"/>
        <v>—</v>
      </c>
      <c r="P379" s="578">
        <v>10177</v>
      </c>
      <c r="Q379" s="107">
        <f t="shared" si="286"/>
        <v>206</v>
      </c>
      <c r="R379" s="578">
        <v>15169</v>
      </c>
      <c r="S379" s="107">
        <f t="shared" si="287"/>
        <v>183</v>
      </c>
      <c r="T379" s="578">
        <v>16908</v>
      </c>
      <c r="U379" s="107">
        <f t="shared" si="288"/>
        <v>183</v>
      </c>
      <c r="V379" s="578">
        <v>18881</v>
      </c>
      <c r="W379" s="107">
        <f t="shared" si="289"/>
        <v>180</v>
      </c>
      <c r="X379" s="578">
        <v>21421</v>
      </c>
      <c r="Y379" s="107">
        <f t="shared" si="290"/>
        <v>170</v>
      </c>
      <c r="Z379" s="578">
        <v>21151</v>
      </c>
      <c r="AA379" s="107">
        <f t="shared" si="291"/>
        <v>172</v>
      </c>
      <c r="AB379" s="578">
        <v>20133</v>
      </c>
      <c r="AC379" s="107">
        <f t="shared" si="292"/>
        <v>183</v>
      </c>
      <c r="AD379" s="578">
        <v>24372</v>
      </c>
      <c r="AE379" s="107">
        <f t="shared" si="293"/>
        <v>173</v>
      </c>
      <c r="AF379" s="578">
        <v>29590</v>
      </c>
      <c r="AG379" s="107">
        <f t="shared" si="294"/>
        <v>166</v>
      </c>
      <c r="AH379" s="578">
        <v>33535</v>
      </c>
      <c r="AI379" s="107">
        <f t="shared" si="295"/>
        <v>160</v>
      </c>
      <c r="AJ379" s="578">
        <v>39367</v>
      </c>
      <c r="AK379" s="107">
        <f t="shared" si="296"/>
        <v>159</v>
      </c>
      <c r="AL379" s="578">
        <v>43562</v>
      </c>
      <c r="AM379" s="107">
        <f t="shared" si="297"/>
        <v>160</v>
      </c>
      <c r="AN379" s="578">
        <v>51078</v>
      </c>
      <c r="AO379" s="107">
        <f t="shared" si="298"/>
        <v>158</v>
      </c>
      <c r="AP379" s="578">
        <v>54685</v>
      </c>
      <c r="AQ379" s="107">
        <f t="shared" si="299"/>
        <v>157</v>
      </c>
      <c r="AR379" s="578">
        <v>52903</v>
      </c>
      <c r="AS379" s="107">
        <f t="shared" si="300"/>
        <v>162</v>
      </c>
      <c r="AT379" s="578">
        <v>55755</v>
      </c>
      <c r="AU379" s="107">
        <f t="shared" si="301"/>
        <v>163</v>
      </c>
      <c r="AV379" s="578">
        <v>58032</v>
      </c>
      <c r="AW379" s="107">
        <f t="shared" si="302"/>
        <v>165</v>
      </c>
      <c r="AX379" s="578">
        <v>59505</v>
      </c>
      <c r="AY379" s="563">
        <f t="shared" si="303"/>
        <v>168</v>
      </c>
      <c r="AZ379" s="598">
        <v>63540</v>
      </c>
      <c r="BA379" s="598">
        <v>60159</v>
      </c>
      <c r="BB379" s="563">
        <f t="shared" si="279"/>
        <v>181</v>
      </c>
    </row>
    <row r="380" spans="1:54" ht="12.95" customHeight="1" x14ac:dyDescent="0.2">
      <c r="A380" s="72" t="s">
        <v>397</v>
      </c>
      <c r="B380" s="174" t="s">
        <v>688</v>
      </c>
      <c r="C380" s="642" t="s">
        <v>2052</v>
      </c>
      <c r="D380" s="578">
        <v>1859</v>
      </c>
      <c r="E380" s="107">
        <f t="shared" si="280"/>
        <v>246</v>
      </c>
      <c r="F380" s="578">
        <v>2298</v>
      </c>
      <c r="G380" s="107">
        <f t="shared" si="281"/>
        <v>245</v>
      </c>
      <c r="H380" s="578">
        <v>2737</v>
      </c>
      <c r="I380" s="107">
        <f t="shared" si="282"/>
        <v>240</v>
      </c>
      <c r="J380" s="578">
        <v>3374</v>
      </c>
      <c r="K380" s="107">
        <f t="shared" si="283"/>
        <v>248</v>
      </c>
      <c r="L380" s="578">
        <v>3834</v>
      </c>
      <c r="M380" s="107">
        <f t="shared" si="284"/>
        <v>247</v>
      </c>
      <c r="N380" s="578">
        <v>4169</v>
      </c>
      <c r="O380" s="107">
        <f t="shared" si="285"/>
        <v>244</v>
      </c>
      <c r="P380" s="578">
        <v>4433</v>
      </c>
      <c r="Q380" s="107">
        <f t="shared" si="286"/>
        <v>253</v>
      </c>
      <c r="R380" s="578">
        <v>5860</v>
      </c>
      <c r="S380" s="107">
        <f t="shared" si="287"/>
        <v>247</v>
      </c>
      <c r="T380" s="578">
        <v>7146</v>
      </c>
      <c r="U380" s="107">
        <f t="shared" si="288"/>
        <v>241</v>
      </c>
      <c r="V380" s="578">
        <v>7920</v>
      </c>
      <c r="W380" s="107">
        <f t="shared" si="289"/>
        <v>240</v>
      </c>
      <c r="X380" s="578">
        <v>9376</v>
      </c>
      <c r="Y380" s="107">
        <f t="shared" si="290"/>
        <v>230</v>
      </c>
      <c r="Z380" s="578">
        <v>9285</v>
      </c>
      <c r="AA380" s="107">
        <f t="shared" si="291"/>
        <v>231</v>
      </c>
      <c r="AB380" s="578">
        <v>10507</v>
      </c>
      <c r="AC380" s="107">
        <f t="shared" si="292"/>
        <v>228</v>
      </c>
      <c r="AD380" s="578">
        <v>13940</v>
      </c>
      <c r="AE380" s="107">
        <f t="shared" si="293"/>
        <v>212</v>
      </c>
      <c r="AF380" s="578">
        <v>16494</v>
      </c>
      <c r="AG380" s="107">
        <f t="shared" si="294"/>
        <v>208</v>
      </c>
      <c r="AH380" s="578">
        <v>16838</v>
      </c>
      <c r="AI380" s="107">
        <f t="shared" si="295"/>
        <v>212</v>
      </c>
      <c r="AJ380" s="578">
        <v>17683</v>
      </c>
      <c r="AK380" s="107">
        <f t="shared" si="296"/>
        <v>216</v>
      </c>
      <c r="AL380" s="578">
        <v>21433</v>
      </c>
      <c r="AM380" s="107">
        <f t="shared" si="297"/>
        <v>216</v>
      </c>
      <c r="AN380" s="578">
        <v>21433</v>
      </c>
      <c r="AO380" s="107">
        <f t="shared" si="298"/>
        <v>218</v>
      </c>
      <c r="AP380" s="578">
        <v>28940</v>
      </c>
      <c r="AQ380" s="107">
        <f t="shared" si="299"/>
        <v>205</v>
      </c>
      <c r="AR380" s="578">
        <v>28763</v>
      </c>
      <c r="AS380" s="107">
        <f t="shared" si="300"/>
        <v>206</v>
      </c>
      <c r="AT380" s="578">
        <v>26025</v>
      </c>
      <c r="AU380" s="107">
        <f t="shared" si="301"/>
        <v>216</v>
      </c>
      <c r="AV380" s="578">
        <v>27007</v>
      </c>
      <c r="AW380" s="107">
        <f t="shared" si="302"/>
        <v>217</v>
      </c>
      <c r="AX380" s="578">
        <v>35030</v>
      </c>
      <c r="AY380" s="563">
        <f t="shared" si="303"/>
        <v>202</v>
      </c>
      <c r="AZ380" s="598">
        <v>56533</v>
      </c>
      <c r="BA380" s="598">
        <v>58975</v>
      </c>
      <c r="BB380" s="563">
        <f t="shared" si="279"/>
        <v>183</v>
      </c>
    </row>
    <row r="381" spans="1:54" ht="12.95" customHeight="1" x14ac:dyDescent="0.2">
      <c r="A381" s="72" t="s">
        <v>423</v>
      </c>
      <c r="B381" s="174" t="s">
        <v>1261</v>
      </c>
      <c r="C381" s="642" t="s">
        <v>2052</v>
      </c>
      <c r="D381" s="578">
        <v>16075</v>
      </c>
      <c r="E381" s="107">
        <f t="shared" si="280"/>
        <v>132</v>
      </c>
      <c r="F381" s="578">
        <v>18663</v>
      </c>
      <c r="G381" s="107">
        <f t="shared" si="281"/>
        <v>130</v>
      </c>
      <c r="H381" s="578">
        <v>17316</v>
      </c>
      <c r="I381" s="107">
        <f t="shared" si="282"/>
        <v>139</v>
      </c>
      <c r="J381" s="578">
        <v>23310</v>
      </c>
      <c r="K381" s="107">
        <f t="shared" si="283"/>
        <v>137</v>
      </c>
      <c r="L381" s="578">
        <v>22831</v>
      </c>
      <c r="M381" s="107">
        <f t="shared" si="284"/>
        <v>141</v>
      </c>
      <c r="N381" s="578">
        <v>23009</v>
      </c>
      <c r="O381" s="107">
        <f t="shared" si="285"/>
        <v>146</v>
      </c>
      <c r="P381" s="578">
        <v>30181</v>
      </c>
      <c r="Q381" s="107">
        <f t="shared" si="286"/>
        <v>140</v>
      </c>
      <c r="R381" s="578">
        <v>32556</v>
      </c>
      <c r="S381" s="107">
        <f t="shared" si="287"/>
        <v>138</v>
      </c>
      <c r="T381" s="578">
        <v>38464</v>
      </c>
      <c r="U381" s="107">
        <f t="shared" si="288"/>
        <v>132</v>
      </c>
      <c r="V381" s="578">
        <v>40470</v>
      </c>
      <c r="W381" s="107">
        <f t="shared" si="289"/>
        <v>133</v>
      </c>
      <c r="X381" s="578">
        <v>40553</v>
      </c>
      <c r="Y381" s="107">
        <f t="shared" si="290"/>
        <v>134</v>
      </c>
      <c r="Z381" s="578">
        <v>47753</v>
      </c>
      <c r="AA381" s="107">
        <f t="shared" si="291"/>
        <v>128</v>
      </c>
      <c r="AB381" s="578">
        <v>48500</v>
      </c>
      <c r="AC381" s="107">
        <f t="shared" si="292"/>
        <v>129</v>
      </c>
      <c r="AD381" s="578">
        <v>47197</v>
      </c>
      <c r="AE381" s="107">
        <f t="shared" si="293"/>
        <v>132</v>
      </c>
      <c r="AF381" s="578">
        <v>43094</v>
      </c>
      <c r="AG381" s="107">
        <f t="shared" si="294"/>
        <v>141</v>
      </c>
      <c r="AH381" s="578">
        <v>41632</v>
      </c>
      <c r="AI381" s="107">
        <f t="shared" si="295"/>
        <v>149</v>
      </c>
      <c r="AJ381" s="578">
        <v>41632</v>
      </c>
      <c r="AK381" s="107">
        <f t="shared" si="296"/>
        <v>157</v>
      </c>
      <c r="AL381" s="578">
        <v>60054</v>
      </c>
      <c r="AM381" s="107">
        <f t="shared" si="297"/>
        <v>141</v>
      </c>
      <c r="AN381" s="578">
        <v>60054</v>
      </c>
      <c r="AO381" s="107">
        <f t="shared" si="298"/>
        <v>147</v>
      </c>
      <c r="AP381" s="578">
        <v>83449</v>
      </c>
      <c r="AQ381" s="107">
        <f t="shared" si="299"/>
        <v>135</v>
      </c>
      <c r="AR381" s="578">
        <v>89414</v>
      </c>
      <c r="AS381" s="107">
        <f t="shared" si="300"/>
        <v>134</v>
      </c>
      <c r="AT381" s="578">
        <v>79700</v>
      </c>
      <c r="AU381" s="107">
        <f t="shared" si="301"/>
        <v>140</v>
      </c>
      <c r="AV381" s="578">
        <v>74720</v>
      </c>
      <c r="AW381" s="107">
        <f t="shared" si="302"/>
        <v>149</v>
      </c>
      <c r="AX381" s="578">
        <v>77633</v>
      </c>
      <c r="AY381" s="563">
        <f t="shared" si="303"/>
        <v>151</v>
      </c>
      <c r="AZ381" s="598">
        <v>55319</v>
      </c>
      <c r="BA381" s="598">
        <v>57549</v>
      </c>
      <c r="BB381" s="563">
        <f t="shared" si="279"/>
        <v>188</v>
      </c>
    </row>
    <row r="382" spans="1:54" ht="12.95" customHeight="1" x14ac:dyDescent="0.2">
      <c r="A382" s="72" t="s">
        <v>353</v>
      </c>
      <c r="B382" s="174" t="s">
        <v>1470</v>
      </c>
      <c r="C382" s="642" t="s">
        <v>2052</v>
      </c>
      <c r="D382" s="578">
        <v>6349</v>
      </c>
      <c r="E382" s="107">
        <f t="shared" ref="E382:E394" si="304">IF(D382&gt;0,RANK(D382,$D$11:$D$1049),"—")</f>
        <v>182</v>
      </c>
      <c r="F382" s="578">
        <v>7807</v>
      </c>
      <c r="G382" s="107">
        <f t="shared" ref="G382:G394" si="305">IF(F382&gt;0,RANK(F382,$F$11:$F$1049),"—")</f>
        <v>183</v>
      </c>
      <c r="H382" s="578">
        <v>8515</v>
      </c>
      <c r="I382" s="107">
        <f t="shared" ref="I382:I394" si="306">IF(H382&gt;0,RANK(H382,$H$11:$H$1049),"—")</f>
        <v>182</v>
      </c>
      <c r="J382" s="578">
        <v>9364</v>
      </c>
      <c r="K382" s="107">
        <f t="shared" ref="K382:K394" si="307">IF(J382&gt;0,RANK(J382,$J$11:$J$1049),"—")</f>
        <v>186</v>
      </c>
      <c r="L382" s="578">
        <v>10943</v>
      </c>
      <c r="M382" s="107">
        <f t="shared" ref="M382:M394" si="308">IF(L382&gt;0,RANK(L382,$L$11:$L$1049),"—")</f>
        <v>183</v>
      </c>
      <c r="N382" s="578">
        <v>12971</v>
      </c>
      <c r="O382" s="107">
        <f t="shared" ref="O382:O394" si="309">IF(N382&gt;0,RANK(N382,$N$11:$N$1049),"—")</f>
        <v>174</v>
      </c>
      <c r="P382" s="578">
        <v>12783</v>
      </c>
      <c r="Q382" s="107">
        <f t="shared" ref="Q382:Q394" si="310">IF(P382&gt;0,RANK(P382,$P$11:$P$1049),"—")</f>
        <v>187</v>
      </c>
      <c r="R382" s="578">
        <v>13644</v>
      </c>
      <c r="S382" s="107">
        <f t="shared" ref="S382:S394" si="311">IF(R382&gt;0,RANK(R382,$R$11:$R$1049),"—")</f>
        <v>193</v>
      </c>
      <c r="T382" s="578">
        <v>13880</v>
      </c>
      <c r="U382" s="107">
        <f t="shared" ref="U382:U394" si="312">IF(T382&gt;0,RANK(T382,$T$11:$T$1049),"—")</f>
        <v>195</v>
      </c>
      <c r="V382" s="578">
        <v>16585</v>
      </c>
      <c r="W382" s="107">
        <f t="shared" ref="W382:W394" si="313">IF(V382&gt;0,RANK(V382,$V$11:$V$1049),"—")</f>
        <v>189</v>
      </c>
      <c r="X382" s="578">
        <v>19291</v>
      </c>
      <c r="Y382" s="107">
        <f t="shared" ref="Y382:Y394" si="314">IF(X382&gt;0,RANK(X382,$X$11:$X$1049),"—")</f>
        <v>177</v>
      </c>
      <c r="Z382" s="578">
        <v>19221</v>
      </c>
      <c r="AA382" s="107">
        <f t="shared" ref="AA382:AA394" si="315">IF(Z382&gt;0,RANK(Z382,$Z$11:$Z$1049),"—")</f>
        <v>184</v>
      </c>
      <c r="AB382" s="578">
        <v>20681</v>
      </c>
      <c r="AC382" s="107">
        <f t="shared" ref="AC382:AC394" si="316">IF(AB382&gt;0,RANK(AB382,$AB$11:$AB$1049),"—")</f>
        <v>180</v>
      </c>
      <c r="AD382" s="578">
        <v>21715</v>
      </c>
      <c r="AE382" s="107">
        <f t="shared" ref="AE382:AE394" si="317">IF(AD382&gt;0,RANK(AD382,$AD$11:$AD$1049),"—")</f>
        <v>186</v>
      </c>
      <c r="AF382" s="578">
        <v>21795</v>
      </c>
      <c r="AG382" s="107">
        <f t="shared" ref="AG382:AG394" si="318">IF(AF382&gt;0,RANK(AF382,$AF$11:$AF$1049),"—")</f>
        <v>188</v>
      </c>
      <c r="AH382" s="578">
        <v>23654</v>
      </c>
      <c r="AI382" s="107">
        <f t="shared" ref="AI382:AI394" si="319">IF(AH382&gt;0,RANK(AH382,$AH$11:$AH$1049),"—")</f>
        <v>189</v>
      </c>
      <c r="AJ382" s="578">
        <v>26515</v>
      </c>
      <c r="AK382" s="107">
        <f t="shared" ref="AK382:AK394" si="320">IF(AJ382&gt;0,RANK(AJ382,$AJ$11:$AJ$1049),"—")</f>
        <v>186</v>
      </c>
      <c r="AL382" s="578">
        <v>29162</v>
      </c>
      <c r="AM382" s="107">
        <f t="shared" ref="AM382:AM394" si="321">IF(AL382&gt;0,RANK(AL382,$AL$11:$AL$1049),"—")</f>
        <v>191</v>
      </c>
      <c r="AN382" s="578">
        <v>27087</v>
      </c>
      <c r="AO382" s="107">
        <f t="shared" ref="AO382:AO394" si="322">IF(AN382&gt;0,RANK(AN382,$AN$11:$AN$1049),"—")</f>
        <v>207</v>
      </c>
      <c r="AP382" s="578">
        <v>26499</v>
      </c>
      <c r="AQ382" s="107">
        <f t="shared" ref="AQ382:AQ394" si="323">IF(AP382&gt;0,RANK(AP382,$AP$11:$AP$1049),"—")</f>
        <v>210</v>
      </c>
      <c r="AR382" s="578">
        <v>28729</v>
      </c>
      <c r="AS382" s="107">
        <f t="shared" ref="AS382:AS394" si="324">IF(AR382&gt;0,RANK(AR382,$AR$11:$AR$1049),"—")</f>
        <v>207</v>
      </c>
      <c r="AT382" s="578">
        <v>29939</v>
      </c>
      <c r="AU382" s="107">
        <f t="shared" ref="AU382:AU394" si="325">IF(AT382&gt;0,RANK(AT382,$AT$11:$AT$1049),"—")</f>
        <v>204</v>
      </c>
      <c r="AV382" s="578">
        <v>34050</v>
      </c>
      <c r="AW382" s="107">
        <f t="shared" ref="AW382:AW394" si="326">IF(AV382&gt;0,RANK(AV382,$AV$11:$AV$1049),"—")</f>
        <v>201</v>
      </c>
      <c r="AX382" s="578">
        <v>40117</v>
      </c>
      <c r="AY382" s="563">
        <f t="shared" si="303"/>
        <v>189</v>
      </c>
      <c r="AZ382" s="598">
        <v>44879</v>
      </c>
      <c r="BA382" s="598">
        <v>48704</v>
      </c>
      <c r="BB382" s="563">
        <f t="shared" si="279"/>
        <v>199</v>
      </c>
    </row>
    <row r="383" spans="1:54" ht="12.95" customHeight="1" x14ac:dyDescent="0.2">
      <c r="A383" s="72" t="s">
        <v>502</v>
      </c>
      <c r="B383" s="174" t="s">
        <v>1366</v>
      </c>
      <c r="C383" s="642" t="s">
        <v>2052</v>
      </c>
      <c r="D383" s="578">
        <v>13209</v>
      </c>
      <c r="E383" s="107">
        <f t="shared" si="304"/>
        <v>140</v>
      </c>
      <c r="F383" s="578">
        <v>16796</v>
      </c>
      <c r="G383" s="107">
        <f t="shared" si="305"/>
        <v>135</v>
      </c>
      <c r="H383" s="578">
        <v>23709</v>
      </c>
      <c r="I383" s="107">
        <f t="shared" si="306"/>
        <v>126</v>
      </c>
      <c r="J383" s="578">
        <v>22289</v>
      </c>
      <c r="K383" s="107">
        <f t="shared" si="307"/>
        <v>140</v>
      </c>
      <c r="L383" s="578">
        <v>22911</v>
      </c>
      <c r="M383" s="107">
        <f t="shared" si="308"/>
        <v>139</v>
      </c>
      <c r="N383" s="578">
        <v>24059</v>
      </c>
      <c r="O383" s="107">
        <f t="shared" si="309"/>
        <v>145</v>
      </c>
      <c r="P383" s="578">
        <v>25208</v>
      </c>
      <c r="Q383" s="107">
        <f t="shared" si="310"/>
        <v>148</v>
      </c>
      <c r="R383" s="578">
        <v>24040</v>
      </c>
      <c r="S383" s="107">
        <f t="shared" si="311"/>
        <v>152</v>
      </c>
      <c r="T383" s="578">
        <v>20945</v>
      </c>
      <c r="U383" s="107">
        <f t="shared" si="312"/>
        <v>163</v>
      </c>
      <c r="V383" s="578">
        <v>19584</v>
      </c>
      <c r="W383" s="107">
        <f t="shared" si="313"/>
        <v>177</v>
      </c>
      <c r="X383" s="578">
        <v>20580</v>
      </c>
      <c r="Y383" s="107">
        <f t="shared" si="314"/>
        <v>172</v>
      </c>
      <c r="Z383" s="578">
        <v>21974</v>
      </c>
      <c r="AA383" s="107">
        <f t="shared" si="315"/>
        <v>169</v>
      </c>
      <c r="AB383" s="578">
        <v>22791</v>
      </c>
      <c r="AC383" s="107">
        <f t="shared" si="316"/>
        <v>168</v>
      </c>
      <c r="AD383" s="578">
        <v>26061</v>
      </c>
      <c r="AE383" s="107">
        <f t="shared" si="317"/>
        <v>168</v>
      </c>
      <c r="AF383" s="578">
        <v>23636</v>
      </c>
      <c r="AG383" s="107">
        <f t="shared" si="318"/>
        <v>185</v>
      </c>
      <c r="AH383" s="578">
        <v>28392</v>
      </c>
      <c r="AI383" s="107">
        <f t="shared" si="319"/>
        <v>176</v>
      </c>
      <c r="AJ383" s="578">
        <v>36309</v>
      </c>
      <c r="AK383" s="107">
        <f t="shared" si="320"/>
        <v>167</v>
      </c>
      <c r="AL383" s="578">
        <v>37186</v>
      </c>
      <c r="AM383" s="107">
        <f t="shared" si="321"/>
        <v>172</v>
      </c>
      <c r="AN383" s="578">
        <v>38476</v>
      </c>
      <c r="AO383" s="107">
        <f t="shared" si="322"/>
        <v>176</v>
      </c>
      <c r="AP383" s="578">
        <v>56134</v>
      </c>
      <c r="AQ383" s="107">
        <f t="shared" si="323"/>
        <v>156</v>
      </c>
      <c r="AR383" s="578">
        <v>73792</v>
      </c>
      <c r="AS383" s="107">
        <f t="shared" si="324"/>
        <v>143</v>
      </c>
      <c r="AT383" s="578">
        <v>83742</v>
      </c>
      <c r="AU383" s="107">
        <f t="shared" si="325"/>
        <v>138</v>
      </c>
      <c r="AV383" s="578">
        <v>79437</v>
      </c>
      <c r="AW383" s="107">
        <f t="shared" si="326"/>
        <v>145</v>
      </c>
      <c r="AX383" s="578">
        <v>81742</v>
      </c>
      <c r="AY383" s="563">
        <f t="shared" si="303"/>
        <v>145</v>
      </c>
      <c r="AZ383" s="598">
        <v>51696</v>
      </c>
      <c r="BA383" s="598">
        <v>43857</v>
      </c>
      <c r="BB383" s="563">
        <f t="shared" si="279"/>
        <v>206</v>
      </c>
    </row>
    <row r="384" spans="1:54" ht="12.95" customHeight="1" x14ac:dyDescent="0.2">
      <c r="A384" s="72" t="s">
        <v>2014</v>
      </c>
      <c r="B384" s="174" t="s">
        <v>727</v>
      </c>
      <c r="C384" s="642" t="s">
        <v>2052</v>
      </c>
      <c r="D384" s="585"/>
      <c r="E384" s="107" t="str">
        <f t="shared" si="304"/>
        <v>—</v>
      </c>
      <c r="F384" s="585"/>
      <c r="G384" s="107" t="str">
        <f t="shared" si="305"/>
        <v>—</v>
      </c>
      <c r="H384" s="585"/>
      <c r="I384" s="107" t="str">
        <f t="shared" si="306"/>
        <v>—</v>
      </c>
      <c r="J384" s="585"/>
      <c r="K384" s="107" t="str">
        <f t="shared" si="307"/>
        <v>—</v>
      </c>
      <c r="L384" s="585"/>
      <c r="M384" s="107" t="str">
        <f t="shared" si="308"/>
        <v>—</v>
      </c>
      <c r="N384" s="585"/>
      <c r="O384" s="107" t="str">
        <f t="shared" si="309"/>
        <v>—</v>
      </c>
      <c r="P384" s="585"/>
      <c r="Q384" s="107" t="str">
        <f t="shared" si="310"/>
        <v>—</v>
      </c>
      <c r="R384" s="585"/>
      <c r="S384" s="107" t="str">
        <f t="shared" si="311"/>
        <v>—</v>
      </c>
      <c r="T384" s="585"/>
      <c r="U384" s="107" t="str">
        <f t="shared" si="312"/>
        <v>—</v>
      </c>
      <c r="V384" s="585"/>
      <c r="W384" s="107" t="str">
        <f t="shared" si="313"/>
        <v>—</v>
      </c>
      <c r="X384" s="585"/>
      <c r="Y384" s="107" t="str">
        <f t="shared" si="314"/>
        <v>—</v>
      </c>
      <c r="Z384" s="585"/>
      <c r="AA384" s="107" t="str">
        <f t="shared" si="315"/>
        <v>—</v>
      </c>
      <c r="AB384" s="585"/>
      <c r="AC384" s="107" t="str">
        <f t="shared" si="316"/>
        <v>—</v>
      </c>
      <c r="AD384" s="585"/>
      <c r="AE384" s="107" t="str">
        <f t="shared" si="317"/>
        <v>—</v>
      </c>
      <c r="AF384" s="585"/>
      <c r="AG384" s="107" t="str">
        <f t="shared" si="318"/>
        <v>—</v>
      </c>
      <c r="AH384" s="585" t="s">
        <v>492</v>
      </c>
      <c r="AI384" s="107" t="e">
        <f t="shared" si="319"/>
        <v>#VALUE!</v>
      </c>
      <c r="AJ384" s="585">
        <v>10841</v>
      </c>
      <c r="AK384" s="107">
        <f t="shared" si="320"/>
        <v>250</v>
      </c>
      <c r="AL384" s="585">
        <v>5317</v>
      </c>
      <c r="AM384" s="107">
        <f t="shared" si="321"/>
        <v>309</v>
      </c>
      <c r="AN384" s="585">
        <v>4978</v>
      </c>
      <c r="AO384" s="107">
        <f t="shared" si="322"/>
        <v>324</v>
      </c>
      <c r="AP384" s="585">
        <v>9596</v>
      </c>
      <c r="AQ384" s="107">
        <f t="shared" si="323"/>
        <v>275</v>
      </c>
      <c r="AR384" s="585">
        <v>7843</v>
      </c>
      <c r="AS384" s="107">
        <f t="shared" si="324"/>
        <v>293</v>
      </c>
      <c r="AT384" s="578">
        <v>7926</v>
      </c>
      <c r="AU384" s="107">
        <f t="shared" si="325"/>
        <v>296</v>
      </c>
      <c r="AV384" s="578">
        <v>6916</v>
      </c>
      <c r="AW384" s="107">
        <f t="shared" si="326"/>
        <v>308</v>
      </c>
      <c r="AX384" s="578">
        <v>9595</v>
      </c>
      <c r="AY384" s="563">
        <f t="shared" si="303"/>
        <v>292</v>
      </c>
      <c r="AZ384" s="598">
        <v>14857</v>
      </c>
      <c r="BA384" s="598">
        <v>42983</v>
      </c>
      <c r="BB384" s="563">
        <f t="shared" si="279"/>
        <v>207</v>
      </c>
    </row>
    <row r="385" spans="1:54" ht="12.95" customHeight="1" x14ac:dyDescent="0.2">
      <c r="A385" s="72" t="s">
        <v>380</v>
      </c>
      <c r="B385" s="174" t="s">
        <v>702</v>
      </c>
      <c r="C385" s="642" t="s">
        <v>2052</v>
      </c>
      <c r="D385" s="578">
        <v>7845</v>
      </c>
      <c r="E385" s="107">
        <f t="shared" si="304"/>
        <v>169</v>
      </c>
      <c r="F385" s="578">
        <v>8598</v>
      </c>
      <c r="G385" s="107">
        <f t="shared" si="305"/>
        <v>173</v>
      </c>
      <c r="H385" s="578"/>
      <c r="I385" s="107" t="str">
        <f t="shared" si="306"/>
        <v>—</v>
      </c>
      <c r="J385" s="578"/>
      <c r="K385" s="107" t="str">
        <f t="shared" si="307"/>
        <v>—</v>
      </c>
      <c r="L385" s="578"/>
      <c r="M385" s="107" t="str">
        <f t="shared" si="308"/>
        <v>—</v>
      </c>
      <c r="N385" s="578">
        <v>12100</v>
      </c>
      <c r="O385" s="107">
        <f t="shared" si="309"/>
        <v>180</v>
      </c>
      <c r="P385" s="578">
        <v>18326</v>
      </c>
      <c r="Q385" s="107">
        <f t="shared" si="310"/>
        <v>165</v>
      </c>
      <c r="R385" s="578">
        <v>21005</v>
      </c>
      <c r="S385" s="107">
        <f t="shared" si="311"/>
        <v>162</v>
      </c>
      <c r="T385" s="578">
        <v>21005</v>
      </c>
      <c r="U385" s="107">
        <f t="shared" si="312"/>
        <v>162</v>
      </c>
      <c r="V385" s="578">
        <v>21005</v>
      </c>
      <c r="W385" s="107">
        <f t="shared" si="313"/>
        <v>171</v>
      </c>
      <c r="X385" s="578">
        <v>21005</v>
      </c>
      <c r="Y385" s="107">
        <f t="shared" si="314"/>
        <v>171</v>
      </c>
      <c r="Z385" s="578">
        <v>21005</v>
      </c>
      <c r="AA385" s="107">
        <f t="shared" si="315"/>
        <v>174</v>
      </c>
      <c r="AB385" s="578">
        <v>21005</v>
      </c>
      <c r="AC385" s="107">
        <f t="shared" si="316"/>
        <v>177</v>
      </c>
      <c r="AD385" s="578">
        <v>21005</v>
      </c>
      <c r="AE385" s="107">
        <f t="shared" si="317"/>
        <v>190</v>
      </c>
      <c r="AF385" s="578">
        <v>21005</v>
      </c>
      <c r="AG385" s="107">
        <f t="shared" si="318"/>
        <v>191</v>
      </c>
      <c r="AH385" s="578">
        <v>22709</v>
      </c>
      <c r="AI385" s="107">
        <f t="shared" si="319"/>
        <v>192</v>
      </c>
      <c r="AJ385" s="578">
        <v>25003</v>
      </c>
      <c r="AK385" s="107">
        <f t="shared" si="320"/>
        <v>194</v>
      </c>
      <c r="AL385" s="578">
        <v>28323</v>
      </c>
      <c r="AM385" s="107">
        <f t="shared" si="321"/>
        <v>193</v>
      </c>
      <c r="AN385" s="578">
        <v>29268</v>
      </c>
      <c r="AO385" s="107">
        <f t="shared" si="322"/>
        <v>202</v>
      </c>
      <c r="AP385" s="578">
        <v>32886</v>
      </c>
      <c r="AQ385" s="107">
        <f t="shared" si="323"/>
        <v>190</v>
      </c>
      <c r="AR385" s="578">
        <v>34687</v>
      </c>
      <c r="AS385" s="107">
        <f t="shared" si="324"/>
        <v>187</v>
      </c>
      <c r="AT385" s="578">
        <v>34241</v>
      </c>
      <c r="AU385" s="107">
        <f t="shared" si="325"/>
        <v>197</v>
      </c>
      <c r="AV385" s="578">
        <v>38521</v>
      </c>
      <c r="AW385" s="107">
        <f t="shared" si="326"/>
        <v>187</v>
      </c>
      <c r="AX385" s="578">
        <v>39339</v>
      </c>
      <c r="AY385" s="563">
        <f t="shared" si="303"/>
        <v>190</v>
      </c>
      <c r="AZ385" s="598">
        <v>38241</v>
      </c>
      <c r="BA385" s="598">
        <v>40149</v>
      </c>
      <c r="BB385" s="563">
        <f t="shared" si="279"/>
        <v>215</v>
      </c>
    </row>
    <row r="386" spans="1:54" ht="12.95" customHeight="1" x14ac:dyDescent="0.2">
      <c r="A386" s="72" t="s">
        <v>504</v>
      </c>
      <c r="B386" s="174" t="s">
        <v>1365</v>
      </c>
      <c r="C386" s="642" t="s">
        <v>2052</v>
      </c>
      <c r="D386" s="578">
        <v>3816</v>
      </c>
      <c r="E386" s="107">
        <f t="shared" si="304"/>
        <v>212</v>
      </c>
      <c r="F386" s="578">
        <v>5000</v>
      </c>
      <c r="G386" s="107">
        <f t="shared" si="305"/>
        <v>204</v>
      </c>
      <c r="H386" s="578">
        <v>6184</v>
      </c>
      <c r="I386" s="107">
        <f t="shared" si="306"/>
        <v>202</v>
      </c>
      <c r="J386" s="578">
        <v>11409</v>
      </c>
      <c r="K386" s="107">
        <f t="shared" si="307"/>
        <v>171</v>
      </c>
      <c r="L386" s="578">
        <v>15449</v>
      </c>
      <c r="M386" s="107">
        <f t="shared" si="308"/>
        <v>164</v>
      </c>
      <c r="N386" s="578">
        <v>19491</v>
      </c>
      <c r="O386" s="107">
        <f t="shared" si="309"/>
        <v>153</v>
      </c>
      <c r="P386" s="578">
        <v>13300</v>
      </c>
      <c r="Q386" s="107">
        <f t="shared" si="310"/>
        <v>183</v>
      </c>
      <c r="R386" s="578">
        <v>19373</v>
      </c>
      <c r="S386" s="107">
        <f t="shared" si="311"/>
        <v>168</v>
      </c>
      <c r="T386" s="578">
        <v>15486</v>
      </c>
      <c r="U386" s="107">
        <f t="shared" si="312"/>
        <v>187</v>
      </c>
      <c r="V386" s="578">
        <v>17268</v>
      </c>
      <c r="W386" s="107">
        <f t="shared" si="313"/>
        <v>187</v>
      </c>
      <c r="X386" s="578">
        <v>16893</v>
      </c>
      <c r="Y386" s="107">
        <f t="shared" si="314"/>
        <v>188</v>
      </c>
      <c r="Z386" s="578">
        <v>15628</v>
      </c>
      <c r="AA386" s="107">
        <f t="shared" si="315"/>
        <v>200</v>
      </c>
      <c r="AB386" s="578">
        <v>16912</v>
      </c>
      <c r="AC386" s="107">
        <f t="shared" si="316"/>
        <v>197</v>
      </c>
      <c r="AD386" s="578">
        <v>20170</v>
      </c>
      <c r="AE386" s="107">
        <f t="shared" si="317"/>
        <v>192</v>
      </c>
      <c r="AF386" s="578">
        <v>24215</v>
      </c>
      <c r="AG386" s="107">
        <f t="shared" si="318"/>
        <v>182</v>
      </c>
      <c r="AH386" s="578">
        <v>27008</v>
      </c>
      <c r="AI386" s="107">
        <f t="shared" si="319"/>
        <v>180</v>
      </c>
      <c r="AJ386" s="578">
        <v>30527</v>
      </c>
      <c r="AK386" s="107">
        <f t="shared" si="320"/>
        <v>178</v>
      </c>
      <c r="AL386" s="578">
        <v>42205</v>
      </c>
      <c r="AM386" s="107">
        <f t="shared" si="321"/>
        <v>163</v>
      </c>
      <c r="AN386" s="578">
        <v>45429</v>
      </c>
      <c r="AO386" s="107">
        <f t="shared" si="322"/>
        <v>166</v>
      </c>
      <c r="AP386" s="578">
        <v>48343</v>
      </c>
      <c r="AQ386" s="107">
        <f t="shared" si="323"/>
        <v>165</v>
      </c>
      <c r="AR386" s="578">
        <v>57031</v>
      </c>
      <c r="AS386" s="107">
        <f t="shared" si="324"/>
        <v>158</v>
      </c>
      <c r="AT386" s="578">
        <v>56034</v>
      </c>
      <c r="AU386" s="107">
        <f t="shared" si="325"/>
        <v>162</v>
      </c>
      <c r="AV386" s="578">
        <v>50775</v>
      </c>
      <c r="AW386" s="107">
        <f t="shared" si="326"/>
        <v>170</v>
      </c>
      <c r="AX386" s="578">
        <v>39148</v>
      </c>
      <c r="AY386" s="563">
        <f t="shared" si="303"/>
        <v>191</v>
      </c>
      <c r="AZ386" s="598">
        <v>44457</v>
      </c>
      <c r="BA386" s="598">
        <v>39526</v>
      </c>
      <c r="BB386" s="563">
        <f t="shared" si="279"/>
        <v>218</v>
      </c>
    </row>
    <row r="387" spans="1:54" ht="12.95" customHeight="1" x14ac:dyDescent="0.2">
      <c r="A387" s="72" t="s">
        <v>509</v>
      </c>
      <c r="B387" s="174" t="s">
        <v>1364</v>
      </c>
      <c r="C387" s="642" t="s">
        <v>2052</v>
      </c>
      <c r="D387" s="578">
        <v>4450</v>
      </c>
      <c r="E387" s="107">
        <f t="shared" si="304"/>
        <v>200</v>
      </c>
      <c r="F387" s="578">
        <v>5959</v>
      </c>
      <c r="G387" s="107">
        <f t="shared" si="305"/>
        <v>194</v>
      </c>
      <c r="H387" s="578">
        <v>7469</v>
      </c>
      <c r="I387" s="107">
        <f t="shared" si="306"/>
        <v>188</v>
      </c>
      <c r="J387" s="578">
        <v>5248</v>
      </c>
      <c r="K387" s="107">
        <f t="shared" si="307"/>
        <v>219</v>
      </c>
      <c r="L387" s="578">
        <v>7547</v>
      </c>
      <c r="M387" s="107">
        <f t="shared" si="308"/>
        <v>206</v>
      </c>
      <c r="N387" s="578">
        <v>6191</v>
      </c>
      <c r="O387" s="107">
        <f t="shared" si="309"/>
        <v>225</v>
      </c>
      <c r="P387" s="578">
        <v>8028</v>
      </c>
      <c r="Q387" s="107">
        <f t="shared" si="310"/>
        <v>219</v>
      </c>
      <c r="R387" s="578">
        <v>9030</v>
      </c>
      <c r="S387" s="107">
        <f t="shared" si="311"/>
        <v>223</v>
      </c>
      <c r="T387" s="578">
        <v>9204</v>
      </c>
      <c r="U387" s="107">
        <f t="shared" si="312"/>
        <v>227</v>
      </c>
      <c r="V387" s="578">
        <v>9270</v>
      </c>
      <c r="W387" s="107">
        <f t="shared" si="313"/>
        <v>233</v>
      </c>
      <c r="X387" s="578">
        <v>10837</v>
      </c>
      <c r="Y387" s="107">
        <f t="shared" si="314"/>
        <v>220</v>
      </c>
      <c r="Z387" s="578">
        <v>13396</v>
      </c>
      <c r="AA387" s="107">
        <f t="shared" si="315"/>
        <v>209</v>
      </c>
      <c r="AB387" s="578">
        <v>12788</v>
      </c>
      <c r="AC387" s="107">
        <f t="shared" si="316"/>
        <v>215</v>
      </c>
      <c r="AD387" s="578">
        <v>18818</v>
      </c>
      <c r="AE387" s="107">
        <f t="shared" si="317"/>
        <v>195</v>
      </c>
      <c r="AF387" s="578">
        <v>24369</v>
      </c>
      <c r="AG387" s="107">
        <f t="shared" si="318"/>
        <v>181</v>
      </c>
      <c r="AH387" s="578">
        <v>24183</v>
      </c>
      <c r="AI387" s="107">
        <f t="shared" si="319"/>
        <v>186</v>
      </c>
      <c r="AJ387" s="578">
        <v>23996</v>
      </c>
      <c r="AK387" s="107">
        <f t="shared" si="320"/>
        <v>198</v>
      </c>
      <c r="AL387" s="578">
        <v>26296</v>
      </c>
      <c r="AM387" s="107">
        <f t="shared" si="321"/>
        <v>201</v>
      </c>
      <c r="AN387" s="578">
        <v>29651</v>
      </c>
      <c r="AO387" s="107">
        <f t="shared" si="322"/>
        <v>201</v>
      </c>
      <c r="AP387" s="578">
        <v>29898</v>
      </c>
      <c r="AQ387" s="107">
        <f t="shared" si="323"/>
        <v>199</v>
      </c>
      <c r="AR387" s="578">
        <v>32451</v>
      </c>
      <c r="AS387" s="107">
        <f t="shared" si="324"/>
        <v>195</v>
      </c>
      <c r="AT387" s="578">
        <v>28020</v>
      </c>
      <c r="AU387" s="107">
        <f t="shared" si="325"/>
        <v>208</v>
      </c>
      <c r="AV387" s="578">
        <v>35890</v>
      </c>
      <c r="AW387" s="107">
        <f t="shared" si="326"/>
        <v>196</v>
      </c>
      <c r="AX387" s="578">
        <v>37557</v>
      </c>
      <c r="AY387" s="563">
        <f t="shared" si="303"/>
        <v>193</v>
      </c>
      <c r="AZ387" s="598">
        <v>35990</v>
      </c>
      <c r="BA387" s="598">
        <v>39409</v>
      </c>
      <c r="BB387" s="563">
        <f t="shared" si="279"/>
        <v>219</v>
      </c>
    </row>
    <row r="388" spans="1:54" ht="12.95" customHeight="1" x14ac:dyDescent="0.2">
      <c r="A388" s="72" t="s">
        <v>372</v>
      </c>
      <c r="B388" s="174" t="s">
        <v>836</v>
      </c>
      <c r="C388" s="642" t="s">
        <v>2052</v>
      </c>
      <c r="D388" s="578">
        <v>8832</v>
      </c>
      <c r="E388" s="107">
        <f t="shared" si="304"/>
        <v>163</v>
      </c>
      <c r="F388" s="578">
        <v>10086</v>
      </c>
      <c r="G388" s="107">
        <f t="shared" si="305"/>
        <v>163</v>
      </c>
      <c r="H388" s="578">
        <v>11341</v>
      </c>
      <c r="I388" s="107">
        <f t="shared" si="306"/>
        <v>164</v>
      </c>
      <c r="J388" s="578">
        <v>11544</v>
      </c>
      <c r="K388" s="107">
        <f t="shared" si="307"/>
        <v>169</v>
      </c>
      <c r="L388" s="578">
        <v>11608</v>
      </c>
      <c r="M388" s="107">
        <f t="shared" si="308"/>
        <v>180</v>
      </c>
      <c r="N388" s="578">
        <v>12682</v>
      </c>
      <c r="O388" s="107">
        <f t="shared" si="309"/>
        <v>178</v>
      </c>
      <c r="P388" s="578">
        <v>14469</v>
      </c>
      <c r="Q388" s="107">
        <f t="shared" si="310"/>
        <v>181</v>
      </c>
      <c r="R388" s="578">
        <v>13587</v>
      </c>
      <c r="S388" s="107">
        <f t="shared" si="311"/>
        <v>194</v>
      </c>
      <c r="T388" s="578">
        <v>13859</v>
      </c>
      <c r="U388" s="107">
        <f t="shared" si="312"/>
        <v>196</v>
      </c>
      <c r="V388" s="578">
        <v>14102</v>
      </c>
      <c r="W388" s="107">
        <f t="shared" si="313"/>
        <v>197</v>
      </c>
      <c r="X388" s="578">
        <v>11791</v>
      </c>
      <c r="Y388" s="107">
        <f t="shared" si="314"/>
        <v>211</v>
      </c>
      <c r="Z388" s="578">
        <v>11502</v>
      </c>
      <c r="AA388" s="107">
        <f t="shared" si="315"/>
        <v>216</v>
      </c>
      <c r="AB388" s="578">
        <v>11963</v>
      </c>
      <c r="AC388" s="107">
        <f t="shared" si="316"/>
        <v>218</v>
      </c>
      <c r="AD388" s="578">
        <v>23985</v>
      </c>
      <c r="AE388" s="107">
        <f t="shared" si="317"/>
        <v>176</v>
      </c>
      <c r="AF388" s="578">
        <v>17237</v>
      </c>
      <c r="AG388" s="107">
        <f t="shared" si="318"/>
        <v>202</v>
      </c>
      <c r="AH388" s="578">
        <v>19171</v>
      </c>
      <c r="AI388" s="107">
        <f t="shared" si="319"/>
        <v>201</v>
      </c>
      <c r="AJ388" s="578">
        <v>21228</v>
      </c>
      <c r="AK388" s="107">
        <f t="shared" si="320"/>
        <v>207</v>
      </c>
      <c r="AL388" s="578">
        <v>22557</v>
      </c>
      <c r="AM388" s="107">
        <f t="shared" si="321"/>
        <v>213</v>
      </c>
      <c r="AN388" s="578">
        <v>23565</v>
      </c>
      <c r="AO388" s="107">
        <f t="shared" si="322"/>
        <v>214</v>
      </c>
      <c r="AP388" s="578">
        <v>23961</v>
      </c>
      <c r="AQ388" s="107">
        <f t="shared" si="323"/>
        <v>214</v>
      </c>
      <c r="AR388" s="578">
        <v>25973</v>
      </c>
      <c r="AS388" s="107">
        <f t="shared" si="324"/>
        <v>215</v>
      </c>
      <c r="AT388" s="578">
        <v>26653</v>
      </c>
      <c r="AU388" s="107">
        <f t="shared" si="325"/>
        <v>214</v>
      </c>
      <c r="AV388" s="578">
        <v>25664</v>
      </c>
      <c r="AW388" s="107">
        <f t="shared" si="326"/>
        <v>222</v>
      </c>
      <c r="AX388" s="578">
        <v>25497</v>
      </c>
      <c r="AY388" s="563">
        <f t="shared" si="303"/>
        <v>226</v>
      </c>
      <c r="AZ388" s="598">
        <v>32997</v>
      </c>
      <c r="BA388" s="598">
        <v>37142</v>
      </c>
      <c r="BB388" s="563">
        <f t="shared" si="279"/>
        <v>221</v>
      </c>
    </row>
    <row r="389" spans="1:54" ht="12.95" customHeight="1" x14ac:dyDescent="0.2">
      <c r="A389" s="72" t="s">
        <v>359</v>
      </c>
      <c r="B389" s="174" t="s">
        <v>1351</v>
      </c>
      <c r="C389" s="642" t="s">
        <v>2052</v>
      </c>
      <c r="D389" s="578">
        <v>9442</v>
      </c>
      <c r="E389" s="107">
        <f t="shared" si="304"/>
        <v>159</v>
      </c>
      <c r="F389" s="578">
        <v>11421</v>
      </c>
      <c r="G389" s="107">
        <f t="shared" si="305"/>
        <v>158</v>
      </c>
      <c r="H389" s="578">
        <v>12899</v>
      </c>
      <c r="I389" s="107">
        <f t="shared" si="306"/>
        <v>156</v>
      </c>
      <c r="J389" s="578">
        <v>16005</v>
      </c>
      <c r="K389" s="107">
        <f t="shared" si="307"/>
        <v>157</v>
      </c>
      <c r="L389" s="578">
        <v>16852</v>
      </c>
      <c r="M389" s="107">
        <f t="shared" si="308"/>
        <v>158</v>
      </c>
      <c r="N389" s="578">
        <v>17948</v>
      </c>
      <c r="O389" s="107">
        <f t="shared" si="309"/>
        <v>159</v>
      </c>
      <c r="P389" s="578">
        <v>20579</v>
      </c>
      <c r="Q389" s="107">
        <f t="shared" si="310"/>
        <v>158</v>
      </c>
      <c r="R389" s="578">
        <v>21187</v>
      </c>
      <c r="S389" s="107">
        <f t="shared" si="311"/>
        <v>161</v>
      </c>
      <c r="T389" s="578">
        <v>21459</v>
      </c>
      <c r="U389" s="107">
        <f t="shared" si="312"/>
        <v>161</v>
      </c>
      <c r="V389" s="578">
        <v>22851</v>
      </c>
      <c r="W389" s="107">
        <f t="shared" si="313"/>
        <v>160</v>
      </c>
      <c r="X389" s="578">
        <v>20100</v>
      </c>
      <c r="Y389" s="107">
        <f t="shared" si="314"/>
        <v>174</v>
      </c>
      <c r="Z389" s="578">
        <v>20000</v>
      </c>
      <c r="AA389" s="107">
        <f t="shared" si="315"/>
        <v>178</v>
      </c>
      <c r="AB389" s="578">
        <v>21500</v>
      </c>
      <c r="AC389" s="107">
        <f t="shared" si="316"/>
        <v>174</v>
      </c>
      <c r="AD389" s="578">
        <v>23376</v>
      </c>
      <c r="AE389" s="107">
        <f t="shared" si="317"/>
        <v>178</v>
      </c>
      <c r="AF389" s="578">
        <v>25691</v>
      </c>
      <c r="AG389" s="107">
        <f t="shared" si="318"/>
        <v>177</v>
      </c>
      <c r="AH389" s="578">
        <v>29697</v>
      </c>
      <c r="AI389" s="107">
        <f t="shared" si="319"/>
        <v>170</v>
      </c>
      <c r="AJ389" s="578">
        <v>29465</v>
      </c>
      <c r="AK389" s="107">
        <f t="shared" si="320"/>
        <v>180</v>
      </c>
      <c r="AL389" s="578">
        <v>31757</v>
      </c>
      <c r="AM389" s="107">
        <f t="shared" si="321"/>
        <v>181</v>
      </c>
      <c r="AN389" s="578">
        <v>34783</v>
      </c>
      <c r="AO389" s="107">
        <f t="shared" si="322"/>
        <v>184</v>
      </c>
      <c r="AP389" s="578">
        <v>34570</v>
      </c>
      <c r="AQ389" s="107">
        <f t="shared" si="323"/>
        <v>186</v>
      </c>
      <c r="AR389" s="578">
        <v>38511</v>
      </c>
      <c r="AS389" s="107">
        <f t="shared" si="324"/>
        <v>176</v>
      </c>
      <c r="AT389" s="578">
        <v>40238</v>
      </c>
      <c r="AU389" s="107">
        <f t="shared" si="325"/>
        <v>178</v>
      </c>
      <c r="AV389" s="578">
        <v>38045</v>
      </c>
      <c r="AW389" s="107">
        <f t="shared" si="326"/>
        <v>190</v>
      </c>
      <c r="AX389" s="578">
        <v>36490</v>
      </c>
      <c r="AY389" s="563">
        <f t="shared" si="303"/>
        <v>198</v>
      </c>
      <c r="AZ389" s="598">
        <v>34367</v>
      </c>
      <c r="BA389" s="598">
        <v>35331</v>
      </c>
      <c r="BB389" s="563">
        <f t="shared" si="279"/>
        <v>225</v>
      </c>
    </row>
    <row r="390" spans="1:54" ht="12.95" customHeight="1" x14ac:dyDescent="0.2">
      <c r="A390" s="72" t="s">
        <v>647</v>
      </c>
      <c r="B390" s="174" t="s">
        <v>672</v>
      </c>
      <c r="C390" s="642" t="s">
        <v>2052</v>
      </c>
      <c r="D390" s="578">
        <v>2117</v>
      </c>
      <c r="E390" s="107">
        <f t="shared" si="304"/>
        <v>238</v>
      </c>
      <c r="F390" s="578">
        <v>2308</v>
      </c>
      <c r="G390" s="107">
        <f t="shared" si="305"/>
        <v>244</v>
      </c>
      <c r="H390" s="578">
        <v>3774</v>
      </c>
      <c r="I390" s="107">
        <f t="shared" si="306"/>
        <v>226</v>
      </c>
      <c r="J390" s="578">
        <v>5368</v>
      </c>
      <c r="K390" s="107">
        <f t="shared" si="307"/>
        <v>217</v>
      </c>
      <c r="L390" s="578">
        <v>5902</v>
      </c>
      <c r="M390" s="107">
        <f t="shared" si="308"/>
        <v>221</v>
      </c>
      <c r="N390" s="578">
        <v>6913</v>
      </c>
      <c r="O390" s="107">
        <f t="shared" si="309"/>
        <v>218</v>
      </c>
      <c r="P390" s="578">
        <v>8388</v>
      </c>
      <c r="Q390" s="107">
        <f t="shared" si="310"/>
        <v>216</v>
      </c>
      <c r="R390" s="578">
        <v>9051</v>
      </c>
      <c r="S390" s="107">
        <f t="shared" si="311"/>
        <v>222</v>
      </c>
      <c r="T390" s="578">
        <v>10290</v>
      </c>
      <c r="U390" s="107">
        <f t="shared" si="312"/>
        <v>222</v>
      </c>
      <c r="V390" s="578">
        <v>10856</v>
      </c>
      <c r="W390" s="107">
        <f t="shared" si="313"/>
        <v>221</v>
      </c>
      <c r="X390" s="578">
        <v>11572</v>
      </c>
      <c r="Y390" s="107">
        <f t="shared" si="314"/>
        <v>214</v>
      </c>
      <c r="Z390" s="578">
        <v>10800</v>
      </c>
      <c r="AA390" s="107">
        <f t="shared" si="315"/>
        <v>221</v>
      </c>
      <c r="AB390" s="578">
        <v>11652</v>
      </c>
      <c r="AC390" s="107">
        <f t="shared" si="316"/>
        <v>219</v>
      </c>
      <c r="AD390" s="578">
        <v>11857</v>
      </c>
      <c r="AE390" s="107">
        <f t="shared" si="317"/>
        <v>222</v>
      </c>
      <c r="AF390" s="578">
        <v>12570</v>
      </c>
      <c r="AG390" s="107">
        <f t="shared" si="318"/>
        <v>220</v>
      </c>
      <c r="AH390" s="578">
        <v>14657</v>
      </c>
      <c r="AI390" s="107">
        <f t="shared" si="319"/>
        <v>222</v>
      </c>
      <c r="AJ390" s="578">
        <v>17263</v>
      </c>
      <c r="AK390" s="107">
        <f t="shared" si="320"/>
        <v>217</v>
      </c>
      <c r="AL390" s="578">
        <v>17446</v>
      </c>
      <c r="AM390" s="107">
        <f t="shared" si="321"/>
        <v>223</v>
      </c>
      <c r="AN390" s="578">
        <v>19967</v>
      </c>
      <c r="AO390" s="107">
        <f t="shared" si="322"/>
        <v>222</v>
      </c>
      <c r="AP390" s="578">
        <v>22870</v>
      </c>
      <c r="AQ390" s="107">
        <f t="shared" si="323"/>
        <v>219</v>
      </c>
      <c r="AR390" s="578">
        <v>27632</v>
      </c>
      <c r="AS390" s="107">
        <f t="shared" si="324"/>
        <v>212</v>
      </c>
      <c r="AT390" s="578">
        <v>26566</v>
      </c>
      <c r="AU390" s="107">
        <f t="shared" si="325"/>
        <v>215</v>
      </c>
      <c r="AV390" s="578">
        <v>25820</v>
      </c>
      <c r="AW390" s="107">
        <f t="shared" si="326"/>
        <v>220</v>
      </c>
      <c r="AX390" s="578">
        <v>26183</v>
      </c>
      <c r="AY390" s="563">
        <f t="shared" si="303"/>
        <v>224</v>
      </c>
      <c r="AZ390" s="598">
        <v>28803</v>
      </c>
      <c r="BA390" s="598">
        <v>30785</v>
      </c>
      <c r="BB390" s="563">
        <f t="shared" si="279"/>
        <v>240</v>
      </c>
    </row>
    <row r="391" spans="1:54" ht="12.95" customHeight="1" x14ac:dyDescent="0.2">
      <c r="A391" s="72" t="s">
        <v>366</v>
      </c>
      <c r="B391" s="174" t="s">
        <v>1709</v>
      </c>
      <c r="C391" s="642" t="s">
        <v>2052</v>
      </c>
      <c r="D391" s="588"/>
      <c r="E391" s="107" t="str">
        <f t="shared" si="304"/>
        <v>—</v>
      </c>
      <c r="F391" s="578">
        <v>1118</v>
      </c>
      <c r="G391" s="107">
        <f t="shared" si="305"/>
        <v>297</v>
      </c>
      <c r="H391" s="588"/>
      <c r="I391" s="107" t="str">
        <f t="shared" si="306"/>
        <v>—</v>
      </c>
      <c r="J391" s="578"/>
      <c r="K391" s="107" t="str">
        <f t="shared" si="307"/>
        <v>—</v>
      </c>
      <c r="L391" s="578"/>
      <c r="M391" s="107" t="str">
        <f t="shared" si="308"/>
        <v>—</v>
      </c>
      <c r="N391" s="578">
        <v>1749</v>
      </c>
      <c r="O391" s="107">
        <f t="shared" si="309"/>
        <v>293</v>
      </c>
      <c r="P391" s="578">
        <v>1749</v>
      </c>
      <c r="Q391" s="107">
        <f t="shared" si="310"/>
        <v>314</v>
      </c>
      <c r="R391" s="578">
        <v>1749</v>
      </c>
      <c r="S391" s="107">
        <f t="shared" si="311"/>
        <v>330</v>
      </c>
      <c r="T391" s="578">
        <v>1749</v>
      </c>
      <c r="U391" s="107">
        <f t="shared" si="312"/>
        <v>345</v>
      </c>
      <c r="V391" s="578">
        <v>1749</v>
      </c>
      <c r="W391" s="107">
        <f t="shared" si="313"/>
        <v>349</v>
      </c>
      <c r="X391" s="578">
        <v>1749</v>
      </c>
      <c r="Y391" s="107">
        <f t="shared" si="314"/>
        <v>348</v>
      </c>
      <c r="Z391" s="578">
        <v>1749</v>
      </c>
      <c r="AA391" s="107">
        <f t="shared" si="315"/>
        <v>350</v>
      </c>
      <c r="AB391" s="578">
        <v>1749</v>
      </c>
      <c r="AC391" s="107">
        <f t="shared" si="316"/>
        <v>349</v>
      </c>
      <c r="AD391" s="578">
        <v>3632</v>
      </c>
      <c r="AE391" s="107">
        <f t="shared" si="317"/>
        <v>299</v>
      </c>
      <c r="AF391" s="578">
        <v>5515</v>
      </c>
      <c r="AG391" s="107">
        <f t="shared" si="318"/>
        <v>282</v>
      </c>
      <c r="AH391" s="578">
        <v>7398</v>
      </c>
      <c r="AI391" s="107">
        <f t="shared" si="319"/>
        <v>266</v>
      </c>
      <c r="AJ391" s="578">
        <v>9282</v>
      </c>
      <c r="AK391" s="107">
        <f t="shared" si="320"/>
        <v>265</v>
      </c>
      <c r="AL391" s="578">
        <v>5318</v>
      </c>
      <c r="AM391" s="107">
        <f t="shared" si="321"/>
        <v>308</v>
      </c>
      <c r="AN391" s="578">
        <v>4432</v>
      </c>
      <c r="AO391" s="107">
        <f t="shared" si="322"/>
        <v>334</v>
      </c>
      <c r="AP391" s="578">
        <v>4167</v>
      </c>
      <c r="AQ391" s="107">
        <f t="shared" si="323"/>
        <v>343</v>
      </c>
      <c r="AR391" s="578">
        <v>4522</v>
      </c>
      <c r="AS391" s="107">
        <f t="shared" si="324"/>
        <v>337</v>
      </c>
      <c r="AT391" s="578">
        <v>4311</v>
      </c>
      <c r="AU391" s="107">
        <f t="shared" si="325"/>
        <v>347</v>
      </c>
      <c r="AV391" s="578">
        <v>6096</v>
      </c>
      <c r="AW391" s="107">
        <f t="shared" si="326"/>
        <v>322</v>
      </c>
      <c r="AX391" s="578">
        <v>7507</v>
      </c>
      <c r="AY391" s="563">
        <f t="shared" si="303"/>
        <v>310</v>
      </c>
      <c r="AZ391" s="598">
        <v>21776</v>
      </c>
      <c r="BA391" s="598">
        <v>28186</v>
      </c>
      <c r="BB391" s="563">
        <f t="shared" si="279"/>
        <v>245</v>
      </c>
    </row>
    <row r="392" spans="1:54" ht="12.95" customHeight="1" x14ac:dyDescent="0.2">
      <c r="A392" s="72" t="s">
        <v>355</v>
      </c>
      <c r="B392" s="174" t="s">
        <v>701</v>
      </c>
      <c r="C392" s="642" t="s">
        <v>2052</v>
      </c>
      <c r="D392" s="578"/>
      <c r="E392" s="107" t="str">
        <f t="shared" si="304"/>
        <v>—</v>
      </c>
      <c r="F392" s="578">
        <v>2011</v>
      </c>
      <c r="G392" s="107">
        <f t="shared" si="305"/>
        <v>256</v>
      </c>
      <c r="H392" s="578"/>
      <c r="I392" s="107" t="str">
        <f t="shared" si="306"/>
        <v>—</v>
      </c>
      <c r="J392" s="578"/>
      <c r="K392" s="107" t="str">
        <f t="shared" si="307"/>
        <v>—</v>
      </c>
      <c r="L392" s="578"/>
      <c r="M392" s="107" t="str">
        <f t="shared" si="308"/>
        <v>—</v>
      </c>
      <c r="N392" s="578"/>
      <c r="O392" s="107" t="str">
        <f t="shared" si="309"/>
        <v>—</v>
      </c>
      <c r="P392" s="578">
        <v>4728</v>
      </c>
      <c r="Q392" s="107">
        <f t="shared" si="310"/>
        <v>249</v>
      </c>
      <c r="R392" s="578">
        <v>5459</v>
      </c>
      <c r="S392" s="107">
        <f t="shared" si="311"/>
        <v>254</v>
      </c>
      <c r="T392" s="578">
        <v>5383</v>
      </c>
      <c r="U392" s="107">
        <f t="shared" si="312"/>
        <v>259</v>
      </c>
      <c r="V392" s="578">
        <v>5307</v>
      </c>
      <c r="W392" s="107">
        <f t="shared" si="313"/>
        <v>264</v>
      </c>
      <c r="X392" s="578">
        <v>5231</v>
      </c>
      <c r="Y392" s="107">
        <f t="shared" si="314"/>
        <v>264</v>
      </c>
      <c r="Z392" s="578">
        <v>5155</v>
      </c>
      <c r="AA392" s="107">
        <f t="shared" si="315"/>
        <v>268</v>
      </c>
      <c r="AB392" s="578">
        <v>5079</v>
      </c>
      <c r="AC392" s="107">
        <f t="shared" si="316"/>
        <v>272</v>
      </c>
      <c r="AD392" s="578">
        <v>5000</v>
      </c>
      <c r="AE392" s="107">
        <f t="shared" si="317"/>
        <v>278</v>
      </c>
      <c r="AF392" s="578">
        <v>5223</v>
      </c>
      <c r="AG392" s="107">
        <f t="shared" si="318"/>
        <v>286</v>
      </c>
      <c r="AH392" s="578">
        <v>5223</v>
      </c>
      <c r="AI392" s="107">
        <f t="shared" si="319"/>
        <v>296</v>
      </c>
      <c r="AJ392" s="578">
        <v>14</v>
      </c>
      <c r="AK392" s="107">
        <f t="shared" si="320"/>
        <v>613</v>
      </c>
      <c r="AL392" s="578">
        <v>12500</v>
      </c>
      <c r="AM392" s="107">
        <f t="shared" si="321"/>
        <v>253</v>
      </c>
      <c r="AN392" s="578">
        <v>42903</v>
      </c>
      <c r="AO392" s="107">
        <f t="shared" si="322"/>
        <v>169</v>
      </c>
      <c r="AP392" s="578">
        <v>23655</v>
      </c>
      <c r="AQ392" s="107">
        <f t="shared" si="323"/>
        <v>216</v>
      </c>
      <c r="AR392" s="578">
        <v>27333</v>
      </c>
      <c r="AS392" s="107">
        <f t="shared" si="324"/>
        <v>213</v>
      </c>
      <c r="AT392" s="578">
        <v>20069</v>
      </c>
      <c r="AU392" s="107">
        <f t="shared" si="325"/>
        <v>231</v>
      </c>
      <c r="AV392" s="578">
        <v>21191</v>
      </c>
      <c r="AW392" s="107">
        <f t="shared" si="326"/>
        <v>233</v>
      </c>
      <c r="AX392" s="578">
        <v>25065</v>
      </c>
      <c r="AY392" s="563">
        <f t="shared" si="303"/>
        <v>228</v>
      </c>
      <c r="AZ392" s="598">
        <v>25615</v>
      </c>
      <c r="BA392" s="598">
        <v>26198</v>
      </c>
      <c r="BB392" s="563">
        <f t="shared" si="279"/>
        <v>252</v>
      </c>
    </row>
    <row r="393" spans="1:54" ht="12.95" customHeight="1" x14ac:dyDescent="0.2">
      <c r="A393" s="72" t="s">
        <v>384</v>
      </c>
      <c r="B393" s="174" t="s">
        <v>1714</v>
      </c>
      <c r="C393" s="642" t="s">
        <v>2052</v>
      </c>
      <c r="D393" s="588"/>
      <c r="E393" s="107" t="str">
        <f t="shared" si="304"/>
        <v>—</v>
      </c>
      <c r="F393" s="578"/>
      <c r="G393" s="107" t="str">
        <f t="shared" si="305"/>
        <v>—</v>
      </c>
      <c r="H393" s="588"/>
      <c r="I393" s="107" t="str">
        <f t="shared" si="306"/>
        <v>—</v>
      </c>
      <c r="J393" s="578"/>
      <c r="K393" s="107" t="str">
        <f t="shared" si="307"/>
        <v>—</v>
      </c>
      <c r="L393" s="578"/>
      <c r="M393" s="107" t="str">
        <f t="shared" si="308"/>
        <v>—</v>
      </c>
      <c r="N393" s="578"/>
      <c r="O393" s="107" t="str">
        <f t="shared" si="309"/>
        <v>—</v>
      </c>
      <c r="P393" s="578"/>
      <c r="Q393" s="107" t="str">
        <f t="shared" si="310"/>
        <v>—</v>
      </c>
      <c r="R393" s="578">
        <v>6583</v>
      </c>
      <c r="S393" s="107">
        <f t="shared" si="311"/>
        <v>240</v>
      </c>
      <c r="T393" s="578">
        <v>5702</v>
      </c>
      <c r="U393" s="107">
        <f t="shared" si="312"/>
        <v>255</v>
      </c>
      <c r="V393" s="578">
        <v>4821</v>
      </c>
      <c r="W393" s="107">
        <f t="shared" si="313"/>
        <v>270</v>
      </c>
      <c r="X393" s="578">
        <v>3940</v>
      </c>
      <c r="Y393" s="107">
        <f t="shared" si="314"/>
        <v>281</v>
      </c>
      <c r="Z393" s="578">
        <v>3059</v>
      </c>
      <c r="AA393" s="107">
        <f t="shared" si="315"/>
        <v>303</v>
      </c>
      <c r="AB393" s="578">
        <v>2175</v>
      </c>
      <c r="AC393" s="107">
        <f t="shared" si="316"/>
        <v>334</v>
      </c>
      <c r="AD393" s="578">
        <v>3230</v>
      </c>
      <c r="AE393" s="107">
        <f t="shared" si="317"/>
        <v>310</v>
      </c>
      <c r="AF393" s="578">
        <v>6190</v>
      </c>
      <c r="AG393" s="107">
        <f t="shared" si="318"/>
        <v>274</v>
      </c>
      <c r="AH393" s="578">
        <v>6190</v>
      </c>
      <c r="AI393" s="107">
        <f t="shared" si="319"/>
        <v>281</v>
      </c>
      <c r="AJ393" s="578">
        <v>10619</v>
      </c>
      <c r="AK393" s="107">
        <f t="shared" si="320"/>
        <v>251</v>
      </c>
      <c r="AL393" s="578">
        <v>11638</v>
      </c>
      <c r="AM393" s="107">
        <f t="shared" si="321"/>
        <v>259</v>
      </c>
      <c r="AN393" s="578">
        <v>10305</v>
      </c>
      <c r="AO393" s="107">
        <f t="shared" si="322"/>
        <v>270</v>
      </c>
      <c r="AP393" s="578">
        <v>8767</v>
      </c>
      <c r="AQ393" s="107">
        <f t="shared" si="323"/>
        <v>283</v>
      </c>
      <c r="AR393" s="578">
        <v>7490</v>
      </c>
      <c r="AS393" s="107">
        <f t="shared" si="324"/>
        <v>299</v>
      </c>
      <c r="AT393" s="578">
        <v>12412</v>
      </c>
      <c r="AU393" s="107">
        <f t="shared" si="325"/>
        <v>263</v>
      </c>
      <c r="AV393" s="578">
        <v>12793</v>
      </c>
      <c r="AW393" s="107">
        <f t="shared" si="326"/>
        <v>262</v>
      </c>
      <c r="AX393" s="578">
        <v>12486</v>
      </c>
      <c r="AY393" s="563">
        <f t="shared" si="303"/>
        <v>272</v>
      </c>
      <c r="AZ393" s="598">
        <v>29469</v>
      </c>
      <c r="BA393" s="598">
        <v>25654</v>
      </c>
      <c r="BB393" s="563">
        <f t="shared" si="279"/>
        <v>255</v>
      </c>
    </row>
    <row r="394" spans="1:54" ht="12.95" customHeight="1" x14ac:dyDescent="0.2">
      <c r="A394" s="72" t="s">
        <v>403</v>
      </c>
      <c r="B394" s="174" t="s">
        <v>831</v>
      </c>
      <c r="C394" s="642" t="s">
        <v>2052</v>
      </c>
      <c r="D394" s="588"/>
      <c r="E394" s="107" t="str">
        <f t="shared" si="304"/>
        <v>—</v>
      </c>
      <c r="F394" s="578"/>
      <c r="G394" s="107" t="str">
        <f t="shared" si="305"/>
        <v>—</v>
      </c>
      <c r="H394" s="588"/>
      <c r="I394" s="107" t="str">
        <f t="shared" si="306"/>
        <v>—</v>
      </c>
      <c r="J394" s="578"/>
      <c r="K394" s="107" t="str">
        <f t="shared" si="307"/>
        <v>—</v>
      </c>
      <c r="L394" s="578"/>
      <c r="M394" s="107" t="str">
        <f t="shared" si="308"/>
        <v>—</v>
      </c>
      <c r="N394" s="578"/>
      <c r="O394" s="107" t="str">
        <f t="shared" si="309"/>
        <v>—</v>
      </c>
      <c r="P394" s="578"/>
      <c r="Q394" s="107" t="str">
        <f t="shared" si="310"/>
        <v>—</v>
      </c>
      <c r="R394" s="578">
        <v>1630</v>
      </c>
      <c r="S394" s="107">
        <f t="shared" si="311"/>
        <v>337</v>
      </c>
      <c r="T394" s="578">
        <v>2453</v>
      </c>
      <c r="U394" s="107">
        <f t="shared" si="312"/>
        <v>314</v>
      </c>
      <c r="V394" s="578">
        <v>3285</v>
      </c>
      <c r="W394" s="107">
        <f t="shared" si="313"/>
        <v>294</v>
      </c>
      <c r="X394" s="578">
        <v>3102</v>
      </c>
      <c r="Y394" s="107">
        <f t="shared" si="314"/>
        <v>300</v>
      </c>
      <c r="Z394" s="578">
        <v>3211</v>
      </c>
      <c r="AA394" s="107">
        <f t="shared" si="315"/>
        <v>299</v>
      </c>
      <c r="AB394" s="578">
        <v>3412</v>
      </c>
      <c r="AC394" s="107">
        <f t="shared" si="316"/>
        <v>297</v>
      </c>
      <c r="AD394" s="578">
        <v>3501</v>
      </c>
      <c r="AE394" s="107">
        <f t="shared" si="317"/>
        <v>301</v>
      </c>
      <c r="AF394" s="578">
        <v>3480</v>
      </c>
      <c r="AG394" s="107">
        <f t="shared" si="318"/>
        <v>310</v>
      </c>
      <c r="AH394" s="578">
        <v>6153</v>
      </c>
      <c r="AI394" s="107">
        <f t="shared" si="319"/>
        <v>282</v>
      </c>
      <c r="AJ394" s="578">
        <v>6446</v>
      </c>
      <c r="AK394" s="107">
        <f t="shared" si="320"/>
        <v>290</v>
      </c>
      <c r="AL394" s="578">
        <v>7583</v>
      </c>
      <c r="AM394" s="107">
        <f t="shared" si="321"/>
        <v>281</v>
      </c>
      <c r="AN394" s="578">
        <v>9126</v>
      </c>
      <c r="AO394" s="107">
        <f t="shared" si="322"/>
        <v>279</v>
      </c>
      <c r="AP394" s="578">
        <v>9162</v>
      </c>
      <c r="AQ394" s="107">
        <f t="shared" si="323"/>
        <v>280</v>
      </c>
      <c r="AR394" s="578">
        <v>7848</v>
      </c>
      <c r="AS394" s="107">
        <f t="shared" si="324"/>
        <v>292</v>
      </c>
      <c r="AT394" s="578">
        <v>10947</v>
      </c>
      <c r="AU394" s="107">
        <f t="shared" si="325"/>
        <v>269</v>
      </c>
      <c r="AV394" s="578">
        <v>11222</v>
      </c>
      <c r="AW394" s="107">
        <f t="shared" si="326"/>
        <v>273</v>
      </c>
      <c r="AX394" s="578">
        <v>11955</v>
      </c>
      <c r="AY394" s="563">
        <f t="shared" si="303"/>
        <v>275</v>
      </c>
      <c r="AZ394" s="598">
        <v>18731</v>
      </c>
      <c r="BA394" s="598">
        <v>24204</v>
      </c>
      <c r="BB394" s="563">
        <f t="shared" si="279"/>
        <v>260</v>
      </c>
    </row>
    <row r="395" spans="1:54" ht="12.75" customHeight="1" x14ac:dyDescent="0.2">
      <c r="A395" s="72" t="s">
        <v>419</v>
      </c>
      <c r="B395" s="599" t="s">
        <v>2096</v>
      </c>
      <c r="C395" s="647" t="s">
        <v>2052</v>
      </c>
      <c r="D395" s="578"/>
      <c r="E395" s="107"/>
      <c r="F395" s="578"/>
      <c r="G395" s="107"/>
      <c r="H395" s="578"/>
      <c r="I395" s="107"/>
      <c r="J395" s="578"/>
      <c r="K395" s="107"/>
      <c r="L395" s="578"/>
      <c r="M395" s="107"/>
      <c r="N395" s="578"/>
      <c r="O395" s="107"/>
      <c r="P395" s="578"/>
      <c r="Q395" s="107"/>
      <c r="R395" s="578"/>
      <c r="S395" s="107"/>
      <c r="T395" s="578"/>
      <c r="U395" s="107"/>
      <c r="V395" s="578"/>
      <c r="W395" s="107"/>
      <c r="X395" s="578"/>
      <c r="Y395" s="107"/>
      <c r="Z395" s="578"/>
      <c r="AA395" s="107"/>
      <c r="AB395" s="578"/>
      <c r="AC395" s="107"/>
      <c r="AD395" s="578"/>
      <c r="AE395" s="107"/>
      <c r="AF395" s="578"/>
      <c r="AG395" s="107"/>
      <c r="AH395" s="578"/>
      <c r="AI395" s="107"/>
      <c r="AJ395" s="578"/>
      <c r="AK395" s="107"/>
      <c r="AL395" s="578"/>
      <c r="AM395" s="107"/>
      <c r="AN395" s="578"/>
      <c r="AO395" s="107"/>
      <c r="AP395" s="578"/>
      <c r="AQ395" s="107"/>
      <c r="AR395" s="578"/>
      <c r="AS395" s="107"/>
      <c r="AT395" s="578"/>
      <c r="AU395" s="107"/>
      <c r="AV395" s="578"/>
      <c r="AW395" s="107"/>
      <c r="AX395" s="578"/>
      <c r="AY395" s="563"/>
      <c r="AZ395" s="606">
        <v>21150</v>
      </c>
      <c r="BA395" s="615">
        <v>23400</v>
      </c>
      <c r="BB395" s="563">
        <f t="shared" si="279"/>
        <v>261</v>
      </c>
    </row>
    <row r="396" spans="1:54" ht="12.95" customHeight="1" x14ac:dyDescent="0.2">
      <c r="A396" s="72" t="s">
        <v>363</v>
      </c>
      <c r="B396" s="174" t="s">
        <v>848</v>
      </c>
      <c r="C396" s="642" t="s">
        <v>2052</v>
      </c>
      <c r="D396" s="578">
        <v>971</v>
      </c>
      <c r="E396" s="107">
        <f t="shared" ref="E396:E408" si="327">IF(D396&gt;0,RANK(D396,$D$11:$D$1049),"—")</f>
        <v>289</v>
      </c>
      <c r="F396" s="578">
        <v>1942</v>
      </c>
      <c r="G396" s="107">
        <f t="shared" ref="G396:G408" si="328">IF(F396&gt;0,RANK(F396,$F$11:$F$1049),"—")</f>
        <v>260</v>
      </c>
      <c r="H396" s="578">
        <v>2913</v>
      </c>
      <c r="I396" s="107">
        <f t="shared" ref="I396:I408" si="329">IF(H396&gt;0,RANK(H396,$H$11:$H$1049),"—")</f>
        <v>235</v>
      </c>
      <c r="J396" s="578">
        <v>2898</v>
      </c>
      <c r="K396" s="107">
        <f t="shared" ref="K396:K408" si="330">IF(J396&gt;0,RANK(J396,$J$11:$J$1049),"—")</f>
        <v>257</v>
      </c>
      <c r="L396" s="578">
        <v>4970</v>
      </c>
      <c r="M396" s="107">
        <f t="shared" ref="M396:M408" si="331">IF(L396&gt;0,RANK(L396,$L$11:$L$1049),"—")</f>
        <v>231</v>
      </c>
      <c r="N396" s="578">
        <v>7043</v>
      </c>
      <c r="O396" s="107">
        <f t="shared" ref="O396:O408" si="332">IF(N396&gt;0,RANK(N396,$N$11:$N$1049),"—")</f>
        <v>217</v>
      </c>
      <c r="P396" s="578">
        <v>7862</v>
      </c>
      <c r="Q396" s="107">
        <f t="shared" ref="Q396:Q408" si="333">IF(P396&gt;0,RANK(P396,$P$11:$P$1049),"—")</f>
        <v>222</v>
      </c>
      <c r="R396" s="578">
        <v>6852</v>
      </c>
      <c r="S396" s="107">
        <f t="shared" ref="S396:S408" si="334">IF(R396&gt;0,RANK(R396,$R$11:$R$1049),"—")</f>
        <v>238</v>
      </c>
      <c r="T396" s="578">
        <v>9347</v>
      </c>
      <c r="U396" s="107">
        <f t="shared" ref="U396:U408" si="335">IF(T396&gt;0,RANK(T396,$T$11:$T$1049),"—")</f>
        <v>226</v>
      </c>
      <c r="V396" s="578">
        <v>12500</v>
      </c>
      <c r="W396" s="107">
        <f t="shared" ref="W396:W408" si="336">IF(V396&gt;0,RANK(V396,$V$11:$V$1049),"—")</f>
        <v>211</v>
      </c>
      <c r="X396" s="578">
        <v>16386</v>
      </c>
      <c r="Y396" s="107">
        <f t="shared" ref="Y396:Y408" si="337">IF(X396&gt;0,RANK(X396,$X$11:$X$1049),"—")</f>
        <v>190</v>
      </c>
      <c r="Z396" s="578">
        <v>17205</v>
      </c>
      <c r="AA396" s="107">
        <f t="shared" ref="AA396:AA408" si="338">IF(Z396&gt;0,RANK(Z396,$Z$11:$Z$1049),"—")</f>
        <v>193</v>
      </c>
      <c r="AB396" s="578">
        <v>17205</v>
      </c>
      <c r="AC396" s="107">
        <f t="shared" ref="AC396:AC408" si="339">IF(AB396&gt;0,RANK(AB396,$AB$11:$AB$1049),"—")</f>
        <v>195</v>
      </c>
      <c r="AD396" s="578">
        <v>24484</v>
      </c>
      <c r="AE396" s="107">
        <f t="shared" ref="AE396:AE408" si="340">IF(AD396&gt;0,RANK(AD396,$AD$11:$AD$1049),"—")</f>
        <v>172</v>
      </c>
      <c r="AF396" s="578">
        <v>31045</v>
      </c>
      <c r="AG396" s="107">
        <f t="shared" ref="AG396:AG408" si="341">IF(AF396&gt;0,RANK(AF396,$AF$11:$AF$1049),"—")</f>
        <v>162</v>
      </c>
      <c r="AH396" s="578">
        <v>36717</v>
      </c>
      <c r="AI396" s="107">
        <f t="shared" ref="AI396:AI408" si="342">IF(AH396&gt;0,RANK(AH396,$AH$11:$AH$1049),"—")</f>
        <v>156</v>
      </c>
      <c r="AJ396" s="578">
        <v>48839</v>
      </c>
      <c r="AK396" s="107">
        <f t="shared" ref="AK396:AK408" si="343">IF(AJ396&gt;0,RANK(AJ396,$AJ$11:$AJ$1049),"—")</f>
        <v>143</v>
      </c>
      <c r="AL396" s="578">
        <v>49888</v>
      </c>
      <c r="AM396" s="107">
        <f t="shared" ref="AM396:AM408" si="344">IF(AL396&gt;0,RANK(AL396,$AL$11:$AL$1049),"—")</f>
        <v>151</v>
      </c>
      <c r="AN396" s="578">
        <v>51994</v>
      </c>
      <c r="AO396" s="107">
        <f t="shared" ref="AO396:AO408" si="345">IF(AN396&gt;0,RANK(AN396,$AN$11:$AN$1049),"—")</f>
        <v>155</v>
      </c>
      <c r="AP396" s="578">
        <v>43231</v>
      </c>
      <c r="AQ396" s="107">
        <f t="shared" ref="AQ396:AQ408" si="346">IF(AP396&gt;0,RANK(AP396,$AP$11:$AP$1049),"—")</f>
        <v>170</v>
      </c>
      <c r="AR396" s="578">
        <v>47188</v>
      </c>
      <c r="AS396" s="107">
        <f t="shared" ref="AS396:AS408" si="347">IF(AR396&gt;0,RANK(AR396,$AR$11:$AR$1049),"—")</f>
        <v>170</v>
      </c>
      <c r="AT396" s="578">
        <v>52118</v>
      </c>
      <c r="AU396" s="107">
        <f t="shared" ref="AU396:AU408" si="348">IF(AT396&gt;0,RANK(AT396,$AT$11:$AT$1049),"—")</f>
        <v>168</v>
      </c>
      <c r="AV396" s="578">
        <v>49224</v>
      </c>
      <c r="AW396" s="107">
        <f t="shared" ref="AW396:AW408" si="349">IF(AV396&gt;0,RANK(AV396,$AV$11:$AV$1049),"—")</f>
        <v>172</v>
      </c>
      <c r="AX396" s="578">
        <v>57604</v>
      </c>
      <c r="AY396" s="563">
        <f t="shared" ref="AY396:AY408" si="350">IF(AX396&gt;0,RANK(AX396,$AX$11:$AX$1049),"—")</f>
        <v>170</v>
      </c>
      <c r="AZ396" s="598">
        <v>22152</v>
      </c>
      <c r="BA396" s="598">
        <v>22150</v>
      </c>
      <c r="BB396" s="563">
        <f t="shared" si="279"/>
        <v>265</v>
      </c>
    </row>
    <row r="397" spans="1:54" ht="12.95" customHeight="1" x14ac:dyDescent="0.2">
      <c r="A397" s="72" t="s">
        <v>512</v>
      </c>
      <c r="B397" s="174" t="s">
        <v>1478</v>
      </c>
      <c r="C397" s="642" t="s">
        <v>2052</v>
      </c>
      <c r="D397" s="578">
        <v>401</v>
      </c>
      <c r="E397" s="107">
        <f t="shared" si="327"/>
        <v>326</v>
      </c>
      <c r="F397" s="578">
        <v>661</v>
      </c>
      <c r="G397" s="107">
        <f t="shared" si="328"/>
        <v>341</v>
      </c>
      <c r="H397" s="578">
        <v>709</v>
      </c>
      <c r="I397" s="107">
        <f t="shared" si="329"/>
        <v>306</v>
      </c>
      <c r="J397" s="578">
        <v>1312</v>
      </c>
      <c r="K397" s="107">
        <f t="shared" si="330"/>
        <v>295</v>
      </c>
      <c r="L397" s="578">
        <v>1634</v>
      </c>
      <c r="M397" s="107">
        <f t="shared" si="331"/>
        <v>286</v>
      </c>
      <c r="N397" s="578">
        <v>2030</v>
      </c>
      <c r="O397" s="107">
        <f t="shared" si="332"/>
        <v>288</v>
      </c>
      <c r="P397" s="578">
        <v>2756</v>
      </c>
      <c r="Q397" s="107">
        <f t="shared" si="333"/>
        <v>283</v>
      </c>
      <c r="R397" s="578">
        <v>4119</v>
      </c>
      <c r="S397" s="107">
        <f t="shared" si="334"/>
        <v>270</v>
      </c>
      <c r="T397" s="578">
        <v>6052</v>
      </c>
      <c r="U397" s="107">
        <f t="shared" si="335"/>
        <v>253</v>
      </c>
      <c r="V397" s="578">
        <v>6092</v>
      </c>
      <c r="W397" s="107">
        <f t="shared" si="336"/>
        <v>256</v>
      </c>
      <c r="X397" s="578">
        <v>8732</v>
      </c>
      <c r="Y397" s="107">
        <f t="shared" si="337"/>
        <v>237</v>
      </c>
      <c r="Z397" s="578">
        <v>5495</v>
      </c>
      <c r="AA397" s="107">
        <f t="shared" si="338"/>
        <v>265</v>
      </c>
      <c r="AB397" s="578">
        <v>10016</v>
      </c>
      <c r="AC397" s="107">
        <f t="shared" si="339"/>
        <v>230</v>
      </c>
      <c r="AD397" s="578">
        <v>5642</v>
      </c>
      <c r="AE397" s="107">
        <f t="shared" si="340"/>
        <v>271</v>
      </c>
      <c r="AF397" s="578">
        <v>8899</v>
      </c>
      <c r="AG397" s="107">
        <f t="shared" si="341"/>
        <v>246</v>
      </c>
      <c r="AH397" s="578">
        <v>8847</v>
      </c>
      <c r="AI397" s="107">
        <f t="shared" si="342"/>
        <v>255</v>
      </c>
      <c r="AJ397" s="578">
        <v>10119</v>
      </c>
      <c r="AK397" s="107">
        <f t="shared" si="343"/>
        <v>257</v>
      </c>
      <c r="AL397" s="578">
        <v>12243</v>
      </c>
      <c r="AM397" s="107">
        <f t="shared" si="344"/>
        <v>258</v>
      </c>
      <c r="AN397" s="578">
        <v>14385</v>
      </c>
      <c r="AO397" s="107">
        <f t="shared" si="345"/>
        <v>247</v>
      </c>
      <c r="AP397" s="578">
        <v>19700</v>
      </c>
      <c r="AQ397" s="107">
        <f t="shared" si="346"/>
        <v>231</v>
      </c>
      <c r="AR397" s="578">
        <v>16754</v>
      </c>
      <c r="AS397" s="107">
        <f t="shared" si="347"/>
        <v>241</v>
      </c>
      <c r="AT397" s="578">
        <v>19887</v>
      </c>
      <c r="AU397" s="107">
        <f t="shared" si="348"/>
        <v>233</v>
      </c>
      <c r="AV397" s="578">
        <v>20728</v>
      </c>
      <c r="AW397" s="107">
        <f t="shared" si="349"/>
        <v>236</v>
      </c>
      <c r="AX397" s="578">
        <v>20524</v>
      </c>
      <c r="AY397" s="563">
        <f t="shared" si="350"/>
        <v>240</v>
      </c>
      <c r="AZ397" s="598">
        <v>20495</v>
      </c>
      <c r="BA397" s="598">
        <v>21450</v>
      </c>
      <c r="BB397" s="563">
        <f t="shared" si="279"/>
        <v>270</v>
      </c>
    </row>
    <row r="398" spans="1:54" ht="12.95" customHeight="1" x14ac:dyDescent="0.2">
      <c r="A398" s="72" t="s">
        <v>460</v>
      </c>
      <c r="B398" s="174" t="s">
        <v>587</v>
      </c>
      <c r="C398" s="642" t="s">
        <v>2052</v>
      </c>
      <c r="D398" s="578"/>
      <c r="E398" s="107" t="str">
        <f t="shared" si="327"/>
        <v>—</v>
      </c>
      <c r="F398" s="578"/>
      <c r="G398" s="107" t="str">
        <f t="shared" si="328"/>
        <v>—</v>
      </c>
      <c r="H398" s="578"/>
      <c r="I398" s="107" t="str">
        <f t="shared" si="329"/>
        <v>—</v>
      </c>
      <c r="J398" s="578"/>
      <c r="K398" s="107" t="str">
        <f t="shared" si="330"/>
        <v>—</v>
      </c>
      <c r="L398" s="578"/>
      <c r="M398" s="107" t="str">
        <f t="shared" si="331"/>
        <v>—</v>
      </c>
      <c r="N398" s="578"/>
      <c r="O398" s="107" t="str">
        <f t="shared" si="332"/>
        <v>—</v>
      </c>
      <c r="P398" s="578"/>
      <c r="Q398" s="107" t="str">
        <f t="shared" si="333"/>
        <v>—</v>
      </c>
      <c r="R398" s="578"/>
      <c r="S398" s="107" t="str">
        <f t="shared" si="334"/>
        <v>—</v>
      </c>
      <c r="T398" s="578"/>
      <c r="U398" s="107" t="str">
        <f t="shared" si="335"/>
        <v>—</v>
      </c>
      <c r="V398" s="578"/>
      <c r="W398" s="107" t="str">
        <f t="shared" si="336"/>
        <v>—</v>
      </c>
      <c r="X398" s="578"/>
      <c r="Y398" s="107" t="str">
        <f t="shared" si="337"/>
        <v>—</v>
      </c>
      <c r="Z398" s="578"/>
      <c r="AA398" s="107" t="str">
        <f t="shared" si="338"/>
        <v>—</v>
      </c>
      <c r="AB398" s="578"/>
      <c r="AC398" s="107" t="str">
        <f t="shared" si="339"/>
        <v>—</v>
      </c>
      <c r="AD398" s="578"/>
      <c r="AE398" s="107" t="str">
        <f t="shared" si="340"/>
        <v>—</v>
      </c>
      <c r="AF398" s="578"/>
      <c r="AG398" s="107" t="str">
        <f t="shared" si="341"/>
        <v>—</v>
      </c>
      <c r="AH398" s="578" t="s">
        <v>495</v>
      </c>
      <c r="AI398" s="107" t="e">
        <f t="shared" si="342"/>
        <v>#VALUE!</v>
      </c>
      <c r="AJ398" s="578" t="s">
        <v>495</v>
      </c>
      <c r="AK398" s="107" t="e">
        <f t="shared" si="343"/>
        <v>#VALUE!</v>
      </c>
      <c r="AL398" s="578" t="s">
        <v>495</v>
      </c>
      <c r="AM398" s="107" t="e">
        <f t="shared" si="344"/>
        <v>#VALUE!</v>
      </c>
      <c r="AN398" s="578" t="s">
        <v>495</v>
      </c>
      <c r="AO398" s="107" t="e">
        <f t="shared" si="345"/>
        <v>#VALUE!</v>
      </c>
      <c r="AP398" s="578">
        <v>4468</v>
      </c>
      <c r="AQ398" s="107">
        <f t="shared" si="346"/>
        <v>333</v>
      </c>
      <c r="AR398" s="578">
        <v>7527</v>
      </c>
      <c r="AS398" s="107">
        <f t="shared" si="347"/>
        <v>298</v>
      </c>
      <c r="AT398" s="578">
        <v>10945</v>
      </c>
      <c r="AU398" s="107">
        <f t="shared" si="348"/>
        <v>270</v>
      </c>
      <c r="AV398" s="578">
        <v>16802</v>
      </c>
      <c r="AW398" s="107">
        <f t="shared" si="349"/>
        <v>247</v>
      </c>
      <c r="AX398" s="578">
        <v>21421</v>
      </c>
      <c r="AY398" s="563">
        <f t="shared" si="350"/>
        <v>236</v>
      </c>
      <c r="AZ398" s="598">
        <v>21591</v>
      </c>
      <c r="BA398" s="598">
        <v>21328</v>
      </c>
      <c r="BB398" s="563">
        <f t="shared" si="279"/>
        <v>271</v>
      </c>
    </row>
    <row r="399" spans="1:54" ht="12.95" customHeight="1" x14ac:dyDescent="0.2">
      <c r="A399" s="72" t="s">
        <v>435</v>
      </c>
      <c r="B399" s="174" t="s">
        <v>1629</v>
      </c>
      <c r="C399" s="642" t="s">
        <v>2052</v>
      </c>
      <c r="D399" s="578"/>
      <c r="E399" s="107" t="str">
        <f t="shared" si="327"/>
        <v>—</v>
      </c>
      <c r="F399" s="578"/>
      <c r="G399" s="107" t="str">
        <f t="shared" si="328"/>
        <v>—</v>
      </c>
      <c r="H399" s="578"/>
      <c r="I399" s="107" t="str">
        <f t="shared" si="329"/>
        <v>—</v>
      </c>
      <c r="J399" s="578"/>
      <c r="K399" s="107" t="str">
        <f t="shared" si="330"/>
        <v>—</v>
      </c>
      <c r="L399" s="578"/>
      <c r="M399" s="107" t="str">
        <f t="shared" si="331"/>
        <v>—</v>
      </c>
      <c r="N399" s="578">
        <v>67432</v>
      </c>
      <c r="O399" s="107">
        <f t="shared" si="332"/>
        <v>88</v>
      </c>
      <c r="P399" s="578"/>
      <c r="Q399" s="107" t="str">
        <f t="shared" si="333"/>
        <v>—</v>
      </c>
      <c r="R399" s="578">
        <v>0</v>
      </c>
      <c r="S399" s="107" t="str">
        <f t="shared" si="334"/>
        <v>—</v>
      </c>
      <c r="T399" s="578">
        <v>0</v>
      </c>
      <c r="U399" s="107" t="str">
        <f t="shared" si="335"/>
        <v>—</v>
      </c>
      <c r="V399" s="578">
        <v>0</v>
      </c>
      <c r="W399" s="107" t="str">
        <f t="shared" si="336"/>
        <v>—</v>
      </c>
      <c r="X399" s="578"/>
      <c r="Y399" s="107" t="str">
        <f t="shared" si="337"/>
        <v>—</v>
      </c>
      <c r="Z399" s="578">
        <v>0</v>
      </c>
      <c r="AA399" s="107" t="str">
        <f t="shared" si="338"/>
        <v>—</v>
      </c>
      <c r="AB399" s="578">
        <v>0</v>
      </c>
      <c r="AC399" s="107" t="str">
        <f t="shared" si="339"/>
        <v>—</v>
      </c>
      <c r="AD399" s="578">
        <v>4782</v>
      </c>
      <c r="AE399" s="107">
        <f t="shared" si="340"/>
        <v>281</v>
      </c>
      <c r="AF399" s="578">
        <v>4782</v>
      </c>
      <c r="AG399" s="107">
        <f t="shared" si="341"/>
        <v>290</v>
      </c>
      <c r="AH399" s="578">
        <v>8233</v>
      </c>
      <c r="AI399" s="107">
        <f t="shared" si="342"/>
        <v>260</v>
      </c>
      <c r="AJ399" s="578">
        <v>11685</v>
      </c>
      <c r="AK399" s="107">
        <f t="shared" si="343"/>
        <v>242</v>
      </c>
      <c r="AL399" s="578">
        <v>12326</v>
      </c>
      <c r="AM399" s="107">
        <f t="shared" si="344"/>
        <v>257</v>
      </c>
      <c r="AN399" s="578">
        <v>13285</v>
      </c>
      <c r="AO399" s="107">
        <f t="shared" si="345"/>
        <v>254</v>
      </c>
      <c r="AP399" s="578">
        <v>13594</v>
      </c>
      <c r="AQ399" s="107">
        <f t="shared" si="346"/>
        <v>252</v>
      </c>
      <c r="AR399" s="578">
        <v>8844</v>
      </c>
      <c r="AS399" s="107">
        <f t="shared" si="347"/>
        <v>281</v>
      </c>
      <c r="AT399" s="578">
        <v>7122</v>
      </c>
      <c r="AU399" s="107">
        <f t="shared" si="348"/>
        <v>303</v>
      </c>
      <c r="AV399" s="578">
        <v>6270</v>
      </c>
      <c r="AW399" s="107">
        <f t="shared" si="349"/>
        <v>316</v>
      </c>
      <c r="AX399" s="578">
        <v>7224</v>
      </c>
      <c r="AY399" s="563">
        <f t="shared" si="350"/>
        <v>315</v>
      </c>
      <c r="AZ399" s="598">
        <v>16709</v>
      </c>
      <c r="BA399" s="598">
        <v>18620</v>
      </c>
      <c r="BB399" s="563">
        <f t="shared" si="279"/>
        <v>276</v>
      </c>
    </row>
    <row r="400" spans="1:54" ht="12.95" customHeight="1" x14ac:dyDescent="0.2">
      <c r="A400" s="72" t="s">
        <v>938</v>
      </c>
      <c r="B400" s="174" t="s">
        <v>730</v>
      </c>
      <c r="C400" s="642" t="s">
        <v>2052</v>
      </c>
      <c r="D400" s="578">
        <v>14801</v>
      </c>
      <c r="E400" s="107">
        <f t="shared" si="327"/>
        <v>134</v>
      </c>
      <c r="F400" s="578">
        <v>13957</v>
      </c>
      <c r="G400" s="107">
        <f t="shared" si="328"/>
        <v>146</v>
      </c>
      <c r="H400" s="578">
        <v>12239</v>
      </c>
      <c r="I400" s="107">
        <f t="shared" si="329"/>
        <v>159</v>
      </c>
      <c r="J400" s="578">
        <v>8938</v>
      </c>
      <c r="K400" s="107">
        <f t="shared" si="330"/>
        <v>191</v>
      </c>
      <c r="L400" s="578">
        <v>10102</v>
      </c>
      <c r="M400" s="107">
        <f t="shared" si="331"/>
        <v>189</v>
      </c>
      <c r="N400" s="578">
        <v>6484</v>
      </c>
      <c r="O400" s="107">
        <f t="shared" si="332"/>
        <v>222</v>
      </c>
      <c r="P400" s="578">
        <v>8284</v>
      </c>
      <c r="Q400" s="107">
        <f t="shared" si="333"/>
        <v>217</v>
      </c>
      <c r="R400" s="578">
        <v>8595</v>
      </c>
      <c r="S400" s="107">
        <f t="shared" si="334"/>
        <v>226</v>
      </c>
      <c r="T400" s="578">
        <v>6671</v>
      </c>
      <c r="U400" s="107">
        <f t="shared" si="335"/>
        <v>248</v>
      </c>
      <c r="V400" s="578">
        <v>11091</v>
      </c>
      <c r="W400" s="107">
        <f t="shared" si="336"/>
        <v>218</v>
      </c>
      <c r="X400" s="578">
        <v>8349</v>
      </c>
      <c r="Y400" s="107">
        <f t="shared" si="337"/>
        <v>238</v>
      </c>
      <c r="Z400" s="578">
        <v>9019</v>
      </c>
      <c r="AA400" s="107">
        <f t="shared" si="338"/>
        <v>234</v>
      </c>
      <c r="AB400" s="578">
        <v>10589</v>
      </c>
      <c r="AC400" s="107">
        <f t="shared" si="339"/>
        <v>227</v>
      </c>
      <c r="AD400" s="578">
        <v>10247</v>
      </c>
      <c r="AE400" s="107">
        <f t="shared" si="340"/>
        <v>233</v>
      </c>
      <c r="AF400" s="578">
        <v>8383</v>
      </c>
      <c r="AG400" s="107">
        <f t="shared" si="341"/>
        <v>252</v>
      </c>
      <c r="AH400" s="578">
        <v>12944</v>
      </c>
      <c r="AI400" s="107">
        <f t="shared" si="342"/>
        <v>226</v>
      </c>
      <c r="AJ400" s="578">
        <v>10539</v>
      </c>
      <c r="AK400" s="107">
        <f t="shared" si="343"/>
        <v>252</v>
      </c>
      <c r="AL400" s="578">
        <v>9949</v>
      </c>
      <c r="AM400" s="107">
        <f t="shared" si="344"/>
        <v>271</v>
      </c>
      <c r="AN400" s="578">
        <v>12500</v>
      </c>
      <c r="AO400" s="107">
        <f t="shared" si="345"/>
        <v>257</v>
      </c>
      <c r="AP400" s="578">
        <v>11716</v>
      </c>
      <c r="AQ400" s="107">
        <f t="shared" si="346"/>
        <v>265</v>
      </c>
      <c r="AR400" s="578">
        <v>10581</v>
      </c>
      <c r="AS400" s="107">
        <f t="shared" si="347"/>
        <v>270</v>
      </c>
      <c r="AT400" s="578">
        <v>9833</v>
      </c>
      <c r="AU400" s="107">
        <f t="shared" si="348"/>
        <v>275</v>
      </c>
      <c r="AV400" s="578">
        <v>11029</v>
      </c>
      <c r="AW400" s="107">
        <f t="shared" si="349"/>
        <v>274</v>
      </c>
      <c r="AX400" s="578">
        <v>12560</v>
      </c>
      <c r="AY400" s="563">
        <f t="shared" si="350"/>
        <v>270</v>
      </c>
      <c r="AZ400" s="598">
        <v>15748</v>
      </c>
      <c r="BA400" s="598">
        <v>17004</v>
      </c>
      <c r="BB400" s="563">
        <f t="shared" si="279"/>
        <v>285</v>
      </c>
    </row>
    <row r="401" spans="1:54" ht="12.95" customHeight="1" x14ac:dyDescent="0.2">
      <c r="A401" s="72" t="s">
        <v>455</v>
      </c>
      <c r="B401" s="174" t="s">
        <v>1794</v>
      </c>
      <c r="C401" s="642" t="s">
        <v>2052</v>
      </c>
      <c r="D401" s="578">
        <v>1259</v>
      </c>
      <c r="E401" s="107">
        <f t="shared" si="327"/>
        <v>272</v>
      </c>
      <c r="F401" s="578">
        <v>1437</v>
      </c>
      <c r="G401" s="107">
        <f t="shared" si="328"/>
        <v>279</v>
      </c>
      <c r="H401" s="578"/>
      <c r="I401" s="107" t="str">
        <f t="shared" si="329"/>
        <v>—</v>
      </c>
      <c r="J401" s="578"/>
      <c r="K401" s="107" t="str">
        <f t="shared" si="330"/>
        <v>—</v>
      </c>
      <c r="L401" s="578"/>
      <c r="M401" s="107" t="str">
        <f t="shared" si="331"/>
        <v>—</v>
      </c>
      <c r="N401" s="578">
        <v>3258</v>
      </c>
      <c r="O401" s="107">
        <f t="shared" si="332"/>
        <v>254</v>
      </c>
      <c r="P401" s="578">
        <v>3079</v>
      </c>
      <c r="Q401" s="107">
        <f t="shared" si="333"/>
        <v>276</v>
      </c>
      <c r="R401" s="578">
        <v>4352</v>
      </c>
      <c r="S401" s="107">
        <f t="shared" si="334"/>
        <v>267</v>
      </c>
      <c r="T401" s="578">
        <v>4676</v>
      </c>
      <c r="U401" s="107">
        <f t="shared" si="335"/>
        <v>273</v>
      </c>
      <c r="V401" s="578">
        <v>5000</v>
      </c>
      <c r="W401" s="107">
        <f t="shared" si="336"/>
        <v>268</v>
      </c>
      <c r="X401" s="578">
        <v>5324</v>
      </c>
      <c r="Y401" s="107">
        <f t="shared" si="337"/>
        <v>262</v>
      </c>
      <c r="Z401" s="578">
        <v>5648</v>
      </c>
      <c r="AA401" s="107">
        <f t="shared" si="338"/>
        <v>263</v>
      </c>
      <c r="AB401" s="578">
        <v>5972</v>
      </c>
      <c r="AC401" s="107">
        <f t="shared" si="339"/>
        <v>264</v>
      </c>
      <c r="AD401" s="578">
        <v>11892</v>
      </c>
      <c r="AE401" s="107">
        <f t="shared" si="340"/>
        <v>221</v>
      </c>
      <c r="AF401" s="578">
        <v>12133</v>
      </c>
      <c r="AG401" s="107">
        <f t="shared" si="341"/>
        <v>221</v>
      </c>
      <c r="AH401" s="578">
        <v>12193</v>
      </c>
      <c r="AI401" s="107">
        <f t="shared" si="342"/>
        <v>231</v>
      </c>
      <c r="AJ401" s="578">
        <v>14002</v>
      </c>
      <c r="AK401" s="107">
        <f t="shared" si="343"/>
        <v>228</v>
      </c>
      <c r="AL401" s="578">
        <v>13598</v>
      </c>
      <c r="AM401" s="107">
        <f t="shared" si="344"/>
        <v>243</v>
      </c>
      <c r="AN401" s="578">
        <v>9417</v>
      </c>
      <c r="AO401" s="107">
        <f t="shared" si="345"/>
        <v>277</v>
      </c>
      <c r="AP401" s="578">
        <v>11235</v>
      </c>
      <c r="AQ401" s="107">
        <f t="shared" si="346"/>
        <v>267</v>
      </c>
      <c r="AR401" s="578">
        <v>12529</v>
      </c>
      <c r="AS401" s="107">
        <f t="shared" si="347"/>
        <v>258</v>
      </c>
      <c r="AT401" s="578">
        <v>14517</v>
      </c>
      <c r="AU401" s="107">
        <f t="shared" si="348"/>
        <v>249</v>
      </c>
      <c r="AV401" s="578">
        <v>14866</v>
      </c>
      <c r="AW401" s="107">
        <f t="shared" si="349"/>
        <v>257</v>
      </c>
      <c r="AX401" s="578">
        <v>19420</v>
      </c>
      <c r="AY401" s="563">
        <f t="shared" si="350"/>
        <v>244</v>
      </c>
      <c r="AZ401" s="598">
        <v>19732</v>
      </c>
      <c r="BA401" s="598">
        <v>16532</v>
      </c>
      <c r="BB401" s="563">
        <f t="shared" si="279"/>
        <v>288</v>
      </c>
    </row>
    <row r="402" spans="1:54" ht="12.95" customHeight="1" x14ac:dyDescent="0.2">
      <c r="A402" s="72" t="s">
        <v>410</v>
      </c>
      <c r="B402" s="174" t="s">
        <v>1768</v>
      </c>
      <c r="C402" s="642" t="s">
        <v>2052</v>
      </c>
      <c r="D402" s="588"/>
      <c r="E402" s="107" t="str">
        <f t="shared" si="327"/>
        <v>—</v>
      </c>
      <c r="F402" s="578"/>
      <c r="G402" s="107" t="str">
        <f t="shared" si="328"/>
        <v>—</v>
      </c>
      <c r="H402" s="588"/>
      <c r="I402" s="107" t="str">
        <f t="shared" si="329"/>
        <v>—</v>
      </c>
      <c r="J402" s="578"/>
      <c r="K402" s="107" t="str">
        <f t="shared" si="330"/>
        <v>—</v>
      </c>
      <c r="L402" s="578"/>
      <c r="M402" s="107" t="str">
        <f t="shared" si="331"/>
        <v>—</v>
      </c>
      <c r="N402" s="578"/>
      <c r="O402" s="107" t="str">
        <f t="shared" si="332"/>
        <v>—</v>
      </c>
      <c r="P402" s="578"/>
      <c r="Q402" s="107" t="str">
        <f t="shared" si="333"/>
        <v>—</v>
      </c>
      <c r="R402" s="578"/>
      <c r="S402" s="107" t="str">
        <f t="shared" si="334"/>
        <v>—</v>
      </c>
      <c r="T402" s="578"/>
      <c r="U402" s="107" t="str">
        <f t="shared" si="335"/>
        <v>—</v>
      </c>
      <c r="V402" s="578"/>
      <c r="W402" s="107" t="str">
        <f t="shared" si="336"/>
        <v>—</v>
      </c>
      <c r="X402" s="578"/>
      <c r="Y402" s="107" t="str">
        <f t="shared" si="337"/>
        <v>—</v>
      </c>
      <c r="Z402" s="578"/>
      <c r="AA402" s="107" t="str">
        <f t="shared" si="338"/>
        <v>—</v>
      </c>
      <c r="AB402" s="578"/>
      <c r="AC402" s="107" t="str">
        <f t="shared" si="339"/>
        <v>—</v>
      </c>
      <c r="AD402" s="578"/>
      <c r="AE402" s="107" t="str">
        <f t="shared" si="340"/>
        <v>—</v>
      </c>
      <c r="AF402" s="578">
        <v>362</v>
      </c>
      <c r="AG402" s="107">
        <f t="shared" si="341"/>
        <v>534</v>
      </c>
      <c r="AH402" s="578">
        <v>337</v>
      </c>
      <c r="AI402" s="107">
        <f t="shared" si="342"/>
        <v>552</v>
      </c>
      <c r="AJ402" s="578">
        <v>312</v>
      </c>
      <c r="AK402" s="107">
        <f t="shared" si="343"/>
        <v>561</v>
      </c>
      <c r="AL402" s="578">
        <v>287</v>
      </c>
      <c r="AM402" s="107">
        <f t="shared" si="344"/>
        <v>584</v>
      </c>
      <c r="AN402" s="578">
        <v>262</v>
      </c>
      <c r="AO402" s="107">
        <f t="shared" si="345"/>
        <v>600</v>
      </c>
      <c r="AP402" s="578">
        <v>237</v>
      </c>
      <c r="AQ402" s="107">
        <f t="shared" si="346"/>
        <v>613</v>
      </c>
      <c r="AR402" s="578">
        <v>212</v>
      </c>
      <c r="AS402" s="107">
        <f t="shared" si="347"/>
        <v>642</v>
      </c>
      <c r="AT402" s="578">
        <v>183</v>
      </c>
      <c r="AU402" s="107">
        <f t="shared" si="348"/>
        <v>653</v>
      </c>
      <c r="AV402" s="578">
        <v>4386</v>
      </c>
      <c r="AW402" s="107">
        <f t="shared" si="349"/>
        <v>343</v>
      </c>
      <c r="AX402" s="578">
        <v>11734</v>
      </c>
      <c r="AY402" s="563">
        <f t="shared" si="350"/>
        <v>276</v>
      </c>
      <c r="AZ402" s="598"/>
      <c r="BA402" s="598">
        <v>16344</v>
      </c>
      <c r="BB402" s="563">
        <f t="shared" si="279"/>
        <v>289</v>
      </c>
    </row>
    <row r="403" spans="1:54" ht="12.95" customHeight="1" x14ac:dyDescent="0.2">
      <c r="A403" s="72" t="s">
        <v>516</v>
      </c>
      <c r="B403" s="174" t="s">
        <v>1711</v>
      </c>
      <c r="C403" s="642" t="s">
        <v>2052</v>
      </c>
      <c r="D403" s="588"/>
      <c r="E403" s="107" t="str">
        <f t="shared" si="327"/>
        <v>—</v>
      </c>
      <c r="F403" s="578">
        <v>3137</v>
      </c>
      <c r="G403" s="107">
        <f t="shared" si="328"/>
        <v>227</v>
      </c>
      <c r="H403" s="578">
        <v>3822</v>
      </c>
      <c r="I403" s="107">
        <f t="shared" si="329"/>
        <v>225</v>
      </c>
      <c r="J403" s="578">
        <v>4674</v>
      </c>
      <c r="K403" s="107">
        <f t="shared" si="330"/>
        <v>223</v>
      </c>
      <c r="L403" s="578">
        <v>4841</v>
      </c>
      <c r="M403" s="107">
        <f t="shared" si="331"/>
        <v>233</v>
      </c>
      <c r="N403" s="578">
        <v>5008</v>
      </c>
      <c r="O403" s="107">
        <f t="shared" si="332"/>
        <v>239</v>
      </c>
      <c r="P403" s="578">
        <v>5175</v>
      </c>
      <c r="Q403" s="107">
        <f t="shared" si="333"/>
        <v>246</v>
      </c>
      <c r="R403" s="578">
        <v>5342</v>
      </c>
      <c r="S403" s="107">
        <f t="shared" si="334"/>
        <v>255</v>
      </c>
      <c r="T403" s="578">
        <v>5509</v>
      </c>
      <c r="U403" s="107">
        <f t="shared" si="335"/>
        <v>256</v>
      </c>
      <c r="V403" s="578">
        <v>5676</v>
      </c>
      <c r="W403" s="107">
        <f t="shared" si="336"/>
        <v>259</v>
      </c>
      <c r="X403" s="578">
        <v>5843</v>
      </c>
      <c r="Y403" s="107">
        <f t="shared" si="337"/>
        <v>258</v>
      </c>
      <c r="Z403" s="578">
        <v>5843</v>
      </c>
      <c r="AA403" s="107">
        <f t="shared" si="338"/>
        <v>262</v>
      </c>
      <c r="AB403" s="578">
        <v>18563</v>
      </c>
      <c r="AC403" s="107">
        <f t="shared" si="339"/>
        <v>191</v>
      </c>
      <c r="AD403" s="578">
        <v>31283</v>
      </c>
      <c r="AE403" s="107">
        <f t="shared" si="340"/>
        <v>154</v>
      </c>
      <c r="AF403" s="578">
        <v>32551</v>
      </c>
      <c r="AG403" s="107">
        <f t="shared" si="341"/>
        <v>157</v>
      </c>
      <c r="AH403" s="578">
        <v>3995</v>
      </c>
      <c r="AI403" s="107">
        <f t="shared" si="342"/>
        <v>312</v>
      </c>
      <c r="AJ403" s="578">
        <v>8026</v>
      </c>
      <c r="AK403" s="107">
        <f t="shared" si="343"/>
        <v>277</v>
      </c>
      <c r="AL403" s="578">
        <v>13732</v>
      </c>
      <c r="AM403" s="107">
        <f t="shared" si="344"/>
        <v>240</v>
      </c>
      <c r="AN403" s="578">
        <v>9877</v>
      </c>
      <c r="AO403" s="107">
        <f t="shared" si="345"/>
        <v>272</v>
      </c>
      <c r="AP403" s="578">
        <v>9594</v>
      </c>
      <c r="AQ403" s="107">
        <f t="shared" si="346"/>
        <v>276</v>
      </c>
      <c r="AR403" s="578">
        <v>10322</v>
      </c>
      <c r="AS403" s="107">
        <f t="shared" si="347"/>
        <v>273</v>
      </c>
      <c r="AT403" s="578">
        <v>13867</v>
      </c>
      <c r="AU403" s="107">
        <f t="shared" si="348"/>
        <v>256</v>
      </c>
      <c r="AV403" s="578">
        <v>14971</v>
      </c>
      <c r="AW403" s="107">
        <f t="shared" si="349"/>
        <v>253</v>
      </c>
      <c r="AX403" s="578">
        <v>12665</v>
      </c>
      <c r="AY403" s="563">
        <f t="shared" si="350"/>
        <v>269</v>
      </c>
      <c r="AZ403" s="598">
        <v>15494</v>
      </c>
      <c r="BA403" s="598">
        <v>16319</v>
      </c>
      <c r="BB403" s="563">
        <f t="shared" si="279"/>
        <v>290</v>
      </c>
    </row>
    <row r="404" spans="1:54" ht="12.95" customHeight="1" x14ac:dyDescent="0.2">
      <c r="A404" s="72" t="s">
        <v>2022</v>
      </c>
      <c r="B404" s="174" t="s">
        <v>1715</v>
      </c>
      <c r="C404" s="642" t="s">
        <v>2052</v>
      </c>
      <c r="D404" s="588"/>
      <c r="E404" s="107" t="str">
        <f t="shared" si="327"/>
        <v>—</v>
      </c>
      <c r="F404" s="578">
        <v>41</v>
      </c>
      <c r="G404" s="107">
        <f t="shared" si="328"/>
        <v>487</v>
      </c>
      <c r="H404" s="588"/>
      <c r="I404" s="107" t="str">
        <f t="shared" si="329"/>
        <v>—</v>
      </c>
      <c r="J404" s="578"/>
      <c r="K404" s="107" t="str">
        <f t="shared" si="330"/>
        <v>—</v>
      </c>
      <c r="L404" s="578"/>
      <c r="M404" s="107" t="str">
        <f t="shared" si="331"/>
        <v>—</v>
      </c>
      <c r="N404" s="578">
        <v>96</v>
      </c>
      <c r="O404" s="107">
        <f t="shared" si="332"/>
        <v>445</v>
      </c>
      <c r="P404" s="578">
        <v>125</v>
      </c>
      <c r="Q404" s="107">
        <f t="shared" si="333"/>
        <v>469</v>
      </c>
      <c r="R404" s="578">
        <v>156</v>
      </c>
      <c r="S404" s="107">
        <f t="shared" si="334"/>
        <v>531</v>
      </c>
      <c r="T404" s="578">
        <v>202</v>
      </c>
      <c r="U404" s="107">
        <f t="shared" si="335"/>
        <v>526</v>
      </c>
      <c r="V404" s="578">
        <v>248</v>
      </c>
      <c r="W404" s="107">
        <f t="shared" si="336"/>
        <v>515</v>
      </c>
      <c r="X404" s="578">
        <v>294</v>
      </c>
      <c r="Y404" s="107">
        <f t="shared" si="337"/>
        <v>508</v>
      </c>
      <c r="Z404" s="578">
        <v>340</v>
      </c>
      <c r="AA404" s="107">
        <f t="shared" si="338"/>
        <v>493</v>
      </c>
      <c r="AB404" s="578">
        <v>390</v>
      </c>
      <c r="AC404" s="107">
        <f t="shared" si="339"/>
        <v>483</v>
      </c>
      <c r="AD404" s="578">
        <v>3301</v>
      </c>
      <c r="AE404" s="107">
        <f t="shared" si="340"/>
        <v>307</v>
      </c>
      <c r="AF404" s="578">
        <v>1797</v>
      </c>
      <c r="AG404" s="107">
        <f t="shared" si="341"/>
        <v>369</v>
      </c>
      <c r="AH404" s="578">
        <v>1906</v>
      </c>
      <c r="AI404" s="107">
        <f t="shared" si="342"/>
        <v>382</v>
      </c>
      <c r="AJ404" s="578">
        <v>3740</v>
      </c>
      <c r="AK404" s="107">
        <f t="shared" si="343"/>
        <v>331</v>
      </c>
      <c r="AL404" s="578">
        <v>7576</v>
      </c>
      <c r="AM404" s="107">
        <f t="shared" si="344"/>
        <v>282</v>
      </c>
      <c r="AN404" s="578">
        <v>8755</v>
      </c>
      <c r="AO404" s="107">
        <f t="shared" si="345"/>
        <v>281</v>
      </c>
      <c r="AP404" s="578">
        <v>8905</v>
      </c>
      <c r="AQ404" s="107">
        <f t="shared" si="346"/>
        <v>281</v>
      </c>
      <c r="AR404" s="578">
        <v>11120</v>
      </c>
      <c r="AS404" s="107">
        <f t="shared" si="347"/>
        <v>266</v>
      </c>
      <c r="AT404" s="578">
        <v>8323</v>
      </c>
      <c r="AU404" s="107">
        <f t="shared" si="348"/>
        <v>290</v>
      </c>
      <c r="AV404" s="578">
        <v>9703</v>
      </c>
      <c r="AW404" s="107">
        <f t="shared" si="349"/>
        <v>281</v>
      </c>
      <c r="AX404" s="578">
        <v>8281</v>
      </c>
      <c r="AY404" s="563">
        <f t="shared" si="350"/>
        <v>305</v>
      </c>
      <c r="AZ404" s="598">
        <v>1851</v>
      </c>
      <c r="BA404" s="597">
        <v>11591</v>
      </c>
      <c r="BB404" s="563">
        <f t="shared" si="279"/>
        <v>313</v>
      </c>
    </row>
    <row r="405" spans="1:54" ht="12.95" customHeight="1" x14ac:dyDescent="0.2">
      <c r="A405" s="72" t="s">
        <v>443</v>
      </c>
      <c r="B405" s="174" t="s">
        <v>901</v>
      </c>
      <c r="C405" s="642" t="s">
        <v>2052</v>
      </c>
      <c r="D405" s="578"/>
      <c r="E405" s="107" t="str">
        <f t="shared" si="327"/>
        <v>—</v>
      </c>
      <c r="F405" s="578">
        <v>1402</v>
      </c>
      <c r="G405" s="107">
        <f t="shared" si="328"/>
        <v>284</v>
      </c>
      <c r="H405" s="588"/>
      <c r="I405" s="107" t="str">
        <f t="shared" si="329"/>
        <v>—</v>
      </c>
      <c r="J405" s="578"/>
      <c r="K405" s="107" t="str">
        <f t="shared" si="330"/>
        <v>—</v>
      </c>
      <c r="L405" s="578"/>
      <c r="M405" s="107" t="str">
        <f t="shared" si="331"/>
        <v>—</v>
      </c>
      <c r="N405" s="578">
        <v>2747</v>
      </c>
      <c r="O405" s="107">
        <f t="shared" si="332"/>
        <v>266</v>
      </c>
      <c r="P405" s="578">
        <v>2985</v>
      </c>
      <c r="Q405" s="107">
        <f t="shared" si="333"/>
        <v>277</v>
      </c>
      <c r="R405" s="578">
        <v>3223</v>
      </c>
      <c r="S405" s="107">
        <f t="shared" si="334"/>
        <v>286</v>
      </c>
      <c r="T405" s="578">
        <v>3461</v>
      </c>
      <c r="U405" s="107">
        <f t="shared" si="335"/>
        <v>284</v>
      </c>
      <c r="V405" s="578">
        <v>3699</v>
      </c>
      <c r="W405" s="107">
        <f t="shared" si="336"/>
        <v>285</v>
      </c>
      <c r="X405" s="578">
        <v>3937</v>
      </c>
      <c r="Y405" s="107">
        <f t="shared" si="337"/>
        <v>282</v>
      </c>
      <c r="Z405" s="578">
        <v>4175</v>
      </c>
      <c r="AA405" s="107">
        <f t="shared" si="338"/>
        <v>282</v>
      </c>
      <c r="AB405" s="578">
        <v>4417</v>
      </c>
      <c r="AC405" s="107">
        <f t="shared" si="339"/>
        <v>283</v>
      </c>
      <c r="AD405" s="578">
        <v>5557</v>
      </c>
      <c r="AE405" s="107">
        <f t="shared" si="340"/>
        <v>272</v>
      </c>
      <c r="AF405" s="578">
        <v>5557</v>
      </c>
      <c r="AG405" s="107">
        <f t="shared" si="341"/>
        <v>281</v>
      </c>
      <c r="AH405" s="578">
        <v>5714</v>
      </c>
      <c r="AI405" s="107">
        <f t="shared" si="342"/>
        <v>286</v>
      </c>
      <c r="AJ405" s="578">
        <v>5871</v>
      </c>
      <c r="AK405" s="107">
        <f t="shared" si="343"/>
        <v>299</v>
      </c>
      <c r="AL405" s="578">
        <v>6028</v>
      </c>
      <c r="AM405" s="107">
        <f t="shared" si="344"/>
        <v>301</v>
      </c>
      <c r="AN405" s="578">
        <v>6185</v>
      </c>
      <c r="AO405" s="107">
        <f t="shared" si="345"/>
        <v>302</v>
      </c>
      <c r="AP405" s="578">
        <v>6342</v>
      </c>
      <c r="AQ405" s="107">
        <f t="shared" si="346"/>
        <v>306</v>
      </c>
      <c r="AR405" s="578">
        <v>6500</v>
      </c>
      <c r="AS405" s="107">
        <f t="shared" si="347"/>
        <v>309</v>
      </c>
      <c r="AT405" s="578">
        <v>7087</v>
      </c>
      <c r="AU405" s="107">
        <f t="shared" si="348"/>
        <v>304</v>
      </c>
      <c r="AV405" s="578">
        <v>8808</v>
      </c>
      <c r="AW405" s="107">
        <f t="shared" si="349"/>
        <v>291</v>
      </c>
      <c r="AX405" s="578">
        <v>10301</v>
      </c>
      <c r="AY405" s="563">
        <f t="shared" si="350"/>
        <v>286</v>
      </c>
      <c r="AZ405" s="598">
        <v>9845</v>
      </c>
      <c r="BA405" s="598">
        <v>9570</v>
      </c>
      <c r="BB405" s="563">
        <f t="shared" ref="BB405:BB468" si="351">IF(BA405&gt;0,RANK(BA405,$BA$11:$BA$1049),"—")</f>
        <v>325</v>
      </c>
    </row>
    <row r="406" spans="1:54" ht="12.95" customHeight="1" x14ac:dyDescent="0.2">
      <c r="A406" s="72" t="s">
        <v>393</v>
      </c>
      <c r="B406" s="174" t="s">
        <v>1328</v>
      </c>
      <c r="C406" s="642" t="s">
        <v>2052</v>
      </c>
      <c r="D406" s="578"/>
      <c r="E406" s="107" t="str">
        <f t="shared" si="327"/>
        <v>—</v>
      </c>
      <c r="F406" s="578">
        <v>953</v>
      </c>
      <c r="G406" s="107">
        <f t="shared" si="328"/>
        <v>309</v>
      </c>
      <c r="H406" s="578"/>
      <c r="I406" s="107" t="str">
        <f t="shared" si="329"/>
        <v>—</v>
      </c>
      <c r="J406" s="578"/>
      <c r="K406" s="107" t="str">
        <f t="shared" si="330"/>
        <v>—</v>
      </c>
      <c r="L406" s="578"/>
      <c r="M406" s="107" t="str">
        <f t="shared" si="331"/>
        <v>—</v>
      </c>
      <c r="N406" s="578">
        <v>2089</v>
      </c>
      <c r="O406" s="107">
        <f t="shared" si="332"/>
        <v>286</v>
      </c>
      <c r="P406" s="578">
        <v>2321</v>
      </c>
      <c r="Q406" s="107">
        <f t="shared" si="333"/>
        <v>296</v>
      </c>
      <c r="R406" s="578">
        <v>2553</v>
      </c>
      <c r="S406" s="107">
        <f t="shared" si="334"/>
        <v>302</v>
      </c>
      <c r="T406" s="578">
        <v>2785</v>
      </c>
      <c r="U406" s="107">
        <f t="shared" si="335"/>
        <v>301</v>
      </c>
      <c r="V406" s="578">
        <v>3017</v>
      </c>
      <c r="W406" s="107">
        <f t="shared" si="336"/>
        <v>306</v>
      </c>
      <c r="X406" s="578">
        <v>3249</v>
      </c>
      <c r="Y406" s="107">
        <f t="shared" si="337"/>
        <v>298</v>
      </c>
      <c r="Z406" s="578">
        <v>3481</v>
      </c>
      <c r="AA406" s="107">
        <f t="shared" si="338"/>
        <v>295</v>
      </c>
      <c r="AB406" s="578">
        <v>3716</v>
      </c>
      <c r="AC406" s="107">
        <f t="shared" si="339"/>
        <v>293</v>
      </c>
      <c r="AD406" s="578">
        <v>3894</v>
      </c>
      <c r="AE406" s="107">
        <f t="shared" si="340"/>
        <v>295</v>
      </c>
      <c r="AF406" s="578">
        <v>3433</v>
      </c>
      <c r="AG406" s="107">
        <f t="shared" si="341"/>
        <v>313</v>
      </c>
      <c r="AH406" s="578">
        <v>3560</v>
      </c>
      <c r="AI406" s="107">
        <f t="shared" si="342"/>
        <v>323</v>
      </c>
      <c r="AJ406" s="578">
        <v>4019</v>
      </c>
      <c r="AK406" s="107">
        <f t="shared" si="343"/>
        <v>322</v>
      </c>
      <c r="AL406" s="578">
        <v>4716</v>
      </c>
      <c r="AM406" s="107">
        <f t="shared" si="344"/>
        <v>316</v>
      </c>
      <c r="AN406" s="578">
        <v>4519</v>
      </c>
      <c r="AO406" s="107">
        <f t="shared" si="345"/>
        <v>331</v>
      </c>
      <c r="AP406" s="578">
        <v>4711</v>
      </c>
      <c r="AQ406" s="107">
        <f t="shared" si="346"/>
        <v>330</v>
      </c>
      <c r="AR406" s="578">
        <v>6453</v>
      </c>
      <c r="AS406" s="107">
        <f t="shared" si="347"/>
        <v>310</v>
      </c>
      <c r="AT406" s="578">
        <v>6371</v>
      </c>
      <c r="AU406" s="107">
        <f t="shared" si="348"/>
        <v>313</v>
      </c>
      <c r="AV406" s="578">
        <v>6240</v>
      </c>
      <c r="AW406" s="107">
        <f t="shared" si="349"/>
        <v>318</v>
      </c>
      <c r="AX406" s="578">
        <v>6564</v>
      </c>
      <c r="AY406" s="563">
        <f t="shared" si="350"/>
        <v>324</v>
      </c>
      <c r="AZ406" s="598">
        <v>10571</v>
      </c>
      <c r="BA406" s="598">
        <v>9498</v>
      </c>
      <c r="BB406" s="563">
        <f t="shared" si="351"/>
        <v>327</v>
      </c>
    </row>
    <row r="407" spans="1:54" ht="12.95" customHeight="1" x14ac:dyDescent="0.2">
      <c r="A407" s="72" t="s">
        <v>441</v>
      </c>
      <c r="B407" s="174" t="s">
        <v>1712</v>
      </c>
      <c r="C407" s="642" t="s">
        <v>2052</v>
      </c>
      <c r="D407" s="588"/>
      <c r="E407" s="107" t="str">
        <f t="shared" si="327"/>
        <v>—</v>
      </c>
      <c r="F407" s="578">
        <v>1883</v>
      </c>
      <c r="G407" s="107">
        <f t="shared" si="328"/>
        <v>264</v>
      </c>
      <c r="H407" s="588"/>
      <c r="I407" s="107" t="str">
        <f t="shared" si="329"/>
        <v>—</v>
      </c>
      <c r="J407" s="578"/>
      <c r="K407" s="107" t="str">
        <f t="shared" si="330"/>
        <v>—</v>
      </c>
      <c r="L407" s="578"/>
      <c r="M407" s="107" t="str">
        <f t="shared" si="331"/>
        <v>—</v>
      </c>
      <c r="N407" s="578"/>
      <c r="O407" s="107" t="str">
        <f t="shared" si="332"/>
        <v>—</v>
      </c>
      <c r="P407" s="578">
        <v>3274</v>
      </c>
      <c r="Q407" s="107">
        <f t="shared" si="333"/>
        <v>271</v>
      </c>
      <c r="R407" s="578">
        <v>3523</v>
      </c>
      <c r="S407" s="107">
        <f t="shared" si="334"/>
        <v>279</v>
      </c>
      <c r="T407" s="578">
        <v>3025</v>
      </c>
      <c r="U407" s="107">
        <f t="shared" si="335"/>
        <v>297</v>
      </c>
      <c r="V407" s="578">
        <v>2527</v>
      </c>
      <c r="W407" s="107">
        <f t="shared" si="336"/>
        <v>319</v>
      </c>
      <c r="X407" s="578">
        <v>2029</v>
      </c>
      <c r="Y407" s="107">
        <f t="shared" si="337"/>
        <v>335</v>
      </c>
      <c r="Z407" s="578">
        <v>1531</v>
      </c>
      <c r="AA407" s="107">
        <f t="shared" si="338"/>
        <v>357</v>
      </c>
      <c r="AB407" s="578">
        <v>1033</v>
      </c>
      <c r="AC407" s="107">
        <f t="shared" si="339"/>
        <v>395</v>
      </c>
      <c r="AD407" s="578">
        <v>535</v>
      </c>
      <c r="AE407" s="107">
        <f t="shared" si="340"/>
        <v>475</v>
      </c>
      <c r="AF407" s="578">
        <v>9062</v>
      </c>
      <c r="AG407" s="107">
        <f t="shared" si="341"/>
        <v>245</v>
      </c>
      <c r="AH407" s="578">
        <v>5557</v>
      </c>
      <c r="AI407" s="107">
        <f t="shared" si="342"/>
        <v>290</v>
      </c>
      <c r="AJ407" s="578">
        <v>7933</v>
      </c>
      <c r="AK407" s="107">
        <f t="shared" si="343"/>
        <v>278</v>
      </c>
      <c r="AL407" s="578">
        <v>7073</v>
      </c>
      <c r="AM407" s="107">
        <f t="shared" si="344"/>
        <v>288</v>
      </c>
      <c r="AN407" s="578">
        <v>8728</v>
      </c>
      <c r="AO407" s="107">
        <f t="shared" si="345"/>
        <v>282</v>
      </c>
      <c r="AP407" s="578">
        <v>10130</v>
      </c>
      <c r="AQ407" s="107">
        <f t="shared" si="346"/>
        <v>272</v>
      </c>
      <c r="AR407" s="578">
        <v>8956</v>
      </c>
      <c r="AS407" s="107">
        <f t="shared" si="347"/>
        <v>280</v>
      </c>
      <c r="AT407" s="578">
        <v>10053</v>
      </c>
      <c r="AU407" s="107">
        <f t="shared" si="348"/>
        <v>274</v>
      </c>
      <c r="AV407" s="578">
        <v>8957</v>
      </c>
      <c r="AW407" s="107">
        <f t="shared" si="349"/>
        <v>288</v>
      </c>
      <c r="AX407" s="578">
        <v>8186</v>
      </c>
      <c r="AY407" s="563">
        <f t="shared" si="350"/>
        <v>307</v>
      </c>
      <c r="AZ407" s="598">
        <v>7714</v>
      </c>
      <c r="BA407" s="598">
        <v>8823</v>
      </c>
      <c r="BB407" s="563">
        <f t="shared" si="351"/>
        <v>336</v>
      </c>
    </row>
    <row r="408" spans="1:54" ht="12.95" customHeight="1" x14ac:dyDescent="0.2">
      <c r="A408" s="72" t="s">
        <v>458</v>
      </c>
      <c r="B408" s="174" t="s">
        <v>1708</v>
      </c>
      <c r="C408" s="642" t="s">
        <v>2052</v>
      </c>
      <c r="D408" s="588"/>
      <c r="E408" s="107" t="str">
        <f t="shared" si="327"/>
        <v>—</v>
      </c>
      <c r="F408" s="578">
        <v>1267</v>
      </c>
      <c r="G408" s="107">
        <f t="shared" si="328"/>
        <v>290</v>
      </c>
      <c r="H408" s="588"/>
      <c r="I408" s="107" t="str">
        <f t="shared" si="329"/>
        <v>—</v>
      </c>
      <c r="J408" s="578"/>
      <c r="K408" s="107" t="str">
        <f t="shared" si="330"/>
        <v>—</v>
      </c>
      <c r="L408" s="578"/>
      <c r="M408" s="107" t="str">
        <f t="shared" si="331"/>
        <v>—</v>
      </c>
      <c r="N408" s="578">
        <v>115526</v>
      </c>
      <c r="O408" s="107">
        <f t="shared" si="332"/>
        <v>47</v>
      </c>
      <c r="P408" s="578">
        <v>3388</v>
      </c>
      <c r="Q408" s="107">
        <f t="shared" si="333"/>
        <v>268</v>
      </c>
      <c r="R408" s="578">
        <v>3835</v>
      </c>
      <c r="S408" s="107">
        <f t="shared" si="334"/>
        <v>275</v>
      </c>
      <c r="T408" s="578">
        <v>5072</v>
      </c>
      <c r="U408" s="107">
        <f t="shared" si="335"/>
        <v>267</v>
      </c>
      <c r="V408" s="578">
        <v>6309</v>
      </c>
      <c r="W408" s="107">
        <f t="shared" si="336"/>
        <v>254</v>
      </c>
      <c r="X408" s="578">
        <v>7546</v>
      </c>
      <c r="Y408" s="107">
        <f t="shared" si="337"/>
        <v>245</v>
      </c>
      <c r="Z408" s="578">
        <v>8785</v>
      </c>
      <c r="AA408" s="107">
        <f t="shared" si="338"/>
        <v>236</v>
      </c>
      <c r="AB408" s="578">
        <v>10345</v>
      </c>
      <c r="AC408" s="107">
        <f t="shared" si="339"/>
        <v>229</v>
      </c>
      <c r="AD408" s="578">
        <v>11450</v>
      </c>
      <c r="AE408" s="107">
        <f t="shared" si="340"/>
        <v>225</v>
      </c>
      <c r="AF408" s="578">
        <v>11598</v>
      </c>
      <c r="AG408" s="107">
        <f t="shared" si="341"/>
        <v>224</v>
      </c>
      <c r="AH408" s="578">
        <v>4531</v>
      </c>
      <c r="AI408" s="107">
        <f t="shared" si="342"/>
        <v>306</v>
      </c>
      <c r="AJ408" s="578">
        <v>9398</v>
      </c>
      <c r="AK408" s="107">
        <f t="shared" si="343"/>
        <v>264</v>
      </c>
      <c r="AL408" s="578">
        <v>13558</v>
      </c>
      <c r="AM408" s="107">
        <f t="shared" si="344"/>
        <v>244</v>
      </c>
      <c r="AN408" s="578">
        <v>15211</v>
      </c>
      <c r="AO408" s="107">
        <f t="shared" si="345"/>
        <v>245</v>
      </c>
      <c r="AP408" s="578">
        <v>13498</v>
      </c>
      <c r="AQ408" s="107">
        <f t="shared" si="346"/>
        <v>253</v>
      </c>
      <c r="AR408" s="578">
        <v>9749</v>
      </c>
      <c r="AS408" s="107">
        <f t="shared" si="347"/>
        <v>275</v>
      </c>
      <c r="AT408" s="578">
        <v>5297</v>
      </c>
      <c r="AU408" s="107">
        <f t="shared" si="348"/>
        <v>326</v>
      </c>
      <c r="AV408" s="578">
        <v>7967</v>
      </c>
      <c r="AW408" s="107">
        <f t="shared" si="349"/>
        <v>299</v>
      </c>
      <c r="AX408" s="578">
        <v>9837</v>
      </c>
      <c r="AY408" s="563">
        <f t="shared" si="350"/>
        <v>291</v>
      </c>
      <c r="AZ408" s="598">
        <v>8698</v>
      </c>
      <c r="BA408" s="598">
        <v>8597</v>
      </c>
      <c r="BB408" s="563">
        <f t="shared" si="351"/>
        <v>340</v>
      </c>
    </row>
    <row r="409" spans="1:54" ht="12.95" customHeight="1" x14ac:dyDescent="0.2">
      <c r="A409" s="72" t="s">
        <v>653</v>
      </c>
      <c r="B409" s="599" t="s">
        <v>2106</v>
      </c>
      <c r="C409" s="647" t="s">
        <v>2052</v>
      </c>
      <c r="D409" s="578"/>
      <c r="E409" s="107"/>
      <c r="F409" s="578"/>
      <c r="G409" s="107"/>
      <c r="H409" s="578"/>
      <c r="I409" s="107"/>
      <c r="J409" s="578"/>
      <c r="K409" s="107"/>
      <c r="L409" s="578"/>
      <c r="M409" s="107"/>
      <c r="N409" s="578"/>
      <c r="O409" s="107"/>
      <c r="P409" s="578"/>
      <c r="Q409" s="107"/>
      <c r="R409" s="578"/>
      <c r="S409" s="107"/>
      <c r="T409" s="578"/>
      <c r="U409" s="107"/>
      <c r="V409" s="578"/>
      <c r="W409" s="107"/>
      <c r="X409" s="578"/>
      <c r="Y409" s="107"/>
      <c r="Z409" s="578"/>
      <c r="AA409" s="107"/>
      <c r="AB409" s="578"/>
      <c r="AC409" s="107"/>
      <c r="AD409" s="578"/>
      <c r="AE409" s="107"/>
      <c r="AF409" s="578"/>
      <c r="AG409" s="107"/>
      <c r="AH409" s="578"/>
      <c r="AI409" s="107"/>
      <c r="AJ409" s="578"/>
      <c r="AK409" s="107"/>
      <c r="AL409" s="578"/>
      <c r="AM409" s="107"/>
      <c r="AN409" s="578"/>
      <c r="AO409" s="107"/>
      <c r="AP409" s="578"/>
      <c r="AQ409" s="107"/>
      <c r="AR409" s="578"/>
      <c r="AS409" s="107"/>
      <c r="AT409" s="578"/>
      <c r="AU409" s="107"/>
      <c r="AV409" s="578"/>
      <c r="AW409" s="107"/>
      <c r="AX409" s="578"/>
      <c r="AY409" s="563"/>
      <c r="AZ409" s="597">
        <v>9088</v>
      </c>
      <c r="BA409" s="597">
        <v>7425</v>
      </c>
      <c r="BB409" s="563">
        <f t="shared" si="351"/>
        <v>355</v>
      </c>
    </row>
    <row r="410" spans="1:54" ht="12.95" customHeight="1" x14ac:dyDescent="0.2">
      <c r="A410" s="72" t="s">
        <v>1277</v>
      </c>
      <c r="B410" s="26" t="s">
        <v>270</v>
      </c>
      <c r="C410" s="31" t="s">
        <v>2052</v>
      </c>
      <c r="D410" s="578"/>
      <c r="E410" s="107"/>
      <c r="F410" s="578"/>
      <c r="G410" s="107"/>
      <c r="H410" s="578"/>
      <c r="I410" s="107"/>
      <c r="J410" s="578"/>
      <c r="K410" s="107"/>
      <c r="L410" s="578"/>
      <c r="M410" s="107"/>
      <c r="N410" s="578"/>
      <c r="O410" s="107"/>
      <c r="P410" s="578"/>
      <c r="Q410" s="107"/>
      <c r="R410" s="578"/>
      <c r="S410" s="107"/>
      <c r="T410" s="578"/>
      <c r="U410" s="107"/>
      <c r="V410" s="578"/>
      <c r="W410" s="107"/>
      <c r="X410" s="578"/>
      <c r="Y410" s="107"/>
      <c r="Z410" s="578"/>
      <c r="AA410" s="107"/>
      <c r="AB410" s="578"/>
      <c r="AC410" s="107"/>
      <c r="AD410" s="578"/>
      <c r="AE410" s="107"/>
      <c r="AF410" s="578"/>
      <c r="AG410" s="107"/>
      <c r="AH410" s="578"/>
      <c r="AI410" s="107"/>
      <c r="AJ410" s="578"/>
      <c r="AK410" s="107"/>
      <c r="AL410" s="578"/>
      <c r="AM410" s="107"/>
      <c r="AN410" s="578"/>
      <c r="AO410" s="107"/>
      <c r="AP410" s="578"/>
      <c r="AQ410" s="107"/>
      <c r="AR410" s="578"/>
      <c r="AS410" s="107"/>
      <c r="AT410" s="578"/>
      <c r="AU410" s="107"/>
      <c r="AV410" s="578"/>
      <c r="AW410" s="107"/>
      <c r="AX410" s="578"/>
      <c r="AY410" s="563"/>
      <c r="AZ410" s="598">
        <v>6493</v>
      </c>
      <c r="BA410" s="598">
        <v>7198</v>
      </c>
      <c r="BB410" s="563">
        <f t="shared" si="351"/>
        <v>359</v>
      </c>
    </row>
    <row r="411" spans="1:54" ht="12.95" customHeight="1" x14ac:dyDescent="0.2">
      <c r="A411" s="72" t="s">
        <v>1492</v>
      </c>
      <c r="B411" s="174" t="s">
        <v>1713</v>
      </c>
      <c r="C411" s="642" t="s">
        <v>2052</v>
      </c>
      <c r="D411" s="588"/>
      <c r="E411" s="107" t="str">
        <f>IF(D411&gt;0,RANK(D411,$D$11:$D$1049),"—")</f>
        <v>—</v>
      </c>
      <c r="F411" s="578"/>
      <c r="G411" s="107" t="str">
        <f>IF(F411&gt;0,RANK(F411,$F$11:$F$1049),"—")</f>
        <v>—</v>
      </c>
      <c r="H411" s="588"/>
      <c r="I411" s="107" t="str">
        <f>IF(H411&gt;0,RANK(H411,$H$11:$H$1049),"—")</f>
        <v>—</v>
      </c>
      <c r="J411" s="578"/>
      <c r="K411" s="107" t="str">
        <f>IF(J411&gt;0,RANK(J411,$J$11:$J$1049),"—")</f>
        <v>—</v>
      </c>
      <c r="L411" s="578"/>
      <c r="M411" s="107" t="str">
        <f>IF(L411&gt;0,RANK(L411,$L$11:$L$1049),"—")</f>
        <v>—</v>
      </c>
      <c r="N411" s="578"/>
      <c r="O411" s="107" t="str">
        <f>IF(N411&gt;0,RANK(N411,$N$11:$N$1049),"—")</f>
        <v>—</v>
      </c>
      <c r="P411" s="578"/>
      <c r="Q411" s="107" t="str">
        <f>IF(P411&gt;0,RANK(P411,$P$11:$P$1049),"—")</f>
        <v>—</v>
      </c>
      <c r="R411" s="578"/>
      <c r="S411" s="107" t="str">
        <f>IF(R411&gt;0,RANK(R411,$R$11:$R$1049),"—")</f>
        <v>—</v>
      </c>
      <c r="T411" s="578"/>
      <c r="U411" s="107" t="str">
        <f>IF(T411&gt;0,RANK(T411,$T$11:$T$1049),"—")</f>
        <v>—</v>
      </c>
      <c r="V411" s="578"/>
      <c r="W411" s="107" t="str">
        <f>IF(V411&gt;0,RANK(V411,$V$11:$V$1049),"—")</f>
        <v>—</v>
      </c>
      <c r="X411" s="578"/>
      <c r="Y411" s="107" t="str">
        <f>IF(X411&gt;0,RANK(X411,$X$11:$X$1049),"—")</f>
        <v>—</v>
      </c>
      <c r="Z411" s="578"/>
      <c r="AA411" s="107" t="str">
        <f>IF(Z411&gt;0,RANK(Z411,$Z$11:$Z$1049),"—")</f>
        <v>—</v>
      </c>
      <c r="AB411" s="578"/>
      <c r="AC411" s="107" t="str">
        <f>IF(AB411&gt;0,RANK(AB411,$AB$11:$AB$1049),"—")</f>
        <v>—</v>
      </c>
      <c r="AD411" s="578"/>
      <c r="AE411" s="107" t="str">
        <f>IF(AD411&gt;0,RANK(AD411,$AD$11:$AD$1049),"—")</f>
        <v>—</v>
      </c>
      <c r="AF411" s="578"/>
      <c r="AG411" s="107" t="str">
        <f>IF(AF411&gt;0,RANK(AF411,$AF$11:$AF$1049),"—")</f>
        <v>—</v>
      </c>
      <c r="AH411" s="578">
        <v>1911</v>
      </c>
      <c r="AI411" s="107">
        <f>IF(AH411&gt;0,RANK(AH411,$AH$11:$AH$1049),"—")</f>
        <v>381</v>
      </c>
      <c r="AJ411" s="578">
        <v>1911</v>
      </c>
      <c r="AK411" s="107">
        <f>IF(AJ411&gt;0,RANK(AJ411,$AJ$11:$AJ$1049),"—")</f>
        <v>401</v>
      </c>
      <c r="AL411" s="578">
        <v>2644</v>
      </c>
      <c r="AM411" s="107">
        <f>IF(AL411&gt;0,RANK(AL411,$AL$11:$AL$1049),"—")</f>
        <v>364</v>
      </c>
      <c r="AN411" s="578">
        <v>3002</v>
      </c>
      <c r="AO411" s="107">
        <f>IF(AN411&gt;0,RANK(AN411,$AN$11:$AN$1049),"—")</f>
        <v>366</v>
      </c>
      <c r="AP411" s="578">
        <v>4045</v>
      </c>
      <c r="AQ411" s="107">
        <f>IF(AP411&gt;0,RANK(AP411,$AP$11:$AP$1049),"—")</f>
        <v>345</v>
      </c>
      <c r="AR411" s="578">
        <v>4107</v>
      </c>
      <c r="AS411" s="107">
        <f>IF(AR411&gt;0,RANK(AR411,$AR$11:$AR$1049),"—")</f>
        <v>350</v>
      </c>
      <c r="AT411" s="578">
        <v>7032</v>
      </c>
      <c r="AU411" s="107">
        <f>IF(AT411&gt;0,RANK(AT411,$AT$11:$AT$1049),"—")</f>
        <v>307</v>
      </c>
      <c r="AV411" s="578">
        <v>5784</v>
      </c>
      <c r="AW411" s="107">
        <f>IF(AV411&gt;0,RANK(AV411,$AV$11:$AV$1049),"—")</f>
        <v>327</v>
      </c>
      <c r="AX411" s="578">
        <v>4940</v>
      </c>
      <c r="AY411" s="563">
        <f>IF(AX411&gt;0,RANK(AX411,$AX$11:$AX$1049),"—")</f>
        <v>343</v>
      </c>
      <c r="AZ411" s="598">
        <v>5305</v>
      </c>
      <c r="BA411" s="598">
        <v>6959</v>
      </c>
      <c r="BB411" s="563">
        <f t="shared" si="351"/>
        <v>365</v>
      </c>
    </row>
    <row r="412" spans="1:54" ht="12.95" customHeight="1" x14ac:dyDescent="0.2">
      <c r="A412" s="72" t="s">
        <v>1467</v>
      </c>
      <c r="B412" s="174" t="s">
        <v>1544</v>
      </c>
      <c r="C412" s="642" t="s">
        <v>2052</v>
      </c>
      <c r="D412" s="578"/>
      <c r="E412" s="107" t="str">
        <f>IF(D412&gt;0,RANK(D412,$D$11:$D$1049),"—")</f>
        <v>—</v>
      </c>
      <c r="F412" s="578">
        <v>1113</v>
      </c>
      <c r="G412" s="107">
        <f>IF(F412&gt;0,RANK(F412,$F$11:$F$1049),"—")</f>
        <v>298</v>
      </c>
      <c r="H412" s="578"/>
      <c r="I412" s="107" t="str">
        <f>IF(H412&gt;0,RANK(H412,$H$11:$H$1049),"—")</f>
        <v>—</v>
      </c>
      <c r="J412" s="578"/>
      <c r="K412" s="107" t="str">
        <f>IF(J412&gt;0,RANK(J412,$J$11:$J$1049),"—")</f>
        <v>—</v>
      </c>
      <c r="L412" s="578"/>
      <c r="M412" s="107" t="str">
        <f>IF(L412&gt;0,RANK(L412,$L$11:$L$1049),"—")</f>
        <v>—</v>
      </c>
      <c r="N412" s="578"/>
      <c r="O412" s="107" t="str">
        <f>IF(N412&gt;0,RANK(N412,$N$11:$N$1049),"—")</f>
        <v>—</v>
      </c>
      <c r="P412" s="578">
        <v>2087</v>
      </c>
      <c r="Q412" s="107">
        <f>IF(P412&gt;0,RANK(P412,$P$11:$P$1049),"—")</f>
        <v>302</v>
      </c>
      <c r="R412" s="578">
        <v>2340</v>
      </c>
      <c r="S412" s="107">
        <f>IF(R412&gt;0,RANK(R412,$R$11:$R$1049),"—")</f>
        <v>308</v>
      </c>
      <c r="T412" s="578">
        <v>2718</v>
      </c>
      <c r="U412" s="107">
        <f>IF(T412&gt;0,RANK(T412,$T$11:$T$1049),"—")</f>
        <v>304</v>
      </c>
      <c r="V412" s="578">
        <v>3096</v>
      </c>
      <c r="W412" s="107">
        <f>IF(V412&gt;0,RANK(V412,$V$11:$V$1049),"—")</f>
        <v>303</v>
      </c>
      <c r="X412" s="578">
        <v>3474</v>
      </c>
      <c r="Y412" s="107">
        <f>IF(X412&gt;0,RANK(X412,$X$11:$X$1049),"—")</f>
        <v>289</v>
      </c>
      <c r="Z412" s="578">
        <v>3852</v>
      </c>
      <c r="AA412" s="107">
        <f>IF(Z412&gt;0,RANK(Z412,$Z$11:$Z$1049),"—")</f>
        <v>287</v>
      </c>
      <c r="AB412" s="578">
        <v>4230</v>
      </c>
      <c r="AC412" s="107">
        <f>IF(AB412&gt;0,RANK(AB412,$AB$11:$AB$1049),"—")</f>
        <v>287</v>
      </c>
      <c r="AD412" s="578">
        <v>4613</v>
      </c>
      <c r="AE412" s="107">
        <f>IF(AD412&gt;0,RANK(AD412,$AD$11:$AD$1049),"—")</f>
        <v>283</v>
      </c>
      <c r="AF412" s="578">
        <v>4155</v>
      </c>
      <c r="AG412" s="107">
        <f>IF(AF412&gt;0,RANK(AF412,$AF$11:$AF$1049),"—")</f>
        <v>300</v>
      </c>
      <c r="AH412" s="578">
        <v>4616</v>
      </c>
      <c r="AI412" s="107">
        <f>IF(AH412&gt;0,RANK(AH412,$AH$11:$AH$1049),"—")</f>
        <v>303</v>
      </c>
      <c r="AJ412" s="578">
        <v>4797</v>
      </c>
      <c r="AK412" s="107">
        <f>IF(AJ412&gt;0,RANK(AJ412,$AJ$11:$AJ$1049),"—")</f>
        <v>312</v>
      </c>
      <c r="AL412" s="578">
        <v>6155</v>
      </c>
      <c r="AM412" s="107">
        <f>IF(AL412&gt;0,RANK(AL412,$AL$11:$AL$1049),"—")</f>
        <v>300</v>
      </c>
      <c r="AN412" s="578">
        <v>5952</v>
      </c>
      <c r="AO412" s="107">
        <f>IF(AN412&gt;0,RANK(AN412,$AN$11:$AN$1049),"—")</f>
        <v>306</v>
      </c>
      <c r="AP412" s="578">
        <v>5947</v>
      </c>
      <c r="AQ412" s="107">
        <f>IF(AP412&gt;0,RANK(AP412,$AP$11:$AP$1049),"—")</f>
        <v>310</v>
      </c>
      <c r="AR412" s="578">
        <v>6372</v>
      </c>
      <c r="AS412" s="107">
        <f>IF(AR412&gt;0,RANK(AR412,$AR$11:$AR$1049),"—")</f>
        <v>313</v>
      </c>
      <c r="AT412" s="578">
        <v>5537</v>
      </c>
      <c r="AU412" s="107">
        <f>IF(AT412&gt;0,RANK(AT412,$AT$11:$AT$1049),"—")</f>
        <v>321</v>
      </c>
      <c r="AV412" s="578">
        <v>6051</v>
      </c>
      <c r="AW412" s="107">
        <f>IF(AV412&gt;0,RANK(AV412,$AV$11:$AV$1049),"—")</f>
        <v>323</v>
      </c>
      <c r="AX412" s="578">
        <v>5951</v>
      </c>
      <c r="AY412" s="563">
        <f>IF(AX412&gt;0,RANK(AX412,$AX$11:$AX$1049),"—")</f>
        <v>327</v>
      </c>
      <c r="AZ412" s="598">
        <v>7424</v>
      </c>
      <c r="BA412" s="597">
        <v>6705</v>
      </c>
      <c r="BB412" s="563">
        <f t="shared" si="351"/>
        <v>367</v>
      </c>
    </row>
    <row r="413" spans="1:54" ht="12.95" customHeight="1" x14ac:dyDescent="0.2">
      <c r="A413" s="72" t="s">
        <v>1605</v>
      </c>
      <c r="B413" s="174" t="s">
        <v>860</v>
      </c>
      <c r="C413" s="642" t="s">
        <v>2052</v>
      </c>
      <c r="D413" s="578">
        <v>1193</v>
      </c>
      <c r="E413" s="107">
        <f>IF(D413&gt;0,RANK(D413,$D$11:$D$1049),"—")</f>
        <v>273</v>
      </c>
      <c r="F413" s="578">
        <v>1280</v>
      </c>
      <c r="G413" s="107">
        <f>IF(F413&gt;0,RANK(F413,$F$11:$F$1049),"—")</f>
        <v>287</v>
      </c>
      <c r="H413" s="578">
        <v>1367</v>
      </c>
      <c r="I413" s="107">
        <f>IF(H413&gt;0,RANK(H413,$H$11:$H$1049),"—")</f>
        <v>272</v>
      </c>
      <c r="J413" s="578">
        <v>746</v>
      </c>
      <c r="K413" s="107">
        <f>IF(J413&gt;0,RANK(J413,$J$11:$J$1049),"—")</f>
        <v>333</v>
      </c>
      <c r="L413" s="578">
        <v>583</v>
      </c>
      <c r="M413" s="107">
        <f>IF(L413&gt;0,RANK(L413,$L$11:$L$1049),"—")</f>
        <v>350</v>
      </c>
      <c r="N413" s="578">
        <v>571</v>
      </c>
      <c r="O413" s="107">
        <f>IF(N413&gt;0,RANK(N413,$N$11:$N$1049),"—")</f>
        <v>375</v>
      </c>
      <c r="P413" s="578">
        <v>639</v>
      </c>
      <c r="Q413" s="107">
        <f>IF(P413&gt;0,RANK(P413,$P$11:$P$1049),"—")</f>
        <v>399</v>
      </c>
      <c r="R413" s="578">
        <v>1011</v>
      </c>
      <c r="S413" s="107">
        <f>IF(R413&gt;0,RANK(R413,$R$11:$R$1049),"—")</f>
        <v>379</v>
      </c>
      <c r="T413" s="578">
        <v>1229</v>
      </c>
      <c r="U413" s="107">
        <f>IF(T413&gt;0,RANK(T413,$T$11:$T$1049),"—")</f>
        <v>375</v>
      </c>
      <c r="V413" s="578">
        <v>1017</v>
      </c>
      <c r="W413" s="107">
        <f>IF(V413&gt;0,RANK(V413,$V$11:$V$1049),"—")</f>
        <v>396</v>
      </c>
      <c r="X413" s="578">
        <v>1100</v>
      </c>
      <c r="Y413" s="107">
        <f>IF(X413&gt;0,RANK(X413,$X$11:$X$1049),"—")</f>
        <v>384</v>
      </c>
      <c r="Z413" s="578">
        <v>902</v>
      </c>
      <c r="AA413" s="107">
        <f>IF(Z413&gt;0,RANK(Z413,$Z$11:$Z$1049),"—")</f>
        <v>406</v>
      </c>
      <c r="AB413" s="578">
        <v>401</v>
      </c>
      <c r="AC413" s="107">
        <f>IF(AB413&gt;0,RANK(AB413,$AB$11:$AB$1049),"—")</f>
        <v>480</v>
      </c>
      <c r="AD413" s="578">
        <v>1870</v>
      </c>
      <c r="AE413" s="107">
        <f>IF(AD413&gt;0,RANK(AD413,$AD$11:$AD$1049),"—")</f>
        <v>350</v>
      </c>
      <c r="AF413" s="578">
        <v>2416</v>
      </c>
      <c r="AG413" s="107">
        <f>IF(AF413&gt;0,RANK(AF413,$AF$11:$AF$1049),"—")</f>
        <v>347</v>
      </c>
      <c r="AH413" s="578">
        <v>2369</v>
      </c>
      <c r="AI413" s="107">
        <f>IF(AH413&gt;0,RANK(AH413,$AH$11:$AH$1049),"—")</f>
        <v>358</v>
      </c>
      <c r="AJ413" s="578">
        <v>1949</v>
      </c>
      <c r="AK413" s="107">
        <f>IF(AJ413&gt;0,RANK(AJ413,$AJ$11:$AJ$1049),"—")</f>
        <v>397</v>
      </c>
      <c r="AL413" s="578">
        <v>1652</v>
      </c>
      <c r="AM413" s="107">
        <f>IF(AL413&gt;0,RANK(AL413,$AL$11:$AL$1049),"—")</f>
        <v>415</v>
      </c>
      <c r="AN413" s="578">
        <v>2295</v>
      </c>
      <c r="AO413" s="107">
        <f>IF(AN413&gt;0,RANK(AN413,$AN$11:$AN$1049),"—")</f>
        <v>388</v>
      </c>
      <c r="AP413" s="578">
        <v>2677</v>
      </c>
      <c r="AQ413" s="107">
        <f>IF(AP413&gt;0,RANK(AP413,$AP$11:$AP$1049),"—")</f>
        <v>381</v>
      </c>
      <c r="AR413" s="578">
        <v>3100</v>
      </c>
      <c r="AS413" s="107">
        <f>IF(AR413&gt;0,RANK(AR413,$AR$11:$AR$1049),"—")</f>
        <v>373</v>
      </c>
      <c r="AT413" s="578">
        <v>3121</v>
      </c>
      <c r="AU413" s="107">
        <f>IF(AT413&gt;0,RANK(AT413,$AT$11:$AT$1049),"—")</f>
        <v>373</v>
      </c>
      <c r="AV413" s="578">
        <v>3482</v>
      </c>
      <c r="AW413" s="107">
        <f>IF(AV413&gt;0,RANK(AV413,$AV$11:$AV$1049),"—")</f>
        <v>364</v>
      </c>
      <c r="AX413" s="578">
        <v>3642</v>
      </c>
      <c r="AY413" s="563">
        <f>IF(AX413&gt;0,RANK(AX413,$AX$11:$AX$1049),"—")</f>
        <v>371</v>
      </c>
      <c r="AZ413" s="598">
        <v>7116</v>
      </c>
      <c r="BA413" s="598">
        <v>6589</v>
      </c>
      <c r="BB413" s="563">
        <f t="shared" si="351"/>
        <v>368</v>
      </c>
    </row>
    <row r="414" spans="1:54" ht="12.95" customHeight="1" x14ac:dyDescent="0.2">
      <c r="A414" s="72" t="s">
        <v>1604</v>
      </c>
      <c r="B414" s="174" t="s">
        <v>989</v>
      </c>
      <c r="C414" s="642" t="s">
        <v>2052</v>
      </c>
      <c r="D414" s="578"/>
      <c r="E414" s="107" t="str">
        <f>IF(D414&gt;0,RANK(D414,$D$11:$D$1049),"—")</f>
        <v>—</v>
      </c>
      <c r="F414" s="578"/>
      <c r="G414" s="107" t="str">
        <f>IF(F414&gt;0,RANK(F414,$F$11:$F$1049),"—")</f>
        <v>—</v>
      </c>
      <c r="H414" s="578"/>
      <c r="I414" s="107" t="str">
        <f>IF(H414&gt;0,RANK(H414,$H$11:$H$1049),"—")</f>
        <v>—</v>
      </c>
      <c r="J414" s="578"/>
      <c r="K414" s="107" t="str">
        <f>IF(J414&gt;0,RANK(J414,$J$11:$J$1049),"—")</f>
        <v>—</v>
      </c>
      <c r="L414" s="578"/>
      <c r="M414" s="107" t="str">
        <f>IF(L414&gt;0,RANK(L414,$L$11:$L$1049),"—")</f>
        <v>—</v>
      </c>
      <c r="N414" s="578"/>
      <c r="O414" s="107" t="str">
        <f>IF(N414&gt;0,RANK(N414,$N$11:$N$1049),"—")</f>
        <v>—</v>
      </c>
      <c r="P414" s="589"/>
      <c r="Q414" s="107" t="str">
        <f>IF(P414&gt;0,RANK(P414,$P$11:$P$1049),"—")</f>
        <v>—</v>
      </c>
      <c r="R414" s="578"/>
      <c r="S414" s="107" t="str">
        <f>IF(R414&gt;0,RANK(R414,$R$11:$R$1049),"—")</f>
        <v>—</v>
      </c>
      <c r="T414" s="578"/>
      <c r="U414" s="107" t="str">
        <f>IF(T414&gt;0,RANK(T414,$T$11:$T$1049),"—")</f>
        <v>—</v>
      </c>
      <c r="V414" s="578"/>
      <c r="W414" s="107" t="str">
        <f>IF(V414&gt;0,RANK(V414,$V$11:$V$1049),"—")</f>
        <v>—</v>
      </c>
      <c r="X414" s="578"/>
      <c r="Y414" s="107" t="str">
        <f>IF(X414&gt;0,RANK(X414,$X$11:$X$1049),"—")</f>
        <v>—</v>
      </c>
      <c r="Z414" s="578"/>
      <c r="AA414" s="107" t="str">
        <f>IF(Z414&gt;0,RANK(Z414,$Z$11:$Z$1049),"—")</f>
        <v>—</v>
      </c>
      <c r="AB414" s="578"/>
      <c r="AC414" s="107" t="str">
        <f>IF(AB414&gt;0,RANK(AB414,$AB$11:$AB$1049),"—")</f>
        <v>—</v>
      </c>
      <c r="AD414" s="578"/>
      <c r="AE414" s="107" t="str">
        <f>IF(AD414&gt;0,RANK(AD414,$AD$11:$AD$1049),"—")</f>
        <v>—</v>
      </c>
      <c r="AF414" s="578"/>
      <c r="AG414" s="107" t="str">
        <f>IF(AF414&gt;0,RANK(AF414,$AF$11:$AF$1049),"—")</f>
        <v>—</v>
      </c>
      <c r="AH414" s="578"/>
      <c r="AI414" s="107" t="str">
        <f>IF(AH414&gt;0,RANK(AH414,$AH$11:$AH$1049),"—")</f>
        <v>—</v>
      </c>
      <c r="AJ414" s="578"/>
      <c r="AK414" s="107" t="str">
        <f>IF(AJ414&gt;0,RANK(AJ414,$AJ$11:$AJ$1049),"—")</f>
        <v>—</v>
      </c>
      <c r="AL414" s="578">
        <v>674</v>
      </c>
      <c r="AM414" s="107">
        <f>IF(AL414&gt;0,RANK(AL414,$AL$11:$AL$1049),"—")</f>
        <v>515</v>
      </c>
      <c r="AN414" s="578">
        <v>736</v>
      </c>
      <c r="AO414" s="107">
        <f>IF(AN414&gt;0,RANK(AN414,$AN$11:$AN$1049),"—")</f>
        <v>512</v>
      </c>
      <c r="AP414" s="578">
        <v>621</v>
      </c>
      <c r="AQ414" s="107">
        <f>IF(AP414&gt;0,RANK(AP414,$AP$11:$AP$1049),"—")</f>
        <v>535</v>
      </c>
      <c r="AR414" s="578">
        <v>1599</v>
      </c>
      <c r="AS414" s="107">
        <f>IF(AR414&gt;0,RANK(AR414,$AR$11:$AR$1049),"—")</f>
        <v>446</v>
      </c>
      <c r="AT414" s="578">
        <v>1597</v>
      </c>
      <c r="AU414" s="107">
        <f>IF(AT414&gt;0,RANK(AT414,$AT$11:$AT$1049),"—")</f>
        <v>454</v>
      </c>
      <c r="AV414" s="578">
        <v>1708</v>
      </c>
      <c r="AW414" s="107">
        <f>IF(AV414&gt;0,RANK(AV414,$AV$11:$AV$1049),"—")</f>
        <v>453</v>
      </c>
      <c r="AX414" s="578">
        <v>2291</v>
      </c>
      <c r="AY414" s="563">
        <f>IF(AX414&gt;0,RANK(AX414,$AX$11:$AX$1049),"—")</f>
        <v>423</v>
      </c>
      <c r="AZ414" s="598">
        <v>4557</v>
      </c>
      <c r="BA414" s="598">
        <v>6455</v>
      </c>
      <c r="BB414" s="563">
        <f t="shared" si="351"/>
        <v>369</v>
      </c>
    </row>
    <row r="415" spans="1:54" ht="12.95" customHeight="1" x14ac:dyDescent="0.2">
      <c r="A415" s="72" t="s">
        <v>1606</v>
      </c>
      <c r="B415" s="174" t="s">
        <v>535</v>
      </c>
      <c r="C415" s="642" t="s">
        <v>2052</v>
      </c>
      <c r="D415" s="578"/>
      <c r="E415" s="107"/>
      <c r="F415" s="578"/>
      <c r="G415" s="107"/>
      <c r="H415" s="578"/>
      <c r="I415" s="107"/>
      <c r="J415" s="578"/>
      <c r="K415" s="107"/>
      <c r="L415" s="578"/>
      <c r="M415" s="107"/>
      <c r="N415" s="578"/>
      <c r="O415" s="107"/>
      <c r="P415" s="578"/>
      <c r="Q415" s="107"/>
      <c r="R415" s="578"/>
      <c r="S415" s="107"/>
      <c r="T415" s="578"/>
      <c r="U415" s="107"/>
      <c r="V415" s="578"/>
      <c r="W415" s="107"/>
      <c r="X415" s="578"/>
      <c r="Y415" s="107"/>
      <c r="Z415" s="578"/>
      <c r="AA415" s="107"/>
      <c r="AB415" s="578"/>
      <c r="AC415" s="107"/>
      <c r="AD415" s="578"/>
      <c r="AE415" s="107"/>
      <c r="AF415" s="578"/>
      <c r="AG415" s="107"/>
      <c r="AH415" s="578"/>
      <c r="AI415" s="107" t="str">
        <f>IF(AH415&gt;0,RANK(AH415,$AH$11:$AH$1049),"—")</f>
        <v>—</v>
      </c>
      <c r="AJ415" s="578"/>
      <c r="AK415" s="107" t="str">
        <f>IF(AJ415&gt;0,RANK(AJ415,$AJ$11:$AJ$1049),"—")</f>
        <v>—</v>
      </c>
      <c r="AL415" s="578"/>
      <c r="AM415" s="107" t="str">
        <f>IF(AL415&gt;0,RANK(AL415,$AL$11:$AL$1049),"—")</f>
        <v>—</v>
      </c>
      <c r="AN415" s="578"/>
      <c r="AO415" s="107" t="str">
        <f>IF(AN415&gt;0,RANK(AN415,$AN$11:$AN$1049),"—")</f>
        <v>—</v>
      </c>
      <c r="AP415" s="578"/>
      <c r="AQ415" s="107" t="str">
        <f>IF(AP415&gt;0,RANK(AP415,$AP$11:$AP$1049),"—")</f>
        <v>—</v>
      </c>
      <c r="AR415" s="578"/>
      <c r="AS415" s="107" t="str">
        <f>IF(AR415&gt;0,RANK(AR415,$AR$11:$AR$1049),"—")</f>
        <v>—</v>
      </c>
      <c r="AT415" s="578"/>
      <c r="AU415" s="107" t="str">
        <f>IF(AT415&gt;0,RANK(AT415,$AT$11:$AT$1049),"—")</f>
        <v>—</v>
      </c>
      <c r="AV415" s="578">
        <v>670</v>
      </c>
      <c r="AW415" s="107">
        <f>IF(AV415&gt;0,RANK(AV415,$AV$11:$AV$1049),"—")</f>
        <v>564</v>
      </c>
      <c r="AX415" s="578">
        <v>4559</v>
      </c>
      <c r="AY415" s="563">
        <f>IF(AX415&gt;0,RANK(AX415,$AX$11:$AX$1049),"—")</f>
        <v>350</v>
      </c>
      <c r="AZ415" s="598">
        <v>5788</v>
      </c>
      <c r="BA415" s="598">
        <v>6140</v>
      </c>
      <c r="BB415" s="563">
        <f t="shared" si="351"/>
        <v>375</v>
      </c>
    </row>
    <row r="416" spans="1:54" ht="12.95" customHeight="1" x14ac:dyDescent="0.2">
      <c r="A416" s="72" t="s">
        <v>1607</v>
      </c>
      <c r="B416" s="26" t="s">
        <v>1832</v>
      </c>
      <c r="C416" s="31" t="s">
        <v>2052</v>
      </c>
      <c r="D416" s="578"/>
      <c r="E416" s="107"/>
      <c r="F416" s="578"/>
      <c r="G416" s="107"/>
      <c r="H416" s="578"/>
      <c r="I416" s="107"/>
      <c r="J416" s="578"/>
      <c r="K416" s="107"/>
      <c r="L416" s="578"/>
      <c r="M416" s="107"/>
      <c r="N416" s="578"/>
      <c r="O416" s="107"/>
      <c r="P416" s="578"/>
      <c r="Q416" s="107"/>
      <c r="R416" s="578"/>
      <c r="S416" s="107"/>
      <c r="T416" s="578"/>
      <c r="U416" s="107"/>
      <c r="V416" s="578"/>
      <c r="W416" s="107"/>
      <c r="X416" s="578"/>
      <c r="Y416" s="107"/>
      <c r="Z416" s="578"/>
      <c r="AA416" s="107"/>
      <c r="AB416" s="578"/>
      <c r="AC416" s="107"/>
      <c r="AD416" s="578"/>
      <c r="AE416" s="107"/>
      <c r="AF416" s="578"/>
      <c r="AG416" s="107"/>
      <c r="AH416" s="578"/>
      <c r="AI416" s="107"/>
      <c r="AJ416" s="578"/>
      <c r="AK416" s="107"/>
      <c r="AL416" s="578"/>
      <c r="AM416" s="107"/>
      <c r="AN416" s="578"/>
      <c r="AO416" s="107"/>
      <c r="AP416" s="578"/>
      <c r="AQ416" s="107"/>
      <c r="AR416" s="578"/>
      <c r="AS416" s="107"/>
      <c r="AT416" s="578"/>
      <c r="AU416" s="107"/>
      <c r="AV416" s="578"/>
      <c r="AW416" s="107"/>
      <c r="AX416" s="578"/>
      <c r="AY416" s="563"/>
      <c r="AZ416" s="598">
        <v>5725</v>
      </c>
      <c r="BA416" s="598">
        <v>5316</v>
      </c>
      <c r="BB416" s="563">
        <f t="shared" si="351"/>
        <v>388</v>
      </c>
    </row>
    <row r="417" spans="1:54" ht="12.95" customHeight="1" x14ac:dyDescent="0.2">
      <c r="A417" s="72" t="s">
        <v>1710</v>
      </c>
      <c r="B417" s="174" t="s">
        <v>743</v>
      </c>
      <c r="C417" s="642" t="s">
        <v>2052</v>
      </c>
      <c r="D417" s="578">
        <v>917</v>
      </c>
      <c r="E417" s="107">
        <f t="shared" ref="E417:E424" si="352">IF(D417&gt;0,RANK(D417,$D$11:$D$1049),"—")</f>
        <v>292</v>
      </c>
      <c r="F417" s="578">
        <v>934</v>
      </c>
      <c r="G417" s="107">
        <f t="shared" ref="G417:G424" si="353">IF(F417&gt;0,RANK(F417,$F$11:$F$1049),"—")</f>
        <v>312</v>
      </c>
      <c r="H417" s="578">
        <v>951</v>
      </c>
      <c r="I417" s="107">
        <f t="shared" ref="I417:I424" si="354">IF(H417&gt;0,RANK(H417,$H$11:$H$1049),"—")</f>
        <v>287</v>
      </c>
      <c r="J417" s="578">
        <v>990</v>
      </c>
      <c r="K417" s="107">
        <f t="shared" ref="K417:K424" si="355">IF(J417&gt;0,RANK(J417,$J$11:$J$1049),"—")</f>
        <v>311</v>
      </c>
      <c r="L417" s="578">
        <v>897</v>
      </c>
      <c r="M417" s="107">
        <f t="shared" ref="M417:M424" si="356">IF(L417&gt;0,RANK(L417,$L$11:$L$1049),"—")</f>
        <v>326</v>
      </c>
      <c r="N417" s="578">
        <v>1103</v>
      </c>
      <c r="O417" s="107">
        <f t="shared" ref="O417:O424" si="357">IF(N417&gt;0,RANK(N417,$N$11:$N$1049),"—")</f>
        <v>334</v>
      </c>
      <c r="P417" s="578">
        <v>1020</v>
      </c>
      <c r="Q417" s="107">
        <f t="shared" ref="Q417:Q424" si="358">IF(P417&gt;0,RANK(P417,$P$11:$P$1049),"—")</f>
        <v>363</v>
      </c>
      <c r="R417" s="578">
        <v>1124</v>
      </c>
      <c r="S417" s="107">
        <f t="shared" ref="S417:S424" si="359">IF(R417&gt;0,RANK(R417,$R$11:$R$1049),"—")</f>
        <v>368</v>
      </c>
      <c r="T417" s="578">
        <v>60</v>
      </c>
      <c r="U417" s="107">
        <f t="shared" ref="U417:U424" si="360">IF(T417&gt;0,RANK(T417,$T$11:$T$1049),"—")</f>
        <v>554</v>
      </c>
      <c r="V417" s="578">
        <v>970</v>
      </c>
      <c r="W417" s="107">
        <f t="shared" ref="W417:W424" si="361">IF(V417&gt;0,RANK(V417,$V$11:$V$1049),"—")</f>
        <v>401</v>
      </c>
      <c r="X417" s="578">
        <v>860</v>
      </c>
      <c r="Y417" s="107">
        <f t="shared" ref="Y417:Y424" si="362">IF(X417&gt;0,RANK(X417,$X$11:$X$1049),"—")</f>
        <v>413</v>
      </c>
      <c r="Z417" s="578">
        <v>2601</v>
      </c>
      <c r="AA417" s="107">
        <f t="shared" ref="AA417:AA424" si="363">IF(Z417&gt;0,RANK(Z417,$Z$11:$Z$1049),"—")</f>
        <v>318</v>
      </c>
      <c r="AB417" s="578">
        <v>886</v>
      </c>
      <c r="AC417" s="107">
        <f t="shared" ref="AC417:AC424" si="364">IF(AB417&gt;0,RANK(AB417,$AB$11:$AB$1049),"—")</f>
        <v>413</v>
      </c>
      <c r="AD417" s="578">
        <v>999</v>
      </c>
      <c r="AE417" s="107">
        <f t="shared" ref="AE417:AE424" si="365">IF(AD417&gt;0,RANK(AD417,$AD$11:$AD$1049),"—")</f>
        <v>414</v>
      </c>
      <c r="AF417" s="578">
        <v>1020</v>
      </c>
      <c r="AG417" s="107">
        <f t="shared" ref="AG417:AG424" si="366">IF(AF417&gt;0,RANK(AF417,$AF$11:$AF$1049),"—")</f>
        <v>429</v>
      </c>
      <c r="AH417" s="578">
        <v>1241</v>
      </c>
      <c r="AI417" s="107">
        <f t="shared" ref="AI417:AI424" si="367">IF(AH417&gt;0,RANK(AH417,$AH$11:$AH$1049),"—")</f>
        <v>425</v>
      </c>
      <c r="AJ417" s="578">
        <v>1891</v>
      </c>
      <c r="AK417" s="107">
        <f t="shared" ref="AK417:AK424" si="368">IF(AJ417&gt;0,RANK(AJ417,$AJ$11:$AJ$1049),"—")</f>
        <v>403</v>
      </c>
      <c r="AL417" s="578">
        <v>1877</v>
      </c>
      <c r="AM417" s="107">
        <f t="shared" ref="AM417:AM424" si="369">IF(AL417&gt;0,RANK(AL417,$AL$11:$AL$1049),"—")</f>
        <v>404</v>
      </c>
      <c r="AN417" s="578">
        <v>2961</v>
      </c>
      <c r="AO417" s="107">
        <f t="shared" ref="AO417:AO424" si="370">IF(AN417&gt;0,RANK(AN417,$AN$11:$AN$1049),"—")</f>
        <v>367</v>
      </c>
      <c r="AP417" s="578">
        <v>3750</v>
      </c>
      <c r="AQ417" s="107">
        <f t="shared" ref="AQ417:AQ424" si="371">IF(AP417&gt;0,RANK(AP417,$AP$11:$AP$1049),"—")</f>
        <v>351</v>
      </c>
      <c r="AR417" s="578">
        <v>4161</v>
      </c>
      <c r="AS417" s="107">
        <f t="shared" ref="AS417:AS424" si="372">IF(AR417&gt;0,RANK(AR417,$AR$11:$AR$1049),"—")</f>
        <v>347</v>
      </c>
      <c r="AT417" s="578">
        <v>4131</v>
      </c>
      <c r="AU417" s="107">
        <f t="shared" ref="AU417:AU424" si="373">IF(AT417&gt;0,RANK(AT417,$AT$11:$AT$1049),"—")</f>
        <v>349</v>
      </c>
      <c r="AV417" s="578">
        <v>5946</v>
      </c>
      <c r="AW417" s="107">
        <f t="shared" ref="AW417:AW424" si="374">IF(AV417&gt;0,RANK(AV417,$AV$11:$AV$1049),"—")</f>
        <v>324</v>
      </c>
      <c r="AX417" s="578">
        <v>5528</v>
      </c>
      <c r="AY417" s="563">
        <f t="shared" ref="AY417:AY424" si="375">IF(AX417&gt;0,RANK(AX417,$AX$11:$AX$1049),"—")</f>
        <v>333</v>
      </c>
      <c r="AZ417" s="598">
        <v>6120</v>
      </c>
      <c r="BA417" s="598">
        <v>4704</v>
      </c>
      <c r="BB417" s="563">
        <f t="shared" si="351"/>
        <v>401</v>
      </c>
    </row>
    <row r="418" spans="1:54" ht="12.95" customHeight="1" x14ac:dyDescent="0.2">
      <c r="A418" s="72" t="s">
        <v>1768</v>
      </c>
      <c r="B418" s="174" t="s">
        <v>879</v>
      </c>
      <c r="C418" s="642" t="s">
        <v>2052</v>
      </c>
      <c r="D418" s="578">
        <v>929</v>
      </c>
      <c r="E418" s="107">
        <f t="shared" si="352"/>
        <v>290</v>
      </c>
      <c r="F418" s="578">
        <v>1098</v>
      </c>
      <c r="G418" s="107">
        <f t="shared" si="353"/>
        <v>300</v>
      </c>
      <c r="H418" s="588"/>
      <c r="I418" s="107" t="str">
        <f t="shared" si="354"/>
        <v>—</v>
      </c>
      <c r="J418" s="578"/>
      <c r="K418" s="107" t="str">
        <f t="shared" si="355"/>
        <v>—</v>
      </c>
      <c r="L418" s="578"/>
      <c r="M418" s="107" t="str">
        <f t="shared" si="356"/>
        <v>—</v>
      </c>
      <c r="N418" s="578">
        <v>2289</v>
      </c>
      <c r="O418" s="107">
        <f t="shared" si="357"/>
        <v>279</v>
      </c>
      <c r="P418" s="578">
        <v>2646</v>
      </c>
      <c r="Q418" s="107">
        <f t="shared" si="358"/>
        <v>287</v>
      </c>
      <c r="R418" s="578">
        <v>2445</v>
      </c>
      <c r="S418" s="107">
        <f t="shared" si="359"/>
        <v>303</v>
      </c>
      <c r="T418" s="578">
        <v>2445</v>
      </c>
      <c r="U418" s="107">
        <f t="shared" si="360"/>
        <v>316</v>
      </c>
      <c r="V418" s="578">
        <v>2445</v>
      </c>
      <c r="W418" s="107">
        <f t="shared" si="361"/>
        <v>321</v>
      </c>
      <c r="X418" s="578">
        <v>2445</v>
      </c>
      <c r="Y418" s="107">
        <f t="shared" si="362"/>
        <v>324</v>
      </c>
      <c r="Z418" s="578">
        <v>2445</v>
      </c>
      <c r="AA418" s="107">
        <f t="shared" si="363"/>
        <v>325</v>
      </c>
      <c r="AB418" s="578">
        <v>2445</v>
      </c>
      <c r="AC418" s="107">
        <f t="shared" si="364"/>
        <v>326</v>
      </c>
      <c r="AD418" s="578">
        <v>2356</v>
      </c>
      <c r="AE418" s="107">
        <f t="shared" si="365"/>
        <v>334</v>
      </c>
      <c r="AF418" s="578">
        <v>2108</v>
      </c>
      <c r="AG418" s="107">
        <f t="shared" si="366"/>
        <v>356</v>
      </c>
      <c r="AH418" s="578">
        <v>2620</v>
      </c>
      <c r="AI418" s="107">
        <f t="shared" si="367"/>
        <v>344</v>
      </c>
      <c r="AJ418" s="578">
        <v>2275</v>
      </c>
      <c r="AK418" s="107">
        <f t="shared" si="368"/>
        <v>381</v>
      </c>
      <c r="AL418" s="578">
        <v>1156</v>
      </c>
      <c r="AM418" s="107">
        <f t="shared" si="369"/>
        <v>455</v>
      </c>
      <c r="AN418" s="578">
        <v>1339</v>
      </c>
      <c r="AO418" s="107">
        <f t="shared" si="370"/>
        <v>453</v>
      </c>
      <c r="AP418" s="578">
        <v>1711</v>
      </c>
      <c r="AQ418" s="107">
        <f t="shared" si="371"/>
        <v>435</v>
      </c>
      <c r="AR418" s="578">
        <v>1999</v>
      </c>
      <c r="AS418" s="107">
        <f t="shared" si="372"/>
        <v>416</v>
      </c>
      <c r="AT418" s="578">
        <v>2136</v>
      </c>
      <c r="AU418" s="107">
        <f t="shared" si="373"/>
        <v>415</v>
      </c>
      <c r="AV418" s="578">
        <v>2277</v>
      </c>
      <c r="AW418" s="107">
        <f t="shared" si="374"/>
        <v>419</v>
      </c>
      <c r="AX418" s="578">
        <v>1989</v>
      </c>
      <c r="AY418" s="563">
        <f t="shared" si="375"/>
        <v>437</v>
      </c>
      <c r="AZ418" s="598">
        <v>3266</v>
      </c>
      <c r="BA418" s="598">
        <v>3910</v>
      </c>
      <c r="BB418" s="563">
        <f t="shared" si="351"/>
        <v>422</v>
      </c>
    </row>
    <row r="419" spans="1:54" ht="12.95" customHeight="1" x14ac:dyDescent="0.2">
      <c r="A419" s="72" t="s">
        <v>927</v>
      </c>
      <c r="B419" s="174" t="s">
        <v>997</v>
      </c>
      <c r="C419" s="642" t="s">
        <v>2052</v>
      </c>
      <c r="D419" s="578"/>
      <c r="E419" s="107" t="str">
        <f t="shared" si="352"/>
        <v>—</v>
      </c>
      <c r="F419" s="578">
        <v>1660</v>
      </c>
      <c r="G419" s="107">
        <f t="shared" si="353"/>
        <v>272</v>
      </c>
      <c r="H419" s="588"/>
      <c r="I419" s="107" t="str">
        <f t="shared" si="354"/>
        <v>—</v>
      </c>
      <c r="J419" s="578"/>
      <c r="K419" s="107" t="str">
        <f t="shared" si="355"/>
        <v>—</v>
      </c>
      <c r="L419" s="578"/>
      <c r="M419" s="107" t="str">
        <f t="shared" si="356"/>
        <v>—</v>
      </c>
      <c r="N419" s="578"/>
      <c r="O419" s="107" t="str">
        <f t="shared" si="357"/>
        <v>—</v>
      </c>
      <c r="P419" s="578">
        <v>2000</v>
      </c>
      <c r="Q419" s="107">
        <f t="shared" si="358"/>
        <v>305</v>
      </c>
      <c r="R419" s="578">
        <v>1944</v>
      </c>
      <c r="S419" s="107">
        <f t="shared" si="359"/>
        <v>320</v>
      </c>
      <c r="T419" s="578">
        <v>2569</v>
      </c>
      <c r="U419" s="107">
        <f t="shared" si="360"/>
        <v>311</v>
      </c>
      <c r="V419" s="578">
        <v>3194</v>
      </c>
      <c r="W419" s="107">
        <f t="shared" si="361"/>
        <v>298</v>
      </c>
      <c r="X419" s="578">
        <v>3819</v>
      </c>
      <c r="Y419" s="107">
        <f t="shared" si="362"/>
        <v>286</v>
      </c>
      <c r="Z419" s="578">
        <v>4444</v>
      </c>
      <c r="AA419" s="107">
        <f t="shared" si="363"/>
        <v>278</v>
      </c>
      <c r="AB419" s="578">
        <v>5069</v>
      </c>
      <c r="AC419" s="107">
        <f t="shared" si="364"/>
        <v>273</v>
      </c>
      <c r="AD419" s="578">
        <v>5699</v>
      </c>
      <c r="AE419" s="107">
        <f t="shared" si="365"/>
        <v>270</v>
      </c>
      <c r="AF419" s="578">
        <v>5699</v>
      </c>
      <c r="AG419" s="107">
        <f t="shared" si="366"/>
        <v>278</v>
      </c>
      <c r="AH419" s="578">
        <v>4820</v>
      </c>
      <c r="AI419" s="107">
        <f t="shared" si="367"/>
        <v>302</v>
      </c>
      <c r="AJ419" s="578">
        <v>3941</v>
      </c>
      <c r="AK419" s="107">
        <f t="shared" si="368"/>
        <v>326</v>
      </c>
      <c r="AL419" s="578">
        <v>3062</v>
      </c>
      <c r="AM419" s="107">
        <f t="shared" si="369"/>
        <v>353</v>
      </c>
      <c r="AN419" s="578">
        <v>2180</v>
      </c>
      <c r="AO419" s="107">
        <f t="shared" si="370"/>
        <v>392</v>
      </c>
      <c r="AP419" s="578">
        <v>1738</v>
      </c>
      <c r="AQ419" s="107">
        <f t="shared" si="371"/>
        <v>432</v>
      </c>
      <c r="AR419" s="578">
        <v>2301</v>
      </c>
      <c r="AS419" s="107">
        <f t="shared" si="372"/>
        <v>401</v>
      </c>
      <c r="AT419" s="578">
        <v>2739</v>
      </c>
      <c r="AU419" s="107">
        <f t="shared" si="373"/>
        <v>388</v>
      </c>
      <c r="AV419" s="578">
        <v>3005</v>
      </c>
      <c r="AW419" s="107">
        <f t="shared" si="374"/>
        <v>383</v>
      </c>
      <c r="AX419" s="578">
        <v>2691</v>
      </c>
      <c r="AY419" s="563">
        <f t="shared" si="375"/>
        <v>409</v>
      </c>
      <c r="AZ419" s="598">
        <v>3214</v>
      </c>
      <c r="BA419" s="598">
        <v>3861</v>
      </c>
      <c r="BB419" s="563">
        <f t="shared" si="351"/>
        <v>423</v>
      </c>
    </row>
    <row r="420" spans="1:54" ht="12.95" customHeight="1" x14ac:dyDescent="0.2">
      <c r="A420" s="72" t="s">
        <v>1592</v>
      </c>
      <c r="B420" s="174" t="s">
        <v>687</v>
      </c>
      <c r="C420" s="642" t="s">
        <v>2052</v>
      </c>
      <c r="D420" s="578">
        <v>724</v>
      </c>
      <c r="E420" s="107">
        <f t="shared" si="352"/>
        <v>302</v>
      </c>
      <c r="F420" s="578">
        <v>662</v>
      </c>
      <c r="G420" s="107">
        <f t="shared" si="353"/>
        <v>340</v>
      </c>
      <c r="H420" s="578"/>
      <c r="I420" s="107" t="str">
        <f t="shared" si="354"/>
        <v>—</v>
      </c>
      <c r="J420" s="578"/>
      <c r="K420" s="107" t="str">
        <f t="shared" si="355"/>
        <v>—</v>
      </c>
      <c r="L420" s="578"/>
      <c r="M420" s="107" t="str">
        <f t="shared" si="356"/>
        <v>—</v>
      </c>
      <c r="N420" s="578">
        <v>1339</v>
      </c>
      <c r="O420" s="107">
        <f t="shared" si="357"/>
        <v>316</v>
      </c>
      <c r="P420" s="578">
        <v>1531</v>
      </c>
      <c r="Q420" s="107">
        <f t="shared" si="358"/>
        <v>331</v>
      </c>
      <c r="R420" s="578">
        <v>1392</v>
      </c>
      <c r="S420" s="107">
        <f t="shared" si="359"/>
        <v>351</v>
      </c>
      <c r="T420" s="578">
        <v>1316</v>
      </c>
      <c r="U420" s="107">
        <f t="shared" si="360"/>
        <v>368</v>
      </c>
      <c r="V420" s="578">
        <v>1240</v>
      </c>
      <c r="W420" s="107">
        <f t="shared" si="361"/>
        <v>379</v>
      </c>
      <c r="X420" s="578">
        <v>1164</v>
      </c>
      <c r="Y420" s="107">
        <f t="shared" si="362"/>
        <v>381</v>
      </c>
      <c r="Z420" s="578">
        <v>1088</v>
      </c>
      <c r="AA420" s="107">
        <f t="shared" si="363"/>
        <v>386</v>
      </c>
      <c r="AB420" s="578">
        <v>1010</v>
      </c>
      <c r="AC420" s="107">
        <f t="shared" si="364"/>
        <v>399</v>
      </c>
      <c r="AD420" s="578">
        <v>1619</v>
      </c>
      <c r="AE420" s="107">
        <f t="shared" si="365"/>
        <v>364</v>
      </c>
      <c r="AF420" s="578">
        <v>1791</v>
      </c>
      <c r="AG420" s="107">
        <f t="shared" si="366"/>
        <v>370</v>
      </c>
      <c r="AH420" s="578">
        <v>1298</v>
      </c>
      <c r="AI420" s="107">
        <f t="shared" si="367"/>
        <v>417</v>
      </c>
      <c r="AJ420" s="578">
        <v>2063</v>
      </c>
      <c r="AK420" s="107">
        <f t="shared" si="368"/>
        <v>390</v>
      </c>
      <c r="AL420" s="578">
        <v>1962</v>
      </c>
      <c r="AM420" s="107">
        <f t="shared" si="369"/>
        <v>401</v>
      </c>
      <c r="AN420" s="578">
        <v>1996</v>
      </c>
      <c r="AO420" s="107">
        <f t="shared" si="370"/>
        <v>408</v>
      </c>
      <c r="AP420" s="578">
        <v>2153</v>
      </c>
      <c r="AQ420" s="107">
        <f t="shared" si="371"/>
        <v>404</v>
      </c>
      <c r="AR420" s="578">
        <v>2584</v>
      </c>
      <c r="AS420" s="107">
        <f t="shared" si="372"/>
        <v>387</v>
      </c>
      <c r="AT420" s="578">
        <v>3108</v>
      </c>
      <c r="AU420" s="107">
        <f t="shared" si="373"/>
        <v>374</v>
      </c>
      <c r="AV420" s="578">
        <v>3288</v>
      </c>
      <c r="AW420" s="107">
        <f t="shared" si="374"/>
        <v>374</v>
      </c>
      <c r="AX420" s="578">
        <v>2748</v>
      </c>
      <c r="AY420" s="563">
        <f t="shared" si="375"/>
        <v>404</v>
      </c>
      <c r="AZ420" s="614">
        <v>2924</v>
      </c>
      <c r="BA420" s="614">
        <v>3640</v>
      </c>
      <c r="BB420" s="563">
        <f t="shared" si="351"/>
        <v>433</v>
      </c>
    </row>
    <row r="421" spans="1:54" ht="12.95" customHeight="1" x14ac:dyDescent="0.2">
      <c r="A421" s="72" t="s">
        <v>1608</v>
      </c>
      <c r="B421" s="174" t="s">
        <v>822</v>
      </c>
      <c r="C421" s="642" t="s">
        <v>2052</v>
      </c>
      <c r="D421" s="588"/>
      <c r="E421" s="107" t="str">
        <f t="shared" si="352"/>
        <v>—</v>
      </c>
      <c r="F421" s="578"/>
      <c r="G421" s="107" t="str">
        <f t="shared" si="353"/>
        <v>—</v>
      </c>
      <c r="H421" s="588"/>
      <c r="I421" s="107" t="str">
        <f t="shared" si="354"/>
        <v>—</v>
      </c>
      <c r="J421" s="578"/>
      <c r="K421" s="107" t="str">
        <f t="shared" si="355"/>
        <v>—</v>
      </c>
      <c r="L421" s="578"/>
      <c r="M421" s="107" t="str">
        <f t="shared" si="356"/>
        <v>—</v>
      </c>
      <c r="N421" s="578"/>
      <c r="O421" s="107" t="str">
        <f t="shared" si="357"/>
        <v>—</v>
      </c>
      <c r="P421" s="578"/>
      <c r="Q421" s="107" t="str">
        <f t="shared" si="358"/>
        <v>—</v>
      </c>
      <c r="R421" s="578"/>
      <c r="S421" s="107" t="str">
        <f t="shared" si="359"/>
        <v>—</v>
      </c>
      <c r="T421" s="578"/>
      <c r="U421" s="107" t="str">
        <f t="shared" si="360"/>
        <v>—</v>
      </c>
      <c r="V421" s="578"/>
      <c r="W421" s="107" t="str">
        <f t="shared" si="361"/>
        <v>—</v>
      </c>
      <c r="X421" s="578"/>
      <c r="Y421" s="107" t="str">
        <f t="shared" si="362"/>
        <v>—</v>
      </c>
      <c r="Z421" s="578"/>
      <c r="AA421" s="107" t="str">
        <f t="shared" si="363"/>
        <v>—</v>
      </c>
      <c r="AB421" s="578"/>
      <c r="AC421" s="107" t="str">
        <f t="shared" si="364"/>
        <v>—</v>
      </c>
      <c r="AD421" s="578"/>
      <c r="AE421" s="107" t="str">
        <f t="shared" si="365"/>
        <v>—</v>
      </c>
      <c r="AF421" s="578"/>
      <c r="AG421" s="107" t="str">
        <f t="shared" si="366"/>
        <v>—</v>
      </c>
      <c r="AH421" s="578"/>
      <c r="AI421" s="107" t="str">
        <f t="shared" si="367"/>
        <v>—</v>
      </c>
      <c r="AJ421" s="578"/>
      <c r="AK421" s="107" t="str">
        <f t="shared" si="368"/>
        <v>—</v>
      </c>
      <c r="AL421" s="578"/>
      <c r="AM421" s="107" t="str">
        <f t="shared" si="369"/>
        <v>—</v>
      </c>
      <c r="AN421" s="578"/>
      <c r="AO421" s="107" t="str">
        <f t="shared" si="370"/>
        <v>—</v>
      </c>
      <c r="AP421" s="578"/>
      <c r="AQ421" s="107" t="str">
        <f t="shared" si="371"/>
        <v>—</v>
      </c>
      <c r="AR421" s="578"/>
      <c r="AS421" s="107" t="str">
        <f t="shared" si="372"/>
        <v>—</v>
      </c>
      <c r="AT421" s="578"/>
      <c r="AU421" s="107" t="str">
        <f t="shared" si="373"/>
        <v>—</v>
      </c>
      <c r="AV421" s="578"/>
      <c r="AW421" s="107" t="str">
        <f t="shared" si="374"/>
        <v>—</v>
      </c>
      <c r="AX421" s="578"/>
      <c r="AY421" s="563" t="str">
        <f t="shared" si="375"/>
        <v>—</v>
      </c>
      <c r="AZ421" s="597"/>
      <c r="BA421" s="597">
        <v>3620</v>
      </c>
      <c r="BB421" s="563">
        <f t="shared" si="351"/>
        <v>435</v>
      </c>
    </row>
    <row r="422" spans="1:54" ht="12.95" customHeight="1" x14ac:dyDescent="0.2">
      <c r="A422" s="72" t="s">
        <v>649</v>
      </c>
      <c r="B422" s="174" t="s">
        <v>847</v>
      </c>
      <c r="C422" s="642" t="s">
        <v>2052</v>
      </c>
      <c r="D422" s="578">
        <v>50</v>
      </c>
      <c r="E422" s="107">
        <f t="shared" si="352"/>
        <v>384</v>
      </c>
      <c r="F422" s="578">
        <v>60</v>
      </c>
      <c r="G422" s="107">
        <f t="shared" si="353"/>
        <v>477</v>
      </c>
      <c r="H422" s="578"/>
      <c r="I422" s="107" t="str">
        <f t="shared" si="354"/>
        <v>—</v>
      </c>
      <c r="J422" s="578"/>
      <c r="K422" s="107" t="str">
        <f t="shared" si="355"/>
        <v>—</v>
      </c>
      <c r="L422" s="578"/>
      <c r="M422" s="107" t="str">
        <f t="shared" si="356"/>
        <v>—</v>
      </c>
      <c r="N422" s="578"/>
      <c r="O422" s="107" t="str">
        <f t="shared" si="357"/>
        <v>—</v>
      </c>
      <c r="P422" s="578"/>
      <c r="Q422" s="107" t="str">
        <f t="shared" si="358"/>
        <v>—</v>
      </c>
      <c r="R422" s="578">
        <v>121</v>
      </c>
      <c r="S422" s="107">
        <f t="shared" si="359"/>
        <v>541</v>
      </c>
      <c r="T422" s="578">
        <v>157</v>
      </c>
      <c r="U422" s="107">
        <f t="shared" si="360"/>
        <v>537</v>
      </c>
      <c r="V422" s="578">
        <v>193</v>
      </c>
      <c r="W422" s="107">
        <f t="shared" si="361"/>
        <v>531</v>
      </c>
      <c r="X422" s="578">
        <v>229</v>
      </c>
      <c r="Y422" s="107">
        <f t="shared" si="362"/>
        <v>522</v>
      </c>
      <c r="Z422" s="578">
        <v>265</v>
      </c>
      <c r="AA422" s="107">
        <f t="shared" si="363"/>
        <v>510</v>
      </c>
      <c r="AB422" s="578">
        <v>301</v>
      </c>
      <c r="AC422" s="107">
        <f t="shared" si="364"/>
        <v>505</v>
      </c>
      <c r="AD422" s="578">
        <v>337</v>
      </c>
      <c r="AE422" s="107">
        <f t="shared" si="365"/>
        <v>508</v>
      </c>
      <c r="AF422" s="578">
        <v>373</v>
      </c>
      <c r="AG422" s="107">
        <f t="shared" si="366"/>
        <v>532</v>
      </c>
      <c r="AH422" s="578">
        <v>460</v>
      </c>
      <c r="AI422" s="107">
        <f t="shared" si="367"/>
        <v>529</v>
      </c>
      <c r="AJ422" s="578">
        <v>1068</v>
      </c>
      <c r="AK422" s="107">
        <f t="shared" si="368"/>
        <v>459</v>
      </c>
      <c r="AL422" s="578">
        <v>1016</v>
      </c>
      <c r="AM422" s="107">
        <f t="shared" si="369"/>
        <v>475</v>
      </c>
      <c r="AN422" s="578">
        <v>965</v>
      </c>
      <c r="AO422" s="107">
        <f t="shared" si="370"/>
        <v>486</v>
      </c>
      <c r="AP422" s="578">
        <v>839</v>
      </c>
      <c r="AQ422" s="107">
        <f t="shared" si="371"/>
        <v>503</v>
      </c>
      <c r="AR422" s="578">
        <v>833</v>
      </c>
      <c r="AS422" s="107">
        <f t="shared" si="372"/>
        <v>514</v>
      </c>
      <c r="AT422" s="578">
        <v>706</v>
      </c>
      <c r="AU422" s="107">
        <f t="shared" si="373"/>
        <v>542</v>
      </c>
      <c r="AV422" s="578">
        <v>370</v>
      </c>
      <c r="AW422" s="107">
        <f t="shared" si="374"/>
        <v>624</v>
      </c>
      <c r="AX422" s="578">
        <v>1286</v>
      </c>
      <c r="AY422" s="563">
        <f t="shared" si="375"/>
        <v>492</v>
      </c>
      <c r="AZ422" s="598">
        <v>3830</v>
      </c>
      <c r="BA422" s="598">
        <v>3547</v>
      </c>
      <c r="BB422" s="563">
        <f t="shared" si="351"/>
        <v>438</v>
      </c>
    </row>
    <row r="423" spans="1:54" ht="12.95" customHeight="1" x14ac:dyDescent="0.2">
      <c r="A423" s="72" t="s">
        <v>450</v>
      </c>
      <c r="B423" s="174" t="s">
        <v>741</v>
      </c>
      <c r="C423" s="642" t="s">
        <v>2052</v>
      </c>
      <c r="D423" s="578"/>
      <c r="E423" s="107" t="str">
        <f t="shared" si="352"/>
        <v>—</v>
      </c>
      <c r="F423" s="578"/>
      <c r="G423" s="107" t="str">
        <f t="shared" si="353"/>
        <v>—</v>
      </c>
      <c r="H423" s="578"/>
      <c r="I423" s="107" t="str">
        <f t="shared" si="354"/>
        <v>—</v>
      </c>
      <c r="J423" s="578"/>
      <c r="K423" s="107" t="str">
        <f t="shared" si="355"/>
        <v>—</v>
      </c>
      <c r="L423" s="578"/>
      <c r="M423" s="107" t="str">
        <f t="shared" si="356"/>
        <v>—</v>
      </c>
      <c r="N423" s="578"/>
      <c r="O423" s="107" t="str">
        <f t="shared" si="357"/>
        <v>—</v>
      </c>
      <c r="P423" s="578"/>
      <c r="Q423" s="107" t="str">
        <f t="shared" si="358"/>
        <v>—</v>
      </c>
      <c r="R423" s="578">
        <v>736</v>
      </c>
      <c r="S423" s="107">
        <f t="shared" si="359"/>
        <v>410</v>
      </c>
      <c r="T423" s="578">
        <v>641</v>
      </c>
      <c r="U423" s="107">
        <f t="shared" si="360"/>
        <v>433</v>
      </c>
      <c r="V423" s="578">
        <v>701</v>
      </c>
      <c r="W423" s="107">
        <f t="shared" si="361"/>
        <v>431</v>
      </c>
      <c r="X423" s="578">
        <v>252</v>
      </c>
      <c r="Y423" s="107">
        <f t="shared" si="362"/>
        <v>517</v>
      </c>
      <c r="Z423" s="578">
        <v>248</v>
      </c>
      <c r="AA423" s="107">
        <f t="shared" si="363"/>
        <v>515</v>
      </c>
      <c r="AB423" s="578">
        <v>484</v>
      </c>
      <c r="AC423" s="107">
        <f t="shared" si="364"/>
        <v>465</v>
      </c>
      <c r="AD423" s="578">
        <v>343</v>
      </c>
      <c r="AE423" s="107">
        <f t="shared" si="365"/>
        <v>507</v>
      </c>
      <c r="AF423" s="578">
        <v>545</v>
      </c>
      <c r="AG423" s="107">
        <f t="shared" si="366"/>
        <v>500</v>
      </c>
      <c r="AH423" s="578">
        <v>240</v>
      </c>
      <c r="AI423" s="107">
        <f t="shared" si="367"/>
        <v>577</v>
      </c>
      <c r="AJ423" s="578">
        <v>2686</v>
      </c>
      <c r="AK423" s="107">
        <f t="shared" si="368"/>
        <v>361</v>
      </c>
      <c r="AL423" s="578">
        <v>1046</v>
      </c>
      <c r="AM423" s="107">
        <f t="shared" si="369"/>
        <v>468</v>
      </c>
      <c r="AN423" s="578">
        <v>895</v>
      </c>
      <c r="AO423" s="107">
        <f t="shared" si="370"/>
        <v>495</v>
      </c>
      <c r="AP423" s="578">
        <v>1683</v>
      </c>
      <c r="AQ423" s="107">
        <f t="shared" si="371"/>
        <v>439</v>
      </c>
      <c r="AR423" s="578">
        <v>499</v>
      </c>
      <c r="AS423" s="107">
        <f t="shared" si="372"/>
        <v>572</v>
      </c>
      <c r="AT423" s="578">
        <v>667</v>
      </c>
      <c r="AU423" s="107">
        <f t="shared" si="373"/>
        <v>550</v>
      </c>
      <c r="AV423" s="578">
        <v>621</v>
      </c>
      <c r="AW423" s="107">
        <f t="shared" si="374"/>
        <v>575</v>
      </c>
      <c r="AX423" s="578">
        <v>2001</v>
      </c>
      <c r="AY423" s="563">
        <f t="shared" si="375"/>
        <v>436</v>
      </c>
      <c r="AZ423" s="598">
        <v>2934</v>
      </c>
      <c r="BA423" s="598">
        <v>3483</v>
      </c>
      <c r="BB423" s="563">
        <f t="shared" si="351"/>
        <v>441</v>
      </c>
    </row>
    <row r="424" spans="1:54" ht="12.95" customHeight="1" x14ac:dyDescent="0.2">
      <c r="A424" s="72" t="s">
        <v>1513</v>
      </c>
      <c r="B424" s="174" t="s">
        <v>1795</v>
      </c>
      <c r="C424" s="642" t="s">
        <v>2052</v>
      </c>
      <c r="D424" s="588"/>
      <c r="E424" s="107" t="str">
        <f t="shared" si="352"/>
        <v>—</v>
      </c>
      <c r="F424" s="578"/>
      <c r="G424" s="107" t="str">
        <f t="shared" si="353"/>
        <v>—</v>
      </c>
      <c r="H424" s="578"/>
      <c r="I424" s="107" t="str">
        <f t="shared" si="354"/>
        <v>—</v>
      </c>
      <c r="J424" s="578"/>
      <c r="K424" s="107" t="str">
        <f t="shared" si="355"/>
        <v>—</v>
      </c>
      <c r="L424" s="578"/>
      <c r="M424" s="107" t="str">
        <f t="shared" si="356"/>
        <v>—</v>
      </c>
      <c r="N424" s="578"/>
      <c r="O424" s="107" t="str">
        <f t="shared" si="357"/>
        <v>—</v>
      </c>
      <c r="P424" s="578"/>
      <c r="Q424" s="107" t="str">
        <f t="shared" si="358"/>
        <v>—</v>
      </c>
      <c r="R424" s="578">
        <v>634</v>
      </c>
      <c r="S424" s="107">
        <f t="shared" si="359"/>
        <v>420</v>
      </c>
      <c r="T424" s="578">
        <v>562</v>
      </c>
      <c r="U424" s="107">
        <f t="shared" si="360"/>
        <v>444</v>
      </c>
      <c r="V424" s="578">
        <v>490</v>
      </c>
      <c r="W424" s="107">
        <f t="shared" si="361"/>
        <v>463</v>
      </c>
      <c r="X424" s="578">
        <v>418</v>
      </c>
      <c r="Y424" s="107">
        <f t="shared" si="362"/>
        <v>481</v>
      </c>
      <c r="Z424" s="578">
        <v>346</v>
      </c>
      <c r="AA424" s="107">
        <f t="shared" si="363"/>
        <v>491</v>
      </c>
      <c r="AB424" s="578">
        <v>274</v>
      </c>
      <c r="AC424" s="107">
        <f t="shared" si="364"/>
        <v>516</v>
      </c>
      <c r="AD424" s="578">
        <v>200</v>
      </c>
      <c r="AE424" s="107">
        <f t="shared" si="365"/>
        <v>534</v>
      </c>
      <c r="AF424" s="578">
        <v>3703</v>
      </c>
      <c r="AG424" s="107">
        <f t="shared" si="366"/>
        <v>308</v>
      </c>
      <c r="AH424" s="578">
        <v>3703</v>
      </c>
      <c r="AI424" s="107">
        <f t="shared" si="367"/>
        <v>319</v>
      </c>
      <c r="AJ424" s="578">
        <v>4344</v>
      </c>
      <c r="AK424" s="107">
        <f t="shared" si="368"/>
        <v>318</v>
      </c>
      <c r="AL424" s="578">
        <v>4985</v>
      </c>
      <c r="AM424" s="107">
        <f t="shared" si="369"/>
        <v>312</v>
      </c>
      <c r="AN424" s="578">
        <v>5626</v>
      </c>
      <c r="AO424" s="107">
        <f t="shared" si="370"/>
        <v>313</v>
      </c>
      <c r="AP424" s="578">
        <v>6268</v>
      </c>
      <c r="AQ424" s="107">
        <f t="shared" si="371"/>
        <v>307</v>
      </c>
      <c r="AR424" s="578">
        <v>6379</v>
      </c>
      <c r="AS424" s="107">
        <f t="shared" si="372"/>
        <v>312</v>
      </c>
      <c r="AT424" s="578">
        <v>1833</v>
      </c>
      <c r="AU424" s="107">
        <f t="shared" si="373"/>
        <v>434</v>
      </c>
      <c r="AV424" s="578">
        <v>1873</v>
      </c>
      <c r="AW424" s="107">
        <f t="shared" si="374"/>
        <v>444</v>
      </c>
      <c r="AX424" s="578">
        <v>1985</v>
      </c>
      <c r="AY424" s="563">
        <f t="shared" si="375"/>
        <v>438</v>
      </c>
      <c r="AZ424" s="598">
        <v>2083</v>
      </c>
      <c r="BA424" s="598">
        <v>3162</v>
      </c>
      <c r="BB424" s="563">
        <f t="shared" si="351"/>
        <v>451</v>
      </c>
    </row>
    <row r="425" spans="1:54" ht="12.95" customHeight="1" x14ac:dyDescent="0.2">
      <c r="A425" s="72" t="s">
        <v>235</v>
      </c>
      <c r="B425" s="599" t="s">
        <v>2121</v>
      </c>
      <c r="C425" s="647" t="s">
        <v>2052</v>
      </c>
      <c r="D425" s="578"/>
      <c r="E425" s="107"/>
      <c r="F425" s="578"/>
      <c r="G425" s="107"/>
      <c r="H425" s="578"/>
      <c r="I425" s="107"/>
      <c r="J425" s="578"/>
      <c r="K425" s="107"/>
      <c r="L425" s="578"/>
      <c r="M425" s="107"/>
      <c r="N425" s="578"/>
      <c r="O425" s="107"/>
      <c r="P425" s="578"/>
      <c r="Q425" s="107"/>
      <c r="R425" s="578"/>
      <c r="S425" s="107"/>
      <c r="T425" s="578"/>
      <c r="U425" s="107"/>
      <c r="V425" s="578"/>
      <c r="W425" s="107"/>
      <c r="X425" s="578"/>
      <c r="Y425" s="107"/>
      <c r="Z425" s="578"/>
      <c r="AA425" s="107"/>
      <c r="AB425" s="578"/>
      <c r="AC425" s="107"/>
      <c r="AD425" s="578"/>
      <c r="AE425" s="107"/>
      <c r="AF425" s="578"/>
      <c r="AG425" s="107"/>
      <c r="AH425" s="578"/>
      <c r="AI425" s="107"/>
      <c r="AJ425" s="578"/>
      <c r="AK425" s="107"/>
      <c r="AL425" s="578"/>
      <c r="AM425" s="107"/>
      <c r="AN425" s="578"/>
      <c r="AO425" s="107"/>
      <c r="AP425" s="578"/>
      <c r="AQ425" s="107"/>
      <c r="AR425" s="578"/>
      <c r="AS425" s="107"/>
      <c r="AT425" s="578"/>
      <c r="AU425" s="107"/>
      <c r="AV425" s="578"/>
      <c r="AW425" s="107"/>
      <c r="AX425" s="578"/>
      <c r="AY425" s="563"/>
      <c r="AZ425" s="597"/>
      <c r="BA425" s="597">
        <v>3134</v>
      </c>
      <c r="BB425" s="563">
        <f t="shared" si="351"/>
        <v>453</v>
      </c>
    </row>
    <row r="426" spans="1:54" ht="12.95" customHeight="1" x14ac:dyDescent="0.2">
      <c r="A426" s="72" t="s">
        <v>1370</v>
      </c>
      <c r="B426" s="599" t="s">
        <v>2122</v>
      </c>
      <c r="C426" s="647" t="s">
        <v>2052</v>
      </c>
      <c r="D426" s="578"/>
      <c r="E426" s="107"/>
      <c r="F426" s="578"/>
      <c r="G426" s="107"/>
      <c r="H426" s="578"/>
      <c r="I426" s="107"/>
      <c r="J426" s="578"/>
      <c r="K426" s="107"/>
      <c r="L426" s="578"/>
      <c r="M426" s="107"/>
      <c r="N426" s="578"/>
      <c r="O426" s="107"/>
      <c r="P426" s="578"/>
      <c r="Q426" s="107"/>
      <c r="R426" s="578"/>
      <c r="S426" s="107"/>
      <c r="T426" s="578"/>
      <c r="U426" s="107"/>
      <c r="V426" s="578"/>
      <c r="W426" s="107"/>
      <c r="X426" s="578"/>
      <c r="Y426" s="107"/>
      <c r="Z426" s="578"/>
      <c r="AA426" s="107"/>
      <c r="AB426" s="578"/>
      <c r="AC426" s="107"/>
      <c r="AD426" s="578"/>
      <c r="AE426" s="107"/>
      <c r="AF426" s="578"/>
      <c r="AG426" s="107"/>
      <c r="AH426" s="578"/>
      <c r="AI426" s="107"/>
      <c r="AJ426" s="578"/>
      <c r="AK426" s="107"/>
      <c r="AL426" s="578"/>
      <c r="AM426" s="107"/>
      <c r="AN426" s="578"/>
      <c r="AO426" s="107"/>
      <c r="AP426" s="578"/>
      <c r="AQ426" s="107"/>
      <c r="AR426" s="578"/>
      <c r="AS426" s="107"/>
      <c r="AT426" s="578"/>
      <c r="AU426" s="107"/>
      <c r="AV426" s="578"/>
      <c r="AW426" s="107"/>
      <c r="AX426" s="578"/>
      <c r="AY426" s="563"/>
      <c r="AZ426" s="597"/>
      <c r="BA426" s="597">
        <v>3005</v>
      </c>
      <c r="BB426" s="563">
        <f t="shared" si="351"/>
        <v>459</v>
      </c>
    </row>
    <row r="427" spans="1:54" ht="12.95" customHeight="1" x14ac:dyDescent="0.2">
      <c r="A427" s="72" t="s">
        <v>426</v>
      </c>
      <c r="B427" s="174" t="s">
        <v>1548</v>
      </c>
      <c r="C427" s="642" t="s">
        <v>2052</v>
      </c>
      <c r="D427" s="578"/>
      <c r="E427" s="107" t="str">
        <f>IF(D427&gt;0,RANK(D427,$D$11:$D$1049),"—")</f>
        <v>—</v>
      </c>
      <c r="F427" s="578">
        <v>664</v>
      </c>
      <c r="G427" s="107">
        <f>IF(F427&gt;0,RANK(F427,$F$11:$F$1049),"—")</f>
        <v>339</v>
      </c>
      <c r="H427" s="578"/>
      <c r="I427" s="107" t="str">
        <f>IF(H427&gt;0,RANK(H427,$H$11:$H$1049),"—")</f>
        <v>—</v>
      </c>
      <c r="J427" s="578"/>
      <c r="K427" s="107" t="str">
        <f>IF(J427&gt;0,RANK(J427,$J$11:$J$1049),"—")</f>
        <v>—</v>
      </c>
      <c r="L427" s="578"/>
      <c r="M427" s="107" t="str">
        <f>IF(L427&gt;0,RANK(L427,$L$11:$L$1049),"—")</f>
        <v>—</v>
      </c>
      <c r="N427" s="578"/>
      <c r="O427" s="107" t="str">
        <f>IF(N427&gt;0,RANK(N427,$N$11:$N$1049),"—")</f>
        <v>—</v>
      </c>
      <c r="P427" s="578">
        <v>685</v>
      </c>
      <c r="Q427" s="107">
        <f>IF(P427&gt;0,RANK(P427,$P$11:$P$1049),"—")</f>
        <v>398</v>
      </c>
      <c r="R427" s="578">
        <v>748</v>
      </c>
      <c r="S427" s="107">
        <f>IF(R427&gt;0,RANK(R427,$R$11:$R$1049),"—")</f>
        <v>408</v>
      </c>
      <c r="T427" s="578">
        <v>911</v>
      </c>
      <c r="U427" s="107">
        <f>IF(T427&gt;0,RANK(T427,$T$11:$T$1049),"—")</f>
        <v>406</v>
      </c>
      <c r="V427" s="578">
        <v>1074</v>
      </c>
      <c r="W427" s="107">
        <f>IF(V427&gt;0,RANK(V427,$V$11:$V$1049),"—")</f>
        <v>390</v>
      </c>
      <c r="X427" s="578">
        <v>1237</v>
      </c>
      <c r="Y427" s="107">
        <f>IF(X427&gt;0,RANK(X427,$X$11:$X$1049),"—")</f>
        <v>375</v>
      </c>
      <c r="Z427" s="578">
        <v>1400</v>
      </c>
      <c r="AA427" s="107">
        <f>IF(Z427&gt;0,RANK(Z427,$Z$11:$Z$1049),"—")</f>
        <v>364</v>
      </c>
      <c r="AB427" s="578">
        <v>1563</v>
      </c>
      <c r="AC427" s="107">
        <f>IF(AB427&gt;0,RANK(AB427,$AB$11:$AB$1049),"—")</f>
        <v>360</v>
      </c>
      <c r="AD427" s="578">
        <v>1731</v>
      </c>
      <c r="AE427" s="107">
        <f>IF(AD427&gt;0,RANK(AD427,$AD$11:$AD$1049),"—")</f>
        <v>355</v>
      </c>
      <c r="AF427" s="578">
        <v>2006</v>
      </c>
      <c r="AG427" s="107">
        <f>IF(AF427&gt;0,RANK(AF427,$AF$11:$AF$1049),"—")</f>
        <v>361</v>
      </c>
      <c r="AH427" s="578">
        <v>1880</v>
      </c>
      <c r="AI427" s="107">
        <f>IF(AH427&gt;0,RANK(AH427,$AH$11:$AH$1049),"—")</f>
        <v>383</v>
      </c>
      <c r="AJ427" s="578">
        <v>1738</v>
      </c>
      <c r="AK427" s="107">
        <f>IF(AJ427&gt;0,RANK(AJ427,$AJ$11:$AJ$1049),"—")</f>
        <v>411</v>
      </c>
      <c r="AL427" s="578">
        <v>2698</v>
      </c>
      <c r="AM427" s="107">
        <f>IF(AL427&gt;0,RANK(AL427,$AL$11:$AL$1049),"—")</f>
        <v>362</v>
      </c>
      <c r="AN427" s="578">
        <v>3134</v>
      </c>
      <c r="AO427" s="107">
        <f>IF(AN427&gt;0,RANK(AN427,$AN$11:$AN$1049),"—")</f>
        <v>362</v>
      </c>
      <c r="AP427" s="578">
        <v>1893</v>
      </c>
      <c r="AQ427" s="107">
        <f>IF(AP427&gt;0,RANK(AP427,$AP$11:$AP$1049),"—")</f>
        <v>420</v>
      </c>
      <c r="AR427" s="578">
        <v>2183</v>
      </c>
      <c r="AS427" s="107">
        <f>IF(AR427&gt;0,RANK(AR427,$AR$11:$AR$1049),"—")</f>
        <v>408</v>
      </c>
      <c r="AT427" s="578">
        <v>2431</v>
      </c>
      <c r="AU427" s="107">
        <f>IF(AT427&gt;0,RANK(AT427,$AT$11:$AT$1049),"—")</f>
        <v>403</v>
      </c>
      <c r="AV427" s="578">
        <v>3025</v>
      </c>
      <c r="AW427" s="107">
        <f>IF(AV427&gt;0,RANK(AV427,$AV$11:$AV$1049),"—")</f>
        <v>382</v>
      </c>
      <c r="AX427" s="578">
        <v>3131</v>
      </c>
      <c r="AY427" s="563">
        <f>IF(AX427&gt;0,RANK(AX427,$AX$11:$AX$1049),"—")</f>
        <v>385</v>
      </c>
      <c r="AZ427" s="598">
        <v>5159</v>
      </c>
      <c r="BA427" s="598">
        <v>2858</v>
      </c>
      <c r="BB427" s="563">
        <f t="shared" si="351"/>
        <v>463</v>
      </c>
    </row>
    <row r="428" spans="1:54" ht="12.95" customHeight="1" x14ac:dyDescent="0.2">
      <c r="A428" s="72" t="s">
        <v>466</v>
      </c>
      <c r="B428" s="599" t="s">
        <v>2123</v>
      </c>
      <c r="C428" s="647" t="s">
        <v>2052</v>
      </c>
      <c r="D428" s="578"/>
      <c r="E428" s="107"/>
      <c r="F428" s="578"/>
      <c r="G428" s="107"/>
      <c r="H428" s="578"/>
      <c r="I428" s="107"/>
      <c r="J428" s="578"/>
      <c r="K428" s="107"/>
      <c r="L428" s="578"/>
      <c r="M428" s="107"/>
      <c r="N428" s="578"/>
      <c r="O428" s="107"/>
      <c r="P428" s="578"/>
      <c r="Q428" s="107"/>
      <c r="R428" s="578"/>
      <c r="S428" s="107"/>
      <c r="T428" s="578"/>
      <c r="U428" s="107"/>
      <c r="V428" s="578"/>
      <c r="W428" s="107"/>
      <c r="X428" s="578"/>
      <c r="Y428" s="107"/>
      <c r="Z428" s="578"/>
      <c r="AA428" s="107"/>
      <c r="AB428" s="578"/>
      <c r="AC428" s="107"/>
      <c r="AD428" s="578"/>
      <c r="AE428" s="107"/>
      <c r="AF428" s="578"/>
      <c r="AG428" s="107"/>
      <c r="AH428" s="578"/>
      <c r="AI428" s="107"/>
      <c r="AJ428" s="578"/>
      <c r="AK428" s="107"/>
      <c r="AL428" s="578"/>
      <c r="AM428" s="107"/>
      <c r="AN428" s="578"/>
      <c r="AO428" s="107"/>
      <c r="AP428" s="578"/>
      <c r="AQ428" s="107"/>
      <c r="AR428" s="578"/>
      <c r="AS428" s="107"/>
      <c r="AT428" s="578"/>
      <c r="AU428" s="107"/>
      <c r="AV428" s="578"/>
      <c r="AW428" s="107"/>
      <c r="AX428" s="578"/>
      <c r="AY428" s="563"/>
      <c r="AZ428" s="603">
        <v>630</v>
      </c>
      <c r="BA428" s="597">
        <v>2857</v>
      </c>
      <c r="BB428" s="563">
        <f t="shared" si="351"/>
        <v>464</v>
      </c>
    </row>
    <row r="429" spans="1:54" ht="12.95" customHeight="1" x14ac:dyDescent="0.2">
      <c r="A429" s="72" t="s">
        <v>467</v>
      </c>
      <c r="B429" s="174" t="s">
        <v>1707</v>
      </c>
      <c r="C429" s="642" t="s">
        <v>2052</v>
      </c>
      <c r="D429" s="588"/>
      <c r="E429" s="107" t="str">
        <f>IF(D429&gt;0,RANK(D429,$D$11:$D$1049),"—")</f>
        <v>—</v>
      </c>
      <c r="F429" s="578"/>
      <c r="G429" s="107" t="str">
        <f>IF(F429&gt;0,RANK(F429,$F$11:$F$1049),"—")</f>
        <v>—</v>
      </c>
      <c r="H429" s="588"/>
      <c r="I429" s="107" t="str">
        <f>IF(H429&gt;0,RANK(H429,$H$11:$H$1049),"—")</f>
        <v>—</v>
      </c>
      <c r="J429" s="578"/>
      <c r="K429" s="107" t="str">
        <f>IF(J429&gt;0,RANK(J429,$J$11:$J$1049),"—")</f>
        <v>—</v>
      </c>
      <c r="L429" s="578"/>
      <c r="M429" s="107" t="str">
        <f>IF(L429&gt;0,RANK(L429,$L$11:$L$1049),"—")</f>
        <v>—</v>
      </c>
      <c r="N429" s="578"/>
      <c r="O429" s="107" t="str">
        <f>IF(N429&gt;0,RANK(N429,$N$11:$N$1049),"—")</f>
        <v>—</v>
      </c>
      <c r="P429" s="578"/>
      <c r="Q429" s="107" t="str">
        <f>IF(P429&gt;0,RANK(P429,$P$11:$P$1049),"—")</f>
        <v>—</v>
      </c>
      <c r="R429" s="578">
        <v>581</v>
      </c>
      <c r="S429" s="107">
        <f>IF(R429&gt;0,RANK(R429,$R$11:$R$1049),"—")</f>
        <v>430</v>
      </c>
      <c r="T429" s="578">
        <v>1903</v>
      </c>
      <c r="U429" s="107">
        <f>IF(T429&gt;0,RANK(T429,$T$11:$T$1049),"—")</f>
        <v>337</v>
      </c>
      <c r="V429" s="578">
        <v>3225</v>
      </c>
      <c r="W429" s="107">
        <f>IF(V429&gt;0,RANK(V429,$V$11:$V$1049),"—")</f>
        <v>297</v>
      </c>
      <c r="X429" s="578">
        <v>4547</v>
      </c>
      <c r="Y429" s="107">
        <f>IF(X429&gt;0,RANK(X429,$X$11:$X$1049),"—")</f>
        <v>272</v>
      </c>
      <c r="Z429" s="578">
        <v>5869</v>
      </c>
      <c r="AA429" s="107">
        <f>IF(Z429&gt;0,RANK(Z429,$Z$11:$Z$1049),"—")</f>
        <v>259</v>
      </c>
      <c r="AB429" s="578">
        <v>7191</v>
      </c>
      <c r="AC429" s="107">
        <f>IF(AB429&gt;0,RANK(AB429,$AB$11:$AB$1049),"—")</f>
        <v>251</v>
      </c>
      <c r="AD429" s="578">
        <v>8517</v>
      </c>
      <c r="AE429" s="107">
        <f>IF(AD429&gt;0,RANK(AD429,$AD$11:$AD$1049),"—")</f>
        <v>251</v>
      </c>
      <c r="AF429" s="578">
        <v>998</v>
      </c>
      <c r="AG429" s="107">
        <f>IF(AF429&gt;0,RANK(AF429,$AF$11:$AF$1049),"—")</f>
        <v>433</v>
      </c>
      <c r="AH429" s="578">
        <v>4311</v>
      </c>
      <c r="AI429" s="107">
        <f>IF(AH429&gt;0,RANK(AH429,$AH$11:$AH$1049),"—")</f>
        <v>309</v>
      </c>
      <c r="AJ429" s="578">
        <v>3970</v>
      </c>
      <c r="AK429" s="107">
        <f>IF(AJ429&gt;0,RANK(AJ429,$AJ$11:$AJ$1049),"—")</f>
        <v>325</v>
      </c>
      <c r="AL429" s="578">
        <v>4503</v>
      </c>
      <c r="AM429" s="107">
        <f>IF(AL429&gt;0,RANK(AL429,$AL$11:$AL$1049),"—")</f>
        <v>319</v>
      </c>
      <c r="AN429" s="578">
        <v>5320</v>
      </c>
      <c r="AO429" s="107">
        <f>IF(AN429&gt;0,RANK(AN429,$AN$11:$AN$1049),"—")</f>
        <v>317</v>
      </c>
      <c r="AP429" s="578">
        <v>3088</v>
      </c>
      <c r="AQ429" s="107">
        <f>IF(AP429&gt;0,RANK(AP429,$AP$11:$AP$1049),"—")</f>
        <v>370</v>
      </c>
      <c r="AR429" s="578">
        <v>3190</v>
      </c>
      <c r="AS429" s="107">
        <f>IF(AR429&gt;0,RANK(AR429,$AR$11:$AR$1049),"—")</f>
        <v>371</v>
      </c>
      <c r="AT429" s="578">
        <v>6016</v>
      </c>
      <c r="AU429" s="107">
        <f>IF(AT429&gt;0,RANK(AT429,$AT$11:$AT$1049),"—")</f>
        <v>315</v>
      </c>
      <c r="AV429" s="578">
        <v>3506</v>
      </c>
      <c r="AW429" s="107">
        <f>IF(AV429&gt;0,RANK(AV429,$AV$11:$AV$1049),"—")</f>
        <v>361</v>
      </c>
      <c r="AX429" s="578">
        <v>2836</v>
      </c>
      <c r="AY429" s="563">
        <f t="shared" ref="AY429:AY434" si="376">IF(AX429&gt;0,RANK(AX429,$AX$11:$AX$1049),"—")</f>
        <v>398</v>
      </c>
      <c r="AZ429" s="598">
        <v>2743</v>
      </c>
      <c r="BA429" s="598">
        <v>2780</v>
      </c>
      <c r="BB429" s="563">
        <f t="shared" si="351"/>
        <v>468</v>
      </c>
    </row>
    <row r="430" spans="1:54" ht="12.95" customHeight="1" x14ac:dyDescent="0.2">
      <c r="A430" s="72" t="s">
        <v>1819</v>
      </c>
      <c r="B430" s="174" t="s">
        <v>918</v>
      </c>
      <c r="C430" s="642" t="s">
        <v>2052</v>
      </c>
      <c r="D430" s="578"/>
      <c r="E430" s="107" t="str">
        <f>IF(D430&gt;0,RANK(D430,$D$11:$D$1049),"—")</f>
        <v>—</v>
      </c>
      <c r="F430" s="578"/>
      <c r="G430" s="107" t="str">
        <f>IF(F430&gt;0,RANK(F430,$F$11:$F$1049),"—")</f>
        <v>—</v>
      </c>
      <c r="H430" s="588"/>
      <c r="I430" s="107" t="str">
        <f>IF(H430&gt;0,RANK(H430,$H$11:$H$1049),"—")</f>
        <v>—</v>
      </c>
      <c r="J430" s="578"/>
      <c r="K430" s="107" t="str">
        <f>IF(J430&gt;0,RANK(J430,$J$11:$J$1049),"—")</f>
        <v>—</v>
      </c>
      <c r="L430" s="578"/>
      <c r="M430" s="107" t="str">
        <f>IF(L430&gt;0,RANK(L430,$L$11:$L$1049),"—")</f>
        <v>—</v>
      </c>
      <c r="N430" s="578"/>
      <c r="O430" s="107" t="str">
        <f>IF(N430&gt;0,RANK(N430,$N$11:$N$1049),"—")</f>
        <v>—</v>
      </c>
      <c r="P430" s="578"/>
      <c r="Q430" s="107" t="str">
        <f>IF(P430&gt;0,RANK(P430,$P$11:$P$1049),"—")</f>
        <v>—</v>
      </c>
      <c r="R430" s="578">
        <v>269</v>
      </c>
      <c r="S430" s="107">
        <f>IF(R430&gt;0,RANK(R430,$R$11:$R$1049),"—")</f>
        <v>499</v>
      </c>
      <c r="T430" s="578">
        <v>308</v>
      </c>
      <c r="U430" s="107">
        <f>IF(T430&gt;0,RANK(T430,$T$11:$T$1049),"—")</f>
        <v>500</v>
      </c>
      <c r="V430" s="578">
        <v>347</v>
      </c>
      <c r="W430" s="107">
        <f>IF(V430&gt;0,RANK(V430,$V$11:$V$1049),"—")</f>
        <v>491</v>
      </c>
      <c r="X430" s="578">
        <v>386</v>
      </c>
      <c r="Y430" s="107">
        <f>IF(X430&gt;0,RANK(X430,$X$11:$X$1049),"—")</f>
        <v>487</v>
      </c>
      <c r="Z430" s="578">
        <v>425</v>
      </c>
      <c r="AA430" s="107">
        <f>IF(Z430&gt;0,RANK(Z430,$Z$11:$Z$1049),"—")</f>
        <v>476</v>
      </c>
      <c r="AB430" s="578">
        <v>468</v>
      </c>
      <c r="AC430" s="107">
        <f>IF(AB430&gt;0,RANK(AB430,$AB$11:$AB$1049),"—")</f>
        <v>470</v>
      </c>
      <c r="AD430" s="578">
        <v>600</v>
      </c>
      <c r="AE430" s="107">
        <f>IF(AD430&gt;0,RANK(AD430,$AD$11:$AD$1049),"—")</f>
        <v>461</v>
      </c>
      <c r="AF430" s="578">
        <v>529</v>
      </c>
      <c r="AG430" s="107">
        <f>IF(AF430&gt;0,RANK(AF430,$AF$11:$AF$1049),"—")</f>
        <v>505</v>
      </c>
      <c r="AH430" s="578">
        <v>420</v>
      </c>
      <c r="AI430" s="107">
        <f>IF(AH430&gt;0,RANK(AH430,$AH$11:$AH$1049),"—")</f>
        <v>534</v>
      </c>
      <c r="AJ430" s="578">
        <v>593</v>
      </c>
      <c r="AK430" s="107">
        <f>IF(AJ430&gt;0,RANK(AJ430,$AJ$11:$AJ$1049),"—")</f>
        <v>518</v>
      </c>
      <c r="AL430" s="578">
        <v>622</v>
      </c>
      <c r="AM430" s="107">
        <f>IF(AL430&gt;0,RANK(AL430,$AL$11:$AL$1049),"—")</f>
        <v>522</v>
      </c>
      <c r="AN430" s="578">
        <v>399</v>
      </c>
      <c r="AO430" s="107">
        <f>IF(AN430&gt;0,RANK(AN430,$AN$11:$AN$1049),"—")</f>
        <v>568</v>
      </c>
      <c r="AP430" s="578">
        <v>479</v>
      </c>
      <c r="AQ430" s="107">
        <f>IF(AP430&gt;0,RANK(AP430,$AP$11:$AP$1049),"—")</f>
        <v>569</v>
      </c>
      <c r="AR430" s="578">
        <v>854</v>
      </c>
      <c r="AS430" s="107">
        <f>IF(AR430&gt;0,RANK(AR430,$AR$11:$AR$1049),"—")</f>
        <v>509</v>
      </c>
      <c r="AT430" s="578">
        <v>1048</v>
      </c>
      <c r="AU430" s="107">
        <f>IF(AT430&gt;0,RANK(AT430,$AT$11:$AT$1049),"—")</f>
        <v>499</v>
      </c>
      <c r="AV430" s="578">
        <v>1113</v>
      </c>
      <c r="AW430" s="107">
        <f>IF(AV430&gt;0,RANK(AV430,$AV$11:$AV$1049),"—")</f>
        <v>509</v>
      </c>
      <c r="AX430" s="578">
        <v>1247</v>
      </c>
      <c r="AY430" s="563">
        <f t="shared" si="376"/>
        <v>496</v>
      </c>
      <c r="AZ430" s="598">
        <v>2753</v>
      </c>
      <c r="BA430" s="598">
        <v>2778</v>
      </c>
      <c r="BB430" s="563">
        <f t="shared" si="351"/>
        <v>469</v>
      </c>
    </row>
    <row r="431" spans="1:54" ht="12.95" customHeight="1" x14ac:dyDescent="0.2">
      <c r="A431" s="72" t="s">
        <v>1614</v>
      </c>
      <c r="B431" s="174" t="s">
        <v>1706</v>
      </c>
      <c r="C431" s="642" t="s">
        <v>2052</v>
      </c>
      <c r="D431" s="588"/>
      <c r="E431" s="107" t="str">
        <f>IF(D431&gt;0,RANK(D431,$D$11:$D$1049),"—")</f>
        <v>—</v>
      </c>
      <c r="F431" s="578">
        <v>696</v>
      </c>
      <c r="G431" s="107">
        <f>IF(F431&gt;0,RANK(F431,$F$11:$F$1049),"—")</f>
        <v>335</v>
      </c>
      <c r="H431" s="578">
        <v>976</v>
      </c>
      <c r="I431" s="107">
        <f>IF(H431&gt;0,RANK(H431,$H$11:$H$1049),"—")</f>
        <v>286</v>
      </c>
      <c r="J431" s="578">
        <v>830</v>
      </c>
      <c r="K431" s="107">
        <f>IF(J431&gt;0,RANK(J431,$J$11:$J$1049),"—")</f>
        <v>324</v>
      </c>
      <c r="L431" s="578">
        <v>1162</v>
      </c>
      <c r="M431" s="107">
        <f>IF(L431&gt;0,RANK(L431,$L$11:$L$1049),"—")</f>
        <v>307</v>
      </c>
      <c r="N431" s="578">
        <v>1494</v>
      </c>
      <c r="O431" s="107">
        <f>IF(N431&gt;0,RANK(N431,$N$11:$N$1049),"—")</f>
        <v>306</v>
      </c>
      <c r="P431" s="578">
        <v>1826</v>
      </c>
      <c r="Q431" s="107">
        <f>IF(P431&gt;0,RANK(P431,$P$11:$P$1049),"—")</f>
        <v>310</v>
      </c>
      <c r="R431" s="578">
        <v>2158</v>
      </c>
      <c r="S431" s="107">
        <f>IF(R431&gt;0,RANK(R431,$R$11:$R$1049),"—")</f>
        <v>314</v>
      </c>
      <c r="T431" s="578">
        <v>2158</v>
      </c>
      <c r="U431" s="107">
        <f>IF(T431&gt;0,RANK(T431,$T$11:$T$1049),"—")</f>
        <v>328</v>
      </c>
      <c r="V431" s="578">
        <v>3413</v>
      </c>
      <c r="W431" s="107">
        <f>IF(V431&gt;0,RANK(V431,$V$11:$V$1049),"—")</f>
        <v>290</v>
      </c>
      <c r="X431" s="578">
        <v>1629</v>
      </c>
      <c r="Y431" s="107">
        <f>IF(X431&gt;0,RANK(X431,$X$11:$X$1049),"—")</f>
        <v>354</v>
      </c>
      <c r="Z431" s="578">
        <v>3558</v>
      </c>
      <c r="AA431" s="107">
        <f>IF(Z431&gt;0,RANK(Z431,$Z$11:$Z$1049),"—")</f>
        <v>293</v>
      </c>
      <c r="AB431" s="578">
        <v>3376</v>
      </c>
      <c r="AC431" s="107">
        <f>IF(AB431&gt;0,RANK(AB431,$AB$11:$AB$1049),"—")</f>
        <v>299</v>
      </c>
      <c r="AD431" s="578">
        <v>3106</v>
      </c>
      <c r="AE431" s="107">
        <f>IF(AD431&gt;0,RANK(AD431,$AD$11:$AD$1049),"—")</f>
        <v>313</v>
      </c>
      <c r="AF431" s="578">
        <v>2390</v>
      </c>
      <c r="AG431" s="107">
        <f>IF(AF431&gt;0,RANK(AF431,$AF$11:$AF$1049),"—")</f>
        <v>348</v>
      </c>
      <c r="AH431" s="578">
        <v>3904</v>
      </c>
      <c r="AI431" s="107">
        <f>IF(AH431&gt;0,RANK(AH431,$AH$11:$AH$1049),"—")</f>
        <v>314</v>
      </c>
      <c r="AJ431" s="578">
        <v>5486</v>
      </c>
      <c r="AK431" s="107">
        <f>IF(AJ431&gt;0,RANK(AJ431,$AJ$11:$AJ$1049),"—")</f>
        <v>305</v>
      </c>
      <c r="AL431" s="578">
        <v>4427</v>
      </c>
      <c r="AM431" s="107">
        <f>IF(AL431&gt;0,RANK(AL431,$AL$11:$AL$1049),"—")</f>
        <v>321</v>
      </c>
      <c r="AN431" s="578">
        <v>4500</v>
      </c>
      <c r="AO431" s="107">
        <f>IF(AN431&gt;0,RANK(AN431,$AN$11:$AN$1049),"—")</f>
        <v>332</v>
      </c>
      <c r="AP431" s="578">
        <v>2620</v>
      </c>
      <c r="AQ431" s="107">
        <f>IF(AP431&gt;0,RANK(AP431,$AP$11:$AP$1049),"—")</f>
        <v>387</v>
      </c>
      <c r="AR431" s="578">
        <v>2208</v>
      </c>
      <c r="AS431" s="107">
        <f>IF(AR431&gt;0,RANK(AR431,$AR$11:$AR$1049),"—")</f>
        <v>407</v>
      </c>
      <c r="AT431" s="578">
        <v>1796</v>
      </c>
      <c r="AU431" s="107">
        <f>IF(AT431&gt;0,RANK(AT431,$AT$11:$AT$1049),"—")</f>
        <v>438</v>
      </c>
      <c r="AV431" s="578">
        <v>1384</v>
      </c>
      <c r="AW431" s="107">
        <f>IF(AV431&gt;0,RANK(AV431,$AV$11:$AV$1049),"—")</f>
        <v>484</v>
      </c>
      <c r="AX431" s="578">
        <v>1889</v>
      </c>
      <c r="AY431" s="563">
        <f t="shared" si="376"/>
        <v>442</v>
      </c>
      <c r="AZ431" s="598">
        <v>2881</v>
      </c>
      <c r="BA431" s="598">
        <v>2684</v>
      </c>
      <c r="BB431" s="563">
        <f t="shared" si="351"/>
        <v>475</v>
      </c>
    </row>
    <row r="432" spans="1:54" ht="12.95" customHeight="1" x14ac:dyDescent="0.2">
      <c r="A432" s="72" t="s">
        <v>1499</v>
      </c>
      <c r="B432" s="174" t="s">
        <v>742</v>
      </c>
      <c r="C432" s="642" t="s">
        <v>2052</v>
      </c>
      <c r="D432" s="578"/>
      <c r="E432" s="107" t="str">
        <f>IF(D432&gt;0,RANK(D432,$D$11:$D$1049),"—")</f>
        <v>—</v>
      </c>
      <c r="F432" s="578">
        <v>520</v>
      </c>
      <c r="G432" s="107">
        <f>IF(F432&gt;0,RANK(F432,$F$11:$F$1049),"—")</f>
        <v>355</v>
      </c>
      <c r="H432" s="578">
        <v>0</v>
      </c>
      <c r="I432" s="107" t="str">
        <f>IF(H432&gt;0,RANK(H432,$H$11:$H$1049),"—")</f>
        <v>—</v>
      </c>
      <c r="J432" s="578"/>
      <c r="K432" s="107" t="str">
        <f>IF(J432&gt;0,RANK(J432,$J$11:$J$1049),"—")</f>
        <v>—</v>
      </c>
      <c r="L432" s="578"/>
      <c r="M432" s="107" t="str">
        <f>IF(L432&gt;0,RANK(L432,$L$11:$L$1049),"—")</f>
        <v>—</v>
      </c>
      <c r="N432" s="578"/>
      <c r="O432" s="107" t="str">
        <f>IF(N432&gt;0,RANK(N432,$N$11:$N$1049),"—")</f>
        <v>—</v>
      </c>
      <c r="P432" s="578">
        <v>763</v>
      </c>
      <c r="Q432" s="107">
        <f>IF(P432&gt;0,RANK(P432,$P$11:$P$1049),"—")</f>
        <v>387</v>
      </c>
      <c r="R432" s="578">
        <v>825</v>
      </c>
      <c r="S432" s="107">
        <f>IF(R432&gt;0,RANK(R432,$R$11:$R$1049),"—")</f>
        <v>398</v>
      </c>
      <c r="T432" s="578">
        <v>771</v>
      </c>
      <c r="U432" s="107">
        <f>IF(T432&gt;0,RANK(T432,$T$11:$T$1049),"—")</f>
        <v>416</v>
      </c>
      <c r="V432" s="578">
        <v>717</v>
      </c>
      <c r="W432" s="107">
        <f>IF(V432&gt;0,RANK(V432,$V$11:$V$1049),"—")</f>
        <v>430</v>
      </c>
      <c r="X432" s="578">
        <v>663</v>
      </c>
      <c r="Y432" s="107">
        <f>IF(X432&gt;0,RANK(X432,$X$11:$X$1049),"—")</f>
        <v>435</v>
      </c>
      <c r="Z432" s="578">
        <v>609</v>
      </c>
      <c r="AA432" s="107">
        <f>IF(Z432&gt;0,RANK(Z432,$Z$11:$Z$1049),"—")</f>
        <v>440</v>
      </c>
      <c r="AB432" s="578">
        <v>555</v>
      </c>
      <c r="AC432" s="107">
        <f>IF(AB432&gt;0,RANK(AB432,$AB$11:$AB$1049),"—")</f>
        <v>456</v>
      </c>
      <c r="AD432" s="578">
        <v>500</v>
      </c>
      <c r="AE432" s="107">
        <f>IF(AD432&gt;0,RANK(AD432,$AD$11:$AD$1049),"—")</f>
        <v>482</v>
      </c>
      <c r="AF432" s="578">
        <v>700</v>
      </c>
      <c r="AG432" s="107">
        <f>IF(AF432&gt;0,RANK(AF432,$AF$11:$AF$1049),"—")</f>
        <v>471</v>
      </c>
      <c r="AH432" s="578">
        <v>700</v>
      </c>
      <c r="AI432" s="107">
        <f>IF(AH432&gt;0,RANK(AH432,$AH$11:$AH$1049),"—")</f>
        <v>491</v>
      </c>
      <c r="AJ432" s="578">
        <v>695</v>
      </c>
      <c r="AK432" s="107">
        <f>IF(AJ432&gt;0,RANK(AJ432,$AJ$11:$AJ$1049),"—")</f>
        <v>506</v>
      </c>
      <c r="AL432" s="578">
        <v>690</v>
      </c>
      <c r="AM432" s="107">
        <f>IF(AL432&gt;0,RANK(AL432,$AL$11:$AL$1049),"—")</f>
        <v>509</v>
      </c>
      <c r="AN432" s="578">
        <v>1163</v>
      </c>
      <c r="AO432" s="107">
        <f>IF(AN432&gt;0,RANK(AN432,$AN$11:$AN$1049),"—")</f>
        <v>467</v>
      </c>
      <c r="AP432" s="578">
        <v>1082</v>
      </c>
      <c r="AQ432" s="107">
        <f>IF(AP432&gt;0,RANK(AP432,$AP$11:$AP$1049),"—")</f>
        <v>483</v>
      </c>
      <c r="AR432" s="578">
        <v>798</v>
      </c>
      <c r="AS432" s="107">
        <f>IF(AR432&gt;0,RANK(AR432,$AR$11:$AR$1049),"—")</f>
        <v>522</v>
      </c>
      <c r="AT432" s="578">
        <v>1096</v>
      </c>
      <c r="AU432" s="107">
        <f>IF(AT432&gt;0,RANK(AT432,$AT$11:$AT$1049),"—")</f>
        <v>490</v>
      </c>
      <c r="AV432" s="578">
        <v>1390</v>
      </c>
      <c r="AW432" s="107">
        <f>IF(AV432&gt;0,RANK(AV432,$AV$11:$AV$1049),"—")</f>
        <v>482</v>
      </c>
      <c r="AX432" s="578">
        <v>1281</v>
      </c>
      <c r="AY432" s="563">
        <f t="shared" si="376"/>
        <v>493</v>
      </c>
      <c r="AZ432" s="598">
        <v>2124</v>
      </c>
      <c r="BA432" s="598">
        <v>2668</v>
      </c>
      <c r="BB432" s="563">
        <f t="shared" si="351"/>
        <v>477</v>
      </c>
    </row>
    <row r="433" spans="1:54" ht="12.95" customHeight="1" thickBot="1" x14ac:dyDescent="0.25">
      <c r="A433" s="74" t="s">
        <v>469</v>
      </c>
      <c r="B433" s="174" t="s">
        <v>2035</v>
      </c>
      <c r="C433" s="642" t="s">
        <v>2052</v>
      </c>
      <c r="D433" s="578"/>
      <c r="E433" s="107"/>
      <c r="F433" s="578"/>
      <c r="G433" s="107"/>
      <c r="H433" s="578"/>
      <c r="I433" s="107"/>
      <c r="J433" s="578"/>
      <c r="K433" s="107"/>
      <c r="L433" s="578"/>
      <c r="M433" s="107"/>
      <c r="N433" s="578"/>
      <c r="O433" s="107"/>
      <c r="P433" s="578"/>
      <c r="Q433" s="107"/>
      <c r="R433" s="578"/>
      <c r="S433" s="107"/>
      <c r="T433" s="578"/>
      <c r="U433" s="107"/>
      <c r="V433" s="578"/>
      <c r="W433" s="107"/>
      <c r="X433" s="578"/>
      <c r="Y433" s="107"/>
      <c r="Z433" s="578"/>
      <c r="AA433" s="107"/>
      <c r="AB433" s="578"/>
      <c r="AC433" s="107"/>
      <c r="AD433" s="578"/>
      <c r="AE433" s="107"/>
      <c r="AF433" s="578"/>
      <c r="AG433" s="107"/>
      <c r="AH433" s="578"/>
      <c r="AI433" s="107"/>
      <c r="AJ433" s="578"/>
      <c r="AK433" s="107"/>
      <c r="AL433" s="578"/>
      <c r="AM433" s="107"/>
      <c r="AN433" s="578"/>
      <c r="AO433" s="107"/>
      <c r="AP433" s="578"/>
      <c r="AQ433" s="107"/>
      <c r="AR433" s="578"/>
      <c r="AS433" s="107"/>
      <c r="AT433" s="578"/>
      <c r="AU433" s="107"/>
      <c r="AV433" s="578"/>
      <c r="AW433" s="107"/>
      <c r="AX433" s="578">
        <v>2491</v>
      </c>
      <c r="AY433" s="563">
        <f t="shared" si="376"/>
        <v>415</v>
      </c>
      <c r="AZ433" s="598">
        <v>2426</v>
      </c>
      <c r="BA433" s="598">
        <v>2483</v>
      </c>
      <c r="BB433" s="563">
        <f t="shared" si="351"/>
        <v>482</v>
      </c>
    </row>
    <row r="434" spans="1:54" ht="12.95" customHeight="1" x14ac:dyDescent="0.2">
      <c r="A434" s="72" t="s">
        <v>1051</v>
      </c>
      <c r="B434" s="174" t="s">
        <v>703</v>
      </c>
      <c r="C434" s="642" t="s">
        <v>2052</v>
      </c>
      <c r="D434" s="578">
        <v>1114</v>
      </c>
      <c r="E434" s="107">
        <f>IF(D434&gt;0,RANK(D434,$D$11:$D$1049),"—")</f>
        <v>276</v>
      </c>
      <c r="F434" s="578">
        <v>962</v>
      </c>
      <c r="G434" s="107">
        <f>IF(F434&gt;0,RANK(F434,$F$11:$F$1049),"—")</f>
        <v>307</v>
      </c>
      <c r="H434" s="578">
        <v>1094</v>
      </c>
      <c r="I434" s="107">
        <f>IF(H434&gt;0,RANK(H434,$H$11:$H$1049),"—")</f>
        <v>283</v>
      </c>
      <c r="J434" s="578">
        <v>1396</v>
      </c>
      <c r="K434" s="107">
        <f>IF(J434&gt;0,RANK(J434,$J$11:$J$1049),"—")</f>
        <v>292</v>
      </c>
      <c r="L434" s="578">
        <v>1569</v>
      </c>
      <c r="M434" s="107">
        <f>IF(L434&gt;0,RANK(L434,$L$11:$L$1049),"—")</f>
        <v>288</v>
      </c>
      <c r="N434" s="578">
        <v>1579</v>
      </c>
      <c r="O434" s="107">
        <f>IF(N434&gt;0,RANK(N434,$N$11:$N$1049),"—")</f>
        <v>302</v>
      </c>
      <c r="P434" s="578">
        <v>2103</v>
      </c>
      <c r="Q434" s="107">
        <f>IF(P434&gt;0,RANK(P434,$P$11:$P$1049),"—")</f>
        <v>301</v>
      </c>
      <c r="R434" s="578">
        <v>1815</v>
      </c>
      <c r="S434" s="107">
        <f>IF(R434&gt;0,RANK(R434,$R$11:$R$1049),"—")</f>
        <v>327</v>
      </c>
      <c r="T434" s="578">
        <v>1815</v>
      </c>
      <c r="U434" s="107">
        <f>IF(T434&gt;0,RANK(T434,$T$11:$T$1049),"—")</f>
        <v>341</v>
      </c>
      <c r="V434" s="578">
        <v>1895</v>
      </c>
      <c r="W434" s="107">
        <f>IF(V434&gt;0,RANK(V434,$V$11:$V$1049),"—")</f>
        <v>342</v>
      </c>
      <c r="X434" s="578">
        <v>1954</v>
      </c>
      <c r="Y434" s="107">
        <f>IF(X434&gt;0,RANK(X434,$X$11:$X$1049),"—")</f>
        <v>339</v>
      </c>
      <c r="Z434" s="578"/>
      <c r="AA434" s="107" t="str">
        <f>IF(Z434&gt;0,RANK(Z434,$Z$11:$Z$1049),"—")</f>
        <v>—</v>
      </c>
      <c r="AB434" s="578"/>
      <c r="AC434" s="107" t="str">
        <f>IF(AB434&gt;0,RANK(AB434,$AB$11:$AB$1049),"—")</f>
        <v>—</v>
      </c>
      <c r="AD434" s="578">
        <v>2326</v>
      </c>
      <c r="AE434" s="107">
        <f>IF(AD434&gt;0,RANK(AD434,$AD$11:$AD$1049),"—")</f>
        <v>337</v>
      </c>
      <c r="AF434" s="578">
        <v>2509</v>
      </c>
      <c r="AG434" s="107">
        <f>IF(AF434&gt;0,RANK(AF434,$AF$11:$AF$1049),"—")</f>
        <v>343</v>
      </c>
      <c r="AH434" s="578">
        <v>2723</v>
      </c>
      <c r="AI434" s="107">
        <f>IF(AH434&gt;0,RANK(AH434,$AH$11:$AH$1049),"—")</f>
        <v>341</v>
      </c>
      <c r="AJ434" s="578">
        <v>3024</v>
      </c>
      <c r="AK434" s="107">
        <f>IF(AJ434&gt;0,RANK(AJ434,$AJ$11:$AJ$1049),"—")</f>
        <v>347</v>
      </c>
      <c r="AL434" s="578">
        <v>3364</v>
      </c>
      <c r="AM434" s="107">
        <f>IF(AL434&gt;0,RANK(AL434,$AL$11:$AL$1049),"—")</f>
        <v>343</v>
      </c>
      <c r="AN434" s="578"/>
      <c r="AO434" s="107" t="str">
        <f>IF(AN434&gt;0,RANK(AN434,$AN$11:$AN$1049),"—")</f>
        <v>—</v>
      </c>
      <c r="AP434" s="578">
        <v>3613</v>
      </c>
      <c r="AQ434" s="107">
        <f>IF(AP434&gt;0,RANK(AP434,$AP$11:$AP$1049),"—")</f>
        <v>353</v>
      </c>
      <c r="AR434" s="578">
        <v>3700</v>
      </c>
      <c r="AS434" s="107">
        <f>IF(AR434&gt;0,RANK(AR434,$AR$11:$AR$1049),"—")</f>
        <v>361</v>
      </c>
      <c r="AT434" s="578">
        <v>3814</v>
      </c>
      <c r="AU434" s="107">
        <f>IF(AT434&gt;0,RANK(AT434,$AT$11:$AT$1049),"—")</f>
        <v>354</v>
      </c>
      <c r="AV434" s="578">
        <v>3986</v>
      </c>
      <c r="AW434" s="107">
        <f>IF(AV434&gt;0,RANK(AV434,$AV$11:$AV$1049),"—")</f>
        <v>355</v>
      </c>
      <c r="AX434" s="578">
        <v>4066</v>
      </c>
      <c r="AY434" s="563">
        <f t="shared" si="376"/>
        <v>359</v>
      </c>
      <c r="AZ434" s="598">
        <v>3816</v>
      </c>
      <c r="BA434" s="598">
        <v>2407</v>
      </c>
      <c r="BB434" s="563">
        <f t="shared" si="351"/>
        <v>488</v>
      </c>
    </row>
    <row r="435" spans="1:54" ht="12.95" customHeight="1" x14ac:dyDescent="0.2">
      <c r="A435" s="72" t="s">
        <v>48</v>
      </c>
      <c r="B435" s="599" t="s">
        <v>2127</v>
      </c>
      <c r="C435" s="647" t="s">
        <v>2052</v>
      </c>
      <c r="D435" s="578"/>
      <c r="E435" s="107"/>
      <c r="F435" s="578"/>
      <c r="G435" s="107"/>
      <c r="H435" s="578"/>
      <c r="I435" s="107"/>
      <c r="J435" s="578"/>
      <c r="K435" s="107"/>
      <c r="L435" s="578"/>
      <c r="M435" s="107"/>
      <c r="N435" s="578"/>
      <c r="O435" s="107"/>
      <c r="P435" s="578"/>
      <c r="Q435" s="107"/>
      <c r="R435" s="578"/>
      <c r="S435" s="107"/>
      <c r="T435" s="578"/>
      <c r="U435" s="107"/>
      <c r="V435" s="578"/>
      <c r="W435" s="107"/>
      <c r="X435" s="578"/>
      <c r="Y435" s="107"/>
      <c r="Z435" s="578"/>
      <c r="AA435" s="107"/>
      <c r="AB435" s="578"/>
      <c r="AC435" s="107"/>
      <c r="AD435" s="578"/>
      <c r="AE435" s="107"/>
      <c r="AF435" s="578"/>
      <c r="AG435" s="107"/>
      <c r="AH435" s="578"/>
      <c r="AI435" s="107"/>
      <c r="AJ435" s="578"/>
      <c r="AK435" s="107"/>
      <c r="AL435" s="578"/>
      <c r="AM435" s="107"/>
      <c r="AN435" s="578"/>
      <c r="AO435" s="107"/>
      <c r="AP435" s="578"/>
      <c r="AQ435" s="107"/>
      <c r="AR435" s="578"/>
      <c r="AS435" s="107"/>
      <c r="AT435" s="578"/>
      <c r="AU435" s="107"/>
      <c r="AV435" s="578"/>
      <c r="AW435" s="107"/>
      <c r="AX435" s="578"/>
      <c r="AY435" s="563"/>
      <c r="AZ435" s="597"/>
      <c r="BA435" s="597">
        <v>2313</v>
      </c>
      <c r="BB435" s="563">
        <f t="shared" si="351"/>
        <v>494</v>
      </c>
    </row>
    <row r="436" spans="1:54" ht="12.95" customHeight="1" x14ac:dyDescent="0.2">
      <c r="A436" s="72" t="s">
        <v>54</v>
      </c>
      <c r="B436" s="174" t="s">
        <v>1802</v>
      </c>
      <c r="C436" s="642" t="s">
        <v>2052</v>
      </c>
      <c r="D436" s="578"/>
      <c r="E436" s="107" t="str">
        <f>IF(D436&gt;0,RANK(D436,$D$11:$D$1049),"—")</f>
        <v>—</v>
      </c>
      <c r="F436" s="578"/>
      <c r="G436" s="107" t="str">
        <f>IF(F436&gt;0,RANK(F436,$F$11:$F$1049),"—")</f>
        <v>—</v>
      </c>
      <c r="H436" s="578"/>
      <c r="I436" s="107" t="str">
        <f>IF(H436&gt;0,RANK(H436,$H$11:$H$1049),"—")</f>
        <v>—</v>
      </c>
      <c r="J436" s="578"/>
      <c r="K436" s="107" t="str">
        <f>IF(J436&gt;0,RANK(J436,$J$11:$J$1049),"—")</f>
        <v>—</v>
      </c>
      <c r="L436" s="578"/>
      <c r="M436" s="107" t="str">
        <f>IF(L436&gt;0,RANK(L436,$L$11:$L$1049),"—")</f>
        <v>—</v>
      </c>
      <c r="N436" s="578"/>
      <c r="O436" s="107" t="str">
        <f>IF(N436&gt;0,RANK(N436,$N$11:$N$1049),"—")</f>
        <v>—</v>
      </c>
      <c r="P436" s="578"/>
      <c r="Q436" s="107" t="str">
        <f>IF(P436&gt;0,RANK(P436,$P$11:$P$1049),"—")</f>
        <v>—</v>
      </c>
      <c r="R436" s="578"/>
      <c r="S436" s="107" t="str">
        <f>IF(R436&gt;0,RANK(R436,$R$11:$R$1049),"—")</f>
        <v>—</v>
      </c>
      <c r="T436" s="578"/>
      <c r="U436" s="107" t="str">
        <f>IF(T436&gt;0,RANK(T436,$T$11:$T$1049),"—")</f>
        <v>—</v>
      </c>
      <c r="V436" s="578"/>
      <c r="W436" s="107" t="str">
        <f>IF(V436&gt;0,RANK(V436,$V$11:$V$1049),"—")</f>
        <v>—</v>
      </c>
      <c r="X436" s="578"/>
      <c r="Y436" s="107" t="str">
        <f>IF(X436&gt;0,RANK(X436,$X$11:$X$1049),"—")</f>
        <v>—</v>
      </c>
      <c r="Z436" s="578"/>
      <c r="AA436" s="107" t="str">
        <f>IF(Z436&gt;0,RANK(Z436,$Z$11:$Z$1049),"—")</f>
        <v>—</v>
      </c>
      <c r="AB436" s="578"/>
      <c r="AC436" s="107" t="str">
        <f>IF(AB436&gt;0,RANK(AB436,$AB$11:$AB$1049),"—")</f>
        <v>—</v>
      </c>
      <c r="AD436" s="578"/>
      <c r="AE436" s="107" t="str">
        <f>IF(AD436&gt;0,RANK(AD436,$AD$11:$AD$1049),"—")</f>
        <v>—</v>
      </c>
      <c r="AF436" s="578"/>
      <c r="AG436" s="107" t="str">
        <f>IF(AF436&gt;0,RANK(AF436,$AF$11:$AF$1049),"—")</f>
        <v>—</v>
      </c>
      <c r="AH436" s="578"/>
      <c r="AI436" s="107" t="str">
        <f>IF(AH436&gt;0,RANK(AH436,$AH$11:$AH$1049),"—")</f>
        <v>—</v>
      </c>
      <c r="AJ436" s="578"/>
      <c r="AK436" s="107" t="str">
        <f>IF(AJ436&gt;0,RANK(AJ436,$AJ$11:$AJ$1049),"—")</f>
        <v>—</v>
      </c>
      <c r="AL436" s="578"/>
      <c r="AM436" s="107" t="str">
        <f>IF(AL436&gt;0,RANK(AL436,$AL$11:$AL$1049),"—")</f>
        <v>—</v>
      </c>
      <c r="AN436" s="578"/>
      <c r="AO436" s="107" t="str">
        <f>IF(AN436&gt;0,RANK(AN436,$AN$11:$AN$1049),"—")</f>
        <v>—</v>
      </c>
      <c r="AP436" s="578"/>
      <c r="AQ436" s="107" t="str">
        <f>IF(AP436&gt;0,RANK(AP436,$AP$11:$AP$1049),"—")</f>
        <v>—</v>
      </c>
      <c r="AR436" s="578">
        <v>550</v>
      </c>
      <c r="AS436" s="107">
        <f>IF(AR436&gt;0,RANK(AR436,$AR$11:$AR$1049),"—")</f>
        <v>565</v>
      </c>
      <c r="AT436" s="578">
        <v>575</v>
      </c>
      <c r="AU436" s="107">
        <f>IF(AT436&gt;0,RANK(AT436,$AT$11:$AT$1049),"—")</f>
        <v>566</v>
      </c>
      <c r="AV436" s="578">
        <v>560</v>
      </c>
      <c r="AW436" s="107">
        <f>IF(AV436&gt;0,RANK(AV436,$AV$11:$AV$1049),"—")</f>
        <v>584</v>
      </c>
      <c r="AX436" s="578">
        <v>260</v>
      </c>
      <c r="AY436" s="563">
        <f>IF(AX436&gt;0,RANK(AX436,$AX$11:$AX$1049),"—")</f>
        <v>666</v>
      </c>
      <c r="AZ436" s="598">
        <v>1679</v>
      </c>
      <c r="BA436" s="598">
        <v>2237</v>
      </c>
      <c r="BB436" s="563">
        <f t="shared" si="351"/>
        <v>499</v>
      </c>
    </row>
    <row r="437" spans="1:54" ht="12.95" customHeight="1" x14ac:dyDescent="0.2">
      <c r="A437" s="72" t="s">
        <v>57</v>
      </c>
      <c r="B437" s="174" t="s">
        <v>2036</v>
      </c>
      <c r="C437" s="642" t="s">
        <v>2052</v>
      </c>
      <c r="D437" s="578"/>
      <c r="E437" s="107"/>
      <c r="F437" s="578"/>
      <c r="G437" s="107"/>
      <c r="H437" s="578"/>
      <c r="I437" s="107"/>
      <c r="J437" s="578"/>
      <c r="K437" s="107"/>
      <c r="L437" s="578"/>
      <c r="M437" s="107"/>
      <c r="N437" s="578"/>
      <c r="O437" s="107"/>
      <c r="P437" s="578"/>
      <c r="Q437" s="107"/>
      <c r="R437" s="578"/>
      <c r="S437" s="107"/>
      <c r="T437" s="578"/>
      <c r="U437" s="107"/>
      <c r="V437" s="578"/>
      <c r="W437" s="107"/>
      <c r="X437" s="578"/>
      <c r="Y437" s="107"/>
      <c r="Z437" s="578"/>
      <c r="AA437" s="107"/>
      <c r="AB437" s="578"/>
      <c r="AC437" s="107"/>
      <c r="AD437" s="578"/>
      <c r="AE437" s="107"/>
      <c r="AF437" s="578"/>
      <c r="AG437" s="107"/>
      <c r="AH437" s="578"/>
      <c r="AI437" s="107"/>
      <c r="AJ437" s="578"/>
      <c r="AK437" s="107"/>
      <c r="AL437" s="578"/>
      <c r="AM437" s="107"/>
      <c r="AN437" s="578"/>
      <c r="AO437" s="107"/>
      <c r="AP437" s="578"/>
      <c r="AQ437" s="107"/>
      <c r="AR437" s="578"/>
      <c r="AS437" s="107"/>
      <c r="AT437" s="578"/>
      <c r="AU437" s="107"/>
      <c r="AV437" s="578"/>
      <c r="AW437" s="107"/>
      <c r="AX437" s="578">
        <v>1485</v>
      </c>
      <c r="AY437" s="563">
        <f>IF(AX437&gt;0,RANK(AX437,$AX$11:$AX$1049),"—")</f>
        <v>473</v>
      </c>
      <c r="AZ437" s="598">
        <v>1572</v>
      </c>
      <c r="BA437" s="598">
        <v>2121</v>
      </c>
      <c r="BB437" s="563">
        <f t="shared" si="351"/>
        <v>507</v>
      </c>
    </row>
    <row r="438" spans="1:54" ht="12.95" customHeight="1" x14ac:dyDescent="0.2">
      <c r="A438" s="72" t="s">
        <v>58</v>
      </c>
      <c r="B438" s="174" t="s">
        <v>1441</v>
      </c>
      <c r="C438" s="642" t="s">
        <v>2052</v>
      </c>
      <c r="D438" s="578">
        <v>48</v>
      </c>
      <c r="E438" s="107">
        <f>IF(D438&gt;0,RANK(D438,$D$11:$D$1049),"—")</f>
        <v>386</v>
      </c>
      <c r="F438" s="578">
        <v>61</v>
      </c>
      <c r="G438" s="107">
        <f>IF(F438&gt;0,RANK(F438,$F$11:$F$1049),"—")</f>
        <v>476</v>
      </c>
      <c r="H438" s="578">
        <v>50</v>
      </c>
      <c r="I438" s="107">
        <f>IF(H438&gt;0,RANK(H438,$H$11:$H$1049),"—")</f>
        <v>392</v>
      </c>
      <c r="J438" s="578">
        <v>182</v>
      </c>
      <c r="K438" s="107">
        <f>IF(J438&gt;0,RANK(J438,$J$11:$J$1049),"—")</f>
        <v>395</v>
      </c>
      <c r="L438" s="578">
        <v>223</v>
      </c>
      <c r="M438" s="107">
        <f>IF(L438&gt;0,RANK(L438,$L$11:$L$1049),"—")</f>
        <v>388</v>
      </c>
      <c r="N438" s="578">
        <v>132</v>
      </c>
      <c r="O438" s="107">
        <f>IF(N438&gt;0,RANK(N438,$N$11:$N$1049),"—")</f>
        <v>439</v>
      </c>
      <c r="P438" s="578">
        <v>271</v>
      </c>
      <c r="Q438" s="107">
        <f>IF(P438&gt;0,RANK(P438,$P$11:$P$1049),"—")</f>
        <v>447</v>
      </c>
      <c r="R438" s="578">
        <v>240</v>
      </c>
      <c r="S438" s="107">
        <f>IF(R438&gt;0,RANK(R438,$R$11:$R$1049),"—")</f>
        <v>504</v>
      </c>
      <c r="T438" s="578">
        <v>252</v>
      </c>
      <c r="U438" s="107">
        <f>IF(T438&gt;0,RANK(T438,$T$11:$T$1049),"—")</f>
        <v>514</v>
      </c>
      <c r="V438" s="578">
        <v>285</v>
      </c>
      <c r="W438" s="107">
        <f>IF(V438&gt;0,RANK(V438,$V$11:$V$1049),"—")</f>
        <v>507</v>
      </c>
      <c r="X438" s="578">
        <v>561</v>
      </c>
      <c r="Y438" s="107">
        <f>IF(X438&gt;0,RANK(X438,$X$11:$X$1049),"—")</f>
        <v>455</v>
      </c>
      <c r="Z438" s="578">
        <v>799</v>
      </c>
      <c r="AA438" s="107">
        <f>IF(Z438&gt;0,RANK(Z438,$Z$11:$Z$1049),"—")</f>
        <v>416</v>
      </c>
      <c r="AB438" s="578">
        <v>736</v>
      </c>
      <c r="AC438" s="107">
        <f>IF(AB438&gt;0,RANK(AB438,$AB$11:$AB$1049),"—")</f>
        <v>426</v>
      </c>
      <c r="AD438" s="578">
        <v>701</v>
      </c>
      <c r="AE438" s="107">
        <f>IF(AD438&gt;0,RANK(AD438,$AD$11:$AD$1049),"—")</f>
        <v>448</v>
      </c>
      <c r="AF438" s="578">
        <v>1128</v>
      </c>
      <c r="AG438" s="107">
        <f>IF(AF438&gt;0,RANK(AF438,$AF$11:$AF$1049),"—")</f>
        <v>421</v>
      </c>
      <c r="AH438" s="578">
        <v>1265</v>
      </c>
      <c r="AI438" s="107">
        <f>IF(AH438&gt;0,RANK(AH438,$AH$11:$AH$1049),"—")</f>
        <v>423</v>
      </c>
      <c r="AJ438" s="578">
        <v>1376</v>
      </c>
      <c r="AK438" s="107">
        <f>IF(AJ438&gt;0,RANK(AJ438,$AJ$11:$AJ$1049),"—")</f>
        <v>428</v>
      </c>
      <c r="AL438" s="578">
        <v>2240</v>
      </c>
      <c r="AM438" s="107">
        <f>IF(AL438&gt;0,RANK(AL438,$AL$11:$AL$1049),"—")</f>
        <v>381</v>
      </c>
      <c r="AN438" s="578">
        <v>1966</v>
      </c>
      <c r="AO438" s="107">
        <f>IF(AN438&gt;0,RANK(AN438,$AN$11:$AN$1049),"—")</f>
        <v>409</v>
      </c>
      <c r="AP438" s="578">
        <v>2269</v>
      </c>
      <c r="AQ438" s="107">
        <f>IF(AP438&gt;0,RANK(AP438,$AP$11:$AP$1049),"—")</f>
        <v>397</v>
      </c>
      <c r="AR438" s="578">
        <v>2566</v>
      </c>
      <c r="AS438" s="107">
        <f>IF(AR438&gt;0,RANK(AR438,$AR$11:$AR$1049),"—")</f>
        <v>389</v>
      </c>
      <c r="AT438" s="578">
        <v>1822</v>
      </c>
      <c r="AU438" s="107">
        <f>IF(AT438&gt;0,RANK(AT438,$AT$11:$AT$1049),"—")</f>
        <v>437</v>
      </c>
      <c r="AV438" s="578">
        <v>2039</v>
      </c>
      <c r="AW438" s="107">
        <f>IF(AV438&gt;0,RANK(AV438,$AV$11:$AV$1049),"—")</f>
        <v>436</v>
      </c>
      <c r="AX438" s="578">
        <v>2387</v>
      </c>
      <c r="AY438" s="563">
        <f>IF(AX438&gt;0,RANK(AX438,$AX$11:$AX$1049),"—")</f>
        <v>418</v>
      </c>
      <c r="AZ438" s="598">
        <v>2607</v>
      </c>
      <c r="BA438" s="598">
        <v>2078</v>
      </c>
      <c r="BB438" s="563">
        <f t="shared" si="351"/>
        <v>511</v>
      </c>
    </row>
    <row r="439" spans="1:54" ht="12.95" customHeight="1" x14ac:dyDescent="0.2">
      <c r="A439" s="72" t="s">
        <v>72</v>
      </c>
      <c r="B439" s="26" t="s">
        <v>2066</v>
      </c>
      <c r="C439" s="31" t="s">
        <v>2052</v>
      </c>
      <c r="D439" s="578"/>
      <c r="E439" s="107"/>
      <c r="F439" s="578"/>
      <c r="G439" s="107"/>
      <c r="H439" s="578"/>
      <c r="I439" s="107"/>
      <c r="J439" s="578"/>
      <c r="K439" s="107"/>
      <c r="L439" s="578"/>
      <c r="M439" s="107"/>
      <c r="N439" s="578"/>
      <c r="O439" s="107"/>
      <c r="P439" s="578"/>
      <c r="Q439" s="107"/>
      <c r="R439" s="578"/>
      <c r="S439" s="107"/>
      <c r="T439" s="578"/>
      <c r="U439" s="107"/>
      <c r="V439" s="578"/>
      <c r="W439" s="107"/>
      <c r="X439" s="578"/>
      <c r="Y439" s="107"/>
      <c r="Z439" s="578"/>
      <c r="AA439" s="107"/>
      <c r="AB439" s="578"/>
      <c r="AC439" s="107"/>
      <c r="AD439" s="578"/>
      <c r="AE439" s="107"/>
      <c r="AF439" s="578"/>
      <c r="AG439" s="107"/>
      <c r="AH439" s="578"/>
      <c r="AI439" s="107"/>
      <c r="AJ439" s="578"/>
      <c r="AK439" s="107"/>
      <c r="AL439" s="578"/>
      <c r="AM439" s="107"/>
      <c r="AN439" s="578"/>
      <c r="AO439" s="107"/>
      <c r="AP439" s="578"/>
      <c r="AQ439" s="107"/>
      <c r="AR439" s="578"/>
      <c r="AS439" s="107"/>
      <c r="AT439" s="578"/>
      <c r="AU439" s="107"/>
      <c r="AV439" s="578"/>
      <c r="AW439" s="107"/>
      <c r="AX439" s="578"/>
      <c r="AY439" s="563"/>
      <c r="AZ439" s="598">
        <v>2255</v>
      </c>
      <c r="BA439" s="598">
        <v>1986</v>
      </c>
      <c r="BB439" s="563">
        <f t="shared" si="351"/>
        <v>519</v>
      </c>
    </row>
    <row r="440" spans="1:54" ht="12.95" customHeight="1" x14ac:dyDescent="0.2">
      <c r="A440" s="72" t="s">
        <v>61</v>
      </c>
      <c r="B440" s="174" t="s">
        <v>1341</v>
      </c>
      <c r="C440" s="642" t="s">
        <v>2052</v>
      </c>
      <c r="D440" s="578"/>
      <c r="E440" s="107" t="str">
        <f>IF(D440&gt;0,RANK(D440,$D$11:$D$1049),"—")</f>
        <v>—</v>
      </c>
      <c r="F440" s="578"/>
      <c r="G440" s="107" t="str">
        <f>IF(F440&gt;0,RANK(F440,$F$11:$F$1049),"—")</f>
        <v>—</v>
      </c>
      <c r="H440" s="578"/>
      <c r="I440" s="107" t="str">
        <f>IF(H440&gt;0,RANK(H440,$H$11:$H$1049),"—")</f>
        <v>—</v>
      </c>
      <c r="J440" s="578"/>
      <c r="K440" s="107" t="str">
        <f>IF(J440&gt;0,RANK(J440,$J$11:$J$1049),"—")</f>
        <v>—</v>
      </c>
      <c r="L440" s="578"/>
      <c r="M440" s="107" t="str">
        <f>IF(L440&gt;0,RANK(L440,$L$11:$L$1049),"—")</f>
        <v>—</v>
      </c>
      <c r="N440" s="578"/>
      <c r="O440" s="107" t="str">
        <f>IF(N440&gt;0,RANK(N440,$N$11:$N$1049),"—")</f>
        <v>—</v>
      </c>
      <c r="P440" s="578"/>
      <c r="Q440" s="107" t="str">
        <f>IF(P440&gt;0,RANK(P440,$P$11:$P$1049),"—")</f>
        <v>—</v>
      </c>
      <c r="R440" s="578"/>
      <c r="S440" s="107" t="str">
        <f>IF(R440&gt;0,RANK(R440,$R$11:$R$1049),"—")</f>
        <v>—</v>
      </c>
      <c r="T440" s="578"/>
      <c r="U440" s="107" t="str">
        <f>IF(T440&gt;0,RANK(T440,$T$11:$T$1049),"—")</f>
        <v>—</v>
      </c>
      <c r="V440" s="578"/>
      <c r="W440" s="107" t="str">
        <f>IF(V440&gt;0,RANK(V440,$V$11:$V$1049),"—")</f>
        <v>—</v>
      </c>
      <c r="X440" s="578"/>
      <c r="Y440" s="107" t="str">
        <f>IF(X440&gt;0,RANK(X440,$X$11:$X$1049),"—")</f>
        <v>—</v>
      </c>
      <c r="Z440" s="578"/>
      <c r="AA440" s="107" t="str">
        <f>IF(Z440&gt;0,RANK(Z440,$Z$11:$Z$1049),"—")</f>
        <v>—</v>
      </c>
      <c r="AB440" s="578">
        <v>340</v>
      </c>
      <c r="AC440" s="107">
        <f>IF(AB440&gt;0,RANK(AB440,$AB$11:$AB$1049),"—")</f>
        <v>493</v>
      </c>
      <c r="AD440" s="578">
        <v>58</v>
      </c>
      <c r="AE440" s="107">
        <f>IF(AD440&gt;0,RANK(AD440,$AD$11:$AD$1049),"—")</f>
        <v>565</v>
      </c>
      <c r="AF440" s="578">
        <v>266</v>
      </c>
      <c r="AG440" s="107">
        <f>IF(AF440&gt;0,RANK(AF440,$AF$11:$AF$1049),"—")</f>
        <v>558</v>
      </c>
      <c r="AH440" s="578">
        <v>344</v>
      </c>
      <c r="AI440" s="107">
        <f>IF(AH440&gt;0,RANK(AH440,$AH$11:$AH$1049),"—")</f>
        <v>551</v>
      </c>
      <c r="AJ440" s="578">
        <v>254</v>
      </c>
      <c r="AK440" s="107">
        <f>IF(AJ440&gt;0,RANK(AJ440,$AJ$11:$AJ$1049),"—")</f>
        <v>580</v>
      </c>
      <c r="AL440" s="578">
        <v>276</v>
      </c>
      <c r="AM440" s="107">
        <f>IF(AL440&gt;0,RANK(AL440,$AL$11:$AL$1049),"—")</f>
        <v>589</v>
      </c>
      <c r="AN440" s="578">
        <v>228</v>
      </c>
      <c r="AO440" s="107">
        <f>IF(AN440&gt;0,RANK(AN440,$AN$11:$AN$1049),"—")</f>
        <v>609</v>
      </c>
      <c r="AP440" s="578">
        <v>154</v>
      </c>
      <c r="AQ440" s="107">
        <f>IF(AP440&gt;0,RANK(AP440,$AP$11:$AP$1049),"—")</f>
        <v>634</v>
      </c>
      <c r="AR440" s="578">
        <v>375</v>
      </c>
      <c r="AS440" s="107">
        <f>IF(AR440&gt;0,RANK(AR440,$AR$11:$AR$1049),"—")</f>
        <v>606</v>
      </c>
      <c r="AT440" s="578">
        <v>377</v>
      </c>
      <c r="AU440" s="107">
        <f>IF(AT440&gt;0,RANK(AT440,$AT$11:$AT$1049),"—")</f>
        <v>611</v>
      </c>
      <c r="AV440" s="578">
        <v>455</v>
      </c>
      <c r="AW440" s="107">
        <f>IF(AV440&gt;0,RANK(AV440,$AV$11:$AV$1049),"—")</f>
        <v>604</v>
      </c>
      <c r="AX440" s="578">
        <v>951</v>
      </c>
      <c r="AY440" s="563">
        <f t="shared" ref="AY440:AY450" si="377">IF(AX440&gt;0,RANK(AX440,$AX$11:$AX$1049),"—")</f>
        <v>531</v>
      </c>
      <c r="AZ440" s="598">
        <v>2059</v>
      </c>
      <c r="BA440" s="598">
        <v>1940</v>
      </c>
      <c r="BB440" s="563">
        <f t="shared" si="351"/>
        <v>526</v>
      </c>
    </row>
    <row r="441" spans="1:54" ht="12.95" customHeight="1" x14ac:dyDescent="0.2">
      <c r="A441" s="72" t="s">
        <v>66</v>
      </c>
      <c r="B441" s="174" t="s">
        <v>681</v>
      </c>
      <c r="C441" s="642" t="s">
        <v>2052</v>
      </c>
      <c r="D441" s="578"/>
      <c r="E441" s="107" t="str">
        <f>IF(D441&gt;0,RANK(D441,$D$11:$D$1049),"—")</f>
        <v>—</v>
      </c>
      <c r="F441" s="578"/>
      <c r="G441" s="107" t="str">
        <f>IF(F441&gt;0,RANK(F441,$F$11:$F$1049),"—")</f>
        <v>—</v>
      </c>
      <c r="H441" s="578"/>
      <c r="I441" s="107" t="str">
        <f>IF(H441&gt;0,RANK(H441,$H$11:$H$1049),"—")</f>
        <v>—</v>
      </c>
      <c r="J441" s="578"/>
      <c r="K441" s="107" t="str">
        <f>IF(J441&gt;0,RANK(J441,$J$11:$J$1049),"—")</f>
        <v>—</v>
      </c>
      <c r="L441" s="578"/>
      <c r="M441" s="107" t="str">
        <f>IF(L441&gt;0,RANK(L441,$L$11:$L$1049),"—")</f>
        <v>—</v>
      </c>
      <c r="N441" s="578"/>
      <c r="O441" s="107" t="str">
        <f>IF(N441&gt;0,RANK(N441,$N$11:$N$1049),"—")</f>
        <v>—</v>
      </c>
      <c r="P441" s="578"/>
      <c r="Q441" s="107" t="str">
        <f>IF(P441&gt;0,RANK(P441,$P$11:$P$1049),"—")</f>
        <v>—</v>
      </c>
      <c r="R441" s="578"/>
      <c r="S441" s="107" t="str">
        <f>IF(R441&gt;0,RANK(R441,$R$11:$R$1049),"—")</f>
        <v>—</v>
      </c>
      <c r="T441" s="578"/>
      <c r="U441" s="107" t="str">
        <f>IF(T441&gt;0,RANK(T441,$T$11:$T$1049),"—")</f>
        <v>—</v>
      </c>
      <c r="V441" s="578"/>
      <c r="W441" s="107" t="str">
        <f>IF(V441&gt;0,RANK(V441,$V$11:$V$1049),"—")</f>
        <v>—</v>
      </c>
      <c r="X441" s="578"/>
      <c r="Y441" s="107" t="str">
        <f>IF(X441&gt;0,RANK(X441,$X$11:$X$1049),"—")</f>
        <v>—</v>
      </c>
      <c r="Z441" s="578"/>
      <c r="AA441" s="107" t="str">
        <f>IF(Z441&gt;0,RANK(Z441,$Z$11:$Z$1049),"—")</f>
        <v>—</v>
      </c>
      <c r="AB441" s="578"/>
      <c r="AC441" s="107" t="str">
        <f>IF(AB441&gt;0,RANK(AB441,$AB$11:$AB$1049),"—")</f>
        <v>—</v>
      </c>
      <c r="AD441" s="578"/>
      <c r="AE441" s="107" t="str">
        <f>IF(AD441&gt;0,RANK(AD441,$AD$11:$AD$1049),"—")</f>
        <v>—</v>
      </c>
      <c r="AF441" s="578"/>
      <c r="AG441" s="107" t="str">
        <f>IF(AF441&gt;0,RANK(AF441,$AF$11:$AF$1049),"—")</f>
        <v>—</v>
      </c>
      <c r="AH441" s="578">
        <v>0</v>
      </c>
      <c r="AI441" s="107" t="str">
        <f>IF(AH441&gt;0,RANK(AH441,$AH$11:$AH$1049),"—")</f>
        <v>—</v>
      </c>
      <c r="AJ441" s="578">
        <v>0</v>
      </c>
      <c r="AK441" s="107" t="str">
        <f>IF(AJ441&gt;0,RANK(AJ441,$AJ$11:$AJ$1049),"—")</f>
        <v>—</v>
      </c>
      <c r="AL441" s="578">
        <v>0</v>
      </c>
      <c r="AM441" s="107" t="str">
        <f>IF(AL441&gt;0,RANK(AL441,$AL$11:$AL$1049),"—")</f>
        <v>—</v>
      </c>
      <c r="AN441" s="578"/>
      <c r="AO441" s="107" t="str">
        <f>IF(AN441&gt;0,RANK(AN441,$AN$11:$AN$1049),"—")</f>
        <v>—</v>
      </c>
      <c r="AP441" s="578"/>
      <c r="AQ441" s="107" t="str">
        <f>IF(AP441&gt;0,RANK(AP441,$AP$11:$AP$1049),"—")</f>
        <v>—</v>
      </c>
      <c r="AR441" s="578"/>
      <c r="AS441" s="107" t="str">
        <f>IF(AR441&gt;0,RANK(AR441,$AR$11:$AR$1049),"—")</f>
        <v>—</v>
      </c>
      <c r="AT441" s="578"/>
      <c r="AU441" s="107" t="str">
        <f>IF(AT441&gt;0,RANK(AT441,$AT$11:$AT$1049),"—")</f>
        <v>—</v>
      </c>
      <c r="AV441" s="578">
        <v>556</v>
      </c>
      <c r="AW441" s="107">
        <f>IF(AV441&gt;0,RANK(AV441,$AV$11:$AV$1049),"—")</f>
        <v>586</v>
      </c>
      <c r="AX441" s="578">
        <v>606</v>
      </c>
      <c r="AY441" s="563">
        <f t="shared" si="377"/>
        <v>580</v>
      </c>
      <c r="AZ441" s="598">
        <v>2672</v>
      </c>
      <c r="BA441" s="598">
        <v>1924</v>
      </c>
      <c r="BB441" s="563">
        <f t="shared" si="351"/>
        <v>531</v>
      </c>
    </row>
    <row r="442" spans="1:54" ht="12.95" customHeight="1" x14ac:dyDescent="0.2">
      <c r="A442" s="72" t="s">
        <v>63</v>
      </c>
      <c r="B442" s="174" t="s">
        <v>692</v>
      </c>
      <c r="C442" s="642" t="s">
        <v>2052</v>
      </c>
      <c r="D442" s="578"/>
      <c r="E442" s="107" t="str">
        <f>IF(D442&gt;0,RANK(D442,$D$11:$D$1049),"—")</f>
        <v>—</v>
      </c>
      <c r="F442" s="578">
        <v>486</v>
      </c>
      <c r="G442" s="107">
        <f>IF(F442&gt;0,RANK(F442,$F$11:$F$1049),"—")</f>
        <v>360</v>
      </c>
      <c r="H442" s="578">
        <v>0</v>
      </c>
      <c r="I442" s="107" t="str">
        <f>IF(H442&gt;0,RANK(H442,$H$11:$H$1049),"—")</f>
        <v>—</v>
      </c>
      <c r="J442" s="578"/>
      <c r="K442" s="107" t="str">
        <f>IF(J442&gt;0,RANK(J442,$J$11:$J$1049),"—")</f>
        <v>—</v>
      </c>
      <c r="L442" s="578"/>
      <c r="M442" s="107" t="str">
        <f>IF(L442&gt;0,RANK(L442,$L$11:$L$1049),"—")</f>
        <v>—</v>
      </c>
      <c r="N442" s="578"/>
      <c r="O442" s="107" t="str">
        <f>IF(N442&gt;0,RANK(N442,$N$11:$N$1049),"—")</f>
        <v>—</v>
      </c>
      <c r="P442" s="578">
        <v>630</v>
      </c>
      <c r="Q442" s="107">
        <f>IF(P442&gt;0,RANK(P442,$P$11:$P$1049),"—")</f>
        <v>400</v>
      </c>
      <c r="R442" s="578">
        <v>641</v>
      </c>
      <c r="S442" s="107">
        <f>IF(R442&gt;0,RANK(R442,$R$11:$R$1049),"—")</f>
        <v>418</v>
      </c>
      <c r="T442" s="578">
        <v>601</v>
      </c>
      <c r="U442" s="107">
        <f>IF(T442&gt;0,RANK(T442,$T$11:$T$1049),"—")</f>
        <v>437</v>
      </c>
      <c r="V442" s="578">
        <v>561</v>
      </c>
      <c r="W442" s="107">
        <f>IF(V442&gt;0,RANK(V442,$V$11:$V$1049),"—")</f>
        <v>446</v>
      </c>
      <c r="X442" s="578">
        <v>521</v>
      </c>
      <c r="Y442" s="107">
        <f>IF(X442&gt;0,RANK(X442,$X$11:$X$1049),"—")</f>
        <v>462</v>
      </c>
      <c r="Z442" s="578">
        <v>481</v>
      </c>
      <c r="AA442" s="107">
        <f>IF(Z442&gt;0,RANK(Z442,$Z$11:$Z$1049),"—")</f>
        <v>462</v>
      </c>
      <c r="AB442" s="578">
        <v>441</v>
      </c>
      <c r="AC442" s="107">
        <f>IF(AB442&gt;0,RANK(AB442,$AB$11:$AB$1049),"—")</f>
        <v>473</v>
      </c>
      <c r="AD442" s="578">
        <v>400</v>
      </c>
      <c r="AE442" s="107">
        <f>IF(AD442&gt;0,RANK(AD442,$AD$11:$AD$1049),"—")</f>
        <v>492</v>
      </c>
      <c r="AF442" s="578">
        <v>716</v>
      </c>
      <c r="AG442" s="107">
        <f>IF(AF442&gt;0,RANK(AF442,$AF$11:$AF$1049),"—")</f>
        <v>469</v>
      </c>
      <c r="AH442" s="578">
        <v>814</v>
      </c>
      <c r="AI442" s="107">
        <f>IF(AH442&gt;0,RANK(AH442,$AH$11:$AH$1049),"—")</f>
        <v>467</v>
      </c>
      <c r="AJ442" s="578">
        <v>1145</v>
      </c>
      <c r="AK442" s="107">
        <f>IF(AJ442&gt;0,RANK(AJ442,$AJ$11:$AJ$1049),"—")</f>
        <v>447</v>
      </c>
      <c r="AL442" s="578">
        <v>1129</v>
      </c>
      <c r="AM442" s="107">
        <f>IF(AL442&gt;0,RANK(AL442,$AL$11:$AL$1049),"—")</f>
        <v>459</v>
      </c>
      <c r="AN442" s="578">
        <v>1295</v>
      </c>
      <c r="AO442" s="107">
        <f>IF(AN442&gt;0,RANK(AN442,$AN$11:$AN$1049),"—")</f>
        <v>457</v>
      </c>
      <c r="AP442" s="578">
        <v>1237</v>
      </c>
      <c r="AQ442" s="107">
        <f>IF(AP442&gt;0,RANK(AP442,$AP$11:$AP$1049),"—")</f>
        <v>469</v>
      </c>
      <c r="AR442" s="578">
        <v>1118</v>
      </c>
      <c r="AS442" s="107">
        <f>IF(AR442&gt;0,RANK(AR442,$AR$11:$AR$1049),"—")</f>
        <v>481</v>
      </c>
      <c r="AT442" s="578">
        <v>1220</v>
      </c>
      <c r="AU442" s="107">
        <f>IF(AT442&gt;0,RANK(AT442,$AT$11:$AT$1049),"—")</f>
        <v>478</v>
      </c>
      <c r="AV442" s="578">
        <v>1291</v>
      </c>
      <c r="AW442" s="107">
        <f>IF(AV442&gt;0,RANK(AV442,$AV$11:$AV$1049),"—")</f>
        <v>492</v>
      </c>
      <c r="AX442" s="578">
        <v>1096</v>
      </c>
      <c r="AY442" s="563">
        <f t="shared" si="377"/>
        <v>509</v>
      </c>
      <c r="AZ442" s="598">
        <v>1904</v>
      </c>
      <c r="BA442" s="598">
        <v>1839</v>
      </c>
      <c r="BB442" s="563">
        <f t="shared" si="351"/>
        <v>537</v>
      </c>
    </row>
    <row r="443" spans="1:54" ht="12.95" customHeight="1" x14ac:dyDescent="0.2">
      <c r="A443" s="72" t="s">
        <v>65</v>
      </c>
      <c r="B443" s="174" t="s">
        <v>1766</v>
      </c>
      <c r="C443" s="642" t="s">
        <v>2052</v>
      </c>
      <c r="D443" s="578"/>
      <c r="E443" s="107" t="str">
        <f>IF(D443&gt;0,RANK(D443,$D$11:$D$1049),"—")</f>
        <v>—</v>
      </c>
      <c r="F443" s="578"/>
      <c r="G443" s="107" t="str">
        <f>IF(F443&gt;0,RANK(F443,$F$11:$F$1049),"—")</f>
        <v>—</v>
      </c>
      <c r="H443" s="578"/>
      <c r="I443" s="107" t="str">
        <f>IF(H443&gt;0,RANK(H443,$H$11:$H$1049),"—")</f>
        <v>—</v>
      </c>
      <c r="J443" s="578"/>
      <c r="K443" s="107" t="str">
        <f>IF(J443&gt;0,RANK(J443,$J$11:$J$1049),"—")</f>
        <v>—</v>
      </c>
      <c r="L443" s="578"/>
      <c r="M443" s="107" t="str">
        <f>IF(L443&gt;0,RANK(L443,$L$11:$L$1049),"—")</f>
        <v>—</v>
      </c>
      <c r="N443" s="578"/>
      <c r="O443" s="107" t="str">
        <f>IF(N443&gt;0,RANK(N443,$N$11:$N$1049),"—")</f>
        <v>—</v>
      </c>
      <c r="P443" s="578"/>
      <c r="Q443" s="107" t="str">
        <f>IF(P443&gt;0,RANK(P443,$P$11:$P$1049),"—")</f>
        <v>—</v>
      </c>
      <c r="R443" s="578"/>
      <c r="S443" s="107" t="str">
        <f>IF(R443&gt;0,RANK(R443,$R$11:$R$1049),"—")</f>
        <v>—</v>
      </c>
      <c r="T443" s="578"/>
      <c r="U443" s="107" t="str">
        <f>IF(T443&gt;0,RANK(T443,$T$11:$T$1049),"—")</f>
        <v>—</v>
      </c>
      <c r="V443" s="578"/>
      <c r="W443" s="107" t="str">
        <f>IF(V443&gt;0,RANK(V443,$V$11:$V$1049),"—")</f>
        <v>—</v>
      </c>
      <c r="X443" s="578"/>
      <c r="Y443" s="107" t="str">
        <f>IF(X443&gt;0,RANK(X443,$X$11:$X$1049),"—")</f>
        <v>—</v>
      </c>
      <c r="Z443" s="578"/>
      <c r="AA443" s="107" t="str">
        <f>IF(Z443&gt;0,RANK(Z443,$Z$11:$Z$1049),"—")</f>
        <v>—</v>
      </c>
      <c r="AB443" s="578"/>
      <c r="AC443" s="107" t="str">
        <f>IF(AB443&gt;0,RANK(AB443,$AB$11:$AB$1049),"—")</f>
        <v>—</v>
      </c>
      <c r="AD443" s="578"/>
      <c r="AE443" s="107" t="str">
        <f>IF(AD443&gt;0,RANK(AD443,$AD$11:$AD$1049),"—")</f>
        <v>—</v>
      </c>
      <c r="AF443" s="578"/>
      <c r="AG443" s="107" t="str">
        <f>IF(AF443&gt;0,RANK(AF443,$AF$11:$AF$1049),"—")</f>
        <v>—</v>
      </c>
      <c r="AH443" s="578"/>
      <c r="AI443" s="107" t="str">
        <f>IF(AH443&gt;0,RANK(AH443,$AH$11:$AH$1049),"—")</f>
        <v>—</v>
      </c>
      <c r="AJ443" s="578"/>
      <c r="AK443" s="107" t="str">
        <f>IF(AJ443&gt;0,RANK(AJ443,$AJ$11:$AJ$1049),"—")</f>
        <v>—</v>
      </c>
      <c r="AL443" s="578">
        <v>0</v>
      </c>
      <c r="AM443" s="107" t="str">
        <f>IF(AL443&gt;0,RANK(AL443,$AL$11:$AL$1049),"—")</f>
        <v>—</v>
      </c>
      <c r="AN443" s="578"/>
      <c r="AO443" s="107" t="str">
        <f>IF(AN443&gt;0,RANK(AN443,$AN$11:$AN$1049),"—")</f>
        <v>—</v>
      </c>
      <c r="AP443" s="578"/>
      <c r="AQ443" s="107" t="str">
        <f>IF(AP443&gt;0,RANK(AP443,$AP$11:$AP$1049),"—")</f>
        <v>—</v>
      </c>
      <c r="AR443" s="578"/>
      <c r="AS443" s="107" t="str">
        <f>IF(AR443&gt;0,RANK(AR443,$AR$11:$AR$1049),"—")</f>
        <v>—</v>
      </c>
      <c r="AT443" s="578"/>
      <c r="AU443" s="107" t="str">
        <f>IF(AT443&gt;0,RANK(AT443,$AT$11:$AT$1049),"—")</f>
        <v>—</v>
      </c>
      <c r="AV443" s="578">
        <v>844</v>
      </c>
      <c r="AW443" s="107">
        <f>IF(AV443&gt;0,RANK(AV443,$AV$11:$AV$1049),"—")</f>
        <v>538</v>
      </c>
      <c r="AX443" s="578">
        <v>705</v>
      </c>
      <c r="AY443" s="563">
        <f t="shared" si="377"/>
        <v>555</v>
      </c>
      <c r="AZ443" s="598">
        <v>1249</v>
      </c>
      <c r="BA443" s="605">
        <v>1819</v>
      </c>
      <c r="BB443" s="563">
        <f t="shared" si="351"/>
        <v>539</v>
      </c>
    </row>
    <row r="444" spans="1:54" ht="12.95" customHeight="1" x14ac:dyDescent="0.2">
      <c r="A444" s="72" t="s">
        <v>59</v>
      </c>
      <c r="B444" s="174" t="s">
        <v>676</v>
      </c>
      <c r="C444" s="642" t="s">
        <v>2052</v>
      </c>
      <c r="D444" s="578">
        <v>1380</v>
      </c>
      <c r="E444" s="107">
        <f>IF(D444&gt;0,RANK(D444,$D$11:$D$1049),"—")</f>
        <v>266</v>
      </c>
      <c r="F444" s="578">
        <v>1431</v>
      </c>
      <c r="G444" s="107">
        <f>IF(F444&gt;0,RANK(F444,$F$11:$F$1049),"—")</f>
        <v>280</v>
      </c>
      <c r="H444" s="578"/>
      <c r="I444" s="107" t="str">
        <f>IF(H444&gt;0,RANK(H444,$H$11:$H$1049),"—")</f>
        <v>—</v>
      </c>
      <c r="J444" s="578"/>
      <c r="K444" s="107" t="str">
        <f>IF(J444&gt;0,RANK(J444,$J$11:$J$1049),"—")</f>
        <v>—</v>
      </c>
      <c r="L444" s="578"/>
      <c r="M444" s="107" t="str">
        <f>IF(L444&gt;0,RANK(L444,$L$11:$L$1049),"—")</f>
        <v>—</v>
      </c>
      <c r="N444" s="578">
        <v>1570</v>
      </c>
      <c r="O444" s="107">
        <f>IF(N444&gt;0,RANK(N444,$N$11:$N$1049),"—")</f>
        <v>303</v>
      </c>
      <c r="P444" s="578">
        <v>1722</v>
      </c>
      <c r="Q444" s="107">
        <f>IF(P444&gt;0,RANK(P444,$P$11:$P$1049),"—")</f>
        <v>319</v>
      </c>
      <c r="R444" s="578">
        <v>2220</v>
      </c>
      <c r="S444" s="107">
        <f>IF(R444&gt;0,RANK(R444,$R$11:$R$1049),"—")</f>
        <v>312</v>
      </c>
      <c r="T444" s="578">
        <v>2220</v>
      </c>
      <c r="U444" s="107">
        <f>IF(T444&gt;0,RANK(T444,$T$11:$T$1049),"—")</f>
        <v>327</v>
      </c>
      <c r="V444" s="578">
        <v>2220</v>
      </c>
      <c r="W444" s="107">
        <f>IF(V444&gt;0,RANK(V444,$V$11:$V$1049),"—")</f>
        <v>330</v>
      </c>
      <c r="X444" s="578">
        <v>2220</v>
      </c>
      <c r="Y444" s="107">
        <f>IF(X444&gt;0,RANK(X444,$X$11:$X$1049),"—")</f>
        <v>331</v>
      </c>
      <c r="Z444" s="578">
        <v>2220</v>
      </c>
      <c r="AA444" s="107">
        <f>IF(Z444&gt;0,RANK(Z444,$Z$11:$Z$1049),"—")</f>
        <v>333</v>
      </c>
      <c r="AB444" s="578">
        <v>2220</v>
      </c>
      <c r="AC444" s="107">
        <f>IF(AB444&gt;0,RANK(AB444,$AB$11:$AB$1049),"—")</f>
        <v>332</v>
      </c>
      <c r="AD444" s="578">
        <v>862</v>
      </c>
      <c r="AE444" s="107">
        <f>IF(AD444&gt;0,RANK(AD444,$AD$11:$AD$1049),"—")</f>
        <v>431</v>
      </c>
      <c r="AF444" s="578">
        <v>826</v>
      </c>
      <c r="AG444" s="107">
        <f>IF(AF444&gt;0,RANK(AF444,$AF$11:$AF$1049),"—")</f>
        <v>450</v>
      </c>
      <c r="AH444" s="578">
        <v>1543</v>
      </c>
      <c r="AI444" s="107">
        <f>IF(AH444&gt;0,RANK(AH444,$AH$11:$AH$1049),"—")</f>
        <v>402</v>
      </c>
      <c r="AJ444" s="578">
        <v>2503</v>
      </c>
      <c r="AK444" s="107">
        <f>IF(AJ444&gt;0,RANK(AJ444,$AJ$11:$AJ$1049),"—")</f>
        <v>366</v>
      </c>
      <c r="AL444" s="578">
        <v>2633</v>
      </c>
      <c r="AM444" s="107">
        <f>IF(AL444&gt;0,RANK(AL444,$AL$11:$AL$1049),"—")</f>
        <v>366</v>
      </c>
      <c r="AN444" s="578">
        <v>2371</v>
      </c>
      <c r="AO444" s="107">
        <f>IF(AN444&gt;0,RANK(AN444,$AN$11:$AN$1049),"—")</f>
        <v>384</v>
      </c>
      <c r="AP444" s="578">
        <v>2109</v>
      </c>
      <c r="AQ444" s="107">
        <f>IF(AP444&gt;0,RANK(AP444,$AP$11:$AP$1049),"—")</f>
        <v>405</v>
      </c>
      <c r="AR444" s="578">
        <v>1449</v>
      </c>
      <c r="AS444" s="107">
        <f>IF(AR444&gt;0,RANK(AR444,$AR$11:$AR$1049),"—")</f>
        <v>458</v>
      </c>
      <c r="AT444" s="578">
        <v>1652</v>
      </c>
      <c r="AU444" s="107">
        <f>IF(AT444&gt;0,RANK(AT444,$AT$11:$AT$1049),"—")</f>
        <v>450</v>
      </c>
      <c r="AV444" s="578">
        <v>2110</v>
      </c>
      <c r="AW444" s="107">
        <f>IF(AV444&gt;0,RANK(AV444,$AV$11:$AV$1049),"—")</f>
        <v>430</v>
      </c>
      <c r="AX444" s="578">
        <v>2625</v>
      </c>
      <c r="AY444" s="563">
        <f t="shared" si="377"/>
        <v>412</v>
      </c>
      <c r="AZ444" s="614">
        <v>2289</v>
      </c>
      <c r="BA444" s="614">
        <v>1809</v>
      </c>
      <c r="BB444" s="563">
        <f t="shared" si="351"/>
        <v>541</v>
      </c>
    </row>
    <row r="445" spans="1:54" ht="12.95" customHeight="1" x14ac:dyDescent="0.2">
      <c r="A445" s="72" t="s">
        <v>64</v>
      </c>
      <c r="B445" s="174" t="s">
        <v>2037</v>
      </c>
      <c r="C445" s="642" t="s">
        <v>2052</v>
      </c>
      <c r="D445" s="578"/>
      <c r="E445" s="107"/>
      <c r="F445" s="578"/>
      <c r="G445" s="107"/>
      <c r="H445" s="578"/>
      <c r="I445" s="107"/>
      <c r="J445" s="578"/>
      <c r="K445" s="107"/>
      <c r="L445" s="578"/>
      <c r="M445" s="107"/>
      <c r="N445" s="578"/>
      <c r="O445" s="107"/>
      <c r="P445" s="578"/>
      <c r="Q445" s="107"/>
      <c r="R445" s="578"/>
      <c r="S445" s="107"/>
      <c r="T445" s="578"/>
      <c r="U445" s="107"/>
      <c r="V445" s="578"/>
      <c r="W445" s="107"/>
      <c r="X445" s="578"/>
      <c r="Y445" s="107"/>
      <c r="Z445" s="578"/>
      <c r="AA445" s="107"/>
      <c r="AB445" s="578"/>
      <c r="AC445" s="107"/>
      <c r="AD445" s="578"/>
      <c r="AE445" s="107"/>
      <c r="AF445" s="578"/>
      <c r="AG445" s="107"/>
      <c r="AH445" s="578"/>
      <c r="AI445" s="107"/>
      <c r="AJ445" s="578"/>
      <c r="AK445" s="107"/>
      <c r="AL445" s="578"/>
      <c r="AM445" s="107"/>
      <c r="AN445" s="578"/>
      <c r="AO445" s="107"/>
      <c r="AP445" s="578"/>
      <c r="AQ445" s="107"/>
      <c r="AR445" s="578"/>
      <c r="AS445" s="107"/>
      <c r="AT445" s="578"/>
      <c r="AU445" s="107"/>
      <c r="AV445" s="578"/>
      <c r="AW445" s="107"/>
      <c r="AX445" s="578">
        <v>1305</v>
      </c>
      <c r="AY445" s="563">
        <f t="shared" si="377"/>
        <v>490</v>
      </c>
      <c r="AZ445" s="614">
        <v>1600</v>
      </c>
      <c r="BA445" s="614">
        <v>1779</v>
      </c>
      <c r="BB445" s="563">
        <f t="shared" si="351"/>
        <v>545</v>
      </c>
    </row>
    <row r="446" spans="1:54" ht="12.95" customHeight="1" x14ac:dyDescent="0.2">
      <c r="A446" s="72" t="s">
        <v>62</v>
      </c>
      <c r="B446" s="174" t="s">
        <v>1335</v>
      </c>
      <c r="C446" s="642" t="s">
        <v>2052</v>
      </c>
      <c r="D446" s="578"/>
      <c r="E446" s="107" t="str">
        <f>IF(D446&gt;0,RANK(D446,$D$11:$D$1049),"—")</f>
        <v>—</v>
      </c>
      <c r="F446" s="578"/>
      <c r="G446" s="107" t="str">
        <f>IF(F446&gt;0,RANK(F446,$F$11:$F$1049),"—")</f>
        <v>—</v>
      </c>
      <c r="H446" s="578"/>
      <c r="I446" s="107" t="str">
        <f>IF(H446&gt;0,RANK(H446,$H$11:$H$1049),"—")</f>
        <v>—</v>
      </c>
      <c r="J446" s="578">
        <v>11</v>
      </c>
      <c r="K446" s="107">
        <f>IF(J446&gt;0,RANK(J446,$J$11:$J$1049),"—")</f>
        <v>434</v>
      </c>
      <c r="L446" s="578">
        <v>9</v>
      </c>
      <c r="M446" s="107">
        <f>IF(L446&gt;0,RANK(L446,$L$11:$L$1049),"—")</f>
        <v>433</v>
      </c>
      <c r="N446" s="578">
        <v>6</v>
      </c>
      <c r="O446" s="107">
        <f>IF(N446&gt;0,RANK(N446,$N$11:$N$1049),"—")</f>
        <v>458</v>
      </c>
      <c r="P446" s="578">
        <v>6</v>
      </c>
      <c r="Q446" s="107">
        <f>IF(P446&gt;0,RANK(P446,$P$11:$P$1049),"—")</f>
        <v>484</v>
      </c>
      <c r="R446" s="578">
        <v>39</v>
      </c>
      <c r="S446" s="107">
        <f>IF(R446&gt;0,RANK(R446,$R$11:$R$1049),"—")</f>
        <v>552</v>
      </c>
      <c r="T446" s="578">
        <v>168</v>
      </c>
      <c r="U446" s="107">
        <f>IF(T446&gt;0,RANK(T446,$T$11:$T$1049),"—")</f>
        <v>531</v>
      </c>
      <c r="V446" s="578">
        <v>152</v>
      </c>
      <c r="W446" s="107">
        <f>IF(V446&gt;0,RANK(V446,$V$11:$V$1049),"—")</f>
        <v>542</v>
      </c>
      <c r="X446" s="578">
        <v>206</v>
      </c>
      <c r="Y446" s="107">
        <f>IF(X446&gt;0,RANK(X446,$X$11:$X$1049),"—")</f>
        <v>525</v>
      </c>
      <c r="Z446" s="578">
        <v>58</v>
      </c>
      <c r="AA446" s="107">
        <f>IF(Z446&gt;0,RANK(Z446,$Z$11:$Z$1049),"—")</f>
        <v>544</v>
      </c>
      <c r="AB446" s="578">
        <v>295</v>
      </c>
      <c r="AC446" s="107">
        <f>IF(AB446&gt;0,RANK(AB446,$AB$11:$AB$1049),"—")</f>
        <v>509</v>
      </c>
      <c r="AD446" s="578">
        <v>295</v>
      </c>
      <c r="AE446" s="107">
        <f>IF(AD446&gt;0,RANK(AD446,$AD$11:$AD$1049),"—")</f>
        <v>518</v>
      </c>
      <c r="AF446" s="578">
        <v>332</v>
      </c>
      <c r="AG446" s="107">
        <f>IF(AF446&gt;0,RANK(AF446,$AF$11:$AF$1049),"—")</f>
        <v>541</v>
      </c>
      <c r="AH446" s="578">
        <v>369</v>
      </c>
      <c r="AI446" s="107">
        <f>IF(AH446&gt;0,RANK(AH446,$AH$11:$AH$1049),"—")</f>
        <v>546</v>
      </c>
      <c r="AJ446" s="578">
        <v>1132</v>
      </c>
      <c r="AK446" s="107">
        <f>IF(AJ446&gt;0,RANK(AJ446,$AJ$11:$AJ$1049),"—")</f>
        <v>451</v>
      </c>
      <c r="AL446" s="578">
        <v>1005</v>
      </c>
      <c r="AM446" s="107">
        <f>IF(AL446&gt;0,RANK(AL446,$AL$11:$AL$1049),"—")</f>
        <v>477</v>
      </c>
      <c r="AN446" s="578">
        <v>1330</v>
      </c>
      <c r="AO446" s="107">
        <f>IF(AN446&gt;0,RANK(AN446,$AN$11:$AN$1049),"—")</f>
        <v>454</v>
      </c>
      <c r="AP446" s="578">
        <v>946</v>
      </c>
      <c r="AQ446" s="107">
        <f>IF(AP446&gt;0,RANK(AP446,$AP$11:$AP$1049),"—")</f>
        <v>495</v>
      </c>
      <c r="AR446" s="578">
        <v>1575</v>
      </c>
      <c r="AS446" s="107">
        <f>IF(AR446&gt;0,RANK(AR446,$AR$11:$AR$1049),"—")</f>
        <v>447</v>
      </c>
      <c r="AT446" s="578">
        <v>909</v>
      </c>
      <c r="AU446" s="107">
        <f>IF(AT446&gt;0,RANK(AT446,$AT$11:$AT$1049),"—")</f>
        <v>515</v>
      </c>
      <c r="AV446" s="578">
        <v>1217</v>
      </c>
      <c r="AW446" s="107">
        <f>IF(AV446&gt;0,RANK(AV446,$AV$11:$AV$1049),"—")</f>
        <v>498</v>
      </c>
      <c r="AX446" s="578">
        <v>1572</v>
      </c>
      <c r="AY446" s="563">
        <f t="shared" si="377"/>
        <v>466</v>
      </c>
      <c r="AZ446" s="598">
        <v>1786</v>
      </c>
      <c r="BA446" s="598">
        <v>1768</v>
      </c>
      <c r="BB446" s="563">
        <f t="shared" si="351"/>
        <v>547</v>
      </c>
    </row>
    <row r="447" spans="1:54" ht="12.95" customHeight="1" x14ac:dyDescent="0.2">
      <c r="A447" s="72" t="s">
        <v>81</v>
      </c>
      <c r="B447" s="174" t="s">
        <v>562</v>
      </c>
      <c r="C447" s="642" t="s">
        <v>2052</v>
      </c>
      <c r="D447" s="588"/>
      <c r="E447" s="107" t="str">
        <f>IF(D447&gt;0,RANK(D447,$D$11:$D$1049),"—")</f>
        <v>—</v>
      </c>
      <c r="F447" s="578"/>
      <c r="G447" s="107" t="str">
        <f>IF(F447&gt;0,RANK(F447,$F$11:$F$1049),"—")</f>
        <v>—</v>
      </c>
      <c r="H447" s="588"/>
      <c r="I447" s="107" t="str">
        <f>IF(H447&gt;0,RANK(H447,$H$11:$H$1049),"—")</f>
        <v>—</v>
      </c>
      <c r="J447" s="578"/>
      <c r="K447" s="107" t="str">
        <f>IF(J447&gt;0,RANK(J447,$J$11:$J$1049),"—")</f>
        <v>—</v>
      </c>
      <c r="L447" s="578"/>
      <c r="M447" s="107" t="str">
        <f>IF(L447&gt;0,RANK(L447,$L$11:$L$1049),"—")</f>
        <v>—</v>
      </c>
      <c r="N447" s="578"/>
      <c r="O447" s="107" t="str">
        <f>IF(N447&gt;0,RANK(N447,$N$11:$N$1049),"—")</f>
        <v>—</v>
      </c>
      <c r="P447" s="578"/>
      <c r="Q447" s="107" t="str">
        <f>IF(P447&gt;0,RANK(P447,$P$11:$P$1049),"—")</f>
        <v>—</v>
      </c>
      <c r="R447" s="578"/>
      <c r="S447" s="107" t="str">
        <f>IF(R447&gt;0,RANK(R447,$R$11:$R$1049),"—")</f>
        <v>—</v>
      </c>
      <c r="T447" s="578"/>
      <c r="U447" s="107" t="str">
        <f>IF(T447&gt;0,RANK(T447,$T$11:$T$1049),"—")</f>
        <v>—</v>
      </c>
      <c r="V447" s="578"/>
      <c r="W447" s="107" t="str">
        <f>IF(V447&gt;0,RANK(V447,$V$11:$V$1049),"—")</f>
        <v>—</v>
      </c>
      <c r="X447" s="578"/>
      <c r="Y447" s="107" t="str">
        <f>IF(X447&gt;0,RANK(X447,$X$11:$X$1049),"—")</f>
        <v>—</v>
      </c>
      <c r="Z447" s="578"/>
      <c r="AA447" s="107" t="str">
        <f>IF(Z447&gt;0,RANK(Z447,$Z$11:$Z$1049),"—")</f>
        <v>—</v>
      </c>
      <c r="AB447" s="578"/>
      <c r="AC447" s="107" t="str">
        <f>IF(AB447&gt;0,RANK(AB447,$AB$11:$AB$1049),"—")</f>
        <v>—</v>
      </c>
      <c r="AD447" s="578">
        <v>1632</v>
      </c>
      <c r="AE447" s="107">
        <f>IF(AD447&gt;0,RANK(AD447,$AD$11:$AD$1049),"—")</f>
        <v>362</v>
      </c>
      <c r="AF447" s="578">
        <v>1904</v>
      </c>
      <c r="AG447" s="107">
        <f>IF(AF447&gt;0,RANK(AF447,$AF$11:$AF$1049),"—")</f>
        <v>363</v>
      </c>
      <c r="AH447" s="578">
        <v>2176</v>
      </c>
      <c r="AI447" s="107">
        <f>IF(AH447&gt;0,RANK(AH447,$AH$11:$AH$1049),"—")</f>
        <v>368</v>
      </c>
      <c r="AJ447" s="578">
        <v>2455</v>
      </c>
      <c r="AK447" s="107">
        <f>IF(AJ447&gt;0,RANK(AJ447,$AJ$11:$AJ$1049),"—")</f>
        <v>368</v>
      </c>
      <c r="AL447" s="578">
        <v>1559</v>
      </c>
      <c r="AM447" s="107">
        <f>IF(AL447&gt;0,RANK(AL447,$AL$11:$AL$1049),"—")</f>
        <v>418</v>
      </c>
      <c r="AN447" s="578">
        <v>2160</v>
      </c>
      <c r="AO447" s="107">
        <f>IF(AN447&gt;0,RANK(AN447,$AN$11:$AN$1049),"—")</f>
        <v>393</v>
      </c>
      <c r="AP447" s="578">
        <v>3259</v>
      </c>
      <c r="AQ447" s="107">
        <f>IF(AP447&gt;0,RANK(AP447,$AP$11:$AP$1049),"—")</f>
        <v>365</v>
      </c>
      <c r="AR447" s="578">
        <v>2833</v>
      </c>
      <c r="AS447" s="107">
        <f>IF(AR447&gt;0,RANK(AR447,$AR$11:$AR$1049),"—")</f>
        <v>381</v>
      </c>
      <c r="AT447" s="578">
        <v>3509</v>
      </c>
      <c r="AU447" s="107">
        <f>IF(AT447&gt;0,RANK(AT447,$AT$11:$AT$1049),"—")</f>
        <v>363</v>
      </c>
      <c r="AV447" s="578">
        <v>2870</v>
      </c>
      <c r="AW447" s="107">
        <f>IF(AV447&gt;0,RANK(AV447,$AV$11:$AV$1049),"—")</f>
        <v>390</v>
      </c>
      <c r="AX447" s="578">
        <v>2854</v>
      </c>
      <c r="AY447" s="563">
        <f t="shared" si="377"/>
        <v>397</v>
      </c>
      <c r="AZ447" s="598">
        <v>1312</v>
      </c>
      <c r="BA447" s="598">
        <v>1644</v>
      </c>
      <c r="BB447" s="563">
        <f t="shared" si="351"/>
        <v>559</v>
      </c>
    </row>
    <row r="448" spans="1:54" ht="12.95" customHeight="1" x14ac:dyDescent="0.2">
      <c r="A448" s="72" t="s">
        <v>83</v>
      </c>
      <c r="B448" s="174" t="s">
        <v>458</v>
      </c>
      <c r="C448" s="642" t="s">
        <v>2052</v>
      </c>
      <c r="D448" s="578"/>
      <c r="E448" s="107" t="str">
        <f>IF(D448&gt;0,RANK(D448,$D$11:$D$1049),"—")</f>
        <v>—</v>
      </c>
      <c r="F448" s="578"/>
      <c r="G448" s="107" t="str">
        <f>IF(F448&gt;0,RANK(F448,$F$11:$F$1049),"—")</f>
        <v>—</v>
      </c>
      <c r="H448" s="578"/>
      <c r="I448" s="107" t="str">
        <f>IF(H448&gt;0,RANK(H448,$H$11:$H$1049),"—")</f>
        <v>—</v>
      </c>
      <c r="J448" s="578"/>
      <c r="K448" s="107" t="str">
        <f>IF(J448&gt;0,RANK(J448,$J$11:$J$1049),"—")</f>
        <v>—</v>
      </c>
      <c r="L448" s="578"/>
      <c r="M448" s="107" t="str">
        <f>IF(L448&gt;0,RANK(L448,$L$11:$L$1049),"—")</f>
        <v>—</v>
      </c>
      <c r="N448" s="578"/>
      <c r="O448" s="107" t="str">
        <f>IF(N448&gt;0,RANK(N448,$N$11:$N$1049),"—")</f>
        <v>—</v>
      </c>
      <c r="P448" s="578"/>
      <c r="Q448" s="107" t="str">
        <f>IF(P448&gt;0,RANK(P448,$P$11:$P$1049),"—")</f>
        <v>—</v>
      </c>
      <c r="R448" s="578"/>
      <c r="S448" s="107" t="str">
        <f>IF(R448&gt;0,RANK(R448,$R$11:$R$1049),"—")</f>
        <v>—</v>
      </c>
      <c r="T448" s="578"/>
      <c r="U448" s="107" t="str">
        <f>IF(T448&gt;0,RANK(T448,$T$11:$T$1049),"—")</f>
        <v>—</v>
      </c>
      <c r="V448" s="578"/>
      <c r="W448" s="107" t="str">
        <f>IF(V448&gt;0,RANK(V448,$V$11:$V$1049),"—")</f>
        <v>—</v>
      </c>
      <c r="X448" s="578"/>
      <c r="Y448" s="107" t="str">
        <f>IF(X448&gt;0,RANK(X448,$X$11:$X$1049),"—")</f>
        <v>—</v>
      </c>
      <c r="Z448" s="578"/>
      <c r="AA448" s="107" t="str">
        <f>IF(Z448&gt;0,RANK(Z448,$Z$11:$Z$1049),"—")</f>
        <v>—</v>
      </c>
      <c r="AB448" s="578"/>
      <c r="AC448" s="107" t="str">
        <f>IF(AB448&gt;0,RANK(AB448,$AB$11:$AB$1049),"—")</f>
        <v>—</v>
      </c>
      <c r="AD448" s="578"/>
      <c r="AE448" s="107" t="str">
        <f>IF(AD448&gt;0,RANK(AD448,$AD$11:$AD$1049),"—")</f>
        <v>—</v>
      </c>
      <c r="AF448" s="578"/>
      <c r="AG448" s="107" t="str">
        <f>IF(AF448&gt;0,RANK(AF448,$AF$11:$AF$1049),"—")</f>
        <v>—</v>
      </c>
      <c r="AH448" s="578"/>
      <c r="AI448" s="107" t="str">
        <f>IF(AH448&gt;0,RANK(AH448,$AH$11:$AH$1049),"—")</f>
        <v>—</v>
      </c>
      <c r="AJ448" s="578"/>
      <c r="AK448" s="107" t="str">
        <f>IF(AJ448&gt;0,RANK(AJ448,$AJ$11:$AJ$1049),"—")</f>
        <v>—</v>
      </c>
      <c r="AL448" s="578"/>
      <c r="AM448" s="107" t="str">
        <f>IF(AL448&gt;0,RANK(AL448,$AL$11:$AL$1049),"—")</f>
        <v>—</v>
      </c>
      <c r="AN448" s="578"/>
      <c r="AO448" s="107" t="str">
        <f>IF(AN448&gt;0,RANK(AN448,$AN$11:$AN$1049),"—")</f>
        <v>—</v>
      </c>
      <c r="AP448" s="578"/>
      <c r="AQ448" s="107" t="str">
        <f>IF(AP448&gt;0,RANK(AP448,$AP$11:$AP$1049),"—")</f>
        <v>—</v>
      </c>
      <c r="AR448" s="578"/>
      <c r="AS448" s="107" t="str">
        <f>IF(AR448&gt;0,RANK(AR448,$AR$11:$AR$1049),"—")</f>
        <v>—</v>
      </c>
      <c r="AT448" s="578">
        <v>150</v>
      </c>
      <c r="AU448" s="107">
        <f>IF(AT448&gt;0,RANK(AT448,$AT$11:$AT$1049),"—")</f>
        <v>661</v>
      </c>
      <c r="AV448" s="578"/>
      <c r="AW448" s="107" t="str">
        <f>IF(AV448&gt;0,RANK(AV448,$AV$11:$AV$1049),"—")</f>
        <v>—</v>
      </c>
      <c r="AX448" s="578">
        <v>235</v>
      </c>
      <c r="AY448" s="563">
        <f t="shared" si="377"/>
        <v>671</v>
      </c>
      <c r="AZ448" s="611">
        <v>684</v>
      </c>
      <c r="BA448" s="598">
        <v>1633</v>
      </c>
      <c r="BB448" s="563">
        <f t="shared" si="351"/>
        <v>561</v>
      </c>
    </row>
    <row r="449" spans="1:54" ht="12.95" customHeight="1" x14ac:dyDescent="0.2">
      <c r="A449" s="72" t="s">
        <v>88</v>
      </c>
      <c r="B449" s="174" t="s">
        <v>666</v>
      </c>
      <c r="C449" s="642" t="s">
        <v>2052</v>
      </c>
      <c r="D449" s="578"/>
      <c r="E449" s="107" t="str">
        <f>IF(D449&gt;0,RANK(D449,$D$11:$D$1049),"—")</f>
        <v>—</v>
      </c>
      <c r="F449" s="578">
        <v>850</v>
      </c>
      <c r="G449" s="107">
        <f>IF(F449&gt;0,RANK(F449,$F$11:$F$1049),"—")</f>
        <v>319</v>
      </c>
      <c r="H449" s="578">
        <v>478</v>
      </c>
      <c r="I449" s="107">
        <f>IF(H449&gt;0,RANK(H449,$H$11:$H$1049),"—")</f>
        <v>333</v>
      </c>
      <c r="J449" s="578">
        <v>142</v>
      </c>
      <c r="K449" s="107">
        <f>IF(J449&gt;0,RANK(J449,$J$11:$J$1049),"—")</f>
        <v>403</v>
      </c>
      <c r="L449" s="578">
        <v>179</v>
      </c>
      <c r="M449" s="107">
        <f>IF(L449&gt;0,RANK(L449,$L$11:$L$1049),"—")</f>
        <v>395</v>
      </c>
      <c r="N449" s="578">
        <v>216</v>
      </c>
      <c r="O449" s="107">
        <f>IF(N449&gt;0,RANK(N449,$N$11:$N$1049),"—")</f>
        <v>420</v>
      </c>
      <c r="P449" s="578">
        <v>253</v>
      </c>
      <c r="Q449" s="107">
        <f>IF(P449&gt;0,RANK(P449,$P$11:$P$1049),"—")</f>
        <v>450</v>
      </c>
      <c r="R449" s="578">
        <v>291</v>
      </c>
      <c r="S449" s="107">
        <f>IF(R449&gt;0,RANK(R449,$R$11:$R$1049),"—")</f>
        <v>490</v>
      </c>
      <c r="T449" s="578">
        <v>1485</v>
      </c>
      <c r="U449" s="107">
        <f>IF(T449&gt;0,RANK(T449,$T$11:$T$1049),"—")</f>
        <v>358</v>
      </c>
      <c r="V449" s="578">
        <v>2035</v>
      </c>
      <c r="W449" s="107">
        <f>IF(V449&gt;0,RANK(V449,$V$11:$V$1049),"—")</f>
        <v>339</v>
      </c>
      <c r="X449" s="578">
        <v>2585</v>
      </c>
      <c r="Y449" s="107">
        <f>IF(X449&gt;0,RANK(X449,$X$11:$X$1049),"—")</f>
        <v>318</v>
      </c>
      <c r="Z449" s="578">
        <v>2627</v>
      </c>
      <c r="AA449" s="107">
        <f>IF(Z449&gt;0,RANK(Z449,$Z$11:$Z$1049),"—")</f>
        <v>316</v>
      </c>
      <c r="AB449" s="578">
        <v>2669</v>
      </c>
      <c r="AC449" s="107">
        <f>IF(AB449&gt;0,RANK(AB449,$AB$11:$AB$1049),"—")</f>
        <v>319</v>
      </c>
      <c r="AD449" s="578">
        <v>2712</v>
      </c>
      <c r="AE449" s="107">
        <f>IF(AD449&gt;0,RANK(AD449,$AD$11:$AD$1049),"—")</f>
        <v>325</v>
      </c>
      <c r="AF449" s="578">
        <v>6511</v>
      </c>
      <c r="AG449" s="107">
        <f>IF(AF449&gt;0,RANK(AF449,$AF$11:$AF$1049),"—")</f>
        <v>267</v>
      </c>
      <c r="AH449" s="578">
        <v>2235</v>
      </c>
      <c r="AI449" s="107">
        <f>IF(AH449&gt;0,RANK(AH449,$AH$11:$AH$1049),"—")</f>
        <v>365</v>
      </c>
      <c r="AJ449" s="578">
        <v>2706</v>
      </c>
      <c r="AK449" s="107">
        <f>IF(AJ449&gt;0,RANK(AJ449,$AJ$11:$AJ$1049),"—")</f>
        <v>359</v>
      </c>
      <c r="AL449" s="578">
        <v>2598</v>
      </c>
      <c r="AM449" s="107">
        <f>IF(AL449&gt;0,RANK(AL449,$AL$11:$AL$1049),"—")</f>
        <v>370</v>
      </c>
      <c r="AN449" s="578">
        <v>2032</v>
      </c>
      <c r="AO449" s="107">
        <f>IF(AN449&gt;0,RANK(AN449,$AN$11:$AN$1049),"—")</f>
        <v>405</v>
      </c>
      <c r="AP449" s="578">
        <v>1202</v>
      </c>
      <c r="AQ449" s="107">
        <f>IF(AP449&gt;0,RANK(AP449,$AP$11:$AP$1049),"—")</f>
        <v>473</v>
      </c>
      <c r="AR449" s="578">
        <v>1419</v>
      </c>
      <c r="AS449" s="107">
        <f>IF(AR449&gt;0,RANK(AR449,$AR$11:$AR$1049),"—")</f>
        <v>461</v>
      </c>
      <c r="AT449" s="578">
        <v>1083</v>
      </c>
      <c r="AU449" s="107">
        <f>IF(AT449&gt;0,RANK(AT449,$AT$11:$AT$1049),"—")</f>
        <v>495</v>
      </c>
      <c r="AV449" s="578">
        <v>1497</v>
      </c>
      <c r="AW449" s="107">
        <f>IF(AV449&gt;0,RANK(AV449,$AV$11:$AV$1049),"—")</f>
        <v>473</v>
      </c>
      <c r="AX449" s="578">
        <v>2066</v>
      </c>
      <c r="AY449" s="563">
        <f t="shared" si="377"/>
        <v>434</v>
      </c>
      <c r="AZ449" s="598">
        <v>1529</v>
      </c>
      <c r="BA449" s="598">
        <v>1498</v>
      </c>
      <c r="BB449" s="563">
        <f t="shared" si="351"/>
        <v>575</v>
      </c>
    </row>
    <row r="450" spans="1:54" ht="12.95" customHeight="1" x14ac:dyDescent="0.2">
      <c r="A450" s="72" t="s">
        <v>86</v>
      </c>
      <c r="B450" s="174" t="s">
        <v>927</v>
      </c>
      <c r="C450" s="642" t="s">
        <v>2052</v>
      </c>
      <c r="D450" s="578">
        <v>1293</v>
      </c>
      <c r="E450" s="107">
        <f>IF(D450&gt;0,RANK(D450,$D$11:$D$1049),"—")</f>
        <v>270</v>
      </c>
      <c r="F450" s="578"/>
      <c r="G450" s="107" t="str">
        <f>IF(F450&gt;0,RANK(F450,$F$11:$F$1049),"—")</f>
        <v>—</v>
      </c>
      <c r="H450" s="588"/>
      <c r="I450" s="107" t="str">
        <f>IF(H450&gt;0,RANK(H450,$H$11:$H$1049),"—")</f>
        <v>—</v>
      </c>
      <c r="J450" s="578"/>
      <c r="K450" s="107" t="str">
        <f>IF(J450&gt;0,RANK(J450,$J$11:$J$1049),"—")</f>
        <v>—</v>
      </c>
      <c r="L450" s="578"/>
      <c r="M450" s="107" t="str">
        <f>IF(L450&gt;0,RANK(L450,$L$11:$L$1049),"—")</f>
        <v>—</v>
      </c>
      <c r="N450" s="578"/>
      <c r="O450" s="107" t="str">
        <f>IF(N450&gt;0,RANK(N450,$N$11:$N$1049),"—")</f>
        <v>—</v>
      </c>
      <c r="P450" s="578"/>
      <c r="Q450" s="107" t="str">
        <f>IF(P450&gt;0,RANK(P450,$P$11:$P$1049),"—")</f>
        <v>—</v>
      </c>
      <c r="R450" s="578"/>
      <c r="S450" s="107" t="str">
        <f>IF(R450&gt;0,RANK(R450,$R$11:$R$1049),"—")</f>
        <v>—</v>
      </c>
      <c r="T450" s="578"/>
      <c r="U450" s="107" t="str">
        <f>IF(T450&gt;0,RANK(T450,$T$11:$T$1049),"—")</f>
        <v>—</v>
      </c>
      <c r="V450" s="578"/>
      <c r="W450" s="107" t="str">
        <f>IF(V450&gt;0,RANK(V450,$V$11:$V$1049),"—")</f>
        <v>—</v>
      </c>
      <c r="X450" s="578"/>
      <c r="Y450" s="107" t="str">
        <f>IF(X450&gt;0,RANK(X450,$X$11:$X$1049),"—")</f>
        <v>—</v>
      </c>
      <c r="Z450" s="578"/>
      <c r="AA450" s="107" t="str">
        <f>IF(Z450&gt;0,RANK(Z450,$Z$11:$Z$1049),"—")</f>
        <v>—</v>
      </c>
      <c r="AB450" s="578"/>
      <c r="AC450" s="107" t="str">
        <f>IF(AB450&gt;0,RANK(AB450,$AB$11:$AB$1049),"—")</f>
        <v>—</v>
      </c>
      <c r="AD450" s="578"/>
      <c r="AE450" s="107" t="str">
        <f>IF(AD450&gt;0,RANK(AD450,$AD$11:$AD$1049),"—")</f>
        <v>—</v>
      </c>
      <c r="AF450" s="578"/>
      <c r="AG450" s="107" t="str">
        <f>IF(AF450&gt;0,RANK(AF450,$AF$11:$AF$1049),"—")</f>
        <v>—</v>
      </c>
      <c r="AH450" s="578"/>
      <c r="AI450" s="107" t="str">
        <f>IF(AH450&gt;0,RANK(AH450,$AH$11:$AH$1049),"—")</f>
        <v>—</v>
      </c>
      <c r="AJ450" s="578"/>
      <c r="AK450" s="107" t="str">
        <f>IF(AJ450&gt;0,RANK(AJ450,$AJ$11:$AJ$1049),"—")</f>
        <v>—</v>
      </c>
      <c r="AL450" s="578"/>
      <c r="AM450" s="107" t="str">
        <f>IF(AL450&gt;0,RANK(AL450,$AL$11:$AL$1049),"—")</f>
        <v>—</v>
      </c>
      <c r="AN450" s="578"/>
      <c r="AO450" s="107" t="str">
        <f>IF(AN450&gt;0,RANK(AN450,$AN$11:$AN$1049),"—")</f>
        <v>—</v>
      </c>
      <c r="AP450" s="578"/>
      <c r="AQ450" s="107" t="str">
        <f>IF(AP450&gt;0,RANK(AP450,$AP$11:$AP$1049),"—")</f>
        <v>—</v>
      </c>
      <c r="AR450" s="578"/>
      <c r="AS450" s="107" t="str">
        <f>IF(AR450&gt;0,RANK(AR450,$AR$11:$AR$1049),"—")</f>
        <v>—</v>
      </c>
      <c r="AT450" s="578"/>
      <c r="AU450" s="107" t="str">
        <f>IF(AT450&gt;0,RANK(AT450,$AT$11:$AT$1049),"—")</f>
        <v>—</v>
      </c>
      <c r="AV450" s="578"/>
      <c r="AW450" s="107" t="str">
        <f>IF(AV450&gt;0,RANK(AV450,$AV$11:$AV$1049),"—")</f>
        <v>—</v>
      </c>
      <c r="AX450" s="578"/>
      <c r="AY450" s="563" t="str">
        <f t="shared" si="377"/>
        <v>—</v>
      </c>
      <c r="AZ450" s="597"/>
      <c r="BA450" s="597">
        <v>1487</v>
      </c>
      <c r="BB450" s="563">
        <f t="shared" si="351"/>
        <v>578</v>
      </c>
    </row>
    <row r="451" spans="1:54" ht="12.95" customHeight="1" x14ac:dyDescent="0.2">
      <c r="A451" s="72" t="s">
        <v>95</v>
      </c>
      <c r="B451" s="599" t="s">
        <v>2149</v>
      </c>
      <c r="C451" s="647" t="s">
        <v>2052</v>
      </c>
      <c r="D451" s="578"/>
      <c r="E451" s="107"/>
      <c r="F451" s="578"/>
      <c r="G451" s="107"/>
      <c r="H451" s="578"/>
      <c r="I451" s="107"/>
      <c r="J451" s="578"/>
      <c r="K451" s="107"/>
      <c r="L451" s="578"/>
      <c r="M451" s="107"/>
      <c r="N451" s="578"/>
      <c r="O451" s="107"/>
      <c r="P451" s="578"/>
      <c r="Q451" s="107"/>
      <c r="R451" s="578"/>
      <c r="S451" s="107"/>
      <c r="T451" s="578"/>
      <c r="U451" s="107"/>
      <c r="V451" s="578"/>
      <c r="W451" s="107"/>
      <c r="X451" s="578"/>
      <c r="Y451" s="107"/>
      <c r="Z451" s="578"/>
      <c r="AA451" s="107"/>
      <c r="AB451" s="578"/>
      <c r="AC451" s="107"/>
      <c r="AD451" s="578"/>
      <c r="AE451" s="107"/>
      <c r="AF451" s="578"/>
      <c r="AG451" s="107"/>
      <c r="AH451" s="578"/>
      <c r="AI451" s="107"/>
      <c r="AJ451" s="578"/>
      <c r="AK451" s="107"/>
      <c r="AL451" s="578"/>
      <c r="AM451" s="107"/>
      <c r="AN451" s="578"/>
      <c r="AO451" s="107"/>
      <c r="AP451" s="578"/>
      <c r="AQ451" s="107"/>
      <c r="AR451" s="578"/>
      <c r="AS451" s="107"/>
      <c r="AT451" s="578"/>
      <c r="AU451" s="107"/>
      <c r="AV451" s="578"/>
      <c r="AW451" s="107"/>
      <c r="AX451" s="578"/>
      <c r="AY451" s="563"/>
      <c r="AZ451" s="597"/>
      <c r="BA451" s="597">
        <v>1436</v>
      </c>
      <c r="BB451" s="563">
        <f t="shared" si="351"/>
        <v>588</v>
      </c>
    </row>
    <row r="452" spans="1:54" ht="12.95" customHeight="1" x14ac:dyDescent="0.2">
      <c r="A452" s="72" t="s">
        <v>107</v>
      </c>
      <c r="B452" s="174" t="s">
        <v>757</v>
      </c>
      <c r="C452" s="642" t="s">
        <v>2052</v>
      </c>
      <c r="D452" s="578"/>
      <c r="E452" s="107" t="str">
        <f>IF(D452&gt;0,RANK(D452,$D$11:$D$1049),"—")</f>
        <v>—</v>
      </c>
      <c r="F452" s="578"/>
      <c r="G452" s="107" t="str">
        <f>IF(F452&gt;0,RANK(F452,$F$11:$F$1049),"—")</f>
        <v>—</v>
      </c>
      <c r="H452" s="578"/>
      <c r="I452" s="107" t="str">
        <f>IF(H452&gt;0,RANK(H452,$H$11:$H$1049),"—")</f>
        <v>—</v>
      </c>
      <c r="J452" s="578"/>
      <c r="K452" s="107" t="str">
        <f>IF(J452&gt;0,RANK(J452,$J$11:$J$1049),"—")</f>
        <v>—</v>
      </c>
      <c r="L452" s="578"/>
      <c r="M452" s="107" t="str">
        <f>IF(L452&gt;0,RANK(L452,$L$11:$L$1049),"—")</f>
        <v>—</v>
      </c>
      <c r="N452" s="578"/>
      <c r="O452" s="107" t="str">
        <f>IF(N452&gt;0,RANK(N452,$N$11:$N$1049),"—")</f>
        <v>—</v>
      </c>
      <c r="P452" s="578"/>
      <c r="Q452" s="107" t="str">
        <f>IF(P452&gt;0,RANK(P452,$P$11:$P$1049),"—")</f>
        <v>—</v>
      </c>
      <c r="R452" s="578"/>
      <c r="S452" s="107" t="str">
        <f>IF(R452&gt;0,RANK(R452,$R$11:$R$1049),"—")</f>
        <v>—</v>
      </c>
      <c r="T452" s="578"/>
      <c r="U452" s="107" t="str">
        <f>IF(T452&gt;0,RANK(T452,$T$11:$T$1049),"—")</f>
        <v>—</v>
      </c>
      <c r="V452" s="578"/>
      <c r="W452" s="107" t="str">
        <f>IF(V452&gt;0,RANK(V452,$V$11:$V$1049),"—")</f>
        <v>—</v>
      </c>
      <c r="X452" s="578"/>
      <c r="Y452" s="107" t="str">
        <f>IF(X452&gt;0,RANK(X452,$X$11:$X$1049),"—")</f>
        <v>—</v>
      </c>
      <c r="Z452" s="578"/>
      <c r="AA452" s="107" t="str">
        <f>IF(Z452&gt;0,RANK(Z452,$Z$11:$Z$1049),"—")</f>
        <v>—</v>
      </c>
      <c r="AB452" s="578"/>
      <c r="AC452" s="107" t="str">
        <f>IF(AB452&gt;0,RANK(AB452,$AB$11:$AB$1049),"—")</f>
        <v>—</v>
      </c>
      <c r="AD452" s="578"/>
      <c r="AE452" s="107" t="str">
        <f>IF(AD452&gt;0,RANK(AD452,$AD$11:$AD$1049),"—")</f>
        <v>—</v>
      </c>
      <c r="AF452" s="587">
        <v>2328</v>
      </c>
      <c r="AG452" s="107">
        <f>IF(AF452&gt;0,RANK(AF452,$AF$11:$AF$1049),"—")</f>
        <v>351</v>
      </c>
      <c r="AH452" s="587">
        <v>2522</v>
      </c>
      <c r="AI452" s="107">
        <f>IF(AH452&gt;0,RANK(AH452,$AH$11:$AH$1049),"—")</f>
        <v>348</v>
      </c>
      <c r="AJ452" s="587">
        <v>2728</v>
      </c>
      <c r="AK452" s="107">
        <f>IF(AJ452&gt;0,RANK(AJ452,$AJ$11:$AJ$1049),"—")</f>
        <v>358</v>
      </c>
      <c r="AL452" s="578">
        <v>1848</v>
      </c>
      <c r="AM452" s="107">
        <f>IF(AL452&gt;0,RANK(AL452,$AL$11:$AL$1049),"—")</f>
        <v>405</v>
      </c>
      <c r="AN452" s="578">
        <v>2038</v>
      </c>
      <c r="AO452" s="107">
        <f>IF(AN452&gt;0,RANK(AN452,$AN$11:$AN$1049),"—")</f>
        <v>404</v>
      </c>
      <c r="AP452" s="578">
        <v>1413</v>
      </c>
      <c r="AQ452" s="107">
        <f>IF(AP452&gt;0,RANK(AP452,$AP$11:$AP$1049),"—")</f>
        <v>455</v>
      </c>
      <c r="AR452" s="578">
        <v>1172</v>
      </c>
      <c r="AS452" s="107">
        <f>IF(AR452&gt;0,RANK(AR452,$AR$11:$AR$1049),"—")</f>
        <v>475</v>
      </c>
      <c r="AT452" s="578">
        <v>1206</v>
      </c>
      <c r="AU452" s="107">
        <f>IF(AT452&gt;0,RANK(AT452,$AT$11:$AT$1049),"—")</f>
        <v>480</v>
      </c>
      <c r="AV452" s="578">
        <v>1190</v>
      </c>
      <c r="AW452" s="107">
        <f>IF(AV452&gt;0,RANK(AV452,$AV$11:$AV$1049),"—")</f>
        <v>503</v>
      </c>
      <c r="AX452" s="578">
        <v>1422</v>
      </c>
      <c r="AY452" s="563">
        <f>IF(AX452&gt;0,RANK(AX452,$AX$11:$AX$1049),"—")</f>
        <v>481</v>
      </c>
      <c r="AZ452" s="598">
        <v>1317</v>
      </c>
      <c r="BA452" s="598">
        <v>1432</v>
      </c>
      <c r="BB452" s="563">
        <f t="shared" si="351"/>
        <v>590</v>
      </c>
    </row>
    <row r="453" spans="1:54" ht="12.95" customHeight="1" x14ac:dyDescent="0.2">
      <c r="A453" s="72" t="s">
        <v>113</v>
      </c>
      <c r="B453" s="599" t="s">
        <v>2152</v>
      </c>
      <c r="C453" s="647" t="s">
        <v>2052</v>
      </c>
      <c r="D453" s="578"/>
      <c r="E453" s="107"/>
      <c r="F453" s="578"/>
      <c r="G453" s="107"/>
      <c r="H453" s="578"/>
      <c r="I453" s="107"/>
      <c r="J453" s="578"/>
      <c r="K453" s="107"/>
      <c r="L453" s="578"/>
      <c r="M453" s="107"/>
      <c r="N453" s="578"/>
      <c r="O453" s="107"/>
      <c r="P453" s="578"/>
      <c r="Q453" s="107"/>
      <c r="R453" s="578"/>
      <c r="S453" s="107"/>
      <c r="T453" s="578"/>
      <c r="U453" s="107"/>
      <c r="V453" s="578"/>
      <c r="W453" s="107"/>
      <c r="X453" s="578"/>
      <c r="Y453" s="107"/>
      <c r="Z453" s="578"/>
      <c r="AA453" s="107"/>
      <c r="AB453" s="578"/>
      <c r="AC453" s="107"/>
      <c r="AD453" s="578"/>
      <c r="AE453" s="107"/>
      <c r="AF453" s="578"/>
      <c r="AG453" s="107"/>
      <c r="AH453" s="578"/>
      <c r="AI453" s="107"/>
      <c r="AJ453" s="578"/>
      <c r="AK453" s="107"/>
      <c r="AL453" s="578"/>
      <c r="AM453" s="107"/>
      <c r="AN453" s="578"/>
      <c r="AO453" s="107"/>
      <c r="AP453" s="578"/>
      <c r="AQ453" s="107"/>
      <c r="AR453" s="578"/>
      <c r="AS453" s="107"/>
      <c r="AT453" s="578"/>
      <c r="AU453" s="107"/>
      <c r="AV453" s="578"/>
      <c r="AW453" s="107"/>
      <c r="AX453" s="578"/>
      <c r="AY453" s="563"/>
      <c r="AZ453" s="603">
        <v>872</v>
      </c>
      <c r="BA453" s="597">
        <v>1359</v>
      </c>
      <c r="BB453" s="563">
        <f t="shared" si="351"/>
        <v>595</v>
      </c>
    </row>
    <row r="454" spans="1:54" ht="12.95" customHeight="1" x14ac:dyDescent="0.2">
      <c r="A454" s="72" t="s">
        <v>123</v>
      </c>
      <c r="B454" s="174" t="s">
        <v>1603</v>
      </c>
      <c r="C454" s="642" t="s">
        <v>2052</v>
      </c>
      <c r="D454" s="578">
        <v>2</v>
      </c>
      <c r="E454" s="107">
        <f>IF(D454&gt;0,RANK(D454,$D$11:$D$1049),"—")</f>
        <v>399</v>
      </c>
      <c r="F454" s="578"/>
      <c r="G454" s="107" t="str">
        <f>IF(F454&gt;0,RANK(F454,$F$11:$F$1049),"—")</f>
        <v>—</v>
      </c>
      <c r="H454" s="578"/>
      <c r="I454" s="107" t="str">
        <f>IF(H454&gt;0,RANK(H454,$H$11:$H$1049),"—")</f>
        <v>—</v>
      </c>
      <c r="J454" s="578"/>
      <c r="K454" s="107" t="str">
        <f>IF(J454&gt;0,RANK(J454,$J$11:$J$1049),"—")</f>
        <v>—</v>
      </c>
      <c r="L454" s="578"/>
      <c r="M454" s="107" t="str">
        <f>IF(L454&gt;0,RANK(L454,$L$11:$L$1049),"—")</f>
        <v>—</v>
      </c>
      <c r="N454" s="578">
        <v>109</v>
      </c>
      <c r="O454" s="107">
        <f>IF(N454&gt;0,RANK(N454,$N$11:$N$1049),"—")</f>
        <v>441</v>
      </c>
      <c r="P454" s="578">
        <v>130</v>
      </c>
      <c r="Q454" s="107">
        <f>IF(P454&gt;0,RANK(P454,$P$11:$P$1049),"—")</f>
        <v>468</v>
      </c>
      <c r="R454" s="578">
        <v>173</v>
      </c>
      <c r="S454" s="107">
        <f>IF(R454&gt;0,RANK(R454,$R$11:$R$1049),"—")</f>
        <v>525</v>
      </c>
      <c r="T454" s="578">
        <v>208</v>
      </c>
      <c r="U454" s="107">
        <f>IF(T454&gt;0,RANK(T454,$T$11:$T$1049),"—")</f>
        <v>525</v>
      </c>
      <c r="V454" s="578">
        <v>243</v>
      </c>
      <c r="W454" s="107">
        <f>IF(V454&gt;0,RANK(V454,$V$11:$V$1049),"—")</f>
        <v>518</v>
      </c>
      <c r="X454" s="578">
        <v>278</v>
      </c>
      <c r="Y454" s="107">
        <f>IF(X454&gt;0,RANK(X454,$X$11:$X$1049),"—")</f>
        <v>513</v>
      </c>
      <c r="Z454" s="578">
        <v>315</v>
      </c>
      <c r="AA454" s="107">
        <f>IF(Z454&gt;0,RANK(Z454,$Z$11:$Z$1049),"—")</f>
        <v>501</v>
      </c>
      <c r="AB454" s="578">
        <v>341</v>
      </c>
      <c r="AC454" s="107">
        <f>IF(AB454&gt;0,RANK(AB454,$AB$11:$AB$1049),"—")</f>
        <v>492</v>
      </c>
      <c r="AD454" s="578">
        <v>320</v>
      </c>
      <c r="AE454" s="107">
        <f>IF(AD454&gt;0,RANK(AD454,$AD$11:$AD$1049),"—")</f>
        <v>510</v>
      </c>
      <c r="AF454" s="578">
        <v>301</v>
      </c>
      <c r="AG454" s="107">
        <f>IF(AF454&gt;0,RANK(AF454,$AF$11:$AF$1049),"—")</f>
        <v>549</v>
      </c>
      <c r="AH454" s="578">
        <v>200</v>
      </c>
      <c r="AI454" s="107">
        <f>IF(AH454&gt;0,RANK(AH454,$AH$11:$AH$1049),"—")</f>
        <v>584</v>
      </c>
      <c r="AJ454" s="578">
        <v>585</v>
      </c>
      <c r="AK454" s="107">
        <f>IF(AJ454&gt;0,RANK(AJ454,$AJ$11:$AJ$1049),"—")</f>
        <v>520</v>
      </c>
      <c r="AL454" s="578">
        <v>741</v>
      </c>
      <c r="AM454" s="107">
        <f>IF(AL454&gt;0,RANK(AL454,$AL$11:$AL$1049),"—")</f>
        <v>501</v>
      </c>
      <c r="AN454" s="578">
        <v>836</v>
      </c>
      <c r="AO454" s="107">
        <f>IF(AN454&gt;0,RANK(AN454,$AN$11:$AN$1049),"—")</f>
        <v>504</v>
      </c>
      <c r="AP454" s="578">
        <v>1015</v>
      </c>
      <c r="AQ454" s="107">
        <f>IF(AP454&gt;0,RANK(AP454,$AP$11:$AP$1049),"—")</f>
        <v>491</v>
      </c>
      <c r="AR454" s="578">
        <v>760</v>
      </c>
      <c r="AS454" s="107">
        <f>IF(AR454&gt;0,RANK(AR454,$AR$11:$AR$1049),"—")</f>
        <v>531</v>
      </c>
      <c r="AT454" s="578">
        <v>875</v>
      </c>
      <c r="AU454" s="107">
        <f>IF(AT454&gt;0,RANK(AT454,$AT$11:$AT$1049),"—")</f>
        <v>518</v>
      </c>
      <c r="AV454" s="578">
        <v>906</v>
      </c>
      <c r="AW454" s="107">
        <f>IF(AV454&gt;0,RANK(AV454,$AV$11:$AV$1049),"—")</f>
        <v>529</v>
      </c>
      <c r="AX454" s="578">
        <v>584</v>
      </c>
      <c r="AY454" s="563">
        <f>IF(AX454&gt;0,RANK(AX454,$AX$11:$AX$1049),"—")</f>
        <v>590</v>
      </c>
      <c r="AZ454" s="611">
        <v>826</v>
      </c>
      <c r="BA454" s="598">
        <v>1330</v>
      </c>
      <c r="BB454" s="563">
        <f t="shared" si="351"/>
        <v>602</v>
      </c>
    </row>
    <row r="455" spans="1:54" ht="12.95" customHeight="1" x14ac:dyDescent="0.2">
      <c r="A455" s="72" t="s">
        <v>119</v>
      </c>
      <c r="B455" s="174" t="s">
        <v>2038</v>
      </c>
      <c r="C455" s="642" t="s">
        <v>2052</v>
      </c>
      <c r="D455" s="578"/>
      <c r="E455" s="107"/>
      <c r="F455" s="578"/>
      <c r="G455" s="107"/>
      <c r="H455" s="578"/>
      <c r="I455" s="107"/>
      <c r="J455" s="578"/>
      <c r="K455" s="107"/>
      <c r="L455" s="578"/>
      <c r="M455" s="107"/>
      <c r="N455" s="578"/>
      <c r="O455" s="107"/>
      <c r="P455" s="578"/>
      <c r="Q455" s="107"/>
      <c r="R455" s="578"/>
      <c r="S455" s="107"/>
      <c r="T455" s="578"/>
      <c r="U455" s="107"/>
      <c r="V455" s="578"/>
      <c r="W455" s="107"/>
      <c r="X455" s="578"/>
      <c r="Y455" s="107"/>
      <c r="Z455" s="578"/>
      <c r="AA455" s="107"/>
      <c r="AB455" s="578"/>
      <c r="AC455" s="107"/>
      <c r="AD455" s="578"/>
      <c r="AE455" s="107"/>
      <c r="AF455" s="578"/>
      <c r="AG455" s="107"/>
      <c r="AH455" s="578"/>
      <c r="AI455" s="107"/>
      <c r="AJ455" s="578"/>
      <c r="AK455" s="107"/>
      <c r="AL455" s="578"/>
      <c r="AM455" s="107"/>
      <c r="AN455" s="578"/>
      <c r="AO455" s="107"/>
      <c r="AP455" s="578"/>
      <c r="AQ455" s="107"/>
      <c r="AR455" s="578"/>
      <c r="AS455" s="107"/>
      <c r="AT455" s="578"/>
      <c r="AU455" s="107"/>
      <c r="AV455" s="578"/>
      <c r="AW455" s="107"/>
      <c r="AX455" s="578">
        <v>777</v>
      </c>
      <c r="AY455" s="563">
        <f>IF(AX455&gt;0,RANK(AX455,$AX$11:$AX$1049),"—")</f>
        <v>551</v>
      </c>
      <c r="AZ455" s="611">
        <v>983</v>
      </c>
      <c r="BA455" s="598">
        <v>1314</v>
      </c>
      <c r="BB455" s="563">
        <f t="shared" si="351"/>
        <v>604</v>
      </c>
    </row>
    <row r="456" spans="1:54" ht="12.95" customHeight="1" x14ac:dyDescent="0.2">
      <c r="A456" s="72" t="s">
        <v>126</v>
      </c>
      <c r="B456" s="174" t="s">
        <v>1519</v>
      </c>
      <c r="C456" s="642" t="s">
        <v>2052</v>
      </c>
      <c r="D456" s="578">
        <v>20</v>
      </c>
      <c r="E456" s="107">
        <f>IF(D456&gt;0,RANK(D456,$D$11:$D$1049),"—")</f>
        <v>391</v>
      </c>
      <c r="F456" s="578">
        <v>10</v>
      </c>
      <c r="G456" s="107">
        <f>IF(F456&gt;0,RANK(F456,$F$11:$F$1049),"—")</f>
        <v>502</v>
      </c>
      <c r="H456" s="578"/>
      <c r="I456" s="107" t="str">
        <f>IF(H456&gt;0,RANK(H456,$H$11:$H$1049),"—")</f>
        <v>—</v>
      </c>
      <c r="J456" s="578"/>
      <c r="K456" s="107" t="str">
        <f>IF(J456&gt;0,RANK(J456,$J$11:$J$1049),"—")</f>
        <v>—</v>
      </c>
      <c r="L456" s="578"/>
      <c r="M456" s="107" t="str">
        <f>IF(L456&gt;0,RANK(L456,$L$11:$L$1049),"—")</f>
        <v>—</v>
      </c>
      <c r="N456" s="578"/>
      <c r="O456" s="107" t="str">
        <f>IF(N456&gt;0,RANK(N456,$N$11:$N$1049),"—")</f>
        <v>—</v>
      </c>
      <c r="P456" s="578"/>
      <c r="Q456" s="107" t="str">
        <f>IF(P456&gt;0,RANK(P456,$P$11:$P$1049),"—")</f>
        <v>—</v>
      </c>
      <c r="R456" s="578"/>
      <c r="S456" s="107" t="str">
        <f>IF(R456&gt;0,RANK(R456,$R$11:$R$1049),"—")</f>
        <v>—</v>
      </c>
      <c r="T456" s="578"/>
      <c r="U456" s="107" t="str">
        <f>IF(T456&gt;0,RANK(T456,$T$11:$T$1049),"—")</f>
        <v>—</v>
      </c>
      <c r="V456" s="578"/>
      <c r="W456" s="107" t="str">
        <f>IF(V456&gt;0,RANK(V456,$V$11:$V$1049),"—")</f>
        <v>—</v>
      </c>
      <c r="X456" s="578"/>
      <c r="Y456" s="107" t="str">
        <f>IF(X456&gt;0,RANK(X456,$X$11:$X$1049),"—")</f>
        <v>—</v>
      </c>
      <c r="Z456" s="578">
        <v>327</v>
      </c>
      <c r="AA456" s="107">
        <f>IF(Z456&gt;0,RANK(Z456,$Z$11:$Z$1049),"—")</f>
        <v>497</v>
      </c>
      <c r="AB456" s="578">
        <v>386</v>
      </c>
      <c r="AC456" s="107">
        <f>IF(AB456&gt;0,RANK(AB456,$AB$11:$AB$1049),"—")</f>
        <v>485</v>
      </c>
      <c r="AD456" s="578">
        <v>445</v>
      </c>
      <c r="AE456" s="107">
        <f>IF(AD456&gt;0,RANK(AD456,$AD$11:$AD$1049),"—")</f>
        <v>488</v>
      </c>
      <c r="AF456" s="578">
        <v>504</v>
      </c>
      <c r="AG456" s="107">
        <f>IF(AF456&gt;0,RANK(AF456,$AF$11:$AF$1049),"—")</f>
        <v>509</v>
      </c>
      <c r="AH456" s="578">
        <v>563</v>
      </c>
      <c r="AI456" s="107">
        <f>IF(AH456&gt;0,RANK(AH456,$AH$11:$AH$1049),"—")</f>
        <v>513</v>
      </c>
      <c r="AJ456" s="578">
        <v>622</v>
      </c>
      <c r="AK456" s="107">
        <f>IF(AJ456&gt;0,RANK(AJ456,$AJ$11:$AJ$1049),"—")</f>
        <v>515</v>
      </c>
      <c r="AL456" s="578">
        <v>681</v>
      </c>
      <c r="AM456" s="107">
        <f>IF(AL456&gt;0,RANK(AL456,$AL$11:$AL$1049),"—")</f>
        <v>512</v>
      </c>
      <c r="AN456" s="578">
        <v>744</v>
      </c>
      <c r="AO456" s="107">
        <f>IF(AN456&gt;0,RANK(AN456,$AN$11:$AN$1049),"—")</f>
        <v>511</v>
      </c>
      <c r="AP456" s="578">
        <v>764</v>
      </c>
      <c r="AQ456" s="107">
        <f>IF(AP456&gt;0,RANK(AP456,$AP$11:$AP$1049),"—")</f>
        <v>510</v>
      </c>
      <c r="AR456" s="578">
        <v>930</v>
      </c>
      <c r="AS456" s="107">
        <f>IF(AR456&gt;0,RANK(AR456,$AR$11:$AR$1049),"—")</f>
        <v>497</v>
      </c>
      <c r="AT456" s="578">
        <v>1096</v>
      </c>
      <c r="AU456" s="107">
        <f>IF(AT456&gt;0,RANK(AT456,$AT$11:$AT$1049),"—")</f>
        <v>490</v>
      </c>
      <c r="AV456" s="578">
        <v>1262</v>
      </c>
      <c r="AW456" s="107">
        <f>IF(AV456&gt;0,RANK(AV456,$AV$11:$AV$1049),"—")</f>
        <v>495</v>
      </c>
      <c r="AX456" s="578">
        <v>1107</v>
      </c>
      <c r="AY456" s="563">
        <f>IF(AX456&gt;0,RANK(AX456,$AX$11:$AX$1049),"—")</f>
        <v>507</v>
      </c>
      <c r="AZ456" s="598">
        <v>1259</v>
      </c>
      <c r="BA456" s="598">
        <v>1274</v>
      </c>
      <c r="BB456" s="563">
        <f t="shared" si="351"/>
        <v>606</v>
      </c>
    </row>
    <row r="457" spans="1:54" ht="12.95" customHeight="1" x14ac:dyDescent="0.2">
      <c r="A457" s="72" t="s">
        <v>131</v>
      </c>
      <c r="B457" s="599" t="s">
        <v>2153</v>
      </c>
      <c r="C457" s="647" t="s">
        <v>2052</v>
      </c>
      <c r="D457" s="578"/>
      <c r="E457" s="107"/>
      <c r="F457" s="578"/>
      <c r="G457" s="107"/>
      <c r="H457" s="578"/>
      <c r="I457" s="107"/>
      <c r="J457" s="578"/>
      <c r="K457" s="107"/>
      <c r="L457" s="578"/>
      <c r="M457" s="107"/>
      <c r="N457" s="578"/>
      <c r="O457" s="107"/>
      <c r="P457" s="578"/>
      <c r="Q457" s="107"/>
      <c r="R457" s="578"/>
      <c r="S457" s="107"/>
      <c r="T457" s="578"/>
      <c r="U457" s="107"/>
      <c r="V457" s="578"/>
      <c r="W457" s="107"/>
      <c r="X457" s="578"/>
      <c r="Y457" s="107"/>
      <c r="Z457" s="578"/>
      <c r="AA457" s="107"/>
      <c r="AB457" s="578"/>
      <c r="AC457" s="107"/>
      <c r="AD457" s="578"/>
      <c r="AE457" s="107"/>
      <c r="AF457" s="578"/>
      <c r="AG457" s="107"/>
      <c r="AH457" s="578"/>
      <c r="AI457" s="107"/>
      <c r="AJ457" s="578"/>
      <c r="AK457" s="107"/>
      <c r="AL457" s="578"/>
      <c r="AM457" s="107"/>
      <c r="AN457" s="578"/>
      <c r="AO457" s="107"/>
      <c r="AP457" s="578"/>
      <c r="AQ457" s="107"/>
      <c r="AR457" s="578"/>
      <c r="AS457" s="107"/>
      <c r="AT457" s="578"/>
      <c r="AU457" s="107"/>
      <c r="AV457" s="578"/>
      <c r="AW457" s="107"/>
      <c r="AX457" s="578"/>
      <c r="AY457" s="563"/>
      <c r="AZ457" s="597">
        <v>1759</v>
      </c>
      <c r="BA457" s="597">
        <v>1274</v>
      </c>
      <c r="BB457" s="563">
        <f t="shared" si="351"/>
        <v>606</v>
      </c>
    </row>
    <row r="458" spans="1:54" ht="12.95" customHeight="1" x14ac:dyDescent="0.2">
      <c r="A458" s="72" t="s">
        <v>129</v>
      </c>
      <c r="B458" s="174" t="s">
        <v>739</v>
      </c>
      <c r="C458" s="642" t="s">
        <v>2052</v>
      </c>
      <c r="D458" s="578">
        <v>249</v>
      </c>
      <c r="E458" s="107">
        <f>IF(D458&gt;0,RANK(D458,$D$11:$D$1049),"—")</f>
        <v>347</v>
      </c>
      <c r="F458" s="578">
        <v>365</v>
      </c>
      <c r="G458" s="107">
        <f>IF(F458&gt;0,RANK(F458,$F$11:$F$1049),"—")</f>
        <v>389</v>
      </c>
      <c r="H458" s="578">
        <v>481</v>
      </c>
      <c r="I458" s="107">
        <f>IF(H458&gt;0,RANK(H458,$H$11:$H$1049),"—")</f>
        <v>331</v>
      </c>
      <c r="J458" s="578">
        <v>462</v>
      </c>
      <c r="K458" s="107">
        <f>IF(J458&gt;0,RANK(J458,$J$11:$J$1049),"—")</f>
        <v>362</v>
      </c>
      <c r="L458" s="578">
        <v>370</v>
      </c>
      <c r="M458" s="107">
        <f>IF(L458&gt;0,RANK(L458,$L$11:$L$1049),"—")</f>
        <v>373</v>
      </c>
      <c r="N458" s="578">
        <v>169</v>
      </c>
      <c r="O458" s="107">
        <f>IF(N458&gt;0,RANK(N458,$N$11:$N$1049),"—")</f>
        <v>430</v>
      </c>
      <c r="P458" s="578">
        <v>305</v>
      </c>
      <c r="Q458" s="107">
        <f>IF(P458&gt;0,RANK(P458,$P$11:$P$1049),"—")</f>
        <v>440</v>
      </c>
      <c r="R458" s="578">
        <v>117</v>
      </c>
      <c r="S458" s="107">
        <f>IF(R458&gt;0,RANK(R458,$R$11:$R$1049),"—")</f>
        <v>543</v>
      </c>
      <c r="T458" s="578">
        <v>257</v>
      </c>
      <c r="U458" s="107">
        <f>IF(T458&gt;0,RANK(T458,$T$11:$T$1049),"—")</f>
        <v>512</v>
      </c>
      <c r="V458" s="578">
        <v>333</v>
      </c>
      <c r="W458" s="107">
        <f>IF(V458&gt;0,RANK(V458,$V$11:$V$1049),"—")</f>
        <v>493</v>
      </c>
      <c r="X458" s="578">
        <v>447</v>
      </c>
      <c r="Y458" s="107">
        <f>IF(X458&gt;0,RANK(X458,$X$11:$X$1049),"—")</f>
        <v>477</v>
      </c>
      <c r="Z458" s="578">
        <v>306</v>
      </c>
      <c r="AA458" s="107">
        <f>IF(Z458&gt;0,RANK(Z458,$Z$11:$Z$1049),"—")</f>
        <v>502</v>
      </c>
      <c r="AB458" s="578">
        <v>282</v>
      </c>
      <c r="AC458" s="107">
        <f>IF(AB458&gt;0,RANK(AB458,$AB$11:$AB$1049),"—")</f>
        <v>513</v>
      </c>
      <c r="AD458" s="578">
        <v>387</v>
      </c>
      <c r="AE458" s="107">
        <f>IF(AD458&gt;0,RANK(AD458,$AD$11:$AD$1049),"—")</f>
        <v>495</v>
      </c>
      <c r="AF458" s="578">
        <v>552</v>
      </c>
      <c r="AG458" s="107">
        <f>IF(AF458&gt;0,RANK(AF458,$AF$11:$AF$1049),"—")</f>
        <v>499</v>
      </c>
      <c r="AH458" s="578">
        <v>719</v>
      </c>
      <c r="AI458" s="107">
        <f>IF(AH458&gt;0,RANK(AH458,$AH$11:$AH$1049),"—")</f>
        <v>487</v>
      </c>
      <c r="AJ458" s="578">
        <v>639</v>
      </c>
      <c r="AK458" s="107">
        <f>IF(AJ458&gt;0,RANK(AJ458,$AJ$11:$AJ$1049),"—")</f>
        <v>514</v>
      </c>
      <c r="AL458" s="578">
        <v>543</v>
      </c>
      <c r="AM458" s="107">
        <f>IF(AL458&gt;0,RANK(AL458,$AL$11:$AL$1049),"—")</f>
        <v>534</v>
      </c>
      <c r="AN458" s="578">
        <v>634</v>
      </c>
      <c r="AO458" s="107">
        <f>IF(AN458&gt;0,RANK(AN458,$AN$11:$AN$1049),"—")</f>
        <v>526</v>
      </c>
      <c r="AP458" s="578">
        <v>477</v>
      </c>
      <c r="AQ458" s="107">
        <f>IF(AP458&gt;0,RANK(AP458,$AP$11:$AP$1049),"—")</f>
        <v>570</v>
      </c>
      <c r="AR458" s="578">
        <v>801</v>
      </c>
      <c r="AS458" s="107">
        <f>IF(AR458&gt;0,RANK(AR458,$AR$11:$AR$1049),"—")</f>
        <v>521</v>
      </c>
      <c r="AT458" s="578">
        <v>887</v>
      </c>
      <c r="AU458" s="107">
        <f>IF(AT458&gt;0,RANK(AT458,$AT$11:$AT$1049),"—")</f>
        <v>516</v>
      </c>
      <c r="AV458" s="578">
        <v>722</v>
      </c>
      <c r="AW458" s="107">
        <f>IF(AV458&gt;0,RANK(AV458,$AV$11:$AV$1049),"—")</f>
        <v>555</v>
      </c>
      <c r="AX458" s="578">
        <v>905</v>
      </c>
      <c r="AY458" s="563">
        <f>IF(AX458&gt;0,RANK(AX458,$AX$11:$AX$1049),"—")</f>
        <v>533</v>
      </c>
      <c r="AZ458" s="598">
        <v>1205</v>
      </c>
      <c r="BA458" s="598">
        <v>1257</v>
      </c>
      <c r="BB458" s="563">
        <f t="shared" si="351"/>
        <v>610</v>
      </c>
    </row>
    <row r="459" spans="1:54" ht="12.95" customHeight="1" x14ac:dyDescent="0.2">
      <c r="A459" s="72" t="s">
        <v>138</v>
      </c>
      <c r="B459" s="174" t="s">
        <v>1720</v>
      </c>
      <c r="C459" s="642" t="s">
        <v>2052</v>
      </c>
      <c r="D459" s="578">
        <v>98</v>
      </c>
      <c r="E459" s="107">
        <f>IF(D459&gt;0,RANK(D459,$D$11:$D$1049),"—")</f>
        <v>374</v>
      </c>
      <c r="F459" s="578">
        <v>85</v>
      </c>
      <c r="G459" s="107">
        <f>IF(F459&gt;0,RANK(F459,$F$11:$F$1049),"—")</f>
        <v>462</v>
      </c>
      <c r="H459" s="588"/>
      <c r="I459" s="107" t="str">
        <f>IF(H459&gt;0,RANK(H459,$H$11:$H$1049),"—")</f>
        <v>—</v>
      </c>
      <c r="J459" s="578"/>
      <c r="K459" s="107" t="str">
        <f>IF(J459&gt;0,RANK(J459,$J$11:$J$1049),"—")</f>
        <v>—</v>
      </c>
      <c r="L459" s="578"/>
      <c r="M459" s="107" t="str">
        <f>IF(L459&gt;0,RANK(L459,$L$11:$L$1049),"—")</f>
        <v>—</v>
      </c>
      <c r="N459" s="578">
        <v>464</v>
      </c>
      <c r="O459" s="107">
        <f>IF(N459&gt;0,RANK(N459,$N$11:$N$1049),"—")</f>
        <v>389</v>
      </c>
      <c r="P459" s="578">
        <v>425</v>
      </c>
      <c r="Q459" s="107">
        <f>IF(P459&gt;0,RANK(P459,$P$11:$P$1049),"—")</f>
        <v>420</v>
      </c>
      <c r="R459" s="578">
        <v>323</v>
      </c>
      <c r="S459" s="107">
        <f>IF(R459&gt;0,RANK(R459,$R$11:$R$1049),"—")</f>
        <v>481</v>
      </c>
      <c r="T459" s="578">
        <v>301</v>
      </c>
      <c r="U459" s="107">
        <f>IF(T459&gt;0,RANK(T459,$T$11:$T$1049),"—")</f>
        <v>502</v>
      </c>
      <c r="V459" s="578">
        <v>279</v>
      </c>
      <c r="W459" s="107">
        <f>IF(V459&gt;0,RANK(V459,$V$11:$V$1049),"—")</f>
        <v>510</v>
      </c>
      <c r="X459" s="578">
        <v>257</v>
      </c>
      <c r="Y459" s="107">
        <f>IF(X459&gt;0,RANK(X459,$X$11:$X$1049),"—")</f>
        <v>516</v>
      </c>
      <c r="Z459" s="578">
        <v>235</v>
      </c>
      <c r="AA459" s="107">
        <f>IF(Z459&gt;0,RANK(Z459,$Z$11:$Z$1049),"—")</f>
        <v>520</v>
      </c>
      <c r="AB459" s="578">
        <v>211</v>
      </c>
      <c r="AC459" s="107">
        <f>IF(AB459&gt;0,RANK(AB459,$AB$11:$AB$1049),"—")</f>
        <v>524</v>
      </c>
      <c r="AD459" s="578"/>
      <c r="AE459" s="107" t="str">
        <f>IF(AD459&gt;0,RANK(AD459,$AD$11:$AD$1049),"—")</f>
        <v>—</v>
      </c>
      <c r="AF459" s="578"/>
      <c r="AG459" s="107" t="str">
        <f>IF(AF459&gt;0,RANK(AF459,$AF$11:$AF$1049),"—")</f>
        <v>—</v>
      </c>
      <c r="AH459" s="578">
        <v>1548</v>
      </c>
      <c r="AI459" s="107">
        <f>IF(AH459&gt;0,RANK(AH459,$AH$11:$AH$1049),"—")</f>
        <v>401</v>
      </c>
      <c r="AJ459" s="578">
        <v>1286</v>
      </c>
      <c r="AK459" s="107">
        <f>IF(AJ459&gt;0,RANK(AJ459,$AJ$11:$AJ$1049),"—")</f>
        <v>437</v>
      </c>
      <c r="AL459" s="578">
        <v>1318</v>
      </c>
      <c r="AM459" s="107">
        <f>IF(AL459&gt;0,RANK(AL459,$AL$11:$AL$1049),"—")</f>
        <v>442</v>
      </c>
      <c r="AN459" s="578">
        <v>917</v>
      </c>
      <c r="AO459" s="107">
        <f>IF(AN459&gt;0,RANK(AN459,$AN$11:$AN$1049),"—")</f>
        <v>492</v>
      </c>
      <c r="AP459" s="578">
        <v>516</v>
      </c>
      <c r="AQ459" s="107">
        <f>IF(AP459&gt;0,RANK(AP459,$AP$11:$AP$1049),"—")</f>
        <v>558</v>
      </c>
      <c r="AR459" s="578"/>
      <c r="AS459" s="107" t="str">
        <f>IF(AR459&gt;0,RANK(AR459,$AR$11:$AR$1049),"—")</f>
        <v>—</v>
      </c>
      <c r="AT459" s="578"/>
      <c r="AU459" s="107" t="str">
        <f>IF(AT459&gt;0,RANK(AT459,$AT$11:$AT$1049),"—")</f>
        <v>—</v>
      </c>
      <c r="AV459" s="578">
        <v>644</v>
      </c>
      <c r="AW459" s="107">
        <f>IF(AV459&gt;0,RANK(AV459,$AV$11:$AV$1049),"—")</f>
        <v>571</v>
      </c>
      <c r="AX459" s="578">
        <v>476</v>
      </c>
      <c r="AY459" s="563">
        <f>IF(AX459&gt;0,RANK(AX459,$AX$11:$AX$1049),"—")</f>
        <v>616</v>
      </c>
      <c r="AZ459" s="611">
        <v>671</v>
      </c>
      <c r="BA459" s="598">
        <v>1198</v>
      </c>
      <c r="BB459" s="563">
        <f t="shared" si="351"/>
        <v>618</v>
      </c>
    </row>
    <row r="460" spans="1:54" ht="12.95" customHeight="1" x14ac:dyDescent="0.2">
      <c r="A460" s="72" t="s">
        <v>141</v>
      </c>
      <c r="B460" s="174" t="s">
        <v>545</v>
      </c>
      <c r="C460" s="642" t="s">
        <v>2052</v>
      </c>
      <c r="D460" s="578"/>
      <c r="E460" s="107"/>
      <c r="F460" s="578"/>
      <c r="G460" s="107"/>
      <c r="H460" s="578"/>
      <c r="I460" s="107"/>
      <c r="J460" s="578"/>
      <c r="K460" s="107"/>
      <c r="L460" s="578"/>
      <c r="M460" s="107"/>
      <c r="N460" s="578"/>
      <c r="O460" s="107"/>
      <c r="P460" s="578"/>
      <c r="Q460" s="107"/>
      <c r="R460" s="578"/>
      <c r="S460" s="107"/>
      <c r="T460" s="578"/>
      <c r="U460" s="107"/>
      <c r="V460" s="578"/>
      <c r="W460" s="107"/>
      <c r="X460" s="578"/>
      <c r="Y460" s="107"/>
      <c r="Z460" s="578"/>
      <c r="AA460" s="107"/>
      <c r="AB460" s="578"/>
      <c r="AC460" s="107"/>
      <c r="AD460" s="578"/>
      <c r="AE460" s="107"/>
      <c r="AF460" s="578"/>
      <c r="AG460" s="107"/>
      <c r="AH460" s="578"/>
      <c r="AI460" s="107" t="str">
        <f>IF(AH460&gt;0,RANK(AH460,$AH$11:$AH$1049),"—")</f>
        <v>—</v>
      </c>
      <c r="AJ460" s="578"/>
      <c r="AK460" s="107" t="str">
        <f>IF(AJ460&gt;0,RANK(AJ460,$AJ$11:$AJ$1049),"—")</f>
        <v>—</v>
      </c>
      <c r="AL460" s="578"/>
      <c r="AM460" s="107" t="str">
        <f>IF(AL460&gt;0,RANK(AL460,$AL$11:$AL$1049),"—")</f>
        <v>—</v>
      </c>
      <c r="AN460" s="578"/>
      <c r="AO460" s="107" t="str">
        <f>IF(AN460&gt;0,RANK(AN460,$AN$11:$AN$1049),"—")</f>
        <v>—</v>
      </c>
      <c r="AP460" s="578"/>
      <c r="AQ460" s="107" t="str">
        <f>IF(AP460&gt;0,RANK(AP460,$AP$11:$AP$1049),"—")</f>
        <v>—</v>
      </c>
      <c r="AR460" s="578"/>
      <c r="AS460" s="107" t="str">
        <f>IF(AR460&gt;0,RANK(AR460,$AR$11:$AR$1049),"—")</f>
        <v>—</v>
      </c>
      <c r="AT460" s="578"/>
      <c r="AU460" s="107" t="str">
        <f>IF(AT460&gt;0,RANK(AT460,$AT$11:$AT$1049),"—")</f>
        <v>—</v>
      </c>
      <c r="AV460" s="578">
        <v>446</v>
      </c>
      <c r="AW460" s="107">
        <f>IF(AV460&gt;0,RANK(AV460,$AV$11:$AV$1049),"—")</f>
        <v>605</v>
      </c>
      <c r="AX460" s="578">
        <v>519</v>
      </c>
      <c r="AY460" s="563">
        <f>IF(AX460&gt;0,RANK(AX460,$AX$11:$AX$1049),"—")</f>
        <v>604</v>
      </c>
      <c r="AZ460" s="611">
        <v>880</v>
      </c>
      <c r="BA460" s="598">
        <v>1153</v>
      </c>
      <c r="BB460" s="563">
        <f t="shared" si="351"/>
        <v>623</v>
      </c>
    </row>
    <row r="461" spans="1:54" ht="12.95" customHeight="1" x14ac:dyDescent="0.2">
      <c r="A461" s="72" t="s">
        <v>135</v>
      </c>
      <c r="B461" s="599" t="s">
        <v>2157</v>
      </c>
      <c r="C461" s="647" t="s">
        <v>2052</v>
      </c>
      <c r="D461" s="578"/>
      <c r="E461" s="107"/>
      <c r="F461" s="578"/>
      <c r="G461" s="107"/>
      <c r="H461" s="578"/>
      <c r="I461" s="107"/>
      <c r="J461" s="578"/>
      <c r="K461" s="107"/>
      <c r="L461" s="578"/>
      <c r="M461" s="107"/>
      <c r="N461" s="578"/>
      <c r="O461" s="107"/>
      <c r="P461" s="578"/>
      <c r="Q461" s="107"/>
      <c r="R461" s="578"/>
      <c r="S461" s="107"/>
      <c r="T461" s="578"/>
      <c r="U461" s="107"/>
      <c r="V461" s="578"/>
      <c r="W461" s="107"/>
      <c r="X461" s="578"/>
      <c r="Y461" s="107"/>
      <c r="Z461" s="578"/>
      <c r="AA461" s="107"/>
      <c r="AB461" s="578"/>
      <c r="AC461" s="107"/>
      <c r="AD461" s="578"/>
      <c r="AE461" s="107"/>
      <c r="AF461" s="578"/>
      <c r="AG461" s="107"/>
      <c r="AH461" s="578"/>
      <c r="AI461" s="107"/>
      <c r="AJ461" s="578"/>
      <c r="AK461" s="107"/>
      <c r="AL461" s="578"/>
      <c r="AM461" s="107"/>
      <c r="AN461" s="578"/>
      <c r="AO461" s="107"/>
      <c r="AP461" s="578"/>
      <c r="AQ461" s="107"/>
      <c r="AR461" s="578"/>
      <c r="AS461" s="107"/>
      <c r="AT461" s="578"/>
      <c r="AU461" s="107"/>
      <c r="AV461" s="578"/>
      <c r="AW461" s="107"/>
      <c r="AX461" s="578"/>
      <c r="AY461" s="563"/>
      <c r="AZ461" s="597"/>
      <c r="BA461" s="597">
        <v>1152</v>
      </c>
      <c r="BB461" s="563">
        <f t="shared" si="351"/>
        <v>624</v>
      </c>
    </row>
    <row r="462" spans="1:54" ht="12.95" customHeight="1" x14ac:dyDescent="0.2">
      <c r="A462" s="72" t="s">
        <v>146</v>
      </c>
      <c r="B462" s="174" t="s">
        <v>1337</v>
      </c>
      <c r="C462" s="642" t="s">
        <v>2052</v>
      </c>
      <c r="D462" s="578"/>
      <c r="E462" s="107" t="str">
        <f>IF(D462&gt;0,RANK(D462,$D$11:$D$1049),"—")</f>
        <v>—</v>
      </c>
      <c r="F462" s="578"/>
      <c r="G462" s="107" t="str">
        <f>IF(F462&gt;0,RANK(F462,$F$11:$F$1049),"—")</f>
        <v>—</v>
      </c>
      <c r="H462" s="578"/>
      <c r="I462" s="107" t="str">
        <f>IF(H462&gt;0,RANK(H462,$H$11:$H$1049),"—")</f>
        <v>—</v>
      </c>
      <c r="J462" s="578"/>
      <c r="K462" s="107" t="str">
        <f>IF(J462&gt;0,RANK(J462,$J$11:$J$1049),"—")</f>
        <v>—</v>
      </c>
      <c r="L462" s="578"/>
      <c r="M462" s="107" t="str">
        <f>IF(L462&gt;0,RANK(L462,$L$11:$L$1049),"—")</f>
        <v>—</v>
      </c>
      <c r="N462" s="578"/>
      <c r="O462" s="107" t="str">
        <f>IF(N462&gt;0,RANK(N462,$N$11:$N$1049),"—")</f>
        <v>—</v>
      </c>
      <c r="P462" s="578"/>
      <c r="Q462" s="107" t="str">
        <f>IF(P462&gt;0,RANK(P462,$P$11:$P$1049),"—")</f>
        <v>—</v>
      </c>
      <c r="R462" s="578">
        <v>633</v>
      </c>
      <c r="S462" s="107">
        <f>IF(R462&gt;0,RANK(R462,$R$11:$R$1049),"—")</f>
        <v>421</v>
      </c>
      <c r="T462" s="578">
        <v>596</v>
      </c>
      <c r="U462" s="107">
        <f>IF(T462&gt;0,RANK(T462,$T$11:$T$1049),"—")</f>
        <v>438</v>
      </c>
      <c r="V462" s="578">
        <v>559</v>
      </c>
      <c r="W462" s="107">
        <f>IF(V462&gt;0,RANK(V462,$V$11:$V$1049),"—")</f>
        <v>447</v>
      </c>
      <c r="X462" s="578">
        <v>522</v>
      </c>
      <c r="Y462" s="107">
        <f>IF(X462&gt;0,RANK(X462,$X$11:$X$1049),"—")</f>
        <v>461</v>
      </c>
      <c r="Z462" s="578">
        <v>485</v>
      </c>
      <c r="AA462" s="107">
        <f>IF(Z462&gt;0,RANK(Z462,$Z$11:$Z$1049),"—")</f>
        <v>461</v>
      </c>
      <c r="AB462" s="578">
        <v>444</v>
      </c>
      <c r="AC462" s="107">
        <f>IF(AB462&gt;0,RANK(AB462,$AB$11:$AB$1049),"—")</f>
        <v>471</v>
      </c>
      <c r="AD462" s="578">
        <v>492</v>
      </c>
      <c r="AE462" s="107">
        <f>IF(AD462&gt;0,RANK(AD462,$AD$11:$AD$1049),"—")</f>
        <v>484</v>
      </c>
      <c r="AF462" s="578">
        <v>483</v>
      </c>
      <c r="AG462" s="107">
        <f>IF(AF462&gt;0,RANK(AF462,$AF$11:$AF$1049),"—")</f>
        <v>512</v>
      </c>
      <c r="AH462" s="578">
        <v>469</v>
      </c>
      <c r="AI462" s="107">
        <f>IF(AH462&gt;0,RANK(AH462,$AH$11:$AH$1049),"—")</f>
        <v>527</v>
      </c>
      <c r="AJ462" s="578">
        <v>278</v>
      </c>
      <c r="AK462" s="107">
        <f>IF(AJ462&gt;0,RANK(AJ462,$AJ$11:$AJ$1049),"—")</f>
        <v>576</v>
      </c>
      <c r="AL462" s="578">
        <v>619</v>
      </c>
      <c r="AM462" s="107">
        <f>IF(AL462&gt;0,RANK(AL462,$AL$11:$AL$1049),"—")</f>
        <v>524</v>
      </c>
      <c r="AN462" s="578">
        <v>714</v>
      </c>
      <c r="AO462" s="107">
        <f>IF(AN462&gt;0,RANK(AN462,$AN$11:$AN$1049),"—")</f>
        <v>514</v>
      </c>
      <c r="AP462" s="578">
        <v>595</v>
      </c>
      <c r="AQ462" s="107">
        <f>IF(AP462&gt;0,RANK(AP462,$AP$11:$AP$1049),"—")</f>
        <v>540</v>
      </c>
      <c r="AR462" s="578">
        <v>416</v>
      </c>
      <c r="AS462" s="107">
        <f>IF(AR462&gt;0,RANK(AR462,$AR$11:$AR$1049),"—")</f>
        <v>598</v>
      </c>
      <c r="AT462" s="578">
        <v>299</v>
      </c>
      <c r="AU462" s="107">
        <f>IF(AT462&gt;0,RANK(AT462,$AT$11:$AT$1049),"—")</f>
        <v>631</v>
      </c>
      <c r="AV462" s="578">
        <v>1167</v>
      </c>
      <c r="AW462" s="107">
        <f>IF(AV462&gt;0,RANK(AV462,$AV$11:$AV$1049),"—")</f>
        <v>506</v>
      </c>
      <c r="AX462" s="578">
        <v>434</v>
      </c>
      <c r="AY462" s="563">
        <f>IF(AX462&gt;0,RANK(AX462,$AX$11:$AX$1049),"—")</f>
        <v>625</v>
      </c>
      <c r="AZ462" s="598">
        <v>1415</v>
      </c>
      <c r="BA462" s="598">
        <v>1142</v>
      </c>
      <c r="BB462" s="563">
        <f t="shared" si="351"/>
        <v>626</v>
      </c>
    </row>
    <row r="463" spans="1:54" ht="12.95" customHeight="1" x14ac:dyDescent="0.2">
      <c r="A463" s="72" t="s">
        <v>2051</v>
      </c>
      <c r="B463" s="174" t="s">
        <v>680</v>
      </c>
      <c r="C463" s="642" t="s">
        <v>2052</v>
      </c>
      <c r="D463" s="578"/>
      <c r="E463" s="107" t="str">
        <f>IF(D463&gt;0,RANK(D463,$D$11:$D$1049),"—")</f>
        <v>—</v>
      </c>
      <c r="F463" s="578">
        <v>87</v>
      </c>
      <c r="G463" s="107">
        <f>IF(F463&gt;0,RANK(F463,$F$11:$F$1049),"—")</f>
        <v>459</v>
      </c>
      <c r="H463" s="578">
        <v>95</v>
      </c>
      <c r="I463" s="107">
        <f>IF(H463&gt;0,RANK(H463,$H$11:$H$1049),"—")</f>
        <v>379</v>
      </c>
      <c r="J463" s="578">
        <v>88</v>
      </c>
      <c r="K463" s="107">
        <f>IF(J463&gt;0,RANK(J463,$J$11:$J$1049),"—")</f>
        <v>413</v>
      </c>
      <c r="L463" s="578">
        <v>66</v>
      </c>
      <c r="M463" s="107">
        <f>IF(L463&gt;0,RANK(L463,$L$11:$L$1049),"—")</f>
        <v>419</v>
      </c>
      <c r="N463" s="578">
        <v>44</v>
      </c>
      <c r="O463" s="107">
        <f>IF(N463&gt;0,RANK(N463,$N$11:$N$1049),"—")</f>
        <v>453</v>
      </c>
      <c r="P463" s="578">
        <v>22</v>
      </c>
      <c r="Q463" s="107">
        <f>IF(P463&gt;0,RANK(P463,$P$11:$P$1049),"—")</f>
        <v>482</v>
      </c>
      <c r="R463" s="578">
        <v>0</v>
      </c>
      <c r="S463" s="107" t="str">
        <f>IF(R463&gt;0,RANK(R463,$R$11:$R$1049),"—")</f>
        <v>—</v>
      </c>
      <c r="T463" s="578">
        <v>0</v>
      </c>
      <c r="U463" s="107" t="str">
        <f>IF(T463&gt;0,RANK(T463,$T$11:$T$1049),"—")</f>
        <v>—</v>
      </c>
      <c r="V463" s="578">
        <v>0</v>
      </c>
      <c r="W463" s="107" t="str">
        <f>IF(V463&gt;0,RANK(V463,$V$11:$V$1049),"—")</f>
        <v>—</v>
      </c>
      <c r="X463" s="578"/>
      <c r="Y463" s="107" t="str">
        <f>IF(X463&gt;0,RANK(X463,$X$11:$X$1049),"—")</f>
        <v>—</v>
      </c>
      <c r="Z463" s="578">
        <v>0</v>
      </c>
      <c r="AA463" s="107" t="str">
        <f>IF(Z463&gt;0,RANK(Z463,$Z$11:$Z$1049),"—")</f>
        <v>—</v>
      </c>
      <c r="AB463" s="578">
        <v>0</v>
      </c>
      <c r="AC463" s="107" t="str">
        <f>IF(AB463&gt;0,RANK(AB463,$AB$11:$AB$1049),"—")</f>
        <v>—</v>
      </c>
      <c r="AD463" s="578">
        <v>0</v>
      </c>
      <c r="AE463" s="107" t="str">
        <f>IF(AD463&gt;0,RANK(AD463,$AD$11:$AD$1049),"—")</f>
        <v>—</v>
      </c>
      <c r="AF463" s="578">
        <v>264</v>
      </c>
      <c r="AG463" s="107">
        <f>IF(AF463&gt;0,RANK(AF463,$AF$11:$AF$1049),"—")</f>
        <v>559</v>
      </c>
      <c r="AH463" s="578">
        <v>299</v>
      </c>
      <c r="AI463" s="107">
        <f>IF(AH463&gt;0,RANK(AH463,$AH$11:$AH$1049),"—")</f>
        <v>559</v>
      </c>
      <c r="AJ463" s="578">
        <v>157</v>
      </c>
      <c r="AK463" s="107">
        <f>IF(AJ463&gt;0,RANK(AJ463,$AJ$11:$AJ$1049),"—")</f>
        <v>600</v>
      </c>
      <c r="AL463" s="578">
        <v>823</v>
      </c>
      <c r="AM463" s="107">
        <f>IF(AL463&gt;0,RANK(AL463,$AL$11:$AL$1049),"—")</f>
        <v>496</v>
      </c>
      <c r="AN463" s="578">
        <v>622</v>
      </c>
      <c r="AO463" s="107">
        <f>IF(AN463&gt;0,RANK(AN463,$AN$11:$AN$1049),"—")</f>
        <v>529</v>
      </c>
      <c r="AP463" s="578">
        <v>421</v>
      </c>
      <c r="AQ463" s="107">
        <f>IF(AP463&gt;0,RANK(AP463,$AP$11:$AP$1049),"—")</f>
        <v>584</v>
      </c>
      <c r="AR463" s="578">
        <v>402</v>
      </c>
      <c r="AS463" s="107">
        <f>IF(AR463&gt;0,RANK(AR463,$AR$11:$AR$1049),"—")</f>
        <v>599</v>
      </c>
      <c r="AT463" s="578">
        <v>793</v>
      </c>
      <c r="AU463" s="107">
        <f>IF(AT463&gt;0,RANK(AT463,$AT$11:$AT$1049),"—")</f>
        <v>529</v>
      </c>
      <c r="AV463" s="578">
        <v>808</v>
      </c>
      <c r="AW463" s="107">
        <f>IF(AV463&gt;0,RANK(AV463,$AV$11:$AV$1049),"—")</f>
        <v>543</v>
      </c>
      <c r="AX463" s="578">
        <v>519</v>
      </c>
      <c r="AY463" s="563">
        <f>IF(AX463&gt;0,RANK(AX463,$AX$11:$AX$1049),"—")</f>
        <v>604</v>
      </c>
      <c r="AZ463" s="598">
        <v>1849</v>
      </c>
      <c r="BA463" s="598">
        <v>1129</v>
      </c>
      <c r="BB463" s="563">
        <f t="shared" si="351"/>
        <v>629</v>
      </c>
    </row>
    <row r="464" spans="1:54" ht="12.95" customHeight="1" x14ac:dyDescent="0.2">
      <c r="A464" s="72" t="s">
        <v>143</v>
      </c>
      <c r="B464" s="174" t="s">
        <v>1635</v>
      </c>
      <c r="C464" s="642" t="s">
        <v>2052</v>
      </c>
      <c r="D464" s="588"/>
      <c r="E464" s="107" t="str">
        <f>IF(D464&gt;0,RANK(D464,$D$11:$D$1049),"—")</f>
        <v>—</v>
      </c>
      <c r="F464" s="578"/>
      <c r="G464" s="107" t="str">
        <f>IF(F464&gt;0,RANK(F464,$F$11:$F$1049),"—")</f>
        <v>—</v>
      </c>
      <c r="H464" s="588"/>
      <c r="I464" s="107" t="str">
        <f>IF(H464&gt;0,RANK(H464,$H$11:$H$1049),"—")</f>
        <v>—</v>
      </c>
      <c r="J464" s="578"/>
      <c r="K464" s="107" t="str">
        <f>IF(J464&gt;0,RANK(J464,$J$11:$J$1049),"—")</f>
        <v>—</v>
      </c>
      <c r="L464" s="578"/>
      <c r="M464" s="107" t="str">
        <f>IF(L464&gt;0,RANK(L464,$L$11:$L$1049),"—")</f>
        <v>—</v>
      </c>
      <c r="N464" s="578"/>
      <c r="O464" s="107" t="str">
        <f>IF(N464&gt;0,RANK(N464,$N$11:$N$1049),"—")</f>
        <v>—</v>
      </c>
      <c r="P464" s="578"/>
      <c r="Q464" s="107" t="str">
        <f>IF(P464&gt;0,RANK(P464,$P$11:$P$1049),"—")</f>
        <v>—</v>
      </c>
      <c r="R464" s="578"/>
      <c r="S464" s="107" t="str">
        <f>IF(R464&gt;0,RANK(R464,$R$11:$R$1049),"—")</f>
        <v>—</v>
      </c>
      <c r="T464" s="578"/>
      <c r="U464" s="107" t="str">
        <f>IF(T464&gt;0,RANK(T464,$T$11:$T$1049),"—")</f>
        <v>—</v>
      </c>
      <c r="V464" s="578"/>
      <c r="W464" s="107" t="str">
        <f>IF(V464&gt;0,RANK(V464,$V$11:$V$1049),"—")</f>
        <v>—</v>
      </c>
      <c r="X464" s="578"/>
      <c r="Y464" s="107" t="str">
        <f>IF(X464&gt;0,RANK(X464,$X$11:$X$1049),"—")</f>
        <v>—</v>
      </c>
      <c r="Z464" s="578"/>
      <c r="AA464" s="107" t="str">
        <f>IF(Z464&gt;0,RANK(Z464,$Z$11:$Z$1049),"—")</f>
        <v>—</v>
      </c>
      <c r="AB464" s="578"/>
      <c r="AC464" s="107" t="str">
        <f>IF(AB464&gt;0,RANK(AB464,$AB$11:$AB$1049),"—")</f>
        <v>—</v>
      </c>
      <c r="AD464" s="578"/>
      <c r="AE464" s="107" t="str">
        <f>IF(AD464&gt;0,RANK(AD464,$AD$11:$AD$1049),"—")</f>
        <v>—</v>
      </c>
      <c r="AF464" s="578"/>
      <c r="AG464" s="107" t="str">
        <f>IF(AF464&gt;0,RANK(AF464,$AF$11:$AF$1049),"—")</f>
        <v>—</v>
      </c>
      <c r="AH464" s="578"/>
      <c r="AI464" s="107" t="str">
        <f>IF(AH464&gt;0,RANK(AH464,$AH$11:$AH$1049),"—")</f>
        <v>—</v>
      </c>
      <c r="AJ464" s="578"/>
      <c r="AK464" s="107" t="str">
        <f>IF(AJ464&gt;0,RANK(AJ464,$AJ$11:$AJ$1049),"—")</f>
        <v>—</v>
      </c>
      <c r="AL464" s="578"/>
      <c r="AM464" s="107" t="str">
        <f>IF(AL464&gt;0,RANK(AL464,$AL$11:$AL$1049),"—")</f>
        <v>—</v>
      </c>
      <c r="AN464" s="578"/>
      <c r="AO464" s="107" t="str">
        <f>IF(AN464&gt;0,RANK(AN464,$AN$11:$AN$1049),"—")</f>
        <v>—</v>
      </c>
      <c r="AP464" s="578"/>
      <c r="AQ464" s="107" t="str">
        <f>IF(AP464&gt;0,RANK(AP464,$AP$11:$AP$1049),"—")</f>
        <v>—</v>
      </c>
      <c r="AR464" s="578"/>
      <c r="AS464" s="107" t="str">
        <f>IF(AR464&gt;0,RANK(AR464,$AR$11:$AR$1049),"—")</f>
        <v>—</v>
      </c>
      <c r="AT464" s="578"/>
      <c r="AU464" s="107" t="str">
        <f>IF(AT464&gt;0,RANK(AT464,$AT$11:$AT$1049),"—")</f>
        <v>—</v>
      </c>
      <c r="AV464" s="578"/>
      <c r="AW464" s="107" t="str">
        <f>IF(AV464&gt;0,RANK(AV464,$AV$11:$AV$1049),"—")</f>
        <v>—</v>
      </c>
      <c r="AX464" s="578"/>
      <c r="AY464" s="563" t="str">
        <f>IF(AX464&gt;0,RANK(AX464,$AX$11:$AX$1049),"—")</f>
        <v>—</v>
      </c>
      <c r="AZ464" s="603"/>
      <c r="BA464" s="597">
        <v>1111</v>
      </c>
      <c r="BB464" s="563">
        <f t="shared" si="351"/>
        <v>630</v>
      </c>
    </row>
    <row r="465" spans="1:54" ht="12.95" customHeight="1" x14ac:dyDescent="0.2">
      <c r="A465" s="72" t="s">
        <v>147</v>
      </c>
      <c r="B465" s="174" t="s">
        <v>881</v>
      </c>
      <c r="C465" s="642" t="s">
        <v>2052</v>
      </c>
      <c r="D465" s="578"/>
      <c r="E465" s="107" t="str">
        <f>IF(D465&gt;0,RANK(D465,$D$11:$D$1049),"—")</f>
        <v>—</v>
      </c>
      <c r="F465" s="578"/>
      <c r="G465" s="107" t="str">
        <f>IF(F465&gt;0,RANK(F465,$F$11:$F$1049),"—")</f>
        <v>—</v>
      </c>
      <c r="H465" s="588"/>
      <c r="I465" s="107" t="str">
        <f>IF(H465&gt;0,RANK(H465,$H$11:$H$1049),"—")</f>
        <v>—</v>
      </c>
      <c r="J465" s="578"/>
      <c r="K465" s="107" t="str">
        <f>IF(J465&gt;0,RANK(J465,$J$11:$J$1049),"—")</f>
        <v>—</v>
      </c>
      <c r="L465" s="578"/>
      <c r="M465" s="107" t="str">
        <f>IF(L465&gt;0,RANK(L465,$L$11:$L$1049),"—")</f>
        <v>—</v>
      </c>
      <c r="N465" s="578"/>
      <c r="O465" s="107" t="str">
        <f>IF(N465&gt;0,RANK(N465,$N$11:$N$1049),"—")</f>
        <v>—</v>
      </c>
      <c r="P465" s="578"/>
      <c r="Q465" s="107" t="str">
        <f>IF(P465&gt;0,RANK(P465,$P$11:$P$1049),"—")</f>
        <v>—</v>
      </c>
      <c r="R465" s="578">
        <v>290</v>
      </c>
      <c r="S465" s="107">
        <f>IF(R465&gt;0,RANK(R465,$R$11:$R$1049),"—")</f>
        <v>491</v>
      </c>
      <c r="T465" s="578">
        <v>358</v>
      </c>
      <c r="U465" s="107">
        <f>IF(T465&gt;0,RANK(T465,$T$11:$T$1049),"—")</f>
        <v>488</v>
      </c>
      <c r="V465" s="578">
        <v>426</v>
      </c>
      <c r="W465" s="107">
        <f>IF(V465&gt;0,RANK(V465,$V$11:$V$1049),"—")</f>
        <v>475</v>
      </c>
      <c r="X465" s="578">
        <v>494</v>
      </c>
      <c r="Y465" s="107">
        <f>IF(X465&gt;0,RANK(X465,$X$11:$X$1049),"—")</f>
        <v>468</v>
      </c>
      <c r="Z465" s="578">
        <v>562</v>
      </c>
      <c r="AA465" s="107">
        <f>IF(Z465&gt;0,RANK(Z465,$Z$11:$Z$1049),"—")</f>
        <v>449</v>
      </c>
      <c r="AB465" s="578">
        <v>630</v>
      </c>
      <c r="AC465" s="107">
        <f>IF(AB465&gt;0,RANK(AB465,$AB$11:$AB$1049),"—")</f>
        <v>439</v>
      </c>
      <c r="AD465" s="578">
        <v>698</v>
      </c>
      <c r="AE465" s="107">
        <f>IF(AD465&gt;0,RANK(AD465,$AD$11:$AD$1049),"—")</f>
        <v>450</v>
      </c>
      <c r="AF465" s="578">
        <v>766</v>
      </c>
      <c r="AG465" s="107">
        <f>IF(AF465&gt;0,RANK(AF465,$AF$11:$AF$1049),"—")</f>
        <v>459</v>
      </c>
      <c r="AH465" s="578">
        <v>487</v>
      </c>
      <c r="AI465" s="107">
        <f>IF(AH465&gt;0,RANK(AH465,$AH$11:$AH$1049),"—")</f>
        <v>523</v>
      </c>
      <c r="AJ465" s="578">
        <v>441</v>
      </c>
      <c r="AK465" s="107">
        <f>IF(AJ465&gt;0,RANK(AJ465,$AJ$11:$AJ$1049),"—")</f>
        <v>541</v>
      </c>
      <c r="AL465" s="578">
        <v>511</v>
      </c>
      <c r="AM465" s="107">
        <f>IF(AL465&gt;0,RANK(AL465,$AL$11:$AL$1049),"—")</f>
        <v>538</v>
      </c>
      <c r="AN465" s="578">
        <v>354</v>
      </c>
      <c r="AO465" s="107">
        <f>IF(AN465&gt;0,RANK(AN465,$AN$11:$AN$1049),"—")</f>
        <v>580</v>
      </c>
      <c r="AP465" s="578">
        <v>647</v>
      </c>
      <c r="AQ465" s="107">
        <f>IF(AP465&gt;0,RANK(AP465,$AP$11:$AP$1049),"—")</f>
        <v>530</v>
      </c>
      <c r="AR465" s="578">
        <v>548</v>
      </c>
      <c r="AS465" s="107">
        <f>IF(AR465&gt;0,RANK(AR465,$AR$11:$AR$1049),"—")</f>
        <v>566</v>
      </c>
      <c r="AT465" s="578">
        <v>739</v>
      </c>
      <c r="AU465" s="107">
        <f>IF(AT465&gt;0,RANK(AT465,$AT$11:$AT$1049),"—")</f>
        <v>538</v>
      </c>
      <c r="AV465" s="578">
        <v>636</v>
      </c>
      <c r="AW465" s="107">
        <f>IF(AV465&gt;0,RANK(AV465,$AV$11:$AV$1049),"—")</f>
        <v>573</v>
      </c>
      <c r="AX465" s="578">
        <v>672</v>
      </c>
      <c r="AY465" s="563">
        <f>IF(AX465&gt;0,RANK(AX465,$AX$11:$AX$1049),"—")</f>
        <v>563</v>
      </c>
      <c r="AZ465" s="611">
        <v>902</v>
      </c>
      <c r="BA465" s="598">
        <v>1025</v>
      </c>
      <c r="BB465" s="563">
        <f t="shared" si="351"/>
        <v>637</v>
      </c>
    </row>
    <row r="466" spans="1:54" ht="12.95" customHeight="1" x14ac:dyDescent="0.2">
      <c r="A466" s="72" t="s">
        <v>136</v>
      </c>
      <c r="B466" s="599" t="s">
        <v>2165</v>
      </c>
      <c r="C466" s="647" t="s">
        <v>2052</v>
      </c>
      <c r="D466" s="578"/>
      <c r="E466" s="107"/>
      <c r="F466" s="578"/>
      <c r="G466" s="107"/>
      <c r="H466" s="578"/>
      <c r="I466" s="107"/>
      <c r="J466" s="578"/>
      <c r="K466" s="107"/>
      <c r="L466" s="578"/>
      <c r="M466" s="107"/>
      <c r="N466" s="578"/>
      <c r="O466" s="107"/>
      <c r="P466" s="578"/>
      <c r="Q466" s="107"/>
      <c r="R466" s="578"/>
      <c r="S466" s="107"/>
      <c r="T466" s="578"/>
      <c r="U466" s="107"/>
      <c r="V466" s="578"/>
      <c r="W466" s="107"/>
      <c r="X466" s="578"/>
      <c r="Y466" s="107"/>
      <c r="Z466" s="578"/>
      <c r="AA466" s="107"/>
      <c r="AB466" s="578"/>
      <c r="AC466" s="107"/>
      <c r="AD466" s="578"/>
      <c r="AE466" s="107"/>
      <c r="AF466" s="578"/>
      <c r="AG466" s="107"/>
      <c r="AH466" s="578"/>
      <c r="AI466" s="107"/>
      <c r="AJ466" s="578"/>
      <c r="AK466" s="107"/>
      <c r="AL466" s="578"/>
      <c r="AM466" s="107"/>
      <c r="AN466" s="578"/>
      <c r="AO466" s="107"/>
      <c r="AP466" s="578"/>
      <c r="AQ466" s="107"/>
      <c r="AR466" s="578"/>
      <c r="AS466" s="107"/>
      <c r="AT466" s="578"/>
      <c r="AU466" s="107"/>
      <c r="AV466" s="578"/>
      <c r="AW466" s="107"/>
      <c r="AX466" s="578"/>
      <c r="AY466" s="563"/>
      <c r="AZ466" s="597"/>
      <c r="BA466" s="597">
        <v>1018</v>
      </c>
      <c r="BB466" s="563">
        <f t="shared" si="351"/>
        <v>640</v>
      </c>
    </row>
    <row r="467" spans="1:54" ht="12.95" customHeight="1" x14ac:dyDescent="0.2">
      <c r="A467" s="72" t="s">
        <v>158</v>
      </c>
      <c r="B467" s="599" t="s">
        <v>2169</v>
      </c>
      <c r="C467" s="647" t="s">
        <v>2052</v>
      </c>
      <c r="D467" s="578"/>
      <c r="E467" s="107"/>
      <c r="F467" s="578"/>
      <c r="G467" s="107"/>
      <c r="H467" s="578"/>
      <c r="I467" s="107"/>
      <c r="J467" s="578"/>
      <c r="K467" s="107"/>
      <c r="L467" s="578"/>
      <c r="M467" s="107"/>
      <c r="N467" s="578"/>
      <c r="O467" s="107"/>
      <c r="P467" s="578"/>
      <c r="Q467" s="107"/>
      <c r="R467" s="578"/>
      <c r="S467" s="107"/>
      <c r="T467" s="578"/>
      <c r="U467" s="107"/>
      <c r="V467" s="578"/>
      <c r="W467" s="107"/>
      <c r="X467" s="578"/>
      <c r="Y467" s="107"/>
      <c r="Z467" s="578"/>
      <c r="AA467" s="107"/>
      <c r="AB467" s="578"/>
      <c r="AC467" s="107"/>
      <c r="AD467" s="578"/>
      <c r="AE467" s="107"/>
      <c r="AF467" s="578"/>
      <c r="AG467" s="107"/>
      <c r="AH467" s="578"/>
      <c r="AI467" s="107"/>
      <c r="AJ467" s="578"/>
      <c r="AK467" s="107"/>
      <c r="AL467" s="578"/>
      <c r="AM467" s="107"/>
      <c r="AN467" s="578"/>
      <c r="AO467" s="107"/>
      <c r="AP467" s="578"/>
      <c r="AQ467" s="107"/>
      <c r="AR467" s="578"/>
      <c r="AS467" s="107"/>
      <c r="AT467" s="578"/>
      <c r="AU467" s="107"/>
      <c r="AV467" s="578"/>
      <c r="AW467" s="107"/>
      <c r="AX467" s="578"/>
      <c r="AY467" s="563"/>
      <c r="AZ467" s="597"/>
      <c r="BA467" s="603">
        <v>959</v>
      </c>
      <c r="BB467" s="563">
        <f t="shared" si="351"/>
        <v>651</v>
      </c>
    </row>
    <row r="468" spans="1:54" ht="12.95" customHeight="1" x14ac:dyDescent="0.2">
      <c r="A468" s="72" t="s">
        <v>152</v>
      </c>
      <c r="B468" s="599" t="s">
        <v>2170</v>
      </c>
      <c r="C468" s="647" t="s">
        <v>2052</v>
      </c>
      <c r="D468" s="578"/>
      <c r="E468" s="107"/>
      <c r="F468" s="578"/>
      <c r="G468" s="107"/>
      <c r="H468" s="578"/>
      <c r="I468" s="107"/>
      <c r="J468" s="578"/>
      <c r="K468" s="107"/>
      <c r="L468" s="578"/>
      <c r="M468" s="107"/>
      <c r="N468" s="578"/>
      <c r="O468" s="107"/>
      <c r="P468" s="578"/>
      <c r="Q468" s="107"/>
      <c r="R468" s="578"/>
      <c r="S468" s="107"/>
      <c r="T468" s="578"/>
      <c r="U468" s="107"/>
      <c r="V468" s="578"/>
      <c r="W468" s="107"/>
      <c r="X468" s="578"/>
      <c r="Y468" s="107"/>
      <c r="Z468" s="578"/>
      <c r="AA468" s="107"/>
      <c r="AB468" s="578"/>
      <c r="AC468" s="107"/>
      <c r="AD468" s="578"/>
      <c r="AE468" s="107"/>
      <c r="AF468" s="578"/>
      <c r="AG468" s="107"/>
      <c r="AH468" s="578"/>
      <c r="AI468" s="107"/>
      <c r="AJ468" s="578"/>
      <c r="AK468" s="107"/>
      <c r="AL468" s="578"/>
      <c r="AM468" s="107"/>
      <c r="AN468" s="578"/>
      <c r="AO468" s="107"/>
      <c r="AP468" s="578"/>
      <c r="AQ468" s="107"/>
      <c r="AR468" s="578"/>
      <c r="AS468" s="107"/>
      <c r="AT468" s="578"/>
      <c r="AU468" s="107"/>
      <c r="AV468" s="578"/>
      <c r="AW468" s="107"/>
      <c r="AX468" s="578"/>
      <c r="AY468" s="563"/>
      <c r="AZ468" s="597"/>
      <c r="BA468" s="603">
        <v>948</v>
      </c>
      <c r="BB468" s="563">
        <f t="shared" si="351"/>
        <v>653</v>
      </c>
    </row>
    <row r="469" spans="1:54" ht="12.95" customHeight="1" x14ac:dyDescent="0.2">
      <c r="A469" s="72" t="s">
        <v>163</v>
      </c>
      <c r="B469" s="174" t="s">
        <v>559</v>
      </c>
      <c r="C469" s="642" t="s">
        <v>2052</v>
      </c>
      <c r="D469" s="578"/>
      <c r="E469" s="107" t="str">
        <f>IF(D469&gt;0,RANK(D469,$D$11:$D$1049),"—")</f>
        <v>—</v>
      </c>
      <c r="F469" s="578">
        <v>27</v>
      </c>
      <c r="G469" s="107">
        <f>IF(F469&gt;0,RANK(F469,$F$11:$F$1049),"—")</f>
        <v>491</v>
      </c>
      <c r="H469" s="578"/>
      <c r="I469" s="107" t="str">
        <f>IF(H469&gt;0,RANK(H469,$H$11:$H$1049),"—")</f>
        <v>—</v>
      </c>
      <c r="J469" s="578"/>
      <c r="K469" s="107" t="str">
        <f>IF(J469&gt;0,RANK(J469,$J$11:$J$1049),"—")</f>
        <v>—</v>
      </c>
      <c r="L469" s="578"/>
      <c r="M469" s="107" t="str">
        <f>IF(L469&gt;0,RANK(L469,$L$11:$L$1049),"—")</f>
        <v>—</v>
      </c>
      <c r="N469" s="578"/>
      <c r="O469" s="107" t="str">
        <f>IF(N469&gt;0,RANK(N469,$N$11:$N$1049),"—")</f>
        <v>—</v>
      </c>
      <c r="P469" s="578"/>
      <c r="Q469" s="107" t="str">
        <f>IF(P469&gt;0,RANK(P469,$P$11:$P$1049),"—")</f>
        <v>—</v>
      </c>
      <c r="R469" s="578"/>
      <c r="S469" s="107" t="str">
        <f>IF(R469&gt;0,RANK(R469,$R$11:$R$1049),"—")</f>
        <v>—</v>
      </c>
      <c r="T469" s="578"/>
      <c r="U469" s="107" t="str">
        <f>IF(T469&gt;0,RANK(T469,$T$11:$T$1049),"—")</f>
        <v>—</v>
      </c>
      <c r="V469" s="578"/>
      <c r="W469" s="107" t="str">
        <f>IF(V469&gt;0,RANK(V469,$V$11:$V$1049),"—")</f>
        <v>—</v>
      </c>
      <c r="X469" s="578"/>
      <c r="Y469" s="107" t="str">
        <f>IF(X469&gt;0,RANK(X469,$X$11:$X$1049),"—")</f>
        <v>—</v>
      </c>
      <c r="Z469" s="578"/>
      <c r="AA469" s="107" t="str">
        <f>IF(Z469&gt;0,RANK(Z469,$Z$11:$Z$1049),"—")</f>
        <v>—</v>
      </c>
      <c r="AB469" s="578"/>
      <c r="AC469" s="107" t="str">
        <f>IF(AB469&gt;0,RANK(AB469,$AB$11:$AB$1049),"—")</f>
        <v>—</v>
      </c>
      <c r="AD469" s="578"/>
      <c r="AE469" s="107" t="str">
        <f>IF(AD469&gt;0,RANK(AD469,$AD$11:$AD$1049),"—")</f>
        <v>—</v>
      </c>
      <c r="AF469" s="578"/>
      <c r="AG469" s="107" t="str">
        <f>IF(AF469&gt;0,RANK(AF469,$AF$11:$AF$1049),"—")</f>
        <v>—</v>
      </c>
      <c r="AH469" s="578"/>
      <c r="AI469" s="107" t="str">
        <f>IF(AH469&gt;0,RANK(AH469,$AH$11:$AH$1049),"—")</f>
        <v>—</v>
      </c>
      <c r="AJ469" s="578"/>
      <c r="AK469" s="107" t="str">
        <f>IF(AJ469&gt;0,RANK(AJ469,$AJ$11:$AJ$1049),"—")</f>
        <v>—</v>
      </c>
      <c r="AL469" s="578"/>
      <c r="AM469" s="107" t="str">
        <f>IF(AL469&gt;0,RANK(AL469,$AL$11:$AL$1049),"—")</f>
        <v>—</v>
      </c>
      <c r="AN469" s="578"/>
      <c r="AO469" s="107" t="str">
        <f>IF(AN469&gt;0,RANK(AN469,$AN$11:$AN$1049),"—")</f>
        <v>—</v>
      </c>
      <c r="AP469" s="578"/>
      <c r="AQ469" s="107" t="str">
        <f>IF(AP469&gt;0,RANK(AP469,$AP$11:$AP$1049),"—")</f>
        <v>—</v>
      </c>
      <c r="AR469" s="578"/>
      <c r="AS469" s="107" t="str">
        <f>IF(AR469&gt;0,RANK(AR469,$AR$11:$AR$1049),"—")</f>
        <v>—</v>
      </c>
      <c r="AT469" s="578"/>
      <c r="AU469" s="107" t="str">
        <f>IF(AT469&gt;0,RANK(AT469,$AT$11:$AT$1049),"—")</f>
        <v>—</v>
      </c>
      <c r="AV469" s="578">
        <v>907</v>
      </c>
      <c r="AW469" s="107">
        <f>IF(AV469&gt;0,RANK(AV469,$AV$11:$AV$1049),"—")</f>
        <v>528</v>
      </c>
      <c r="AX469" s="578">
        <v>810</v>
      </c>
      <c r="AY469" s="563">
        <f>IF(AX469&gt;0,RANK(AX469,$AX$11:$AX$1049),"—")</f>
        <v>546</v>
      </c>
      <c r="AZ469" s="611">
        <v>996</v>
      </c>
      <c r="BA469" s="611">
        <v>858</v>
      </c>
      <c r="BB469" s="563">
        <f t="shared" ref="BB469:BB532" si="378">IF(BA469&gt;0,RANK(BA469,$BA$11:$BA$1049),"—")</f>
        <v>666</v>
      </c>
    </row>
    <row r="470" spans="1:54" ht="12.95" customHeight="1" x14ac:dyDescent="0.2">
      <c r="A470" s="72" t="s">
        <v>165</v>
      </c>
      <c r="B470" s="174" t="s">
        <v>888</v>
      </c>
      <c r="C470" s="642" t="s">
        <v>2052</v>
      </c>
      <c r="D470" s="578">
        <v>7</v>
      </c>
      <c r="E470" s="107">
        <f>IF(D470&gt;0,RANK(D470,$D$11:$D$1049),"—")</f>
        <v>397</v>
      </c>
      <c r="F470" s="578">
        <v>12</v>
      </c>
      <c r="G470" s="107">
        <f>IF(F470&gt;0,RANK(F470,$F$11:$F$1049),"—")</f>
        <v>498</v>
      </c>
      <c r="H470" s="578">
        <v>20</v>
      </c>
      <c r="I470" s="107">
        <f>IF(H470&gt;0,RANK(H470,$H$11:$H$1049),"—")</f>
        <v>395</v>
      </c>
      <c r="J470" s="578">
        <v>60</v>
      </c>
      <c r="K470" s="107">
        <f>IF(J470&gt;0,RANK(J470,$J$11:$J$1049),"—")</f>
        <v>419</v>
      </c>
      <c r="L470" s="578">
        <v>50</v>
      </c>
      <c r="M470" s="107">
        <f>IF(L470&gt;0,RANK(L470,$L$11:$L$1049),"—")</f>
        <v>424</v>
      </c>
      <c r="N470" s="578">
        <v>150</v>
      </c>
      <c r="O470" s="107">
        <f>IF(N470&gt;0,RANK(N470,$N$11:$N$1049),"—")</f>
        <v>436</v>
      </c>
      <c r="P470" s="578">
        <v>40</v>
      </c>
      <c r="Q470" s="107">
        <f>IF(P470&gt;0,RANK(P470,$P$11:$P$1049),"—")</f>
        <v>479</v>
      </c>
      <c r="R470" s="578"/>
      <c r="S470" s="107" t="str">
        <f>IF(R470&gt;0,RANK(R470,$R$11:$R$1049),"—")</f>
        <v>—</v>
      </c>
      <c r="T470" s="578"/>
      <c r="U470" s="107" t="str">
        <f>IF(T470&gt;0,RANK(T470,$T$11:$T$1049),"—")</f>
        <v>—</v>
      </c>
      <c r="V470" s="578"/>
      <c r="W470" s="107" t="str">
        <f>IF(V470&gt;0,RANK(V470,$V$11:$V$1049),"—")</f>
        <v>—</v>
      </c>
      <c r="X470" s="578"/>
      <c r="Y470" s="107" t="str">
        <f>IF(X470&gt;0,RANK(X470,$X$11:$X$1049),"—")</f>
        <v>—</v>
      </c>
      <c r="Z470" s="578"/>
      <c r="AA470" s="107" t="str">
        <f>IF(Z470&gt;0,RANK(Z470,$Z$11:$Z$1049),"—")</f>
        <v>—</v>
      </c>
      <c r="AB470" s="578"/>
      <c r="AC470" s="107" t="str">
        <f>IF(AB470&gt;0,RANK(AB470,$AB$11:$AB$1049),"—")</f>
        <v>—</v>
      </c>
      <c r="AD470" s="578">
        <v>80</v>
      </c>
      <c r="AE470" s="107">
        <f>IF(AD470&gt;0,RANK(AD470,$AD$11:$AD$1049),"—")</f>
        <v>561</v>
      </c>
      <c r="AF470" s="578">
        <v>80</v>
      </c>
      <c r="AG470" s="107">
        <f>IF(AF470&gt;0,RANK(AF470,$AF$11:$AF$1049),"—")</f>
        <v>598</v>
      </c>
      <c r="AH470" s="578">
        <v>298</v>
      </c>
      <c r="AI470" s="107">
        <f>IF(AH470&gt;0,RANK(AH470,$AH$11:$AH$1049),"—")</f>
        <v>560</v>
      </c>
      <c r="AJ470" s="578">
        <v>516</v>
      </c>
      <c r="AK470" s="107">
        <f>IF(AJ470&gt;0,RANK(AJ470,$AJ$11:$AJ$1049),"—")</f>
        <v>532</v>
      </c>
      <c r="AL470" s="578">
        <v>734</v>
      </c>
      <c r="AM470" s="107">
        <f>IF(AL470&gt;0,RANK(AL470,$AL$11:$AL$1049),"—")</f>
        <v>503</v>
      </c>
      <c r="AN470" s="578">
        <v>952</v>
      </c>
      <c r="AO470" s="107">
        <f>IF(AN470&gt;0,RANK(AN470,$AN$11:$AN$1049),"—")</f>
        <v>489</v>
      </c>
      <c r="AP470" s="578">
        <v>1174</v>
      </c>
      <c r="AQ470" s="107">
        <f>IF(AP470&gt;0,RANK(AP470,$AP$11:$AP$1049),"—")</f>
        <v>475</v>
      </c>
      <c r="AR470" s="578">
        <v>729</v>
      </c>
      <c r="AS470" s="107">
        <f>IF(AR470&gt;0,RANK(AR470,$AR$11:$AR$1049),"—")</f>
        <v>535</v>
      </c>
      <c r="AT470" s="578">
        <v>780</v>
      </c>
      <c r="AU470" s="107">
        <f>IF(AT470&gt;0,RANK(AT470,$AT$11:$AT$1049),"—")</f>
        <v>532</v>
      </c>
      <c r="AV470" s="578">
        <v>442</v>
      </c>
      <c r="AW470" s="107">
        <f>IF(AV470&gt;0,RANK(AV470,$AV$11:$AV$1049),"—")</f>
        <v>607</v>
      </c>
      <c r="AX470" s="578">
        <v>598</v>
      </c>
      <c r="AY470" s="563">
        <f>IF(AX470&gt;0,RANK(AX470,$AX$11:$AX$1049),"—")</f>
        <v>584</v>
      </c>
      <c r="AZ470" s="611">
        <v>384</v>
      </c>
      <c r="BA470" s="611">
        <v>842</v>
      </c>
      <c r="BB470" s="563">
        <f t="shared" si="378"/>
        <v>668</v>
      </c>
    </row>
    <row r="471" spans="1:54" ht="12.95" customHeight="1" x14ac:dyDescent="0.2">
      <c r="A471" s="72" t="s">
        <v>173</v>
      </c>
      <c r="B471" s="599" t="s">
        <v>2178</v>
      </c>
      <c r="C471" s="647" t="s">
        <v>2052</v>
      </c>
      <c r="D471" s="578"/>
      <c r="E471" s="107"/>
      <c r="F471" s="578"/>
      <c r="G471" s="107"/>
      <c r="H471" s="578"/>
      <c r="I471" s="107"/>
      <c r="J471" s="578"/>
      <c r="K471" s="107"/>
      <c r="L471" s="578"/>
      <c r="M471" s="107"/>
      <c r="N471" s="578"/>
      <c r="O471" s="107"/>
      <c r="P471" s="578"/>
      <c r="Q471" s="107"/>
      <c r="R471" s="578"/>
      <c r="S471" s="107"/>
      <c r="T471" s="578"/>
      <c r="U471" s="107"/>
      <c r="V471" s="578"/>
      <c r="W471" s="107"/>
      <c r="X471" s="578"/>
      <c r="Y471" s="107"/>
      <c r="Z471" s="578"/>
      <c r="AA471" s="107"/>
      <c r="AB471" s="578"/>
      <c r="AC471" s="107"/>
      <c r="AD471" s="578"/>
      <c r="AE471" s="107"/>
      <c r="AF471" s="578"/>
      <c r="AG471" s="107"/>
      <c r="AH471" s="578"/>
      <c r="AI471" s="107"/>
      <c r="AJ471" s="578"/>
      <c r="AK471" s="107"/>
      <c r="AL471" s="578"/>
      <c r="AM471" s="107"/>
      <c r="AN471" s="578"/>
      <c r="AO471" s="107"/>
      <c r="AP471" s="578"/>
      <c r="AQ471" s="107"/>
      <c r="AR471" s="578"/>
      <c r="AS471" s="107"/>
      <c r="AT471" s="578"/>
      <c r="AU471" s="107"/>
      <c r="AV471" s="578"/>
      <c r="AW471" s="107"/>
      <c r="AX471" s="578"/>
      <c r="AY471" s="563"/>
      <c r="AZ471" s="597"/>
      <c r="BA471" s="603">
        <v>840</v>
      </c>
      <c r="BB471" s="563">
        <f t="shared" si="378"/>
        <v>670</v>
      </c>
    </row>
    <row r="472" spans="1:54" ht="12.95" customHeight="1" x14ac:dyDescent="0.2">
      <c r="A472" s="72" t="s">
        <v>175</v>
      </c>
      <c r="B472" s="174" t="s">
        <v>708</v>
      </c>
      <c r="C472" s="642" t="s">
        <v>2052</v>
      </c>
      <c r="D472" s="578"/>
      <c r="E472" s="107" t="str">
        <f>IF(D472&gt;0,RANK(D472,$D$11:$D$1049),"—")</f>
        <v>—</v>
      </c>
      <c r="F472" s="578"/>
      <c r="G472" s="107" t="str">
        <f>IF(F472&gt;0,RANK(F472,$F$11:$F$1049),"—")</f>
        <v>—</v>
      </c>
      <c r="H472" s="578"/>
      <c r="I472" s="107" t="str">
        <f>IF(H472&gt;0,RANK(H472,$H$11:$H$1049),"—")</f>
        <v>—</v>
      </c>
      <c r="J472" s="578"/>
      <c r="K472" s="107" t="str">
        <f>IF(J472&gt;0,RANK(J472,$J$11:$J$1049),"—")</f>
        <v>—</v>
      </c>
      <c r="L472" s="578"/>
      <c r="M472" s="107" t="str">
        <f>IF(L472&gt;0,RANK(L472,$L$11:$L$1049),"—")</f>
        <v>—</v>
      </c>
      <c r="N472" s="578"/>
      <c r="O472" s="107" t="str">
        <f>IF(N472&gt;0,RANK(N472,$N$11:$N$1049),"—")</f>
        <v>—</v>
      </c>
      <c r="P472" s="578"/>
      <c r="Q472" s="107" t="str">
        <f>IF(P472&gt;0,RANK(P472,$P$11:$P$1049),"—")</f>
        <v>—</v>
      </c>
      <c r="R472" s="578"/>
      <c r="S472" s="107" t="str">
        <f>IF(R472&gt;0,RANK(R472,$R$11:$R$1049),"—")</f>
        <v>—</v>
      </c>
      <c r="T472" s="578"/>
      <c r="U472" s="107" t="str">
        <f>IF(T472&gt;0,RANK(T472,$T$11:$T$1049),"—")</f>
        <v>—</v>
      </c>
      <c r="V472" s="578"/>
      <c r="W472" s="107" t="str">
        <f>IF(V472&gt;0,RANK(V472,$V$11:$V$1049),"—")</f>
        <v>—</v>
      </c>
      <c r="X472" s="578"/>
      <c r="Y472" s="107" t="str">
        <f>IF(X472&gt;0,RANK(X472,$X$11:$X$1049),"—")</f>
        <v>—</v>
      </c>
      <c r="Z472" s="578"/>
      <c r="AA472" s="107" t="str">
        <f>IF(Z472&gt;0,RANK(Z472,$Z$11:$Z$1049),"—")</f>
        <v>—</v>
      </c>
      <c r="AB472" s="578">
        <v>194</v>
      </c>
      <c r="AC472" s="107">
        <f>IF(AB472&gt;0,RANK(AB472,$AB$11:$AB$1049),"—")</f>
        <v>527</v>
      </c>
      <c r="AD472" s="578">
        <v>134</v>
      </c>
      <c r="AE472" s="107">
        <f>IF(AD472&gt;0,RANK(AD472,$AD$11:$AD$1049),"—")</f>
        <v>550</v>
      </c>
      <c r="AF472" s="578">
        <v>150</v>
      </c>
      <c r="AG472" s="107">
        <f>IF(AF472&gt;0,RANK(AF472,$AF$11:$AF$1049),"—")</f>
        <v>587</v>
      </c>
      <c r="AH472" s="578">
        <v>736</v>
      </c>
      <c r="AI472" s="107">
        <f>IF(AH472&gt;0,RANK(AH472,$AH$11:$AH$1049),"—")</f>
        <v>485</v>
      </c>
      <c r="AJ472" s="578">
        <v>341</v>
      </c>
      <c r="AK472" s="107">
        <f>IF(AJ472&gt;0,RANK(AJ472,$AJ$11:$AJ$1049),"—")</f>
        <v>558</v>
      </c>
      <c r="AL472" s="578">
        <v>493</v>
      </c>
      <c r="AM472" s="107">
        <f>IF(AL472&gt;0,RANK(AL472,$AL$11:$AL$1049),"—")</f>
        <v>542</v>
      </c>
      <c r="AN472" s="578">
        <v>260</v>
      </c>
      <c r="AO472" s="107">
        <f>IF(AN472&gt;0,RANK(AN472,$AN$11:$AN$1049),"—")</f>
        <v>601</v>
      </c>
      <c r="AP472" s="578">
        <v>650</v>
      </c>
      <c r="AQ472" s="107">
        <f>IF(AP472&gt;0,RANK(AP472,$AP$11:$AP$1049),"—")</f>
        <v>529</v>
      </c>
      <c r="AR472" s="578">
        <v>637</v>
      </c>
      <c r="AS472" s="107">
        <f>IF(AR472&gt;0,RANK(AR472,$AR$11:$AR$1049),"—")</f>
        <v>546</v>
      </c>
      <c r="AT472" s="578">
        <v>408</v>
      </c>
      <c r="AU472" s="107">
        <f>IF(AT472&gt;0,RANK(AT472,$AT$11:$AT$1049),"—")</f>
        <v>601</v>
      </c>
      <c r="AV472" s="578">
        <v>652</v>
      </c>
      <c r="AW472" s="107">
        <f>IF(AV472&gt;0,RANK(AV472,$AV$11:$AV$1049),"—")</f>
        <v>568</v>
      </c>
      <c r="AX472" s="578">
        <v>525</v>
      </c>
      <c r="AY472" s="563">
        <f>IF(AX472&gt;0,RANK(AX472,$AX$11:$AX$1049),"—")</f>
        <v>601</v>
      </c>
      <c r="AZ472" s="611">
        <v>858</v>
      </c>
      <c r="BA472" s="611">
        <v>825</v>
      </c>
      <c r="BB472" s="563">
        <f t="shared" si="378"/>
        <v>673</v>
      </c>
    </row>
    <row r="473" spans="1:54" ht="12.95" customHeight="1" x14ac:dyDescent="0.2">
      <c r="A473" s="72" t="s">
        <v>166</v>
      </c>
      <c r="B473" s="174" t="s">
        <v>541</v>
      </c>
      <c r="C473" s="642" t="s">
        <v>2052</v>
      </c>
      <c r="D473" s="578"/>
      <c r="E473" s="107"/>
      <c r="F473" s="578"/>
      <c r="G473" s="107"/>
      <c r="H473" s="578"/>
      <c r="I473" s="107"/>
      <c r="J473" s="578"/>
      <c r="K473" s="107"/>
      <c r="L473" s="578"/>
      <c r="M473" s="107"/>
      <c r="N473" s="578"/>
      <c r="O473" s="107"/>
      <c r="P473" s="578"/>
      <c r="Q473" s="107"/>
      <c r="R473" s="578"/>
      <c r="S473" s="107"/>
      <c r="T473" s="578"/>
      <c r="U473" s="107"/>
      <c r="V473" s="578"/>
      <c r="W473" s="107"/>
      <c r="X473" s="578"/>
      <c r="Y473" s="107"/>
      <c r="Z473" s="578"/>
      <c r="AA473" s="107"/>
      <c r="AB473" s="578"/>
      <c r="AC473" s="107"/>
      <c r="AD473" s="578"/>
      <c r="AE473" s="107"/>
      <c r="AF473" s="578"/>
      <c r="AG473" s="107"/>
      <c r="AH473" s="578"/>
      <c r="AI473" s="107" t="str">
        <f>IF(AH473&gt;0,RANK(AH473,$AH$11:$AH$1049),"—")</f>
        <v>—</v>
      </c>
      <c r="AJ473" s="578"/>
      <c r="AK473" s="107" t="str">
        <f>IF(AJ473&gt;0,RANK(AJ473,$AJ$11:$AJ$1049),"—")</f>
        <v>—</v>
      </c>
      <c r="AL473" s="578"/>
      <c r="AM473" s="107" t="str">
        <f>IF(AL473&gt;0,RANK(AL473,$AL$11:$AL$1049),"—")</f>
        <v>—</v>
      </c>
      <c r="AN473" s="578"/>
      <c r="AO473" s="107" t="str">
        <f>IF(AN473&gt;0,RANK(AN473,$AN$11:$AN$1049),"—")</f>
        <v>—</v>
      </c>
      <c r="AP473" s="578"/>
      <c r="AQ473" s="107" t="str">
        <f>IF(AP473&gt;0,RANK(AP473,$AP$11:$AP$1049),"—")</f>
        <v>—</v>
      </c>
      <c r="AR473" s="578"/>
      <c r="AS473" s="107" t="str">
        <f>IF(AR473&gt;0,RANK(AR473,$AR$11:$AR$1049),"—")</f>
        <v>—</v>
      </c>
      <c r="AT473" s="578"/>
      <c r="AU473" s="107" t="str">
        <f>IF(AT473&gt;0,RANK(AT473,$AT$11:$AT$1049),"—")</f>
        <v>—</v>
      </c>
      <c r="AV473" s="578">
        <v>657</v>
      </c>
      <c r="AW473" s="107">
        <f>IF(AV473&gt;0,RANK(AV473,$AV$11:$AV$1049),"—")</f>
        <v>567</v>
      </c>
      <c r="AX473" s="578">
        <v>687</v>
      </c>
      <c r="AY473" s="563">
        <f>IF(AX473&gt;0,RANK(AX473,$AX$11:$AX$1049),"—")</f>
        <v>559</v>
      </c>
      <c r="AZ473" s="598">
        <v>1799</v>
      </c>
      <c r="BA473" s="611">
        <v>802</v>
      </c>
      <c r="BB473" s="563">
        <f t="shared" si="378"/>
        <v>676</v>
      </c>
    </row>
    <row r="474" spans="1:54" ht="12.95" customHeight="1" x14ac:dyDescent="0.2">
      <c r="A474" s="72" t="s">
        <v>161</v>
      </c>
      <c r="B474" s="599" t="s">
        <v>2182</v>
      </c>
      <c r="C474" s="647" t="s">
        <v>2052</v>
      </c>
      <c r="D474" s="578"/>
      <c r="E474" s="107"/>
      <c r="F474" s="578"/>
      <c r="G474" s="107"/>
      <c r="H474" s="578"/>
      <c r="I474" s="107"/>
      <c r="J474" s="578"/>
      <c r="K474" s="107"/>
      <c r="L474" s="578"/>
      <c r="M474" s="107"/>
      <c r="N474" s="578"/>
      <c r="O474" s="107"/>
      <c r="P474" s="578"/>
      <c r="Q474" s="107"/>
      <c r="R474" s="578"/>
      <c r="S474" s="107"/>
      <c r="T474" s="578"/>
      <c r="U474" s="107"/>
      <c r="V474" s="578"/>
      <c r="W474" s="107"/>
      <c r="X474" s="578"/>
      <c r="Y474" s="107"/>
      <c r="Z474" s="578"/>
      <c r="AA474" s="107"/>
      <c r="AB474" s="578"/>
      <c r="AC474" s="107"/>
      <c r="AD474" s="578"/>
      <c r="AE474" s="107"/>
      <c r="AF474" s="578"/>
      <c r="AG474" s="107"/>
      <c r="AH474" s="578"/>
      <c r="AI474" s="107"/>
      <c r="AJ474" s="578"/>
      <c r="AK474" s="107"/>
      <c r="AL474" s="578"/>
      <c r="AM474" s="107"/>
      <c r="AN474" s="578"/>
      <c r="AO474" s="107"/>
      <c r="AP474" s="578"/>
      <c r="AQ474" s="107"/>
      <c r="AR474" s="578"/>
      <c r="AS474" s="107"/>
      <c r="AT474" s="578"/>
      <c r="AU474" s="107"/>
      <c r="AV474" s="578"/>
      <c r="AW474" s="107"/>
      <c r="AX474" s="578"/>
      <c r="AY474" s="563"/>
      <c r="AZ474" s="597"/>
      <c r="BA474" s="603">
        <v>791</v>
      </c>
      <c r="BB474" s="563">
        <f t="shared" si="378"/>
        <v>679</v>
      </c>
    </row>
    <row r="475" spans="1:54" ht="12.95" customHeight="1" x14ac:dyDescent="0.2">
      <c r="A475" s="72" t="s">
        <v>470</v>
      </c>
      <c r="B475" s="599" t="s">
        <v>2183</v>
      </c>
      <c r="C475" s="647" t="s">
        <v>2052</v>
      </c>
      <c r="D475" s="578"/>
      <c r="E475" s="107"/>
      <c r="F475" s="578"/>
      <c r="G475" s="107"/>
      <c r="H475" s="578"/>
      <c r="I475" s="107"/>
      <c r="J475" s="578"/>
      <c r="K475" s="107"/>
      <c r="L475" s="578"/>
      <c r="M475" s="107"/>
      <c r="N475" s="578"/>
      <c r="O475" s="107"/>
      <c r="P475" s="578"/>
      <c r="Q475" s="107"/>
      <c r="R475" s="578"/>
      <c r="S475" s="107"/>
      <c r="T475" s="578"/>
      <c r="U475" s="107"/>
      <c r="V475" s="578"/>
      <c r="W475" s="107"/>
      <c r="X475" s="578"/>
      <c r="Y475" s="107"/>
      <c r="Z475" s="578"/>
      <c r="AA475" s="107"/>
      <c r="AB475" s="578"/>
      <c r="AC475" s="107"/>
      <c r="AD475" s="578"/>
      <c r="AE475" s="107"/>
      <c r="AF475" s="578"/>
      <c r="AG475" s="107"/>
      <c r="AH475" s="578"/>
      <c r="AI475" s="107"/>
      <c r="AJ475" s="578"/>
      <c r="AK475" s="107"/>
      <c r="AL475" s="578"/>
      <c r="AM475" s="107"/>
      <c r="AN475" s="578"/>
      <c r="AO475" s="107"/>
      <c r="AP475" s="578"/>
      <c r="AQ475" s="107"/>
      <c r="AR475" s="578"/>
      <c r="AS475" s="107"/>
      <c r="AT475" s="578"/>
      <c r="AU475" s="107"/>
      <c r="AV475" s="578"/>
      <c r="AW475" s="107"/>
      <c r="AX475" s="578"/>
      <c r="AY475" s="563"/>
      <c r="AZ475" s="603"/>
      <c r="BA475" s="603">
        <v>789</v>
      </c>
      <c r="BB475" s="563">
        <f t="shared" si="378"/>
        <v>680</v>
      </c>
    </row>
    <row r="476" spans="1:54" ht="12.95" customHeight="1" x14ac:dyDescent="0.2">
      <c r="A476" s="72" t="s">
        <v>181</v>
      </c>
      <c r="B476" s="599" t="s">
        <v>2190</v>
      </c>
      <c r="C476" s="647" t="s">
        <v>2052</v>
      </c>
      <c r="D476" s="578"/>
      <c r="E476" s="107"/>
      <c r="F476" s="578"/>
      <c r="G476" s="107"/>
      <c r="H476" s="578"/>
      <c r="I476" s="107"/>
      <c r="J476" s="578"/>
      <c r="K476" s="107"/>
      <c r="L476" s="578"/>
      <c r="M476" s="107"/>
      <c r="N476" s="578"/>
      <c r="O476" s="107"/>
      <c r="P476" s="578"/>
      <c r="Q476" s="107"/>
      <c r="R476" s="578"/>
      <c r="S476" s="107"/>
      <c r="T476" s="578"/>
      <c r="U476" s="107"/>
      <c r="V476" s="578"/>
      <c r="W476" s="107"/>
      <c r="X476" s="578"/>
      <c r="Y476" s="107"/>
      <c r="Z476" s="578"/>
      <c r="AA476" s="107"/>
      <c r="AB476" s="578"/>
      <c r="AC476" s="107"/>
      <c r="AD476" s="578"/>
      <c r="AE476" s="107"/>
      <c r="AF476" s="578"/>
      <c r="AG476" s="107"/>
      <c r="AH476" s="578"/>
      <c r="AI476" s="107"/>
      <c r="AJ476" s="578"/>
      <c r="AK476" s="107"/>
      <c r="AL476" s="578"/>
      <c r="AM476" s="107"/>
      <c r="AN476" s="578"/>
      <c r="AO476" s="107"/>
      <c r="AP476" s="578"/>
      <c r="AQ476" s="107"/>
      <c r="AR476" s="578"/>
      <c r="AS476" s="107"/>
      <c r="AT476" s="578"/>
      <c r="AU476" s="107"/>
      <c r="AV476" s="578"/>
      <c r="AW476" s="107"/>
      <c r="AX476" s="578"/>
      <c r="AY476" s="563"/>
      <c r="AZ476" s="597"/>
      <c r="BA476" s="603">
        <v>741</v>
      </c>
      <c r="BB476" s="563">
        <f t="shared" si="378"/>
        <v>695</v>
      </c>
    </row>
    <row r="477" spans="1:54" ht="12.95" customHeight="1" x14ac:dyDescent="0.2">
      <c r="A477" s="72" t="s">
        <v>174</v>
      </c>
      <c r="B477" s="599" t="s">
        <v>2192</v>
      </c>
      <c r="C477" s="647" t="s">
        <v>2052</v>
      </c>
      <c r="D477" s="578"/>
      <c r="E477" s="107"/>
      <c r="F477" s="578"/>
      <c r="G477" s="107"/>
      <c r="H477" s="578"/>
      <c r="I477" s="107"/>
      <c r="J477" s="578"/>
      <c r="K477" s="107"/>
      <c r="L477" s="578"/>
      <c r="M477" s="107"/>
      <c r="N477" s="578"/>
      <c r="O477" s="107"/>
      <c r="P477" s="578"/>
      <c r="Q477" s="107"/>
      <c r="R477" s="578"/>
      <c r="S477" s="107"/>
      <c r="T477" s="578"/>
      <c r="U477" s="107"/>
      <c r="V477" s="578"/>
      <c r="W477" s="107"/>
      <c r="X477" s="578"/>
      <c r="Y477" s="107"/>
      <c r="Z477" s="578"/>
      <c r="AA477" s="107"/>
      <c r="AB477" s="578"/>
      <c r="AC477" s="107"/>
      <c r="AD477" s="578"/>
      <c r="AE477" s="107"/>
      <c r="AF477" s="578"/>
      <c r="AG477" s="107"/>
      <c r="AH477" s="578"/>
      <c r="AI477" s="107"/>
      <c r="AJ477" s="578"/>
      <c r="AK477" s="107"/>
      <c r="AL477" s="578"/>
      <c r="AM477" s="107"/>
      <c r="AN477" s="578"/>
      <c r="AO477" s="107"/>
      <c r="AP477" s="578"/>
      <c r="AQ477" s="107"/>
      <c r="AR477" s="578"/>
      <c r="AS477" s="107"/>
      <c r="AT477" s="578"/>
      <c r="AU477" s="107"/>
      <c r="AV477" s="578"/>
      <c r="AW477" s="107"/>
      <c r="AX477" s="578"/>
      <c r="AY477" s="563"/>
      <c r="AZ477" s="597"/>
      <c r="BA477" s="603">
        <v>732</v>
      </c>
      <c r="BB477" s="563">
        <f t="shared" si="378"/>
        <v>698</v>
      </c>
    </row>
    <row r="478" spans="1:54" ht="12.95" customHeight="1" x14ac:dyDescent="0.2">
      <c r="A478" s="72" t="s">
        <v>184</v>
      </c>
      <c r="B478" s="174" t="s">
        <v>577</v>
      </c>
      <c r="C478" s="642" t="s">
        <v>2052</v>
      </c>
      <c r="D478" s="578"/>
      <c r="E478" s="107" t="str">
        <f>IF(D478&gt;0,RANK(D478,$D$11:$D$1049),"—")</f>
        <v>—</v>
      </c>
      <c r="F478" s="578"/>
      <c r="G478" s="107" t="str">
        <f>IF(F478&gt;0,RANK(F478,$F$11:$F$1049),"—")</f>
        <v>—</v>
      </c>
      <c r="H478" s="578"/>
      <c r="I478" s="107" t="str">
        <f>IF(H478&gt;0,RANK(H478,$H$11:$H$1049),"—")</f>
        <v>—</v>
      </c>
      <c r="J478" s="578"/>
      <c r="K478" s="107" t="str">
        <f>IF(J478&gt;0,RANK(J478,$J$11:$J$1049),"—")</f>
        <v>—</v>
      </c>
      <c r="L478" s="578"/>
      <c r="M478" s="107" t="str">
        <f>IF(L478&gt;0,RANK(L478,$L$11:$L$1049),"—")</f>
        <v>—</v>
      </c>
      <c r="N478" s="578"/>
      <c r="O478" s="107" t="str">
        <f>IF(N478&gt;0,RANK(N478,$N$11:$N$1049),"—")</f>
        <v>—</v>
      </c>
      <c r="P478" s="578"/>
      <c r="Q478" s="107" t="str">
        <f>IF(P478&gt;0,RANK(P478,$P$11:$P$1049),"—")</f>
        <v>—</v>
      </c>
      <c r="R478" s="578"/>
      <c r="S478" s="107" t="str">
        <f>IF(R478&gt;0,RANK(R478,$R$11:$R$1049),"—")</f>
        <v>—</v>
      </c>
      <c r="T478" s="578"/>
      <c r="U478" s="107" t="str">
        <f>IF(T478&gt;0,RANK(T478,$T$11:$T$1049),"—")</f>
        <v>—</v>
      </c>
      <c r="V478" s="578"/>
      <c r="W478" s="107" t="str">
        <f>IF(V478&gt;0,RANK(V478,$V$11:$V$1049),"—")</f>
        <v>—</v>
      </c>
      <c r="X478" s="578"/>
      <c r="Y478" s="107" t="str">
        <f>IF(X478&gt;0,RANK(X478,$X$11:$X$1049),"—")</f>
        <v>—</v>
      </c>
      <c r="Z478" s="578"/>
      <c r="AA478" s="107" t="str">
        <f>IF(Z478&gt;0,RANK(Z478,$Z$11:$Z$1049),"—")</f>
        <v>—</v>
      </c>
      <c r="AB478" s="578"/>
      <c r="AC478" s="107" t="str">
        <f>IF(AB478&gt;0,RANK(AB478,$AB$11:$AB$1049),"—")</f>
        <v>—</v>
      </c>
      <c r="AD478" s="578"/>
      <c r="AE478" s="107" t="str">
        <f>IF(AD478&gt;0,RANK(AD478,$AD$11:$AD$1049),"—")</f>
        <v>—</v>
      </c>
      <c r="AF478" s="578"/>
      <c r="AG478" s="107" t="str">
        <f>IF(AF478&gt;0,RANK(AF478,$AF$11:$AF$1049),"—")</f>
        <v>—</v>
      </c>
      <c r="AH478" s="578"/>
      <c r="AI478" s="107" t="str">
        <f>IF(AH478&gt;0,RANK(AH478,$AH$11:$AH$1049),"—")</f>
        <v>—</v>
      </c>
      <c r="AJ478" s="578"/>
      <c r="AK478" s="107" t="str">
        <f>IF(AJ478&gt;0,RANK(AJ478,$AJ$11:$AJ$1049),"—")</f>
        <v>—</v>
      </c>
      <c r="AL478" s="578"/>
      <c r="AM478" s="107" t="str">
        <f>IF(AL478&gt;0,RANK(AL478,$AL$11:$AL$1049),"—")</f>
        <v>—</v>
      </c>
      <c r="AN478" s="578"/>
      <c r="AO478" s="107" t="str">
        <f>IF(AN478&gt;0,RANK(AN478,$AN$11:$AN$1049),"—")</f>
        <v>—</v>
      </c>
      <c r="AP478" s="578">
        <v>694</v>
      </c>
      <c r="AQ478" s="107">
        <f>IF(AP478&gt;0,RANK(AP478,$AP$11:$AP$1049),"—")</f>
        <v>519</v>
      </c>
      <c r="AR478" s="578">
        <v>919</v>
      </c>
      <c r="AS478" s="107">
        <f>IF(AR478&gt;0,RANK(AR478,$AR$11:$AR$1049),"—")</f>
        <v>499</v>
      </c>
      <c r="AT478" s="578">
        <v>846</v>
      </c>
      <c r="AU478" s="107">
        <f>IF(AT478&gt;0,RANK(AT478,$AT$11:$AT$1049),"—")</f>
        <v>524</v>
      </c>
      <c r="AV478" s="578">
        <v>1107</v>
      </c>
      <c r="AW478" s="107">
        <f>IF(AV478&gt;0,RANK(AV478,$AV$11:$AV$1049),"—")</f>
        <v>510</v>
      </c>
      <c r="AX478" s="578">
        <v>629</v>
      </c>
      <c r="AY478" s="563">
        <f>IF(AX478&gt;0,RANK(AX478,$AX$11:$AX$1049),"—")</f>
        <v>574</v>
      </c>
      <c r="AZ478" s="611">
        <v>598</v>
      </c>
      <c r="BA478" s="611">
        <v>656</v>
      </c>
      <c r="BB478" s="563">
        <f t="shared" si="378"/>
        <v>715</v>
      </c>
    </row>
    <row r="479" spans="1:54" ht="12.95" customHeight="1" x14ac:dyDescent="0.2">
      <c r="A479" s="72" t="s">
        <v>188</v>
      </c>
      <c r="B479" s="174" t="s">
        <v>886</v>
      </c>
      <c r="C479" s="642" t="s">
        <v>2052</v>
      </c>
      <c r="D479" s="578"/>
      <c r="E479" s="107" t="str">
        <f>IF(D479&gt;0,RANK(D479,$D$11:$D$1049),"—")</f>
        <v>—</v>
      </c>
      <c r="F479" s="578"/>
      <c r="G479" s="107" t="str">
        <f>IF(F479&gt;0,RANK(F479,$F$11:$F$1049),"—")</f>
        <v>—</v>
      </c>
      <c r="H479" s="578"/>
      <c r="I479" s="107" t="str">
        <f>IF(H479&gt;0,RANK(H479,$H$11:$H$1049),"—")</f>
        <v>—</v>
      </c>
      <c r="J479" s="578"/>
      <c r="K479" s="107" t="str">
        <f>IF(J479&gt;0,RANK(J479,$J$11:$J$1049),"—")</f>
        <v>—</v>
      </c>
      <c r="L479" s="578"/>
      <c r="M479" s="107" t="str">
        <f>IF(L479&gt;0,RANK(L479,$L$11:$L$1049),"—")</f>
        <v>—</v>
      </c>
      <c r="N479" s="578"/>
      <c r="O479" s="107" t="str">
        <f>IF(N479&gt;0,RANK(N479,$N$11:$N$1049),"—")</f>
        <v>—</v>
      </c>
      <c r="P479" s="578"/>
      <c r="Q479" s="107" t="str">
        <f>IF(P479&gt;0,RANK(P479,$P$11:$P$1049),"—")</f>
        <v>—</v>
      </c>
      <c r="R479" s="578">
        <v>660</v>
      </c>
      <c r="S479" s="107">
        <f>IF(R479&gt;0,RANK(R479,$R$11:$R$1049),"—")</f>
        <v>415</v>
      </c>
      <c r="T479" s="578">
        <v>462</v>
      </c>
      <c r="U479" s="107">
        <f>IF(T479&gt;0,RANK(T479,$T$11:$T$1049),"—")</f>
        <v>464</v>
      </c>
      <c r="V479" s="578">
        <v>438</v>
      </c>
      <c r="W479" s="107">
        <f>IF(V479&gt;0,RANK(V479,$V$11:$V$1049),"—")</f>
        <v>473</v>
      </c>
      <c r="X479" s="578">
        <v>235</v>
      </c>
      <c r="Y479" s="107">
        <f>IF(X479&gt;0,RANK(X479,$X$11:$X$1049),"—")</f>
        <v>519</v>
      </c>
      <c r="Z479" s="578">
        <v>447</v>
      </c>
      <c r="AA479" s="107">
        <f>IF(Z479&gt;0,RANK(Z479,$Z$11:$Z$1049),"—")</f>
        <v>468</v>
      </c>
      <c r="AB479" s="578">
        <v>599</v>
      </c>
      <c r="AC479" s="107">
        <f>IF(AB479&gt;0,RANK(AB479,$AB$11:$AB$1049),"—")</f>
        <v>445</v>
      </c>
      <c r="AD479" s="578">
        <v>243</v>
      </c>
      <c r="AE479" s="107">
        <f>IF(AD479&gt;0,RANK(AD479,$AD$11:$AD$1049),"—")</f>
        <v>529</v>
      </c>
      <c r="AF479" s="578">
        <v>191</v>
      </c>
      <c r="AG479" s="107">
        <f>IF(AF479&gt;0,RANK(AF479,$AF$11:$AF$1049),"—")</f>
        <v>573</v>
      </c>
      <c r="AH479" s="578">
        <v>314</v>
      </c>
      <c r="AI479" s="107">
        <f>IF(AH479&gt;0,RANK(AH479,$AH$11:$AH$1049),"—")</f>
        <v>557</v>
      </c>
      <c r="AJ479" s="578">
        <v>286</v>
      </c>
      <c r="AK479" s="107">
        <f>IF(AJ479&gt;0,RANK(AJ479,$AJ$11:$AJ$1049),"—")</f>
        <v>567</v>
      </c>
      <c r="AL479" s="578">
        <v>231</v>
      </c>
      <c r="AM479" s="107">
        <f>IF(AL479&gt;0,RANK(AL479,$AL$11:$AL$1049),"—")</f>
        <v>594</v>
      </c>
      <c r="AN479" s="578">
        <v>227</v>
      </c>
      <c r="AO479" s="107">
        <f>IF(AN479&gt;0,RANK(AN479,$AN$11:$AN$1049),"—")</f>
        <v>611</v>
      </c>
      <c r="AP479" s="578">
        <v>519</v>
      </c>
      <c r="AQ479" s="107">
        <f>IF(AP479&gt;0,RANK(AP479,$AP$11:$AP$1049),"—")</f>
        <v>556</v>
      </c>
      <c r="AR479" s="578">
        <v>770</v>
      </c>
      <c r="AS479" s="107">
        <f>IF(AR479&gt;0,RANK(AR479,$AR$11:$AR$1049),"—")</f>
        <v>530</v>
      </c>
      <c r="AT479" s="578">
        <v>243</v>
      </c>
      <c r="AU479" s="107">
        <f>IF(AT479&gt;0,RANK(AT479,$AT$11:$AT$1049),"—")</f>
        <v>642</v>
      </c>
      <c r="AV479" s="578">
        <v>243</v>
      </c>
      <c r="AW479" s="107">
        <f>IF(AV479&gt;0,RANK(AV479,$AV$11:$AV$1049),"—")</f>
        <v>657</v>
      </c>
      <c r="AX479" s="578">
        <v>273</v>
      </c>
      <c r="AY479" s="563">
        <f>IF(AX479&gt;0,RANK(AX479,$AX$11:$AX$1049),"—")</f>
        <v>662</v>
      </c>
      <c r="AZ479" s="611">
        <v>392</v>
      </c>
      <c r="BA479" s="611">
        <v>606</v>
      </c>
      <c r="BB479" s="563">
        <f t="shared" si="378"/>
        <v>724</v>
      </c>
    </row>
    <row r="480" spans="1:54" ht="12.95" customHeight="1" x14ac:dyDescent="0.2">
      <c r="A480" s="72" t="s">
        <v>185</v>
      </c>
      <c r="B480" s="599" t="s">
        <v>2203</v>
      </c>
      <c r="C480" s="647" t="s">
        <v>2052</v>
      </c>
      <c r="D480" s="578"/>
      <c r="E480" s="107"/>
      <c r="F480" s="578"/>
      <c r="G480" s="107"/>
      <c r="H480" s="578"/>
      <c r="I480" s="107"/>
      <c r="J480" s="578"/>
      <c r="K480" s="107"/>
      <c r="L480" s="578"/>
      <c r="M480" s="107"/>
      <c r="N480" s="578"/>
      <c r="O480" s="107"/>
      <c r="P480" s="578"/>
      <c r="Q480" s="107"/>
      <c r="R480" s="578"/>
      <c r="S480" s="107"/>
      <c r="T480" s="578"/>
      <c r="U480" s="107"/>
      <c r="V480" s="578"/>
      <c r="W480" s="107"/>
      <c r="X480" s="578"/>
      <c r="Y480" s="107"/>
      <c r="Z480" s="578"/>
      <c r="AA480" s="107"/>
      <c r="AB480" s="578"/>
      <c r="AC480" s="107"/>
      <c r="AD480" s="578"/>
      <c r="AE480" s="107"/>
      <c r="AF480" s="578"/>
      <c r="AG480" s="107"/>
      <c r="AH480" s="578"/>
      <c r="AI480" s="107"/>
      <c r="AJ480" s="578"/>
      <c r="AK480" s="107"/>
      <c r="AL480" s="578"/>
      <c r="AM480" s="107"/>
      <c r="AN480" s="578"/>
      <c r="AO480" s="107"/>
      <c r="AP480" s="578"/>
      <c r="AQ480" s="107"/>
      <c r="AR480" s="578"/>
      <c r="AS480" s="107"/>
      <c r="AT480" s="578"/>
      <c r="AU480" s="107"/>
      <c r="AV480" s="578"/>
      <c r="AW480" s="107"/>
      <c r="AX480" s="578"/>
      <c r="AY480" s="563"/>
      <c r="AZ480" s="597"/>
      <c r="BA480" s="603">
        <v>574</v>
      </c>
      <c r="BB480" s="563">
        <f t="shared" si="378"/>
        <v>730</v>
      </c>
    </row>
    <row r="481" spans="1:54" ht="12.95" customHeight="1" x14ac:dyDescent="0.2">
      <c r="A481" s="72" t="s">
        <v>194</v>
      </c>
      <c r="B481" s="599" t="s">
        <v>2204</v>
      </c>
      <c r="C481" s="647" t="s">
        <v>2052</v>
      </c>
      <c r="D481" s="578"/>
      <c r="E481" s="107"/>
      <c r="F481" s="578"/>
      <c r="G481" s="107"/>
      <c r="H481" s="578"/>
      <c r="I481" s="107"/>
      <c r="J481" s="578"/>
      <c r="K481" s="107"/>
      <c r="L481" s="578"/>
      <c r="M481" s="107"/>
      <c r="N481" s="578"/>
      <c r="O481" s="107"/>
      <c r="P481" s="578"/>
      <c r="Q481" s="107"/>
      <c r="R481" s="578"/>
      <c r="S481" s="107"/>
      <c r="T481" s="578"/>
      <c r="U481" s="107"/>
      <c r="V481" s="578"/>
      <c r="W481" s="107"/>
      <c r="X481" s="578"/>
      <c r="Y481" s="107"/>
      <c r="Z481" s="578"/>
      <c r="AA481" s="107"/>
      <c r="AB481" s="578"/>
      <c r="AC481" s="107"/>
      <c r="AD481" s="578"/>
      <c r="AE481" s="107"/>
      <c r="AF481" s="578"/>
      <c r="AG481" s="107"/>
      <c r="AH481" s="578"/>
      <c r="AI481" s="107"/>
      <c r="AJ481" s="578"/>
      <c r="AK481" s="107"/>
      <c r="AL481" s="578"/>
      <c r="AM481" s="107"/>
      <c r="AN481" s="578"/>
      <c r="AO481" s="107"/>
      <c r="AP481" s="578"/>
      <c r="AQ481" s="107"/>
      <c r="AR481" s="578"/>
      <c r="AS481" s="107"/>
      <c r="AT481" s="578"/>
      <c r="AU481" s="107"/>
      <c r="AV481" s="578"/>
      <c r="AW481" s="107"/>
      <c r="AX481" s="578"/>
      <c r="AY481" s="563"/>
      <c r="AZ481" s="597"/>
      <c r="BA481" s="603">
        <v>573</v>
      </c>
      <c r="BB481" s="563">
        <f t="shared" si="378"/>
        <v>731</v>
      </c>
    </row>
    <row r="482" spans="1:54" ht="12.95" customHeight="1" x14ac:dyDescent="0.2">
      <c r="A482" s="72" t="s">
        <v>182</v>
      </c>
      <c r="B482" s="599" t="s">
        <v>2207</v>
      </c>
      <c r="C482" s="647" t="s">
        <v>2052</v>
      </c>
      <c r="D482" s="578"/>
      <c r="E482" s="107"/>
      <c r="F482" s="578"/>
      <c r="G482" s="107"/>
      <c r="H482" s="578"/>
      <c r="I482" s="107"/>
      <c r="J482" s="578"/>
      <c r="K482" s="107"/>
      <c r="L482" s="578"/>
      <c r="M482" s="107"/>
      <c r="N482" s="578"/>
      <c r="O482" s="107"/>
      <c r="P482" s="578"/>
      <c r="Q482" s="107"/>
      <c r="R482" s="578"/>
      <c r="S482" s="107"/>
      <c r="T482" s="578"/>
      <c r="U482" s="107"/>
      <c r="V482" s="578"/>
      <c r="W482" s="107"/>
      <c r="X482" s="578"/>
      <c r="Y482" s="107"/>
      <c r="Z482" s="578"/>
      <c r="AA482" s="107"/>
      <c r="AB482" s="578"/>
      <c r="AC482" s="107"/>
      <c r="AD482" s="578"/>
      <c r="AE482" s="107"/>
      <c r="AF482" s="578"/>
      <c r="AG482" s="107"/>
      <c r="AH482" s="578"/>
      <c r="AI482" s="107"/>
      <c r="AJ482" s="578"/>
      <c r="AK482" s="107"/>
      <c r="AL482" s="578"/>
      <c r="AM482" s="107"/>
      <c r="AN482" s="578"/>
      <c r="AO482" s="107"/>
      <c r="AP482" s="578"/>
      <c r="AQ482" s="107"/>
      <c r="AR482" s="578"/>
      <c r="AS482" s="107"/>
      <c r="AT482" s="578"/>
      <c r="AU482" s="107"/>
      <c r="AV482" s="578"/>
      <c r="AW482" s="107"/>
      <c r="AX482" s="578"/>
      <c r="AY482" s="563"/>
      <c r="AZ482" s="597"/>
      <c r="BA482" s="603">
        <v>539</v>
      </c>
      <c r="BB482" s="563">
        <f t="shared" si="378"/>
        <v>736</v>
      </c>
    </row>
    <row r="483" spans="1:54" ht="12.95" customHeight="1" x14ac:dyDescent="0.2">
      <c r="A483" s="72" t="s">
        <v>197</v>
      </c>
      <c r="B483" s="174" t="s">
        <v>740</v>
      </c>
      <c r="C483" s="642" t="s">
        <v>2052</v>
      </c>
      <c r="D483" s="578"/>
      <c r="E483" s="107" t="str">
        <f>IF(D483&gt;0,RANK(D483,$D$11:$D$1049),"—")</f>
        <v>—</v>
      </c>
      <c r="F483" s="578">
        <v>75</v>
      </c>
      <c r="G483" s="107">
        <f>IF(F483&gt;0,RANK(F483,$F$11:$F$1049),"—")</f>
        <v>467</v>
      </c>
      <c r="H483" s="578"/>
      <c r="I483" s="107" t="str">
        <f>IF(H483&gt;0,RANK(H483,$H$11:$H$1049),"—")</f>
        <v>—</v>
      </c>
      <c r="J483" s="578"/>
      <c r="K483" s="107" t="str">
        <f>IF(J483&gt;0,RANK(J483,$J$11:$J$1049),"—")</f>
        <v>—</v>
      </c>
      <c r="L483" s="578"/>
      <c r="M483" s="107" t="str">
        <f>IF(L483&gt;0,RANK(L483,$L$11:$L$1049),"—")</f>
        <v>—</v>
      </c>
      <c r="N483" s="578"/>
      <c r="O483" s="107" t="str">
        <f>IF(N483&gt;0,RANK(N483,$N$11:$N$1049),"—")</f>
        <v>—</v>
      </c>
      <c r="P483" s="578"/>
      <c r="Q483" s="107" t="str">
        <f>IF(P483&gt;0,RANK(P483,$P$11:$P$1049),"—")</f>
        <v>—</v>
      </c>
      <c r="R483" s="578"/>
      <c r="S483" s="107" t="str">
        <f>IF(R483&gt;0,RANK(R483,$R$11:$R$1049),"—")</f>
        <v>—</v>
      </c>
      <c r="T483" s="578"/>
      <c r="U483" s="107" t="str">
        <f>IF(T483&gt;0,RANK(T483,$T$11:$T$1049),"—")</f>
        <v>—</v>
      </c>
      <c r="V483" s="578"/>
      <c r="W483" s="107" t="str">
        <f>IF(V483&gt;0,RANK(V483,$V$11:$V$1049),"—")</f>
        <v>—</v>
      </c>
      <c r="X483" s="578"/>
      <c r="Y483" s="107" t="str">
        <f>IF(X483&gt;0,RANK(X483,$X$11:$X$1049),"—")</f>
        <v>—</v>
      </c>
      <c r="Z483" s="578">
        <v>271</v>
      </c>
      <c r="AA483" s="107">
        <f>IF(Z483&gt;0,RANK(Z483,$Z$11:$Z$1049),"—")</f>
        <v>509</v>
      </c>
      <c r="AB483" s="578">
        <v>287</v>
      </c>
      <c r="AC483" s="107">
        <f>IF(AB483&gt;0,RANK(AB483,$AB$11:$AB$1049),"—")</f>
        <v>512</v>
      </c>
      <c r="AD483" s="578">
        <v>303</v>
      </c>
      <c r="AE483" s="107">
        <f>IF(AD483&gt;0,RANK(AD483,$AD$11:$AD$1049),"—")</f>
        <v>515</v>
      </c>
      <c r="AF483" s="578">
        <v>319</v>
      </c>
      <c r="AG483" s="107">
        <f>IF(AF483&gt;0,RANK(AF483,$AF$11:$AF$1049),"—")</f>
        <v>546</v>
      </c>
      <c r="AH483" s="578">
        <v>335</v>
      </c>
      <c r="AI483" s="107">
        <f>IF(AH483&gt;0,RANK(AH483,$AH$11:$AH$1049),"—")</f>
        <v>553</v>
      </c>
      <c r="AJ483" s="578">
        <v>351</v>
      </c>
      <c r="AK483" s="107">
        <f>IF(AJ483&gt;0,RANK(AJ483,$AJ$11:$AJ$1049),"—")</f>
        <v>556</v>
      </c>
      <c r="AL483" s="578">
        <v>367</v>
      </c>
      <c r="AM483" s="107">
        <f>IF(AL483&gt;0,RANK(AL483,$AL$11:$AL$1049),"—")</f>
        <v>566</v>
      </c>
      <c r="AN483" s="578">
        <v>398</v>
      </c>
      <c r="AO483" s="107">
        <f>IF(AN483&gt;0,RANK(AN483,$AN$11:$AN$1049),"—")</f>
        <v>569</v>
      </c>
      <c r="AP483" s="578">
        <v>319</v>
      </c>
      <c r="AQ483" s="107">
        <f>IF(AP483&gt;0,RANK(AP483,$AP$11:$AP$1049),"—")</f>
        <v>601</v>
      </c>
      <c r="AR483" s="578">
        <v>431</v>
      </c>
      <c r="AS483" s="107">
        <f>IF(AR483&gt;0,RANK(AR483,$AR$11:$AR$1049),"—")</f>
        <v>595</v>
      </c>
      <c r="AT483" s="578">
        <v>453</v>
      </c>
      <c r="AU483" s="107">
        <f>IF(AT483&gt;0,RANK(AT483,$AT$11:$AT$1049),"—")</f>
        <v>586</v>
      </c>
      <c r="AV483" s="578">
        <v>338</v>
      </c>
      <c r="AW483" s="107">
        <f>IF(AV483&gt;0,RANK(AV483,$AV$11:$AV$1049),"—")</f>
        <v>631</v>
      </c>
      <c r="AX483" s="578">
        <v>311</v>
      </c>
      <c r="AY483" s="563">
        <f>IF(AX483&gt;0,RANK(AX483,$AX$11:$AX$1049),"—")</f>
        <v>652</v>
      </c>
      <c r="AZ483" s="611">
        <v>461</v>
      </c>
      <c r="BA483" s="611">
        <v>530</v>
      </c>
      <c r="BB483" s="563">
        <f t="shared" si="378"/>
        <v>739</v>
      </c>
    </row>
    <row r="484" spans="1:54" ht="12.95" customHeight="1" x14ac:dyDescent="0.2">
      <c r="A484" s="72" t="s">
        <v>496</v>
      </c>
      <c r="B484" s="599" t="s">
        <v>2210</v>
      </c>
      <c r="C484" s="647" t="s">
        <v>2052</v>
      </c>
      <c r="D484" s="578"/>
      <c r="E484" s="107"/>
      <c r="F484" s="578"/>
      <c r="G484" s="107"/>
      <c r="H484" s="578"/>
      <c r="I484" s="107"/>
      <c r="J484" s="578"/>
      <c r="K484" s="107"/>
      <c r="L484" s="578"/>
      <c r="M484" s="107"/>
      <c r="N484" s="578"/>
      <c r="O484" s="107"/>
      <c r="P484" s="578"/>
      <c r="Q484" s="107"/>
      <c r="R484" s="578"/>
      <c r="S484" s="107"/>
      <c r="T484" s="578"/>
      <c r="U484" s="107"/>
      <c r="V484" s="578"/>
      <c r="W484" s="107"/>
      <c r="X484" s="578"/>
      <c r="Y484" s="107"/>
      <c r="Z484" s="578"/>
      <c r="AA484" s="107"/>
      <c r="AB484" s="578"/>
      <c r="AC484" s="107"/>
      <c r="AD484" s="578"/>
      <c r="AE484" s="107"/>
      <c r="AF484" s="578"/>
      <c r="AG484" s="107"/>
      <c r="AH484" s="578"/>
      <c r="AI484" s="107"/>
      <c r="AJ484" s="578"/>
      <c r="AK484" s="107"/>
      <c r="AL484" s="578"/>
      <c r="AM484" s="107"/>
      <c r="AN484" s="578"/>
      <c r="AO484" s="107"/>
      <c r="AP484" s="578"/>
      <c r="AQ484" s="107"/>
      <c r="AR484" s="578"/>
      <c r="AS484" s="107"/>
      <c r="AT484" s="578"/>
      <c r="AU484" s="107"/>
      <c r="AV484" s="578"/>
      <c r="AW484" s="107"/>
      <c r="AX484" s="578"/>
      <c r="AY484" s="563"/>
      <c r="AZ484" s="597"/>
      <c r="BA484" s="603">
        <v>524</v>
      </c>
      <c r="BB484" s="563">
        <f t="shared" si="378"/>
        <v>744</v>
      </c>
    </row>
    <row r="485" spans="1:54" ht="12.95" customHeight="1" x14ac:dyDescent="0.2">
      <c r="A485" s="72" t="s">
        <v>205</v>
      </c>
      <c r="B485" s="174" t="s">
        <v>652</v>
      </c>
      <c r="C485" s="642" t="s">
        <v>2052</v>
      </c>
      <c r="D485" s="578"/>
      <c r="E485" s="107" t="str">
        <f>IF(D485&gt;0,RANK(D485,$D$11:$D$1049),"—")</f>
        <v>—</v>
      </c>
      <c r="F485" s="578"/>
      <c r="G485" s="107" t="str">
        <f>IF(F485&gt;0,RANK(F485,$F$11:$F$1049),"—")</f>
        <v>—</v>
      </c>
      <c r="H485" s="578"/>
      <c r="I485" s="107" t="str">
        <f>IF(H485&gt;0,RANK(H485,$H$11:$H$1049),"—")</f>
        <v>—</v>
      </c>
      <c r="J485" s="578"/>
      <c r="K485" s="107" t="str">
        <f>IF(J485&gt;0,RANK(J485,$J$11:$J$1049),"—")</f>
        <v>—</v>
      </c>
      <c r="L485" s="578"/>
      <c r="M485" s="107" t="str">
        <f>IF(L485&gt;0,RANK(L485,$L$11:$L$1049),"—")</f>
        <v>—</v>
      </c>
      <c r="N485" s="578"/>
      <c r="O485" s="107" t="str">
        <f>IF(N485&gt;0,RANK(N485,$N$11:$N$1049),"—")</f>
        <v>—</v>
      </c>
      <c r="P485" s="578"/>
      <c r="Q485" s="107" t="str">
        <f>IF(P485&gt;0,RANK(P485,$P$11:$P$1049),"—")</f>
        <v>—</v>
      </c>
      <c r="R485" s="578"/>
      <c r="S485" s="107" t="str">
        <f>IF(R485&gt;0,RANK(R485,$R$11:$R$1049),"—")</f>
        <v>—</v>
      </c>
      <c r="T485" s="578"/>
      <c r="U485" s="107" t="str">
        <f>IF(T485&gt;0,RANK(T485,$T$11:$T$1049),"—")</f>
        <v>—</v>
      </c>
      <c r="V485" s="578"/>
      <c r="W485" s="107" t="str">
        <f>IF(V485&gt;0,RANK(V485,$V$11:$V$1049),"—")</f>
        <v>—</v>
      </c>
      <c r="X485" s="578"/>
      <c r="Y485" s="107" t="str">
        <f>IF(X485&gt;0,RANK(X485,$X$11:$X$1049),"—")</f>
        <v>—</v>
      </c>
      <c r="Z485" s="578"/>
      <c r="AA485" s="107" t="str">
        <f>IF(Z485&gt;0,RANK(Z485,$Z$11:$Z$1049),"—")</f>
        <v>—</v>
      </c>
      <c r="AB485" s="578"/>
      <c r="AC485" s="107" t="str">
        <f>IF(AB485&gt;0,RANK(AB485,$AB$11:$AB$1049),"—")</f>
        <v>—</v>
      </c>
      <c r="AD485" s="578"/>
      <c r="AE485" s="107" t="str">
        <f>IF(AD485&gt;0,RANK(AD485,$AD$11:$AD$1049),"—")</f>
        <v>—</v>
      </c>
      <c r="AF485" s="578"/>
      <c r="AG485" s="107" t="str">
        <f>IF(AF485&gt;0,RANK(AF485,$AF$11:$AF$1049),"—")</f>
        <v>—</v>
      </c>
      <c r="AH485" s="578"/>
      <c r="AI485" s="107" t="str">
        <f>IF(AH485&gt;0,RANK(AH485,$AH$11:$AH$1049),"—")</f>
        <v>—</v>
      </c>
      <c r="AJ485" s="578">
        <v>43</v>
      </c>
      <c r="AK485" s="107">
        <f>IF(AJ485&gt;0,RANK(AJ485,$AJ$11:$AJ$1049),"—")</f>
        <v>609</v>
      </c>
      <c r="AL485" s="578"/>
      <c r="AM485" s="107" t="str">
        <f>IF(AL485&gt;0,RANK(AL485,$AL$11:$AL$1049),"—")</f>
        <v>—</v>
      </c>
      <c r="AN485" s="578"/>
      <c r="AO485" s="107" t="str">
        <f>IF(AN485&gt;0,RANK(AN485,$AN$11:$AN$1049),"—")</f>
        <v>—</v>
      </c>
      <c r="AP485" s="578"/>
      <c r="AQ485" s="107" t="str">
        <f>IF(AP485&gt;0,RANK(AP485,$AP$11:$AP$1049),"—")</f>
        <v>—</v>
      </c>
      <c r="AR485" s="578"/>
      <c r="AS485" s="107" t="str">
        <f>IF(AR485&gt;0,RANK(AR485,$AR$11:$AR$1049),"—")</f>
        <v>—</v>
      </c>
      <c r="AT485" s="578"/>
      <c r="AU485" s="107" t="str">
        <f>IF(AT485&gt;0,RANK(AT485,$AT$11:$AT$1049),"—")</f>
        <v>—</v>
      </c>
      <c r="AV485" s="578">
        <v>309</v>
      </c>
      <c r="AW485" s="107">
        <f>IF(AV485&gt;0,RANK(AV485,$AV$11:$AV$1049),"—")</f>
        <v>638</v>
      </c>
      <c r="AX485" s="578">
        <v>414</v>
      </c>
      <c r="AY485" s="563">
        <f>IF(AX485&gt;0,RANK(AX485,$AX$11:$AX$1049),"—")</f>
        <v>628</v>
      </c>
      <c r="AZ485" s="611">
        <v>434</v>
      </c>
      <c r="BA485" s="611">
        <v>518</v>
      </c>
      <c r="BB485" s="563">
        <f t="shared" si="378"/>
        <v>747</v>
      </c>
    </row>
    <row r="486" spans="1:54" ht="12.95" customHeight="1" x14ac:dyDescent="0.2">
      <c r="A486" s="72" t="s">
        <v>201</v>
      </c>
      <c r="B486" s="599" t="s">
        <v>2215</v>
      </c>
      <c r="C486" s="647" t="s">
        <v>2052</v>
      </c>
      <c r="D486" s="578"/>
      <c r="E486" s="107"/>
      <c r="F486" s="578"/>
      <c r="G486" s="107"/>
      <c r="H486" s="578"/>
      <c r="I486" s="107"/>
      <c r="J486" s="578"/>
      <c r="K486" s="107"/>
      <c r="L486" s="578"/>
      <c r="M486" s="107"/>
      <c r="N486" s="578"/>
      <c r="O486" s="107"/>
      <c r="P486" s="578"/>
      <c r="Q486" s="107"/>
      <c r="R486" s="578"/>
      <c r="S486" s="107"/>
      <c r="T486" s="578"/>
      <c r="U486" s="107"/>
      <c r="V486" s="578"/>
      <c r="W486" s="107"/>
      <c r="X486" s="578"/>
      <c r="Y486" s="107"/>
      <c r="Z486" s="578"/>
      <c r="AA486" s="107"/>
      <c r="AB486" s="578"/>
      <c r="AC486" s="107"/>
      <c r="AD486" s="578"/>
      <c r="AE486" s="107"/>
      <c r="AF486" s="578"/>
      <c r="AG486" s="107"/>
      <c r="AH486" s="578"/>
      <c r="AI486" s="107"/>
      <c r="AJ486" s="578"/>
      <c r="AK486" s="107"/>
      <c r="AL486" s="578"/>
      <c r="AM486" s="107"/>
      <c r="AN486" s="578"/>
      <c r="AO486" s="107"/>
      <c r="AP486" s="578"/>
      <c r="AQ486" s="107"/>
      <c r="AR486" s="578"/>
      <c r="AS486" s="107"/>
      <c r="AT486" s="578"/>
      <c r="AU486" s="107"/>
      <c r="AV486" s="578"/>
      <c r="AW486" s="107"/>
      <c r="AX486" s="578"/>
      <c r="AY486" s="563"/>
      <c r="AZ486" s="597"/>
      <c r="BA486" s="603">
        <v>481</v>
      </c>
      <c r="BB486" s="563">
        <f t="shared" si="378"/>
        <v>757</v>
      </c>
    </row>
    <row r="487" spans="1:54" ht="12.75" customHeight="1" x14ac:dyDescent="0.2">
      <c r="A487" s="72" t="s">
        <v>224</v>
      </c>
      <c r="B487" s="174" t="s">
        <v>679</v>
      </c>
      <c r="C487" s="642" t="s">
        <v>2052</v>
      </c>
      <c r="D487" s="578">
        <v>79</v>
      </c>
      <c r="E487" s="107">
        <f>IF(D487&gt;0,RANK(D487,$D$11:$D$1049),"—")</f>
        <v>378</v>
      </c>
      <c r="F487" s="578">
        <v>77</v>
      </c>
      <c r="G487" s="107">
        <f>IF(F487&gt;0,RANK(F487,$F$11:$F$1049),"—")</f>
        <v>466</v>
      </c>
      <c r="H487" s="578">
        <v>75</v>
      </c>
      <c r="I487" s="107">
        <f>IF(H487&gt;0,RANK(H487,$H$11:$H$1049),"—")</f>
        <v>384</v>
      </c>
      <c r="J487" s="578">
        <v>44</v>
      </c>
      <c r="K487" s="107">
        <f>IF(J487&gt;0,RANK(J487,$J$11:$J$1049),"—")</f>
        <v>424</v>
      </c>
      <c r="L487" s="578">
        <v>577</v>
      </c>
      <c r="M487" s="107">
        <f>IF(L487&gt;0,RANK(L487,$L$11:$L$1049),"—")</f>
        <v>352</v>
      </c>
      <c r="N487" s="578"/>
      <c r="O487" s="107" t="str">
        <f>IF(N487&gt;0,RANK(N487,$N$11:$N$1049),"—")</f>
        <v>—</v>
      </c>
      <c r="P487" s="578"/>
      <c r="Q487" s="107" t="str">
        <f>IF(P487&gt;0,RANK(P487,$P$11:$P$1049),"—")</f>
        <v>—</v>
      </c>
      <c r="R487" s="578"/>
      <c r="S487" s="107" t="str">
        <f>IF(R487&gt;0,RANK(R487,$R$11:$R$1049),"—")</f>
        <v>—</v>
      </c>
      <c r="T487" s="578"/>
      <c r="U487" s="107" t="str">
        <f>IF(T487&gt;0,RANK(T487,$T$11:$T$1049),"—")</f>
        <v>—</v>
      </c>
      <c r="V487" s="578"/>
      <c r="W487" s="107" t="str">
        <f>IF(V487&gt;0,RANK(V487,$V$11:$V$1049),"—")</f>
        <v>—</v>
      </c>
      <c r="X487" s="578"/>
      <c r="Y487" s="107" t="str">
        <f>IF(X487&gt;0,RANK(X487,$X$11:$X$1049),"—")</f>
        <v>—</v>
      </c>
      <c r="Z487" s="578"/>
      <c r="AA487" s="107" t="str">
        <f>IF(Z487&gt;0,RANK(Z487,$Z$11:$Z$1049),"—")</f>
        <v>—</v>
      </c>
      <c r="AB487" s="578"/>
      <c r="AC487" s="107" t="str">
        <f>IF(AB487&gt;0,RANK(AB487,$AB$11:$AB$1049),"—")</f>
        <v>—</v>
      </c>
      <c r="AD487" s="578"/>
      <c r="AE487" s="107" t="str">
        <f>IF(AD487&gt;0,RANK(AD487,$AD$11:$AD$1049),"—")</f>
        <v>—</v>
      </c>
      <c r="AF487" s="587">
        <v>241</v>
      </c>
      <c r="AG487" s="107">
        <f>IF(AF487&gt;0,RANK(AF487,$AF$11:$AF$1049),"—")</f>
        <v>565</v>
      </c>
      <c r="AH487" s="587">
        <v>284</v>
      </c>
      <c r="AI487" s="107">
        <f>IF(AH487&gt;0,RANK(AH487,$AH$11:$AH$1049),"—")</f>
        <v>566</v>
      </c>
      <c r="AJ487" s="587">
        <v>327</v>
      </c>
      <c r="AK487" s="107">
        <f>IF(AJ487&gt;0,RANK(AJ487,$AJ$11:$AJ$1049),"—")</f>
        <v>560</v>
      </c>
      <c r="AL487" s="587">
        <v>370</v>
      </c>
      <c r="AM487" s="107">
        <f>IF(AL487&gt;0,RANK(AL487,$AL$11:$AL$1049),"—")</f>
        <v>565</v>
      </c>
      <c r="AN487" s="587">
        <v>413</v>
      </c>
      <c r="AO487" s="107">
        <f>IF(AN487&gt;0,RANK(AN487,$AN$11:$AN$1049),"—")</f>
        <v>565</v>
      </c>
      <c r="AP487" s="587">
        <v>456</v>
      </c>
      <c r="AQ487" s="107">
        <f>IF(AP487&gt;0,RANK(AP487,$AP$11:$AP$1049),"—")</f>
        <v>577</v>
      </c>
      <c r="AR487" s="587">
        <v>499</v>
      </c>
      <c r="AS487" s="107">
        <f>IF(AR487&gt;0,RANK(AR487,$AR$11:$AR$1049),"—")</f>
        <v>572</v>
      </c>
      <c r="AT487" s="587">
        <v>547</v>
      </c>
      <c r="AU487" s="107">
        <f>IF(AT487&gt;0,RANK(AT487,$AT$11:$AT$1049),"—")</f>
        <v>572</v>
      </c>
      <c r="AV487" s="587">
        <v>440</v>
      </c>
      <c r="AW487" s="107">
        <f>IF(AV487&gt;0,RANK(AV487,$AV$11:$AV$1049),"—")</f>
        <v>609</v>
      </c>
      <c r="AX487" s="587">
        <v>1034</v>
      </c>
      <c r="AY487" s="563">
        <f>IF(AX487&gt;0,RANK(AX487,$AX$11:$AX$1049),"—")</f>
        <v>523</v>
      </c>
      <c r="AZ487" s="611">
        <v>425</v>
      </c>
      <c r="BA487" s="611">
        <v>471</v>
      </c>
      <c r="BB487" s="563">
        <f t="shared" si="378"/>
        <v>761</v>
      </c>
    </row>
    <row r="488" spans="1:54" ht="12.95" customHeight="1" x14ac:dyDescent="0.2">
      <c r="A488" s="72" t="s">
        <v>204</v>
      </c>
      <c r="B488" s="599" t="s">
        <v>2222</v>
      </c>
      <c r="C488" s="647" t="s">
        <v>2052</v>
      </c>
      <c r="D488" s="578"/>
      <c r="E488" s="107"/>
      <c r="F488" s="578"/>
      <c r="G488" s="107"/>
      <c r="H488" s="578"/>
      <c r="I488" s="107"/>
      <c r="J488" s="578"/>
      <c r="K488" s="107"/>
      <c r="L488" s="578"/>
      <c r="M488" s="107"/>
      <c r="N488" s="578"/>
      <c r="O488" s="107"/>
      <c r="P488" s="578"/>
      <c r="Q488" s="107"/>
      <c r="R488" s="578"/>
      <c r="S488" s="107"/>
      <c r="T488" s="578"/>
      <c r="U488" s="107"/>
      <c r="V488" s="578"/>
      <c r="W488" s="107"/>
      <c r="X488" s="578"/>
      <c r="Y488" s="107"/>
      <c r="Z488" s="578"/>
      <c r="AA488" s="107"/>
      <c r="AB488" s="578"/>
      <c r="AC488" s="107"/>
      <c r="AD488" s="578"/>
      <c r="AE488" s="107"/>
      <c r="AF488" s="578"/>
      <c r="AG488" s="107"/>
      <c r="AH488" s="578"/>
      <c r="AI488" s="107"/>
      <c r="AJ488" s="578"/>
      <c r="AK488" s="107"/>
      <c r="AL488" s="578"/>
      <c r="AM488" s="107"/>
      <c r="AN488" s="578"/>
      <c r="AO488" s="107"/>
      <c r="AP488" s="578"/>
      <c r="AQ488" s="107"/>
      <c r="AR488" s="578"/>
      <c r="AS488" s="107"/>
      <c r="AT488" s="578"/>
      <c r="AU488" s="107"/>
      <c r="AV488" s="578"/>
      <c r="AW488" s="107"/>
      <c r="AX488" s="578"/>
      <c r="AY488" s="563"/>
      <c r="AZ488" s="603"/>
      <c r="BA488" s="603">
        <v>456</v>
      </c>
      <c r="BB488" s="563">
        <f t="shared" si="378"/>
        <v>770</v>
      </c>
    </row>
    <row r="489" spans="1:54" ht="12.95" customHeight="1" x14ac:dyDescent="0.2">
      <c r="A489" s="72" t="s">
        <v>219</v>
      </c>
      <c r="B489" s="599" t="s">
        <v>2228</v>
      </c>
      <c r="C489" s="647" t="s">
        <v>2052</v>
      </c>
      <c r="D489" s="578"/>
      <c r="E489" s="107"/>
      <c r="F489" s="578"/>
      <c r="G489" s="107"/>
      <c r="H489" s="578"/>
      <c r="I489" s="107"/>
      <c r="J489" s="578"/>
      <c r="K489" s="107"/>
      <c r="L489" s="578"/>
      <c r="M489" s="107"/>
      <c r="N489" s="578"/>
      <c r="O489" s="107"/>
      <c r="P489" s="578"/>
      <c r="Q489" s="107"/>
      <c r="R489" s="578"/>
      <c r="S489" s="107"/>
      <c r="T489" s="578"/>
      <c r="U489" s="107"/>
      <c r="V489" s="578"/>
      <c r="W489" s="107"/>
      <c r="X489" s="578"/>
      <c r="Y489" s="107"/>
      <c r="Z489" s="578"/>
      <c r="AA489" s="107"/>
      <c r="AB489" s="578"/>
      <c r="AC489" s="107"/>
      <c r="AD489" s="578"/>
      <c r="AE489" s="107"/>
      <c r="AF489" s="578"/>
      <c r="AG489" s="107"/>
      <c r="AH489" s="578"/>
      <c r="AI489" s="107"/>
      <c r="AJ489" s="578"/>
      <c r="AK489" s="107"/>
      <c r="AL489" s="578"/>
      <c r="AM489" s="107"/>
      <c r="AN489" s="578"/>
      <c r="AO489" s="107"/>
      <c r="AP489" s="578"/>
      <c r="AQ489" s="107"/>
      <c r="AR489" s="578"/>
      <c r="AS489" s="107"/>
      <c r="AT489" s="578"/>
      <c r="AU489" s="107"/>
      <c r="AV489" s="578"/>
      <c r="AW489" s="107"/>
      <c r="AX489" s="578"/>
      <c r="AY489" s="563"/>
      <c r="AZ489" s="597"/>
      <c r="BA489" s="603">
        <v>427</v>
      </c>
      <c r="BB489" s="563">
        <f t="shared" si="378"/>
        <v>783</v>
      </c>
    </row>
    <row r="490" spans="1:54" ht="12.95" customHeight="1" x14ac:dyDescent="0.2">
      <c r="A490" s="72" t="s">
        <v>210</v>
      </c>
      <c r="B490" s="174" t="s">
        <v>530</v>
      </c>
      <c r="C490" s="642" t="s">
        <v>2052</v>
      </c>
      <c r="D490" s="578"/>
      <c r="E490" s="107"/>
      <c r="F490" s="578"/>
      <c r="G490" s="107"/>
      <c r="H490" s="578"/>
      <c r="I490" s="107"/>
      <c r="J490" s="578"/>
      <c r="K490" s="107"/>
      <c r="L490" s="578"/>
      <c r="M490" s="107"/>
      <c r="N490" s="578"/>
      <c r="O490" s="107"/>
      <c r="P490" s="578"/>
      <c r="Q490" s="107"/>
      <c r="R490" s="578"/>
      <c r="S490" s="107"/>
      <c r="T490" s="578"/>
      <c r="U490" s="107"/>
      <c r="V490" s="578"/>
      <c r="W490" s="107"/>
      <c r="X490" s="578"/>
      <c r="Y490" s="107"/>
      <c r="Z490" s="578"/>
      <c r="AA490" s="107"/>
      <c r="AB490" s="578"/>
      <c r="AC490" s="107"/>
      <c r="AD490" s="578"/>
      <c r="AE490" s="107"/>
      <c r="AF490" s="578"/>
      <c r="AG490" s="107"/>
      <c r="AH490" s="578"/>
      <c r="AI490" s="107" t="str">
        <f>IF(AH490&gt;0,RANK(AH490,$AH$11:$AH$1049),"—")</f>
        <v>—</v>
      </c>
      <c r="AJ490" s="578"/>
      <c r="AK490" s="107" t="str">
        <f>IF(AJ490&gt;0,RANK(AJ490,$AJ$11:$AJ$1049),"—")</f>
        <v>—</v>
      </c>
      <c r="AL490" s="578"/>
      <c r="AM490" s="107" t="str">
        <f>IF(AL490&gt;0,RANK(AL490,$AL$11:$AL$1049),"—")</f>
        <v>—</v>
      </c>
      <c r="AN490" s="578"/>
      <c r="AO490" s="107" t="str">
        <f>IF(AN490&gt;0,RANK(AN490,$AN$11:$AN$1049),"—")</f>
        <v>—</v>
      </c>
      <c r="AP490" s="578"/>
      <c r="AQ490" s="107" t="str">
        <f>IF(AP490&gt;0,RANK(AP490,$AP$11:$AP$1049),"—")</f>
        <v>—</v>
      </c>
      <c r="AR490" s="578"/>
      <c r="AS490" s="107" t="str">
        <f>IF(AR490&gt;0,RANK(AR490,$AR$11:$AR$1049),"—")</f>
        <v>—</v>
      </c>
      <c r="AT490" s="578"/>
      <c r="AU490" s="107" t="str">
        <f>IF(AT490&gt;0,RANK(AT490,$AT$11:$AT$1049),"—")</f>
        <v>—</v>
      </c>
      <c r="AV490" s="578">
        <v>281</v>
      </c>
      <c r="AW490" s="107">
        <f>IF(AV490&gt;0,RANK(AV490,$AV$11:$AV$1049),"—")</f>
        <v>650</v>
      </c>
      <c r="AX490" s="578">
        <v>311</v>
      </c>
      <c r="AY490" s="563">
        <f>IF(AX490&gt;0,RANK(AX490,$AX$11:$AX$1049),"—")</f>
        <v>652</v>
      </c>
      <c r="AZ490" s="611">
        <v>319</v>
      </c>
      <c r="BA490" s="611">
        <v>394</v>
      </c>
      <c r="BB490" s="563">
        <f t="shared" si="378"/>
        <v>795</v>
      </c>
    </row>
    <row r="491" spans="1:54" ht="12.95" customHeight="1" x14ac:dyDescent="0.2">
      <c r="A491" s="72" t="s">
        <v>252</v>
      </c>
      <c r="B491" s="174" t="s">
        <v>1542</v>
      </c>
      <c r="C491" s="642" t="s">
        <v>2052</v>
      </c>
      <c r="D491" s="578"/>
      <c r="E491" s="107" t="str">
        <f>IF(D491&gt;0,RANK(D491,$D$11:$D$1049),"—")</f>
        <v>—</v>
      </c>
      <c r="F491" s="578"/>
      <c r="G491" s="107" t="str">
        <f>IF(F491&gt;0,RANK(F491,$F$11:$F$1049),"—")</f>
        <v>—</v>
      </c>
      <c r="H491" s="578"/>
      <c r="I491" s="107" t="str">
        <f>IF(H491&gt;0,RANK(H491,$H$11:$H$1049),"—")</f>
        <v>—</v>
      </c>
      <c r="J491" s="578"/>
      <c r="K491" s="107" t="str">
        <f>IF(J491&gt;0,RANK(J491,$J$11:$J$1049),"—")</f>
        <v>—</v>
      </c>
      <c r="L491" s="578"/>
      <c r="M491" s="107" t="str">
        <f>IF(L491&gt;0,RANK(L491,$L$11:$L$1049),"—")</f>
        <v>—</v>
      </c>
      <c r="N491" s="578"/>
      <c r="O491" s="107" t="str">
        <f>IF(N491&gt;0,RANK(N491,$N$11:$N$1049),"—")</f>
        <v>—</v>
      </c>
      <c r="P491" s="578"/>
      <c r="Q491" s="107" t="str">
        <f>IF(P491&gt;0,RANK(P491,$P$11:$P$1049),"—")</f>
        <v>—</v>
      </c>
      <c r="R491" s="578"/>
      <c r="S491" s="107" t="str">
        <f>IF(R491&gt;0,RANK(R491,$R$11:$R$1049),"—")</f>
        <v>—</v>
      </c>
      <c r="T491" s="578"/>
      <c r="U491" s="107" t="str">
        <f>IF(T491&gt;0,RANK(T491,$T$11:$T$1049),"—")</f>
        <v>—</v>
      </c>
      <c r="V491" s="578"/>
      <c r="W491" s="107" t="str">
        <f>IF(V491&gt;0,RANK(V491,$V$11:$V$1049),"—")</f>
        <v>—</v>
      </c>
      <c r="X491" s="578"/>
      <c r="Y491" s="107" t="str">
        <f>IF(X491&gt;0,RANK(X491,$X$11:$X$1049),"—")</f>
        <v>—</v>
      </c>
      <c r="Z491" s="578">
        <v>884</v>
      </c>
      <c r="AA491" s="107">
        <f>IF(Z491&gt;0,RANK(Z491,$Z$11:$Z$1049),"—")</f>
        <v>409</v>
      </c>
      <c r="AB491" s="578">
        <v>824</v>
      </c>
      <c r="AC491" s="107">
        <f>IF(AB491&gt;0,RANK(AB491,$AB$11:$AB$1049),"—")</f>
        <v>421</v>
      </c>
      <c r="AD491" s="578">
        <v>979</v>
      </c>
      <c r="AE491" s="107">
        <f>IF(AD491&gt;0,RANK(AD491,$AD$11:$AD$1049),"—")</f>
        <v>418</v>
      </c>
      <c r="AF491" s="578">
        <v>724</v>
      </c>
      <c r="AG491" s="107">
        <f>IF(AF491&gt;0,RANK(AF491,$AF$11:$AF$1049),"—")</f>
        <v>467</v>
      </c>
      <c r="AH491" s="578">
        <v>753</v>
      </c>
      <c r="AI491" s="107">
        <f>IF(AH491&gt;0,RANK(AH491,$AH$11:$AH$1049),"—")</f>
        <v>482</v>
      </c>
      <c r="AJ491" s="578">
        <v>597</v>
      </c>
      <c r="AK491" s="107">
        <f>IF(AJ491&gt;0,RANK(AJ491,$AJ$11:$AJ$1049),"—")</f>
        <v>516</v>
      </c>
      <c r="AL491" s="578">
        <v>628</v>
      </c>
      <c r="AM491" s="107">
        <f>IF(AL491&gt;0,RANK(AL491,$AL$11:$AL$1049),"—")</f>
        <v>521</v>
      </c>
      <c r="AN491" s="578">
        <v>786</v>
      </c>
      <c r="AO491" s="107">
        <f>IF(AN491&gt;0,RANK(AN491,$AN$11:$AN$1049),"—")</f>
        <v>506</v>
      </c>
      <c r="AP491" s="578">
        <v>663</v>
      </c>
      <c r="AQ491" s="107">
        <f>IF(AP491&gt;0,RANK(AP491,$AP$11:$AP$1049),"—")</f>
        <v>524</v>
      </c>
      <c r="AR491" s="578">
        <v>586</v>
      </c>
      <c r="AS491" s="107">
        <f>IF(AR491&gt;0,RANK(AR491,$AR$11:$AR$1049),"—")</f>
        <v>556</v>
      </c>
      <c r="AT491" s="578">
        <v>151</v>
      </c>
      <c r="AU491" s="107">
        <f>IF(AT491&gt;0,RANK(AT491,$AT$11:$AT$1049),"—")</f>
        <v>660</v>
      </c>
      <c r="AV491" s="578">
        <v>323</v>
      </c>
      <c r="AW491" s="107">
        <f>IF(AV491&gt;0,RANK(AV491,$AV$11:$AV$1049),"—")</f>
        <v>635</v>
      </c>
      <c r="AX491" s="578">
        <v>328</v>
      </c>
      <c r="AY491" s="563">
        <f>IF(AX491&gt;0,RANK(AX491,$AX$11:$AX$1049),"—")</f>
        <v>647</v>
      </c>
      <c r="AZ491" s="611">
        <v>413</v>
      </c>
      <c r="BA491" s="611">
        <v>364</v>
      </c>
      <c r="BB491" s="563">
        <f t="shared" si="378"/>
        <v>801</v>
      </c>
    </row>
    <row r="492" spans="1:54" ht="12.95" customHeight="1" x14ac:dyDescent="0.2">
      <c r="A492" s="72" t="s">
        <v>284</v>
      </c>
      <c r="B492" s="174" t="s">
        <v>877</v>
      </c>
      <c r="C492" s="642" t="s">
        <v>2052</v>
      </c>
      <c r="D492" s="578"/>
      <c r="E492" s="107" t="str">
        <f>IF(D492&gt;0,RANK(D492,$D$11:$D$1049),"—")</f>
        <v>—</v>
      </c>
      <c r="F492" s="578">
        <v>95</v>
      </c>
      <c r="G492" s="107">
        <f>IF(F492&gt;0,RANK(F492,$F$11:$F$1049),"—")</f>
        <v>456</v>
      </c>
      <c r="H492" s="578"/>
      <c r="I492" s="107" t="str">
        <f>IF(H492&gt;0,RANK(H492,$H$11:$H$1049),"—")</f>
        <v>—</v>
      </c>
      <c r="J492" s="578"/>
      <c r="K492" s="107" t="str">
        <f>IF(J492&gt;0,RANK(J492,$J$11:$J$1049),"—")</f>
        <v>—</v>
      </c>
      <c r="L492" s="578"/>
      <c r="M492" s="107" t="str">
        <f>IF(L492&gt;0,RANK(L492,$L$11:$L$1049),"—")</f>
        <v>—</v>
      </c>
      <c r="N492" s="578"/>
      <c r="O492" s="107" t="str">
        <f>IF(N492&gt;0,RANK(N492,$N$11:$N$1049),"—")</f>
        <v>—</v>
      </c>
      <c r="P492" s="578"/>
      <c r="Q492" s="107" t="str">
        <f>IF(P492&gt;0,RANK(P492,$P$11:$P$1049),"—")</f>
        <v>—</v>
      </c>
      <c r="R492" s="578"/>
      <c r="S492" s="107" t="str">
        <f>IF(R492&gt;0,RANK(R492,$R$11:$R$1049),"—")</f>
        <v>—</v>
      </c>
      <c r="T492" s="578"/>
      <c r="U492" s="107" t="str">
        <f>IF(T492&gt;0,RANK(T492,$T$11:$T$1049),"—")</f>
        <v>—</v>
      </c>
      <c r="V492" s="578"/>
      <c r="W492" s="107" t="str">
        <f>IF(V492&gt;0,RANK(V492,$V$11:$V$1049),"—")</f>
        <v>—</v>
      </c>
      <c r="X492" s="578"/>
      <c r="Y492" s="107" t="str">
        <f>IF(X492&gt;0,RANK(X492,$X$11:$X$1049),"—")</f>
        <v>—</v>
      </c>
      <c r="Z492" s="578"/>
      <c r="AA492" s="107" t="str">
        <f>IF(Z492&gt;0,RANK(Z492,$Z$11:$Z$1049),"—")</f>
        <v>—</v>
      </c>
      <c r="AB492" s="578"/>
      <c r="AC492" s="107" t="str">
        <f>IF(AB492&gt;0,RANK(AB492,$AB$11:$AB$1049),"—")</f>
        <v>—</v>
      </c>
      <c r="AD492" s="578"/>
      <c r="AE492" s="107" t="str">
        <f>IF(AD492&gt;0,RANK(AD492,$AD$11:$AD$1049),"—")</f>
        <v>—</v>
      </c>
      <c r="AF492" s="578"/>
      <c r="AG492" s="107" t="str">
        <f>IF(AF492&gt;0,RANK(AF492,$AF$11:$AF$1049),"—")</f>
        <v>—</v>
      </c>
      <c r="AH492" s="578"/>
      <c r="AI492" s="107" t="str">
        <f>IF(AH492&gt;0,RANK(AH492,$AH$11:$AH$1049),"—")</f>
        <v>—</v>
      </c>
      <c r="AJ492" s="578"/>
      <c r="AK492" s="107" t="str">
        <f>IF(AJ492&gt;0,RANK(AJ492,$AJ$11:$AJ$1049),"—")</f>
        <v>—</v>
      </c>
      <c r="AL492" s="578"/>
      <c r="AM492" s="107" t="str">
        <f>IF(AL492&gt;0,RANK(AL492,$AL$11:$AL$1049),"—")</f>
        <v>—</v>
      </c>
      <c r="AN492" s="578"/>
      <c r="AO492" s="107" t="str">
        <f>IF(AN492&gt;0,RANK(AN492,$AN$11:$AN$1049),"—")</f>
        <v>—</v>
      </c>
      <c r="AP492" s="578"/>
      <c r="AQ492" s="107" t="str">
        <f>IF(AP492&gt;0,RANK(AP492,$AP$11:$AP$1049),"—")</f>
        <v>—</v>
      </c>
      <c r="AR492" s="578"/>
      <c r="AS492" s="107" t="str">
        <f>IF(AR492&gt;0,RANK(AR492,$AR$11:$AR$1049),"—")</f>
        <v>—</v>
      </c>
      <c r="AT492" s="578"/>
      <c r="AU492" s="107" t="str">
        <f>IF(AT492&gt;0,RANK(AT492,$AT$11:$AT$1049),"—")</f>
        <v>—</v>
      </c>
      <c r="AV492" s="578"/>
      <c r="AW492" s="107" t="str">
        <f>IF(AV492&gt;0,RANK(AV492,$AV$11:$AV$1049),"—")</f>
        <v>—</v>
      </c>
      <c r="AX492" s="578"/>
      <c r="AY492" s="563" t="str">
        <f>IF(AX492&gt;0,RANK(AX492,$AX$11:$AX$1049),"—")</f>
        <v>—</v>
      </c>
      <c r="AZ492" s="597"/>
      <c r="BA492" s="603">
        <v>357</v>
      </c>
      <c r="BB492" s="563">
        <f t="shared" si="378"/>
        <v>804</v>
      </c>
    </row>
    <row r="493" spans="1:54" ht="12.95" customHeight="1" x14ac:dyDescent="0.2">
      <c r="A493" s="72" t="s">
        <v>228</v>
      </c>
      <c r="B493" s="609" t="s">
        <v>2244</v>
      </c>
      <c r="C493" s="649" t="s">
        <v>2052</v>
      </c>
      <c r="D493" s="578"/>
      <c r="E493" s="107"/>
      <c r="F493" s="578"/>
      <c r="G493" s="107"/>
      <c r="H493" s="578"/>
      <c r="I493" s="107"/>
      <c r="J493" s="578"/>
      <c r="K493" s="107"/>
      <c r="L493" s="578"/>
      <c r="M493" s="107"/>
      <c r="N493" s="578"/>
      <c r="O493" s="107"/>
      <c r="P493" s="578"/>
      <c r="Q493" s="107"/>
      <c r="R493" s="578"/>
      <c r="S493" s="107"/>
      <c r="T493" s="578"/>
      <c r="U493" s="107"/>
      <c r="V493" s="578"/>
      <c r="W493" s="107"/>
      <c r="X493" s="578"/>
      <c r="Y493" s="107"/>
      <c r="Z493" s="578"/>
      <c r="AA493" s="107"/>
      <c r="AB493" s="578"/>
      <c r="AC493" s="107"/>
      <c r="AD493" s="578"/>
      <c r="AE493" s="107"/>
      <c r="AF493" s="578"/>
      <c r="AG493" s="107"/>
      <c r="AH493" s="578"/>
      <c r="AI493" s="107"/>
      <c r="AJ493" s="578"/>
      <c r="AK493" s="107"/>
      <c r="AL493" s="578"/>
      <c r="AM493" s="107"/>
      <c r="AN493" s="578"/>
      <c r="AO493" s="107"/>
      <c r="AP493" s="578"/>
      <c r="AQ493" s="107"/>
      <c r="AR493" s="578"/>
      <c r="AS493" s="107"/>
      <c r="AT493" s="578"/>
      <c r="AU493" s="107"/>
      <c r="AV493" s="578"/>
      <c r="AW493" s="107"/>
      <c r="AX493" s="578"/>
      <c r="AY493" s="563"/>
      <c r="AZ493" s="597"/>
      <c r="BA493" s="603">
        <v>319</v>
      </c>
      <c r="BB493" s="563">
        <f t="shared" si="378"/>
        <v>816</v>
      </c>
    </row>
    <row r="494" spans="1:54" ht="12.95" customHeight="1" thickBot="1" x14ac:dyDescent="0.25">
      <c r="A494" s="72" t="s">
        <v>279</v>
      </c>
      <c r="B494" s="609" t="s">
        <v>2246</v>
      </c>
      <c r="C494" s="649" t="s">
        <v>2052</v>
      </c>
      <c r="D494" s="585"/>
      <c r="E494" s="107"/>
      <c r="F494" s="585"/>
      <c r="G494" s="107"/>
      <c r="H494" s="585"/>
      <c r="I494" s="107"/>
      <c r="J494" s="585"/>
      <c r="K494" s="107"/>
      <c r="L494" s="585"/>
      <c r="M494" s="107"/>
      <c r="N494" s="585"/>
      <c r="O494" s="107"/>
      <c r="P494" s="585"/>
      <c r="Q494" s="107"/>
      <c r="R494" s="585"/>
      <c r="S494" s="107"/>
      <c r="T494" s="585"/>
      <c r="U494" s="107"/>
      <c r="V494" s="585"/>
      <c r="W494" s="109"/>
      <c r="X494" s="586"/>
      <c r="Y494" s="109"/>
      <c r="Z494" s="586"/>
      <c r="AA494" s="109"/>
      <c r="AB494" s="586"/>
      <c r="AC494" s="109"/>
      <c r="AD494" s="586"/>
      <c r="AE494" s="109"/>
      <c r="AF494" s="586"/>
      <c r="AG494" s="109"/>
      <c r="AH494" s="586"/>
      <c r="AI494" s="109"/>
      <c r="AJ494" s="586"/>
      <c r="AK494" s="109"/>
      <c r="AL494" s="586"/>
      <c r="AM494" s="109"/>
      <c r="AN494" s="586"/>
      <c r="AO494" s="109"/>
      <c r="AP494" s="586"/>
      <c r="AQ494" s="109"/>
      <c r="AR494" s="586"/>
      <c r="AS494" s="109"/>
      <c r="AT494" s="586"/>
      <c r="AU494" s="109"/>
      <c r="AV494" s="586"/>
      <c r="AW494" s="109"/>
      <c r="AX494" s="586"/>
      <c r="AY494" s="562"/>
      <c r="AZ494" s="603">
        <v>301</v>
      </c>
      <c r="BA494" s="603">
        <v>309</v>
      </c>
      <c r="BB494" s="563">
        <f t="shared" si="378"/>
        <v>820</v>
      </c>
    </row>
    <row r="495" spans="1:54" ht="12.95" customHeight="1" x14ac:dyDescent="0.2">
      <c r="A495" s="72" t="s">
        <v>802</v>
      </c>
      <c r="B495" s="174" t="s">
        <v>685</v>
      </c>
      <c r="C495" s="642" t="s">
        <v>2052</v>
      </c>
      <c r="D495" s="578"/>
      <c r="E495" s="107" t="str">
        <f>IF(D495&gt;0,RANK(D495,$D$11:$D$1049),"—")</f>
        <v>—</v>
      </c>
      <c r="F495" s="578"/>
      <c r="G495" s="107" t="str">
        <f>IF(F495&gt;0,RANK(F495,$F$11:$F$1049),"—")</f>
        <v>—</v>
      </c>
      <c r="H495" s="578"/>
      <c r="I495" s="107" t="str">
        <f>IF(H495&gt;0,RANK(H495,$H$11:$H$1049),"—")</f>
        <v>—</v>
      </c>
      <c r="J495" s="578"/>
      <c r="K495" s="107" t="str">
        <f>IF(J495&gt;0,RANK(J495,$J$11:$J$1049),"—")</f>
        <v>—</v>
      </c>
      <c r="L495" s="578"/>
      <c r="M495" s="107" t="str">
        <f>IF(L495&gt;0,RANK(L495,$L$11:$L$1049),"—")</f>
        <v>—</v>
      </c>
      <c r="N495" s="578"/>
      <c r="O495" s="107" t="str">
        <f>IF(N495&gt;0,RANK(N495,$N$11:$N$1049),"—")</f>
        <v>—</v>
      </c>
      <c r="P495" s="578"/>
      <c r="Q495" s="107" t="str">
        <f>IF(P495&gt;0,RANK(P495,$P$11:$P$1049),"—")</f>
        <v>—</v>
      </c>
      <c r="R495" s="578">
        <v>290</v>
      </c>
      <c r="S495" s="107">
        <f>IF(R495&gt;0,RANK(R495,$R$11:$R$1049),"—")</f>
        <v>491</v>
      </c>
      <c r="T495" s="578">
        <v>665</v>
      </c>
      <c r="U495" s="107">
        <f>IF(T495&gt;0,RANK(T495,$T$11:$T$1049),"—")</f>
        <v>432</v>
      </c>
      <c r="V495" s="578">
        <v>544</v>
      </c>
      <c r="W495" s="107">
        <f>IF(V495&gt;0,RANK(V495,$V$11:$V$1049),"—")</f>
        <v>454</v>
      </c>
      <c r="X495" s="578">
        <v>423</v>
      </c>
      <c r="Y495" s="107">
        <f>IF(X495&gt;0,RANK(X495,$X$11:$X$1049),"—")</f>
        <v>480</v>
      </c>
      <c r="Z495" s="578">
        <v>240</v>
      </c>
      <c r="AA495" s="107">
        <f>IF(Z495&gt;0,RANK(Z495,$Z$11:$Z$1049),"—")</f>
        <v>518</v>
      </c>
      <c r="AB495" s="578">
        <v>260</v>
      </c>
      <c r="AC495" s="107">
        <f>IF(AB495&gt;0,RANK(AB495,$AB$11:$AB$1049),"—")</f>
        <v>518</v>
      </c>
      <c r="AD495" s="578">
        <v>297</v>
      </c>
      <c r="AE495" s="107">
        <f>IF(AD495&gt;0,RANK(AD495,$AD$11:$AD$1049),"—")</f>
        <v>517</v>
      </c>
      <c r="AF495" s="578">
        <v>383</v>
      </c>
      <c r="AG495" s="107">
        <f>IF(AF495&gt;0,RANK(AF495,$AF$11:$AF$1049),"—")</f>
        <v>529</v>
      </c>
      <c r="AH495" s="578">
        <v>322</v>
      </c>
      <c r="AI495" s="107">
        <f>IF(AH495&gt;0,RANK(AH495,$AH$11:$AH$1049),"—")</f>
        <v>555</v>
      </c>
      <c r="AJ495" s="578">
        <v>287</v>
      </c>
      <c r="AK495" s="107">
        <f>IF(AJ495&gt;0,RANK(AJ495,$AJ$11:$AJ$1049),"—")</f>
        <v>566</v>
      </c>
      <c r="AL495" s="578">
        <v>343</v>
      </c>
      <c r="AM495" s="107">
        <f>IF(AL495&gt;0,RANK(AL495,$AL$11:$AL$1049),"—")</f>
        <v>569</v>
      </c>
      <c r="AN495" s="578">
        <v>320</v>
      </c>
      <c r="AO495" s="107">
        <f>IF(AN495&gt;0,RANK(AN495,$AN$11:$AN$1049),"—")</f>
        <v>588</v>
      </c>
      <c r="AP495" s="578">
        <v>205</v>
      </c>
      <c r="AQ495" s="107">
        <f>IF(AP495&gt;0,RANK(AP495,$AP$11:$AP$1049),"—")</f>
        <v>623</v>
      </c>
      <c r="AR495" s="578">
        <v>269</v>
      </c>
      <c r="AS495" s="107">
        <f>IF(AR495&gt;0,RANK(AR495,$AR$11:$AR$1049),"—")</f>
        <v>625</v>
      </c>
      <c r="AT495" s="578">
        <v>268</v>
      </c>
      <c r="AU495" s="107">
        <f>IF(AT495&gt;0,RANK(AT495,$AT$11:$AT$1049),"—")</f>
        <v>638</v>
      </c>
      <c r="AV495" s="578">
        <v>209</v>
      </c>
      <c r="AW495" s="107">
        <f>IF(AV495&gt;0,RANK(AV495,$AV$11:$AV$1049),"—")</f>
        <v>664</v>
      </c>
      <c r="AX495" s="578">
        <v>247</v>
      </c>
      <c r="AY495" s="563">
        <f>IF(AX495&gt;0,RANK(AX495,$AX$11:$AX$1049),"—")</f>
        <v>670</v>
      </c>
      <c r="AZ495" s="616">
        <v>347</v>
      </c>
      <c r="BA495" s="616">
        <v>268</v>
      </c>
      <c r="BB495" s="563">
        <f t="shared" si="378"/>
        <v>838</v>
      </c>
    </row>
    <row r="496" spans="1:54" ht="12.95" customHeight="1" x14ac:dyDescent="0.2">
      <c r="A496" s="72" t="s">
        <v>251</v>
      </c>
      <c r="B496" s="174" t="s">
        <v>878</v>
      </c>
      <c r="C496" s="642" t="s">
        <v>2052</v>
      </c>
      <c r="D496" s="578"/>
      <c r="E496" s="107" t="str">
        <f>IF(D496&gt;0,RANK(D496,$D$11:$D$1049),"—")</f>
        <v>—</v>
      </c>
      <c r="F496" s="578"/>
      <c r="G496" s="107" t="str">
        <f>IF(F496&gt;0,RANK(F496,$F$11:$F$1049),"—")</f>
        <v>—</v>
      </c>
      <c r="H496" s="578"/>
      <c r="I496" s="107" t="str">
        <f>IF(H496&gt;0,RANK(H496,$H$11:$H$1049),"—")</f>
        <v>—</v>
      </c>
      <c r="J496" s="578"/>
      <c r="K496" s="107" t="str">
        <f>IF(J496&gt;0,RANK(J496,$J$11:$J$1049),"—")</f>
        <v>—</v>
      </c>
      <c r="L496" s="578"/>
      <c r="M496" s="107" t="str">
        <f>IF(L496&gt;0,RANK(L496,$L$11:$L$1049),"—")</f>
        <v>—</v>
      </c>
      <c r="N496" s="578"/>
      <c r="O496" s="107" t="str">
        <f>IF(N496&gt;0,RANK(N496,$N$11:$N$1049),"—")</f>
        <v>—</v>
      </c>
      <c r="P496" s="578"/>
      <c r="Q496" s="107" t="str">
        <f>IF(P496&gt;0,RANK(P496,$P$11:$P$1049),"—")</f>
        <v>—</v>
      </c>
      <c r="R496" s="578"/>
      <c r="S496" s="107" t="str">
        <f>IF(R496&gt;0,RANK(R496,$R$11:$R$1049),"—")</f>
        <v>—</v>
      </c>
      <c r="T496" s="578"/>
      <c r="U496" s="107" t="str">
        <f>IF(T496&gt;0,RANK(T496,$T$11:$T$1049),"—")</f>
        <v>—</v>
      </c>
      <c r="V496" s="578"/>
      <c r="W496" s="107" t="str">
        <f>IF(V496&gt;0,RANK(V496,$V$11:$V$1049),"—")</f>
        <v>—</v>
      </c>
      <c r="X496" s="578"/>
      <c r="Y496" s="107" t="str">
        <f>IF(X496&gt;0,RANK(X496,$X$11:$X$1049),"—")</f>
        <v>—</v>
      </c>
      <c r="Z496" s="578"/>
      <c r="AA496" s="107" t="str">
        <f>IF(Z496&gt;0,RANK(Z496,$Z$11:$Z$1049),"—")</f>
        <v>—</v>
      </c>
      <c r="AB496" s="578"/>
      <c r="AC496" s="107" t="str">
        <f>IF(AB496&gt;0,RANK(AB496,$AB$11:$AB$1049),"—")</f>
        <v>—</v>
      </c>
      <c r="AD496" s="578"/>
      <c r="AE496" s="107" t="str">
        <f>IF(AD496&gt;0,RANK(AD496,$AD$11:$AD$1049),"—")</f>
        <v>—</v>
      </c>
      <c r="AF496" s="578"/>
      <c r="AG496" s="107" t="str">
        <f>IF(AF496&gt;0,RANK(AF496,$AF$11:$AF$1049),"—")</f>
        <v>—</v>
      </c>
      <c r="AH496" s="578"/>
      <c r="AI496" s="107" t="str">
        <f>IF(AH496&gt;0,RANK(AH496,$AH$11:$AH$1049),"—")</f>
        <v>—</v>
      </c>
      <c r="AJ496" s="578">
        <v>398</v>
      </c>
      <c r="AK496" s="107">
        <f>IF(AJ496&gt;0,RANK(AJ496,$AJ$11:$AJ$1049),"—")</f>
        <v>548</v>
      </c>
      <c r="AL496" s="578">
        <v>226</v>
      </c>
      <c r="AM496" s="107">
        <f>IF(AL496&gt;0,RANK(AL496,$AL$11:$AL$1049),"—")</f>
        <v>597</v>
      </c>
      <c r="AN496" s="578">
        <v>288</v>
      </c>
      <c r="AO496" s="107">
        <f>IF(AN496&gt;0,RANK(AN496,$AN$11:$AN$1049),"—")</f>
        <v>592</v>
      </c>
      <c r="AP496" s="578">
        <v>834</v>
      </c>
      <c r="AQ496" s="107">
        <f>IF(AP496&gt;0,RANK(AP496,$AP$11:$AP$1049),"—")</f>
        <v>504</v>
      </c>
      <c r="AR496" s="578">
        <v>1352</v>
      </c>
      <c r="AS496" s="107">
        <f>IF(AR496&gt;0,RANK(AR496,$AR$11:$AR$1049),"—")</f>
        <v>462</v>
      </c>
      <c r="AT496" s="578">
        <v>649</v>
      </c>
      <c r="AU496" s="107">
        <f>IF(AT496&gt;0,RANK(AT496,$AT$11:$AT$1049),"—")</f>
        <v>553</v>
      </c>
      <c r="AV496" s="578">
        <v>610</v>
      </c>
      <c r="AW496" s="107">
        <f>IF(AV496&gt;0,RANK(AV496,$AV$11:$AV$1049),"—")</f>
        <v>578</v>
      </c>
      <c r="AX496" s="578">
        <v>563</v>
      </c>
      <c r="AY496" s="563">
        <f>IF(AX496&gt;0,RANK(AX496,$AX$11:$AX$1049),"—")</f>
        <v>591</v>
      </c>
      <c r="AZ496" s="611">
        <v>200</v>
      </c>
      <c r="BA496" s="611">
        <v>265</v>
      </c>
      <c r="BB496" s="563">
        <f t="shared" si="378"/>
        <v>840</v>
      </c>
    </row>
    <row r="497" spans="1:54" ht="12.95" customHeight="1" x14ac:dyDescent="0.2">
      <c r="A497" s="72" t="s">
        <v>269</v>
      </c>
      <c r="B497" s="174" t="s">
        <v>677</v>
      </c>
      <c r="C497" s="642" t="s">
        <v>2052</v>
      </c>
      <c r="D497" s="578"/>
      <c r="E497" s="107" t="str">
        <f>IF(D497&gt;0,RANK(D497,$D$11:$D$1049),"—")</f>
        <v>—</v>
      </c>
      <c r="F497" s="578"/>
      <c r="G497" s="107" t="str">
        <f>IF(F497&gt;0,RANK(F497,$F$11:$F$1049),"—")</f>
        <v>—</v>
      </c>
      <c r="H497" s="578"/>
      <c r="I497" s="107" t="str">
        <f>IF(H497&gt;0,RANK(H497,$H$11:$H$1049),"—")</f>
        <v>—</v>
      </c>
      <c r="J497" s="578"/>
      <c r="K497" s="107" t="str">
        <f>IF(J497&gt;0,RANK(J497,$J$11:$J$1049),"—")</f>
        <v>—</v>
      </c>
      <c r="L497" s="578"/>
      <c r="M497" s="107" t="str">
        <f>IF(L497&gt;0,RANK(L497,$L$11:$L$1049),"—")</f>
        <v>—</v>
      </c>
      <c r="N497" s="578"/>
      <c r="O497" s="107" t="str">
        <f>IF(N497&gt;0,RANK(N497,$N$11:$N$1049),"—")</f>
        <v>—</v>
      </c>
      <c r="P497" s="578"/>
      <c r="Q497" s="107" t="str">
        <f>IF(P497&gt;0,RANK(P497,$P$11:$P$1049),"—")</f>
        <v>—</v>
      </c>
      <c r="R497" s="578"/>
      <c r="S497" s="107" t="str">
        <f>IF(R497&gt;0,RANK(R497,$R$11:$R$1049),"—")</f>
        <v>—</v>
      </c>
      <c r="T497" s="578"/>
      <c r="U497" s="107" t="str">
        <f>IF(T497&gt;0,RANK(T497,$T$11:$T$1049),"—")</f>
        <v>—</v>
      </c>
      <c r="V497" s="578"/>
      <c r="W497" s="107" t="str">
        <f>IF(V497&gt;0,RANK(V497,$V$11:$V$1049),"—")</f>
        <v>—</v>
      </c>
      <c r="X497" s="578"/>
      <c r="Y497" s="107" t="str">
        <f>IF(X497&gt;0,RANK(X497,$X$11:$X$1049),"—")</f>
        <v>—</v>
      </c>
      <c r="Z497" s="578"/>
      <c r="AA497" s="107" t="str">
        <f>IF(Z497&gt;0,RANK(Z497,$Z$11:$Z$1049),"—")</f>
        <v>—</v>
      </c>
      <c r="AB497" s="578"/>
      <c r="AC497" s="107" t="str">
        <f>IF(AB497&gt;0,RANK(AB497,$AB$11:$AB$1049),"—")</f>
        <v>—</v>
      </c>
      <c r="AD497" s="578"/>
      <c r="AE497" s="107" t="str">
        <f>IF(AD497&gt;0,RANK(AD497,$AD$11:$AD$1049),"—")</f>
        <v>—</v>
      </c>
      <c r="AF497" s="578"/>
      <c r="AG497" s="107" t="str">
        <f>IF(AF497&gt;0,RANK(AF497,$AF$11:$AF$1049),"—")</f>
        <v>—</v>
      </c>
      <c r="AH497" s="578"/>
      <c r="AI497" s="107" t="str">
        <f>IF(AH497&gt;0,RANK(AH497,$AH$11:$AH$1049),"—")</f>
        <v>—</v>
      </c>
      <c r="AJ497" s="578">
        <v>1025</v>
      </c>
      <c r="AK497" s="107">
        <f>IF(AJ497&gt;0,RANK(AJ497,$AJ$11:$AJ$1049),"—")</f>
        <v>469</v>
      </c>
      <c r="AL497" s="578">
        <v>1752</v>
      </c>
      <c r="AM497" s="107">
        <f>IF(AL497&gt;0,RANK(AL497,$AL$11:$AL$1049),"—")</f>
        <v>411</v>
      </c>
      <c r="AN497" s="578">
        <v>2378</v>
      </c>
      <c r="AO497" s="107">
        <f>IF(AN497&gt;0,RANK(AN497,$AN$11:$AN$1049),"—")</f>
        <v>382</v>
      </c>
      <c r="AP497" s="578">
        <v>3018</v>
      </c>
      <c r="AQ497" s="107">
        <f>IF(AP497&gt;0,RANK(AP497,$AP$11:$AP$1049),"—")</f>
        <v>374</v>
      </c>
      <c r="AR497" s="578">
        <v>4047</v>
      </c>
      <c r="AS497" s="107">
        <f>IF(AR497&gt;0,RANK(AR497,$AR$11:$AR$1049),"—")</f>
        <v>353</v>
      </c>
      <c r="AT497" s="578">
        <v>4155</v>
      </c>
      <c r="AU497" s="107">
        <f>IF(AT497&gt;0,RANK(AT497,$AT$11:$AT$1049),"—")</f>
        <v>348</v>
      </c>
      <c r="AV497" s="578">
        <v>4296</v>
      </c>
      <c r="AW497" s="107">
        <f>IF(AV497&gt;0,RANK(AV497,$AV$11:$AV$1049),"—")</f>
        <v>346</v>
      </c>
      <c r="AX497" s="578"/>
      <c r="AY497" s="563" t="str">
        <f>IF(AX497&gt;0,RANK(AX497,$AX$11:$AX$1049),"—")</f>
        <v>—</v>
      </c>
      <c r="AZ497" s="598"/>
      <c r="BA497" s="611">
        <v>258</v>
      </c>
      <c r="BB497" s="563">
        <f t="shared" si="378"/>
        <v>843</v>
      </c>
    </row>
    <row r="498" spans="1:54" ht="12.95" customHeight="1" x14ac:dyDescent="0.2">
      <c r="A498" s="72" t="s">
        <v>232</v>
      </c>
      <c r="B498" s="609" t="s">
        <v>2271</v>
      </c>
      <c r="C498" s="649" t="s">
        <v>2052</v>
      </c>
      <c r="D498" s="578"/>
      <c r="E498" s="107"/>
      <c r="F498" s="578"/>
      <c r="G498" s="107"/>
      <c r="H498" s="578"/>
      <c r="I498" s="107"/>
      <c r="J498" s="578"/>
      <c r="K498" s="107"/>
      <c r="L498" s="578"/>
      <c r="M498" s="107"/>
      <c r="N498" s="578"/>
      <c r="O498" s="107"/>
      <c r="P498" s="578"/>
      <c r="Q498" s="107"/>
      <c r="R498" s="578"/>
      <c r="S498" s="107"/>
      <c r="T498" s="578"/>
      <c r="U498" s="107"/>
      <c r="V498" s="578"/>
      <c r="W498" s="107"/>
      <c r="X498" s="578"/>
      <c r="Y498" s="107"/>
      <c r="Z498" s="578"/>
      <c r="AA498" s="107"/>
      <c r="AB498" s="578"/>
      <c r="AC498" s="107"/>
      <c r="AD498" s="578"/>
      <c r="AE498" s="107"/>
      <c r="AF498" s="578"/>
      <c r="AG498" s="107"/>
      <c r="AH498" s="578"/>
      <c r="AI498" s="107"/>
      <c r="AJ498" s="578"/>
      <c r="AK498" s="107"/>
      <c r="AL498" s="578"/>
      <c r="AM498" s="107"/>
      <c r="AN498" s="578"/>
      <c r="AO498" s="107"/>
      <c r="AP498" s="578"/>
      <c r="AQ498" s="107"/>
      <c r="AR498" s="578"/>
      <c r="AS498" s="107"/>
      <c r="AT498" s="578"/>
      <c r="AU498" s="107"/>
      <c r="AV498" s="578"/>
      <c r="AW498" s="107"/>
      <c r="AX498" s="578"/>
      <c r="AY498" s="563"/>
      <c r="AZ498" s="603"/>
      <c r="BA498" s="603">
        <v>241</v>
      </c>
      <c r="BB498" s="563">
        <f t="shared" si="378"/>
        <v>853</v>
      </c>
    </row>
    <row r="499" spans="1:54" ht="12.95" customHeight="1" x14ac:dyDescent="0.2">
      <c r="A499" s="72" t="s">
        <v>273</v>
      </c>
      <c r="B499" s="174" t="s">
        <v>694</v>
      </c>
      <c r="C499" s="642" t="s">
        <v>2052</v>
      </c>
      <c r="D499" s="578"/>
      <c r="E499" s="107" t="str">
        <f>IF(D499&gt;0,RANK(D499,$D$11:$D$1049),"—")</f>
        <v>—</v>
      </c>
      <c r="F499" s="578"/>
      <c r="G499" s="107" t="str">
        <f>IF(F499&gt;0,RANK(F499,$F$11:$F$1049),"—")</f>
        <v>—</v>
      </c>
      <c r="H499" s="578"/>
      <c r="I499" s="107" t="str">
        <f>IF(H499&gt;0,RANK(H499,$H$11:$H$1049),"—")</f>
        <v>—</v>
      </c>
      <c r="J499" s="578"/>
      <c r="K499" s="107" t="str">
        <f>IF(J499&gt;0,RANK(J499,$J$11:$J$1049),"—")</f>
        <v>—</v>
      </c>
      <c r="L499" s="578"/>
      <c r="M499" s="107" t="str">
        <f>IF(L499&gt;0,RANK(L499,$L$11:$L$1049),"—")</f>
        <v>—</v>
      </c>
      <c r="N499" s="578"/>
      <c r="O499" s="107" t="str">
        <f>IF(N499&gt;0,RANK(N499,$N$11:$N$1049),"—")</f>
        <v>—</v>
      </c>
      <c r="P499" s="578"/>
      <c r="Q499" s="107" t="str">
        <f>IF(P499&gt;0,RANK(P499,$P$11:$P$1049),"—")</f>
        <v>—</v>
      </c>
      <c r="R499" s="578">
        <v>93</v>
      </c>
      <c r="S499" s="107">
        <f>IF(R499&gt;0,RANK(R499,$R$11:$R$1049),"—")</f>
        <v>545</v>
      </c>
      <c r="T499" s="578">
        <v>99</v>
      </c>
      <c r="U499" s="107">
        <f>IF(T499&gt;0,RANK(T499,$T$11:$T$1049),"—")</f>
        <v>550</v>
      </c>
      <c r="V499" s="578">
        <v>105</v>
      </c>
      <c r="W499" s="107">
        <f>IF(V499&gt;0,RANK(V499,$V$11:$V$1049),"—")</f>
        <v>551</v>
      </c>
      <c r="X499" s="578"/>
      <c r="Y499" s="107" t="str">
        <f>IF(X499&gt;0,RANK(X499,$X$11:$X$1049),"—")</f>
        <v>—</v>
      </c>
      <c r="Z499" s="578"/>
      <c r="AA499" s="107" t="str">
        <f>IF(Z499&gt;0,RANK(Z499,$Z$11:$Z$1049),"—")</f>
        <v>—</v>
      </c>
      <c r="AB499" s="578"/>
      <c r="AC499" s="107" t="str">
        <f>IF(AB499&gt;0,RANK(AB499,$AB$11:$AB$1049),"—")</f>
        <v>—</v>
      </c>
      <c r="AD499" s="578"/>
      <c r="AE499" s="107" t="str">
        <f>IF(AD499&gt;0,RANK(AD499,$AD$11:$AD$1049),"—")</f>
        <v>—</v>
      </c>
      <c r="AF499" s="578"/>
      <c r="AG499" s="107" t="str">
        <f>IF(AF499&gt;0,RANK(AF499,$AF$11:$AF$1049),"—")</f>
        <v>—</v>
      </c>
      <c r="AH499" s="578"/>
      <c r="AI499" s="107" t="str">
        <f>IF(AH499&gt;0,RANK(AH499,$AH$11:$AH$1049),"—")</f>
        <v>—</v>
      </c>
      <c r="AJ499" s="578"/>
      <c r="AK499" s="107" t="str">
        <f>IF(AJ499&gt;0,RANK(AJ499,$AJ$11:$AJ$1049),"—")</f>
        <v>—</v>
      </c>
      <c r="AL499" s="578"/>
      <c r="AM499" s="107" t="str">
        <f>IF(AL499&gt;0,RANK(AL499,$AL$11:$AL$1049),"—")</f>
        <v>—</v>
      </c>
      <c r="AN499" s="578"/>
      <c r="AO499" s="107" t="str">
        <f>IF(AN499&gt;0,RANK(AN499,$AN$11:$AN$1049),"—")</f>
        <v>—</v>
      </c>
      <c r="AP499" s="578"/>
      <c r="AQ499" s="107" t="str">
        <f>IF(AP499&gt;0,RANK(AP499,$AP$11:$AP$1049),"—")</f>
        <v>—</v>
      </c>
      <c r="AR499" s="578"/>
      <c r="AS499" s="107" t="str">
        <f>IF(AR499&gt;0,RANK(AR499,$AR$11:$AR$1049),"—")</f>
        <v>—</v>
      </c>
      <c r="AT499" s="578"/>
      <c r="AU499" s="107" t="str">
        <f>IF(AT499&gt;0,RANK(AT499,$AT$11:$AT$1049),"—")</f>
        <v>—</v>
      </c>
      <c r="AV499" s="578"/>
      <c r="AW499" s="107" t="str">
        <f>IF(AV499&gt;0,RANK(AV499,$AV$11:$AV$1049),"—")</f>
        <v>—</v>
      </c>
      <c r="AX499" s="578"/>
      <c r="AY499" s="563" t="str">
        <f>IF(AX499&gt;0,RANK(AX499,$AX$11:$AX$1049),"—")</f>
        <v>—</v>
      </c>
      <c r="AZ499" s="597"/>
      <c r="BA499" s="603">
        <v>218</v>
      </c>
      <c r="BB499" s="563">
        <f t="shared" si="378"/>
        <v>868</v>
      </c>
    </row>
    <row r="500" spans="1:54" ht="12.95" customHeight="1" x14ac:dyDescent="0.2">
      <c r="A500" s="72" t="s">
        <v>498</v>
      </c>
      <c r="B500" s="613" t="s">
        <v>2304</v>
      </c>
      <c r="C500" s="650" t="s">
        <v>2052</v>
      </c>
      <c r="D500" s="578"/>
      <c r="E500" s="107"/>
      <c r="F500" s="578"/>
      <c r="G500" s="107"/>
      <c r="H500" s="578"/>
      <c r="I500" s="107"/>
      <c r="J500" s="578"/>
      <c r="K500" s="107"/>
      <c r="L500" s="578"/>
      <c r="M500" s="107"/>
      <c r="N500" s="578"/>
      <c r="O500" s="107"/>
      <c r="P500" s="578"/>
      <c r="Q500" s="107"/>
      <c r="R500" s="578"/>
      <c r="S500" s="107"/>
      <c r="T500" s="578"/>
      <c r="U500" s="107"/>
      <c r="V500" s="578"/>
      <c r="W500" s="107"/>
      <c r="X500" s="578"/>
      <c r="Y500" s="107"/>
      <c r="Z500" s="578"/>
      <c r="AA500" s="107"/>
      <c r="AB500" s="578"/>
      <c r="AC500" s="107"/>
      <c r="AD500" s="578"/>
      <c r="AE500" s="107"/>
      <c r="AF500" s="578"/>
      <c r="AG500" s="107"/>
      <c r="AH500" s="578"/>
      <c r="AI500" s="107"/>
      <c r="AJ500" s="578"/>
      <c r="AK500" s="107"/>
      <c r="AL500" s="578"/>
      <c r="AM500" s="107"/>
      <c r="AN500" s="578"/>
      <c r="AO500" s="107"/>
      <c r="AP500" s="578"/>
      <c r="AQ500" s="107"/>
      <c r="AR500" s="578"/>
      <c r="AS500" s="107"/>
      <c r="AT500" s="578"/>
      <c r="AU500" s="107"/>
      <c r="AV500" s="578"/>
      <c r="AW500" s="107"/>
      <c r="AX500" s="578"/>
      <c r="AY500" s="563"/>
      <c r="AZ500" s="601"/>
      <c r="BA500" s="617">
        <v>177</v>
      </c>
      <c r="BB500" s="563">
        <f t="shared" si="378"/>
        <v>895</v>
      </c>
    </row>
    <row r="501" spans="1:54" ht="12.95" customHeight="1" x14ac:dyDescent="0.2">
      <c r="A501" s="72" t="s">
        <v>275</v>
      </c>
      <c r="B501" s="174" t="s">
        <v>1371</v>
      </c>
      <c r="C501" s="642" t="s">
        <v>2052</v>
      </c>
      <c r="D501" s="578"/>
      <c r="E501" s="107" t="str">
        <f t="shared" ref="E501:E506" si="379">IF(D501&gt;0,RANK(D501,$D$11:$D$1049),"—")</f>
        <v>—</v>
      </c>
      <c r="F501" s="578"/>
      <c r="G501" s="107" t="str">
        <f t="shared" ref="G501:G506" si="380">IF(F501&gt;0,RANK(F501,$F$11:$F$1049),"—")</f>
        <v>—</v>
      </c>
      <c r="H501" s="578"/>
      <c r="I501" s="107" t="str">
        <f t="shared" ref="I501:I506" si="381">IF(H501&gt;0,RANK(H501,$H$11:$H$1049),"—")</f>
        <v>—</v>
      </c>
      <c r="J501" s="578"/>
      <c r="K501" s="107" t="str">
        <f t="shared" ref="K501:K506" si="382">IF(J501&gt;0,RANK(J501,$J$11:$J$1049),"—")</f>
        <v>—</v>
      </c>
      <c r="L501" s="578"/>
      <c r="M501" s="107" t="str">
        <f t="shared" ref="M501:M506" si="383">IF(L501&gt;0,RANK(L501,$L$11:$L$1049),"—")</f>
        <v>—</v>
      </c>
      <c r="N501" s="578"/>
      <c r="O501" s="107" t="str">
        <f t="shared" ref="O501:O506" si="384">IF(N501&gt;0,RANK(N501,$N$11:$N$1049),"—")</f>
        <v>—</v>
      </c>
      <c r="P501" s="578"/>
      <c r="Q501" s="107" t="str">
        <f t="shared" ref="Q501:Q506" si="385">IF(P501&gt;0,RANK(P501,$P$11:$P$1049),"—")</f>
        <v>—</v>
      </c>
      <c r="R501" s="578"/>
      <c r="S501" s="107" t="str">
        <f t="shared" ref="S501:S506" si="386">IF(R501&gt;0,RANK(R501,$R$11:$R$1049),"—")</f>
        <v>—</v>
      </c>
      <c r="T501" s="578"/>
      <c r="U501" s="107" t="str">
        <f t="shared" ref="U501:U506" si="387">IF(T501&gt;0,RANK(T501,$T$11:$T$1049),"—")</f>
        <v>—</v>
      </c>
      <c r="V501" s="578"/>
      <c r="W501" s="107" t="str">
        <f t="shared" ref="W501:W506" si="388">IF(V501&gt;0,RANK(V501,$V$11:$V$1049),"—")</f>
        <v>—</v>
      </c>
      <c r="X501" s="578"/>
      <c r="Y501" s="107" t="str">
        <f t="shared" ref="Y501:Y506" si="389">IF(X501&gt;0,RANK(X501,$X$11:$X$1049),"—")</f>
        <v>—</v>
      </c>
      <c r="Z501" s="578"/>
      <c r="AA501" s="107" t="str">
        <f t="shared" ref="AA501:AA506" si="390">IF(Z501&gt;0,RANK(Z501,$Z$11:$Z$1049),"—")</f>
        <v>—</v>
      </c>
      <c r="AB501" s="578"/>
      <c r="AC501" s="107" t="str">
        <f t="shared" ref="AC501:AC506" si="391">IF(AB501&gt;0,RANK(AB501,$AB$11:$AB$1049),"—")</f>
        <v>—</v>
      </c>
      <c r="AD501" s="578"/>
      <c r="AE501" s="107" t="str">
        <f t="shared" ref="AE501:AE506" si="392">IF(AD501&gt;0,RANK(AD501,$AD$11:$AD$1049),"—")</f>
        <v>—</v>
      </c>
      <c r="AF501" s="578"/>
      <c r="AG501" s="107" t="str">
        <f t="shared" ref="AG501:AG506" si="393">IF(AF501&gt;0,RANK(AF501,$AF$11:$AF$1049),"—")</f>
        <v>—</v>
      </c>
      <c r="AH501" s="578"/>
      <c r="AI501" s="107" t="str">
        <f t="shared" ref="AI501:AI506" si="394">IF(AH501&gt;0,RANK(AH501,$AH$11:$AH$1049),"—")</f>
        <v>—</v>
      </c>
      <c r="AJ501" s="578"/>
      <c r="AK501" s="107" t="str">
        <f t="shared" ref="AK501:AK506" si="395">IF(AJ501&gt;0,RANK(AJ501,$AJ$11:$AJ$1049),"—")</f>
        <v>—</v>
      </c>
      <c r="AL501" s="578"/>
      <c r="AM501" s="107" t="str">
        <f t="shared" ref="AM501:AM506" si="396">IF(AL501&gt;0,RANK(AL501,$AL$11:$AL$1049),"—")</f>
        <v>—</v>
      </c>
      <c r="AN501" s="578"/>
      <c r="AO501" s="107" t="str">
        <f t="shared" ref="AO501:AO506" si="397">IF(AN501&gt;0,RANK(AN501,$AN$11:$AN$1049),"—")</f>
        <v>—</v>
      </c>
      <c r="AP501" s="578"/>
      <c r="AQ501" s="107" t="str">
        <f t="shared" ref="AQ501:AQ506" si="398">IF(AP501&gt;0,RANK(AP501,$AP$11:$AP$1049),"—")</f>
        <v>—</v>
      </c>
      <c r="AR501" s="578"/>
      <c r="AS501" s="107" t="str">
        <f t="shared" ref="AS501:AS506" si="399">IF(AR501&gt;0,RANK(AR501,$AR$11:$AR$1049),"—")</f>
        <v>—</v>
      </c>
      <c r="AT501" s="578"/>
      <c r="AU501" s="107" t="str">
        <f t="shared" ref="AU501:AU506" si="400">IF(AT501&gt;0,RANK(AT501,$AT$11:$AT$1049),"—")</f>
        <v>—</v>
      </c>
      <c r="AV501" s="578"/>
      <c r="AW501" s="107" t="str">
        <f t="shared" ref="AW501:AW506" si="401">IF(AV501&gt;0,RANK(AV501,$AV$11:$AV$1049),"—")</f>
        <v>—</v>
      </c>
      <c r="AX501" s="578"/>
      <c r="AY501" s="563" t="str">
        <f t="shared" ref="AY501:AY536" si="402">IF(AX501&gt;0,RANK(AX501,$AX$11:$AX$1049),"—")</f>
        <v>—</v>
      </c>
      <c r="AZ501" s="597"/>
      <c r="BA501" s="603">
        <v>176</v>
      </c>
      <c r="BB501" s="563">
        <f t="shared" si="378"/>
        <v>896</v>
      </c>
    </row>
    <row r="502" spans="1:54" ht="12.95" customHeight="1" x14ac:dyDescent="0.2">
      <c r="A502" s="72" t="s">
        <v>257</v>
      </c>
      <c r="B502" s="174" t="s">
        <v>919</v>
      </c>
      <c r="C502" s="642" t="s">
        <v>2052</v>
      </c>
      <c r="D502" s="578"/>
      <c r="E502" s="107" t="str">
        <f t="shared" si="379"/>
        <v>—</v>
      </c>
      <c r="F502" s="578">
        <v>19</v>
      </c>
      <c r="G502" s="107">
        <f t="shared" si="380"/>
        <v>495</v>
      </c>
      <c r="H502" s="578"/>
      <c r="I502" s="107" t="str">
        <f t="shared" si="381"/>
        <v>—</v>
      </c>
      <c r="J502" s="578"/>
      <c r="K502" s="107" t="str">
        <f t="shared" si="382"/>
        <v>—</v>
      </c>
      <c r="L502" s="578"/>
      <c r="M502" s="107" t="str">
        <f t="shared" si="383"/>
        <v>—</v>
      </c>
      <c r="N502" s="578"/>
      <c r="O502" s="107" t="str">
        <f t="shared" si="384"/>
        <v>—</v>
      </c>
      <c r="P502" s="578"/>
      <c r="Q502" s="107" t="str">
        <f t="shared" si="385"/>
        <v>—</v>
      </c>
      <c r="R502" s="578"/>
      <c r="S502" s="107" t="str">
        <f t="shared" si="386"/>
        <v>—</v>
      </c>
      <c r="T502" s="578"/>
      <c r="U502" s="107" t="str">
        <f t="shared" si="387"/>
        <v>—</v>
      </c>
      <c r="V502" s="578"/>
      <c r="W502" s="107" t="str">
        <f t="shared" si="388"/>
        <v>—</v>
      </c>
      <c r="X502" s="578"/>
      <c r="Y502" s="107" t="str">
        <f t="shared" si="389"/>
        <v>—</v>
      </c>
      <c r="Z502" s="578"/>
      <c r="AA502" s="107" t="str">
        <f t="shared" si="390"/>
        <v>—</v>
      </c>
      <c r="AB502" s="578"/>
      <c r="AC502" s="107" t="str">
        <f t="shared" si="391"/>
        <v>—</v>
      </c>
      <c r="AD502" s="578"/>
      <c r="AE502" s="107" t="str">
        <f t="shared" si="392"/>
        <v>—</v>
      </c>
      <c r="AF502" s="578"/>
      <c r="AG502" s="107" t="str">
        <f t="shared" si="393"/>
        <v>—</v>
      </c>
      <c r="AH502" s="578"/>
      <c r="AI502" s="107" t="str">
        <f t="shared" si="394"/>
        <v>—</v>
      </c>
      <c r="AJ502" s="578"/>
      <c r="AK502" s="107" t="str">
        <f t="shared" si="395"/>
        <v>—</v>
      </c>
      <c r="AL502" s="578"/>
      <c r="AM502" s="107" t="str">
        <f t="shared" si="396"/>
        <v>—</v>
      </c>
      <c r="AN502" s="578"/>
      <c r="AO502" s="107" t="str">
        <f t="shared" si="397"/>
        <v>—</v>
      </c>
      <c r="AP502" s="578"/>
      <c r="AQ502" s="107" t="str">
        <f t="shared" si="398"/>
        <v>—</v>
      </c>
      <c r="AR502" s="578"/>
      <c r="AS502" s="107" t="str">
        <f t="shared" si="399"/>
        <v>—</v>
      </c>
      <c r="AT502" s="578"/>
      <c r="AU502" s="107" t="str">
        <f t="shared" si="400"/>
        <v>—</v>
      </c>
      <c r="AV502" s="578"/>
      <c r="AW502" s="107" t="str">
        <f t="shared" si="401"/>
        <v>—</v>
      </c>
      <c r="AX502" s="578"/>
      <c r="AY502" s="563" t="str">
        <f t="shared" si="402"/>
        <v>—</v>
      </c>
      <c r="AZ502" s="597"/>
      <c r="BA502" s="603">
        <v>170</v>
      </c>
      <c r="BB502" s="563">
        <f t="shared" si="378"/>
        <v>899</v>
      </c>
    </row>
    <row r="503" spans="1:54" ht="12.95" customHeight="1" x14ac:dyDescent="0.2">
      <c r="A503" s="72" t="s">
        <v>265</v>
      </c>
      <c r="B503" s="174" t="s">
        <v>839</v>
      </c>
      <c r="C503" s="642" t="s">
        <v>2052</v>
      </c>
      <c r="D503" s="578">
        <v>776</v>
      </c>
      <c r="E503" s="107">
        <f t="shared" si="379"/>
        <v>299</v>
      </c>
      <c r="F503" s="578">
        <v>1058</v>
      </c>
      <c r="G503" s="107">
        <f t="shared" si="380"/>
        <v>303</v>
      </c>
      <c r="H503" s="588"/>
      <c r="I503" s="107" t="str">
        <f t="shared" si="381"/>
        <v>—</v>
      </c>
      <c r="J503" s="578"/>
      <c r="K503" s="107" t="str">
        <f t="shared" si="382"/>
        <v>—</v>
      </c>
      <c r="L503" s="578"/>
      <c r="M503" s="107" t="str">
        <f t="shared" si="383"/>
        <v>—</v>
      </c>
      <c r="N503" s="578"/>
      <c r="O503" s="107" t="str">
        <f t="shared" si="384"/>
        <v>—</v>
      </c>
      <c r="P503" s="578">
        <v>1784</v>
      </c>
      <c r="Q503" s="107">
        <f t="shared" si="385"/>
        <v>311</v>
      </c>
      <c r="R503" s="578">
        <v>2621</v>
      </c>
      <c r="S503" s="107">
        <f t="shared" si="386"/>
        <v>300</v>
      </c>
      <c r="T503" s="578">
        <v>2363</v>
      </c>
      <c r="U503" s="107">
        <f t="shared" si="387"/>
        <v>318</v>
      </c>
      <c r="V503" s="578">
        <v>2105</v>
      </c>
      <c r="W503" s="107">
        <f t="shared" si="388"/>
        <v>337</v>
      </c>
      <c r="X503" s="578">
        <v>1847</v>
      </c>
      <c r="Y503" s="107">
        <f t="shared" si="389"/>
        <v>344</v>
      </c>
      <c r="Z503" s="578">
        <v>1589</v>
      </c>
      <c r="AA503" s="107">
        <f t="shared" si="390"/>
        <v>355</v>
      </c>
      <c r="AB503" s="578">
        <v>1331</v>
      </c>
      <c r="AC503" s="107">
        <f t="shared" si="391"/>
        <v>372</v>
      </c>
      <c r="AD503" s="578">
        <v>1069</v>
      </c>
      <c r="AE503" s="107">
        <f t="shared" si="392"/>
        <v>404</v>
      </c>
      <c r="AF503" s="578">
        <v>1703</v>
      </c>
      <c r="AG503" s="107">
        <f t="shared" si="393"/>
        <v>378</v>
      </c>
      <c r="AH503" s="578">
        <v>2498</v>
      </c>
      <c r="AI503" s="107">
        <f t="shared" si="394"/>
        <v>349</v>
      </c>
      <c r="AJ503" s="578">
        <v>2806</v>
      </c>
      <c r="AK503" s="107">
        <f t="shared" si="395"/>
        <v>357</v>
      </c>
      <c r="AL503" s="578">
        <v>3922</v>
      </c>
      <c r="AM503" s="107">
        <f t="shared" si="396"/>
        <v>335</v>
      </c>
      <c r="AN503" s="578">
        <v>4059</v>
      </c>
      <c r="AO503" s="107">
        <f t="shared" si="397"/>
        <v>340</v>
      </c>
      <c r="AP503" s="578">
        <v>2765</v>
      </c>
      <c r="AQ503" s="107">
        <f t="shared" si="398"/>
        <v>375</v>
      </c>
      <c r="AR503" s="578">
        <v>2502</v>
      </c>
      <c r="AS503" s="107">
        <f t="shared" si="399"/>
        <v>391</v>
      </c>
      <c r="AT503" s="578">
        <v>2466</v>
      </c>
      <c r="AU503" s="107">
        <f t="shared" si="400"/>
        <v>401</v>
      </c>
      <c r="AV503" s="578">
        <v>1750</v>
      </c>
      <c r="AW503" s="107">
        <f t="shared" si="401"/>
        <v>450</v>
      </c>
      <c r="AX503" s="578">
        <v>1682</v>
      </c>
      <c r="AY503" s="563">
        <f t="shared" si="402"/>
        <v>456</v>
      </c>
      <c r="AZ503" s="590"/>
      <c r="BB503" s="563" t="str">
        <f t="shared" si="378"/>
        <v>—</v>
      </c>
    </row>
    <row r="504" spans="1:54" ht="12.95" customHeight="1" x14ac:dyDescent="0.2">
      <c r="A504" s="72" t="s">
        <v>348</v>
      </c>
      <c r="B504" s="174" t="s">
        <v>728</v>
      </c>
      <c r="C504" s="642" t="s">
        <v>2052</v>
      </c>
      <c r="D504" s="578"/>
      <c r="E504" s="107" t="str">
        <f t="shared" si="379"/>
        <v>—</v>
      </c>
      <c r="F504" s="578"/>
      <c r="G504" s="107" t="str">
        <f t="shared" si="380"/>
        <v>—</v>
      </c>
      <c r="H504" s="578"/>
      <c r="I504" s="107" t="str">
        <f t="shared" si="381"/>
        <v>—</v>
      </c>
      <c r="J504" s="578"/>
      <c r="K504" s="107" t="str">
        <f t="shared" si="382"/>
        <v>—</v>
      </c>
      <c r="L504" s="578"/>
      <c r="M504" s="107" t="str">
        <f t="shared" si="383"/>
        <v>—</v>
      </c>
      <c r="N504" s="578"/>
      <c r="O504" s="107" t="str">
        <f t="shared" si="384"/>
        <v>—</v>
      </c>
      <c r="P504" s="578"/>
      <c r="Q504" s="107" t="str">
        <f t="shared" si="385"/>
        <v>—</v>
      </c>
      <c r="R504" s="578"/>
      <c r="S504" s="107" t="str">
        <f t="shared" si="386"/>
        <v>—</v>
      </c>
      <c r="T504" s="578"/>
      <c r="U504" s="107" t="str">
        <f t="shared" si="387"/>
        <v>—</v>
      </c>
      <c r="V504" s="578"/>
      <c r="W504" s="107" t="str">
        <f t="shared" si="388"/>
        <v>—</v>
      </c>
      <c r="X504" s="578">
        <v>326</v>
      </c>
      <c r="Y504" s="107">
        <f t="shared" si="389"/>
        <v>500</v>
      </c>
      <c r="Z504" s="578">
        <v>415</v>
      </c>
      <c r="AA504" s="107">
        <f t="shared" si="390"/>
        <v>478</v>
      </c>
      <c r="AB504" s="578">
        <v>504</v>
      </c>
      <c r="AC504" s="107">
        <f t="shared" si="391"/>
        <v>462</v>
      </c>
      <c r="AD504" s="578">
        <v>593</v>
      </c>
      <c r="AE504" s="107">
        <f t="shared" si="392"/>
        <v>464</v>
      </c>
      <c r="AF504" s="578">
        <v>682</v>
      </c>
      <c r="AG504" s="107">
        <f t="shared" si="393"/>
        <v>477</v>
      </c>
      <c r="AH504" s="578">
        <v>771</v>
      </c>
      <c r="AI504" s="107">
        <f t="shared" si="394"/>
        <v>474</v>
      </c>
      <c r="AJ504" s="578">
        <v>868</v>
      </c>
      <c r="AK504" s="107">
        <f t="shared" si="395"/>
        <v>485</v>
      </c>
      <c r="AL504" s="578">
        <v>1171</v>
      </c>
      <c r="AM504" s="107">
        <f t="shared" si="396"/>
        <v>452</v>
      </c>
      <c r="AN504" s="578">
        <v>968</v>
      </c>
      <c r="AO504" s="107">
        <f t="shared" si="397"/>
        <v>485</v>
      </c>
      <c r="AP504" s="578">
        <v>639</v>
      </c>
      <c r="AQ504" s="107">
        <f t="shared" si="398"/>
        <v>533</v>
      </c>
      <c r="AR504" s="578">
        <v>720</v>
      </c>
      <c r="AS504" s="107">
        <f t="shared" si="399"/>
        <v>536</v>
      </c>
      <c r="AT504" s="578">
        <v>1087</v>
      </c>
      <c r="AU504" s="107">
        <f t="shared" si="400"/>
        <v>494</v>
      </c>
      <c r="AV504" s="578">
        <v>2078</v>
      </c>
      <c r="AW504" s="107">
        <f t="shared" si="401"/>
        <v>433</v>
      </c>
      <c r="AX504" s="578">
        <v>1496</v>
      </c>
      <c r="AY504" s="563">
        <f t="shared" si="402"/>
        <v>472</v>
      </c>
      <c r="AZ504" s="590"/>
      <c r="BB504" s="563" t="str">
        <f t="shared" si="378"/>
        <v>—</v>
      </c>
    </row>
    <row r="505" spans="1:54" ht="12.95" customHeight="1" x14ac:dyDescent="0.2">
      <c r="A505" s="72" t="s">
        <v>286</v>
      </c>
      <c r="B505" s="174" t="s">
        <v>1832</v>
      </c>
      <c r="C505" s="642" t="s">
        <v>2052</v>
      </c>
      <c r="D505" s="578"/>
      <c r="E505" s="107" t="str">
        <f t="shared" si="379"/>
        <v>—</v>
      </c>
      <c r="F505" s="578"/>
      <c r="G505" s="107" t="str">
        <f t="shared" si="380"/>
        <v>—</v>
      </c>
      <c r="H505" s="578"/>
      <c r="I505" s="107" t="str">
        <f t="shared" si="381"/>
        <v>—</v>
      </c>
      <c r="J505" s="578"/>
      <c r="K505" s="107" t="str">
        <f t="shared" si="382"/>
        <v>—</v>
      </c>
      <c r="L505" s="578"/>
      <c r="M505" s="107" t="str">
        <f t="shared" si="383"/>
        <v>—</v>
      </c>
      <c r="N505" s="578"/>
      <c r="O505" s="107" t="str">
        <f t="shared" si="384"/>
        <v>—</v>
      </c>
      <c r="P505" s="578"/>
      <c r="Q505" s="107" t="str">
        <f t="shared" si="385"/>
        <v>—</v>
      </c>
      <c r="R505" s="578"/>
      <c r="S505" s="107" t="str">
        <f t="shared" si="386"/>
        <v>—</v>
      </c>
      <c r="T505" s="578"/>
      <c r="U505" s="107" t="str">
        <f t="shared" si="387"/>
        <v>—</v>
      </c>
      <c r="V505" s="578"/>
      <c r="W505" s="107" t="str">
        <f t="shared" si="388"/>
        <v>—</v>
      </c>
      <c r="X505" s="578"/>
      <c r="Y505" s="107" t="str">
        <f t="shared" si="389"/>
        <v>—</v>
      </c>
      <c r="Z505" s="578"/>
      <c r="AA505" s="107" t="str">
        <f t="shared" si="390"/>
        <v>—</v>
      </c>
      <c r="AB505" s="578"/>
      <c r="AC505" s="107" t="str">
        <f t="shared" si="391"/>
        <v>—</v>
      </c>
      <c r="AD505" s="578"/>
      <c r="AE505" s="107" t="str">
        <f t="shared" si="392"/>
        <v>—</v>
      </c>
      <c r="AF505" s="578"/>
      <c r="AG505" s="107" t="str">
        <f t="shared" si="393"/>
        <v>—</v>
      </c>
      <c r="AH505" s="578"/>
      <c r="AI505" s="107" t="str">
        <f t="shared" si="394"/>
        <v>—</v>
      </c>
      <c r="AJ505" s="578"/>
      <c r="AK505" s="107" t="str">
        <f t="shared" si="395"/>
        <v>—</v>
      </c>
      <c r="AL505" s="578"/>
      <c r="AM505" s="107" t="str">
        <f t="shared" si="396"/>
        <v>—</v>
      </c>
      <c r="AN505" s="578"/>
      <c r="AO505" s="107" t="str">
        <f t="shared" si="397"/>
        <v>—</v>
      </c>
      <c r="AP505" s="578"/>
      <c r="AQ505" s="107" t="str">
        <f t="shared" si="398"/>
        <v>—</v>
      </c>
      <c r="AR505" s="578"/>
      <c r="AS505" s="107" t="str">
        <f t="shared" si="399"/>
        <v>—</v>
      </c>
      <c r="AT505" s="578">
        <v>678</v>
      </c>
      <c r="AU505" s="107">
        <f t="shared" si="400"/>
        <v>547</v>
      </c>
      <c r="AV505" s="578">
        <v>669</v>
      </c>
      <c r="AW505" s="107">
        <f t="shared" si="401"/>
        <v>565</v>
      </c>
      <c r="AX505" s="578">
        <v>741</v>
      </c>
      <c r="AY505" s="563">
        <f t="shared" si="402"/>
        <v>553</v>
      </c>
      <c r="AZ505" s="590"/>
      <c r="BB505" s="563" t="str">
        <f t="shared" si="378"/>
        <v>—</v>
      </c>
    </row>
    <row r="506" spans="1:54" ht="12.95" customHeight="1" x14ac:dyDescent="0.2">
      <c r="A506" s="72" t="s">
        <v>245</v>
      </c>
      <c r="B506" s="174" t="s">
        <v>1557</v>
      </c>
      <c r="C506" s="642" t="s">
        <v>2052</v>
      </c>
      <c r="D506" s="578"/>
      <c r="E506" s="107" t="str">
        <f t="shared" si="379"/>
        <v>—</v>
      </c>
      <c r="F506" s="578"/>
      <c r="G506" s="107" t="str">
        <f t="shared" si="380"/>
        <v>—</v>
      </c>
      <c r="H506" s="578"/>
      <c r="I506" s="107" t="str">
        <f t="shared" si="381"/>
        <v>—</v>
      </c>
      <c r="J506" s="578"/>
      <c r="K506" s="107" t="str">
        <f t="shared" si="382"/>
        <v>—</v>
      </c>
      <c r="L506" s="578"/>
      <c r="M506" s="107" t="str">
        <f t="shared" si="383"/>
        <v>—</v>
      </c>
      <c r="N506" s="578"/>
      <c r="O506" s="107" t="str">
        <f t="shared" si="384"/>
        <v>—</v>
      </c>
      <c r="P506" s="578"/>
      <c r="Q506" s="107" t="str">
        <f t="shared" si="385"/>
        <v>—</v>
      </c>
      <c r="R506" s="578"/>
      <c r="S506" s="107" t="str">
        <f t="shared" si="386"/>
        <v>—</v>
      </c>
      <c r="T506" s="578"/>
      <c r="U506" s="107" t="str">
        <f t="shared" si="387"/>
        <v>—</v>
      </c>
      <c r="V506" s="578"/>
      <c r="W506" s="107" t="str">
        <f t="shared" si="388"/>
        <v>—</v>
      </c>
      <c r="X506" s="578"/>
      <c r="Y506" s="107" t="str">
        <f t="shared" si="389"/>
        <v>—</v>
      </c>
      <c r="Z506" s="578"/>
      <c r="AA506" s="107" t="str">
        <f t="shared" si="390"/>
        <v>—</v>
      </c>
      <c r="AB506" s="578"/>
      <c r="AC506" s="107" t="str">
        <f t="shared" si="391"/>
        <v>—</v>
      </c>
      <c r="AD506" s="578"/>
      <c r="AE506" s="107" t="str">
        <f t="shared" si="392"/>
        <v>—</v>
      </c>
      <c r="AF506" s="578"/>
      <c r="AG506" s="107" t="str">
        <f t="shared" si="393"/>
        <v>—</v>
      </c>
      <c r="AH506" s="578"/>
      <c r="AI506" s="107" t="str">
        <f t="shared" si="394"/>
        <v>—</v>
      </c>
      <c r="AJ506" s="578"/>
      <c r="AK506" s="107" t="str">
        <f t="shared" si="395"/>
        <v>—</v>
      </c>
      <c r="AL506" s="578"/>
      <c r="AM506" s="107" t="str">
        <f t="shared" si="396"/>
        <v>—</v>
      </c>
      <c r="AN506" s="578">
        <v>492</v>
      </c>
      <c r="AO506" s="107">
        <f t="shared" si="397"/>
        <v>555</v>
      </c>
      <c r="AP506" s="578">
        <v>570</v>
      </c>
      <c r="AQ506" s="107">
        <f t="shared" si="398"/>
        <v>545</v>
      </c>
      <c r="AR506" s="578">
        <v>581</v>
      </c>
      <c r="AS506" s="107">
        <f t="shared" si="399"/>
        <v>557</v>
      </c>
      <c r="AT506" s="578">
        <v>515</v>
      </c>
      <c r="AU506" s="107">
        <f t="shared" si="400"/>
        <v>578</v>
      </c>
      <c r="AV506" s="578">
        <v>307</v>
      </c>
      <c r="AW506" s="107">
        <f t="shared" si="401"/>
        <v>639</v>
      </c>
      <c r="AX506" s="578">
        <v>548</v>
      </c>
      <c r="AY506" s="563">
        <f t="shared" si="402"/>
        <v>596</v>
      </c>
      <c r="AZ506" s="611">
        <v>647</v>
      </c>
      <c r="BA506" s="611"/>
      <c r="BB506" s="563" t="str">
        <f t="shared" si="378"/>
        <v>—</v>
      </c>
    </row>
    <row r="507" spans="1:54" ht="12.95" customHeight="1" x14ac:dyDescent="0.2">
      <c r="A507" s="72" t="s">
        <v>231</v>
      </c>
      <c r="B507" s="174" t="s">
        <v>2043</v>
      </c>
      <c r="C507" s="642" t="s">
        <v>2052</v>
      </c>
      <c r="D507" s="578"/>
      <c r="E507" s="107"/>
      <c r="F507" s="578"/>
      <c r="G507" s="107"/>
      <c r="H507" s="578"/>
      <c r="I507" s="107"/>
      <c r="J507" s="578"/>
      <c r="K507" s="107"/>
      <c r="L507" s="578"/>
      <c r="M507" s="107"/>
      <c r="N507" s="578"/>
      <c r="O507" s="107"/>
      <c r="P507" s="578"/>
      <c r="Q507" s="107"/>
      <c r="R507" s="578"/>
      <c r="S507" s="107"/>
      <c r="T507" s="578"/>
      <c r="U507" s="107"/>
      <c r="V507" s="578"/>
      <c r="W507" s="107"/>
      <c r="X507" s="578"/>
      <c r="Y507" s="107"/>
      <c r="Z507" s="578"/>
      <c r="AA507" s="107"/>
      <c r="AB507" s="578"/>
      <c r="AC507" s="107"/>
      <c r="AD507" s="578"/>
      <c r="AE507" s="107"/>
      <c r="AF507" s="578"/>
      <c r="AG507" s="107"/>
      <c r="AH507" s="578"/>
      <c r="AI507" s="107"/>
      <c r="AJ507" s="578"/>
      <c r="AK507" s="107"/>
      <c r="AL507" s="578"/>
      <c r="AM507" s="107"/>
      <c r="AN507" s="578"/>
      <c r="AO507" s="107"/>
      <c r="AP507" s="578"/>
      <c r="AQ507" s="107"/>
      <c r="AR507" s="578"/>
      <c r="AS507" s="107"/>
      <c r="AT507" s="578"/>
      <c r="AU507" s="107"/>
      <c r="AV507" s="578"/>
      <c r="AW507" s="107"/>
      <c r="AX507" s="578">
        <v>284</v>
      </c>
      <c r="AY507" s="563">
        <f t="shared" si="402"/>
        <v>660</v>
      </c>
      <c r="BB507" s="563" t="str">
        <f t="shared" si="378"/>
        <v>—</v>
      </c>
    </row>
    <row r="508" spans="1:54" ht="12.95" customHeight="1" x14ac:dyDescent="0.2">
      <c r="A508" s="72" t="s">
        <v>294</v>
      </c>
      <c r="B508" s="174" t="s">
        <v>829</v>
      </c>
      <c r="C508" s="642" t="s">
        <v>2052</v>
      </c>
      <c r="D508" s="588"/>
      <c r="E508" s="107" t="str">
        <f t="shared" ref="E508:E536" si="403">IF(D508&gt;0,RANK(D508,$D$11:$D$1049),"—")</f>
        <v>—</v>
      </c>
      <c r="F508" s="578"/>
      <c r="G508" s="107" t="str">
        <f t="shared" ref="G508:G536" si="404">IF(F508&gt;0,RANK(F508,$F$11:$F$1049),"—")</f>
        <v>—</v>
      </c>
      <c r="H508" s="578"/>
      <c r="I508" s="107" t="str">
        <f t="shared" ref="I508:I536" si="405">IF(H508&gt;0,RANK(H508,$H$11:$H$1049),"—")</f>
        <v>—</v>
      </c>
      <c r="J508" s="578">
        <v>13</v>
      </c>
      <c r="K508" s="107">
        <f t="shared" ref="K508:K536" si="406">IF(J508&gt;0,RANK(J508,$J$11:$J$1049),"—")</f>
        <v>433</v>
      </c>
      <c r="L508" s="578"/>
      <c r="M508" s="107" t="str">
        <f t="shared" ref="M508:M536" si="407">IF(L508&gt;0,RANK(L508,$L$11:$L$1049),"—")</f>
        <v>—</v>
      </c>
      <c r="N508" s="578"/>
      <c r="O508" s="107" t="str">
        <f t="shared" ref="O508:O536" si="408">IF(N508&gt;0,RANK(N508,$N$11:$N$1049),"—")</f>
        <v>—</v>
      </c>
      <c r="P508" s="578"/>
      <c r="Q508" s="107" t="str">
        <f t="shared" ref="Q508:Q536" si="409">IF(P508&gt;0,RANK(P508,$P$11:$P$1049),"—")</f>
        <v>—</v>
      </c>
      <c r="R508" s="578"/>
      <c r="S508" s="107" t="str">
        <f t="shared" ref="S508:S536" si="410">IF(R508&gt;0,RANK(R508,$R$11:$R$1049),"—")</f>
        <v>—</v>
      </c>
      <c r="T508" s="578"/>
      <c r="U508" s="107" t="str">
        <f t="shared" ref="U508:U536" si="411">IF(T508&gt;0,RANK(T508,$T$11:$T$1049),"—")</f>
        <v>—</v>
      </c>
      <c r="V508" s="578"/>
      <c r="W508" s="107" t="str">
        <f t="shared" ref="W508:W536" si="412">IF(V508&gt;0,RANK(V508,$V$11:$V$1049),"—")</f>
        <v>—</v>
      </c>
      <c r="X508" s="578"/>
      <c r="Y508" s="107" t="str">
        <f t="shared" ref="Y508:Y536" si="413">IF(X508&gt;0,RANK(X508,$X$11:$X$1049),"—")</f>
        <v>—</v>
      </c>
      <c r="Z508" s="578"/>
      <c r="AA508" s="107" t="str">
        <f t="shared" ref="AA508:AA536" si="414">IF(Z508&gt;0,RANK(Z508,$Z$11:$Z$1049),"—")</f>
        <v>—</v>
      </c>
      <c r="AB508" s="578"/>
      <c r="AC508" s="107" t="str">
        <f t="shared" ref="AC508:AC536" si="415">IF(AB508&gt;0,RANK(AB508,$AB$11:$AB$1049),"—")</f>
        <v>—</v>
      </c>
      <c r="AD508" s="578"/>
      <c r="AE508" s="107" t="str">
        <f t="shared" ref="AE508:AE536" si="416">IF(AD508&gt;0,RANK(AD508,$AD$11:$AD$1049),"—")</f>
        <v>—</v>
      </c>
      <c r="AF508" s="578"/>
      <c r="AG508" s="107" t="str">
        <f t="shared" ref="AG508:AG536" si="417">IF(AF508&gt;0,RANK(AF508,$AF$11:$AF$1049),"—")</f>
        <v>—</v>
      </c>
      <c r="AH508" s="578"/>
      <c r="AI508" s="107" t="str">
        <f t="shared" ref="AI508:AI536" si="418">IF(AH508&gt;0,RANK(AH508,$AH$11:$AH$1049),"—")</f>
        <v>—</v>
      </c>
      <c r="AJ508" s="578"/>
      <c r="AK508" s="107" t="str">
        <f t="shared" ref="AK508:AK536" si="419">IF(AJ508&gt;0,RANK(AJ508,$AJ$11:$AJ$1049),"—")</f>
        <v>—</v>
      </c>
      <c r="AL508" s="578"/>
      <c r="AM508" s="107" t="str">
        <f t="shared" ref="AM508:AM536" si="420">IF(AL508&gt;0,RANK(AL508,$AL$11:$AL$1049),"—")</f>
        <v>—</v>
      </c>
      <c r="AN508" s="578"/>
      <c r="AO508" s="107" t="str">
        <f t="shared" ref="AO508:AO536" si="421">IF(AN508&gt;0,RANK(AN508,$AN$11:$AN$1049),"—")</f>
        <v>—</v>
      </c>
      <c r="AP508" s="578"/>
      <c r="AQ508" s="107" t="str">
        <f t="shared" ref="AQ508:AQ536" si="422">IF(AP508&gt;0,RANK(AP508,$AP$11:$AP$1049),"—")</f>
        <v>—</v>
      </c>
      <c r="AR508" s="578"/>
      <c r="AS508" s="107" t="str">
        <f t="shared" ref="AS508:AS536" si="423">IF(AR508&gt;0,RANK(AR508,$AR$11:$AR$1049),"—")</f>
        <v>—</v>
      </c>
      <c r="AT508" s="578"/>
      <c r="AU508" s="107" t="str">
        <f t="shared" ref="AU508:AU536" si="424">IF(AT508&gt;0,RANK(AT508,$AT$11:$AT$1049),"—")</f>
        <v>—</v>
      </c>
      <c r="AV508" s="578"/>
      <c r="AW508" s="107" t="str">
        <f t="shared" ref="AW508:AW536" si="425">IF(AV508&gt;0,RANK(AV508,$AV$11:$AV$1049),"—")</f>
        <v>—</v>
      </c>
      <c r="AX508" s="578"/>
      <c r="AY508" s="563" t="str">
        <f t="shared" si="402"/>
        <v>—</v>
      </c>
      <c r="AZ508" s="590"/>
      <c r="BB508" s="563" t="str">
        <f t="shared" si="378"/>
        <v>—</v>
      </c>
    </row>
    <row r="509" spans="1:54" ht="12.95" customHeight="1" x14ac:dyDescent="0.2">
      <c r="A509" s="72" t="s">
        <v>246</v>
      </c>
      <c r="B509" s="174" t="s">
        <v>1467</v>
      </c>
      <c r="C509" s="642" t="s">
        <v>2052</v>
      </c>
      <c r="D509" s="588"/>
      <c r="E509" s="107" t="str">
        <f t="shared" si="403"/>
        <v>—</v>
      </c>
      <c r="F509" s="578"/>
      <c r="G509" s="107" t="str">
        <f t="shared" si="404"/>
        <v>—</v>
      </c>
      <c r="H509" s="588"/>
      <c r="I509" s="107" t="str">
        <f t="shared" si="405"/>
        <v>—</v>
      </c>
      <c r="J509" s="578"/>
      <c r="K509" s="107" t="str">
        <f t="shared" si="406"/>
        <v>—</v>
      </c>
      <c r="L509" s="578"/>
      <c r="M509" s="107" t="str">
        <f t="shared" si="407"/>
        <v>—</v>
      </c>
      <c r="N509" s="578"/>
      <c r="O509" s="107" t="str">
        <f t="shared" si="408"/>
        <v>—</v>
      </c>
      <c r="P509" s="578"/>
      <c r="Q509" s="107" t="str">
        <f t="shared" si="409"/>
        <v>—</v>
      </c>
      <c r="R509" s="578"/>
      <c r="S509" s="107" t="str">
        <f t="shared" si="410"/>
        <v>—</v>
      </c>
      <c r="T509" s="578"/>
      <c r="U509" s="107" t="str">
        <f t="shared" si="411"/>
        <v>—</v>
      </c>
      <c r="V509" s="578"/>
      <c r="W509" s="107" t="str">
        <f t="shared" si="412"/>
        <v>—</v>
      </c>
      <c r="X509" s="578"/>
      <c r="Y509" s="107" t="str">
        <f t="shared" si="413"/>
        <v>—</v>
      </c>
      <c r="Z509" s="578"/>
      <c r="AA509" s="107" t="str">
        <f t="shared" si="414"/>
        <v>—</v>
      </c>
      <c r="AB509" s="578"/>
      <c r="AC509" s="107" t="str">
        <f t="shared" si="415"/>
        <v>—</v>
      </c>
      <c r="AD509" s="578"/>
      <c r="AE509" s="107" t="str">
        <f t="shared" si="416"/>
        <v>—</v>
      </c>
      <c r="AF509" s="578"/>
      <c r="AG509" s="107" t="str">
        <f t="shared" si="417"/>
        <v>—</v>
      </c>
      <c r="AH509" s="578"/>
      <c r="AI509" s="107" t="str">
        <f t="shared" si="418"/>
        <v>—</v>
      </c>
      <c r="AJ509" s="578"/>
      <c r="AK509" s="107" t="str">
        <f t="shared" si="419"/>
        <v>—</v>
      </c>
      <c r="AL509" s="578"/>
      <c r="AM509" s="107" t="str">
        <f t="shared" si="420"/>
        <v>—</v>
      </c>
      <c r="AN509" s="578"/>
      <c r="AO509" s="107" t="str">
        <f t="shared" si="421"/>
        <v>—</v>
      </c>
      <c r="AP509" s="578"/>
      <c r="AQ509" s="107" t="str">
        <f t="shared" si="422"/>
        <v>—</v>
      </c>
      <c r="AR509" s="578"/>
      <c r="AS509" s="107" t="str">
        <f t="shared" si="423"/>
        <v>—</v>
      </c>
      <c r="AT509" s="578"/>
      <c r="AU509" s="107" t="str">
        <f t="shared" si="424"/>
        <v>—</v>
      </c>
      <c r="AV509" s="578"/>
      <c r="AW509" s="107" t="str">
        <f t="shared" si="425"/>
        <v>—</v>
      </c>
      <c r="AX509" s="578"/>
      <c r="AY509" s="563" t="str">
        <f t="shared" si="402"/>
        <v>—</v>
      </c>
      <c r="AZ509" s="590"/>
      <c r="BB509" s="563" t="str">
        <f t="shared" si="378"/>
        <v>—</v>
      </c>
    </row>
    <row r="510" spans="1:54" ht="12.95" customHeight="1" x14ac:dyDescent="0.2">
      <c r="A510" s="72" t="s">
        <v>274</v>
      </c>
      <c r="B510" s="174" t="s">
        <v>994</v>
      </c>
      <c r="C510" s="642" t="s">
        <v>2052</v>
      </c>
      <c r="D510" s="588"/>
      <c r="E510" s="107" t="str">
        <f t="shared" si="403"/>
        <v>—</v>
      </c>
      <c r="F510" s="588"/>
      <c r="G510" s="107" t="str">
        <f t="shared" si="404"/>
        <v>—</v>
      </c>
      <c r="H510" s="578"/>
      <c r="I510" s="107" t="str">
        <f t="shared" si="405"/>
        <v>—</v>
      </c>
      <c r="J510" s="578">
        <v>62</v>
      </c>
      <c r="K510" s="107">
        <f t="shared" si="406"/>
        <v>418</v>
      </c>
      <c r="L510" s="578">
        <v>65</v>
      </c>
      <c r="M510" s="107">
        <f t="shared" si="407"/>
        <v>420</v>
      </c>
      <c r="N510" s="578">
        <v>68</v>
      </c>
      <c r="O510" s="107">
        <f t="shared" si="408"/>
        <v>447</v>
      </c>
      <c r="P510" s="578">
        <v>69</v>
      </c>
      <c r="Q510" s="107">
        <f t="shared" si="409"/>
        <v>477</v>
      </c>
      <c r="R510" s="578">
        <v>66</v>
      </c>
      <c r="S510" s="107">
        <f t="shared" si="410"/>
        <v>548</v>
      </c>
      <c r="T510" s="578">
        <v>25</v>
      </c>
      <c r="U510" s="107">
        <f t="shared" si="411"/>
        <v>556</v>
      </c>
      <c r="V510" s="578">
        <v>510</v>
      </c>
      <c r="W510" s="107">
        <f t="shared" si="412"/>
        <v>460</v>
      </c>
      <c r="X510" s="578"/>
      <c r="Y510" s="107" t="str">
        <f t="shared" si="413"/>
        <v>—</v>
      </c>
      <c r="Z510" s="578"/>
      <c r="AA510" s="107" t="str">
        <f t="shared" si="414"/>
        <v>—</v>
      </c>
      <c r="AB510" s="578"/>
      <c r="AC510" s="107" t="str">
        <f t="shared" si="415"/>
        <v>—</v>
      </c>
      <c r="AD510" s="578"/>
      <c r="AE510" s="107" t="str">
        <f t="shared" si="416"/>
        <v>—</v>
      </c>
      <c r="AF510" s="578"/>
      <c r="AG510" s="107" t="str">
        <f t="shared" si="417"/>
        <v>—</v>
      </c>
      <c r="AH510" s="578"/>
      <c r="AI510" s="107" t="str">
        <f t="shared" si="418"/>
        <v>—</v>
      </c>
      <c r="AJ510" s="578"/>
      <c r="AK510" s="107" t="str">
        <f t="shared" si="419"/>
        <v>—</v>
      </c>
      <c r="AL510" s="578"/>
      <c r="AM510" s="107" t="str">
        <f t="shared" si="420"/>
        <v>—</v>
      </c>
      <c r="AN510" s="578"/>
      <c r="AO510" s="107" t="str">
        <f t="shared" si="421"/>
        <v>—</v>
      </c>
      <c r="AP510" s="578"/>
      <c r="AQ510" s="107" t="str">
        <f t="shared" si="422"/>
        <v>—</v>
      </c>
      <c r="AR510" s="578"/>
      <c r="AS510" s="107" t="str">
        <f t="shared" si="423"/>
        <v>—</v>
      </c>
      <c r="AT510" s="578"/>
      <c r="AU510" s="107" t="str">
        <f t="shared" si="424"/>
        <v>—</v>
      </c>
      <c r="AV510" s="578"/>
      <c r="AW510" s="107" t="str">
        <f t="shared" si="425"/>
        <v>—</v>
      </c>
      <c r="AX510" s="578"/>
      <c r="AY510" s="563" t="str">
        <f t="shared" si="402"/>
        <v>—</v>
      </c>
      <c r="AZ510" s="590"/>
      <c r="BB510" s="563" t="str">
        <f t="shared" si="378"/>
        <v>—</v>
      </c>
    </row>
    <row r="511" spans="1:54" ht="12.95" customHeight="1" x14ac:dyDescent="0.2">
      <c r="A511" s="72" t="s">
        <v>266</v>
      </c>
      <c r="B511" s="174" t="s">
        <v>1781</v>
      </c>
      <c r="C511" s="642" t="s">
        <v>2052</v>
      </c>
      <c r="D511" s="588"/>
      <c r="E511" s="107" t="str">
        <f t="shared" si="403"/>
        <v>—</v>
      </c>
      <c r="F511" s="578">
        <v>500</v>
      </c>
      <c r="G511" s="107">
        <f t="shared" si="404"/>
        <v>357</v>
      </c>
      <c r="H511" s="578">
        <v>500</v>
      </c>
      <c r="I511" s="107">
        <f t="shared" si="405"/>
        <v>328</v>
      </c>
      <c r="J511" s="578">
        <v>1551</v>
      </c>
      <c r="K511" s="107">
        <f t="shared" si="406"/>
        <v>288</v>
      </c>
      <c r="L511" s="578">
        <v>1316</v>
      </c>
      <c r="M511" s="107">
        <f t="shared" si="407"/>
        <v>300</v>
      </c>
      <c r="N511" s="578">
        <v>490</v>
      </c>
      <c r="O511" s="107">
        <f t="shared" si="408"/>
        <v>384</v>
      </c>
      <c r="P511" s="578"/>
      <c r="Q511" s="107" t="str">
        <f t="shared" si="409"/>
        <v>—</v>
      </c>
      <c r="R511" s="578"/>
      <c r="S511" s="107" t="str">
        <f t="shared" si="410"/>
        <v>—</v>
      </c>
      <c r="T511" s="578"/>
      <c r="U511" s="107" t="str">
        <f t="shared" si="411"/>
        <v>—</v>
      </c>
      <c r="V511" s="578"/>
      <c r="W511" s="107" t="str">
        <f t="shared" si="412"/>
        <v>—</v>
      </c>
      <c r="X511" s="578"/>
      <c r="Y511" s="107" t="str">
        <f t="shared" si="413"/>
        <v>—</v>
      </c>
      <c r="Z511" s="578"/>
      <c r="AA511" s="107" t="str">
        <f t="shared" si="414"/>
        <v>—</v>
      </c>
      <c r="AB511" s="578"/>
      <c r="AC511" s="107" t="str">
        <f t="shared" si="415"/>
        <v>—</v>
      </c>
      <c r="AD511" s="578"/>
      <c r="AE511" s="107" t="str">
        <f t="shared" si="416"/>
        <v>—</v>
      </c>
      <c r="AF511" s="578"/>
      <c r="AG511" s="107" t="str">
        <f t="shared" si="417"/>
        <v>—</v>
      </c>
      <c r="AH511" s="578"/>
      <c r="AI511" s="107" t="str">
        <f t="shared" si="418"/>
        <v>—</v>
      </c>
      <c r="AJ511" s="578"/>
      <c r="AK511" s="107" t="str">
        <f t="shared" si="419"/>
        <v>—</v>
      </c>
      <c r="AL511" s="578"/>
      <c r="AM511" s="107" t="str">
        <f t="shared" si="420"/>
        <v>—</v>
      </c>
      <c r="AN511" s="578"/>
      <c r="AO511" s="107" t="str">
        <f t="shared" si="421"/>
        <v>—</v>
      </c>
      <c r="AP511" s="578"/>
      <c r="AQ511" s="107" t="str">
        <f t="shared" si="422"/>
        <v>—</v>
      </c>
      <c r="AR511" s="578"/>
      <c r="AS511" s="107" t="str">
        <f t="shared" si="423"/>
        <v>—</v>
      </c>
      <c r="AT511" s="578"/>
      <c r="AU511" s="107" t="str">
        <f t="shared" si="424"/>
        <v>—</v>
      </c>
      <c r="AV511" s="578"/>
      <c r="AW511" s="107" t="str">
        <f t="shared" si="425"/>
        <v>—</v>
      </c>
      <c r="AX511" s="578"/>
      <c r="AY511" s="563" t="str">
        <f t="shared" si="402"/>
        <v>—</v>
      </c>
      <c r="AZ511" s="590"/>
      <c r="BB511" s="563" t="str">
        <f t="shared" si="378"/>
        <v>—</v>
      </c>
    </row>
    <row r="512" spans="1:54" ht="12.95" customHeight="1" x14ac:dyDescent="0.2">
      <c r="A512" s="72" t="s">
        <v>268</v>
      </c>
      <c r="B512" s="174" t="s">
        <v>1606</v>
      </c>
      <c r="C512" s="642" t="s">
        <v>2052</v>
      </c>
      <c r="D512" s="588"/>
      <c r="E512" s="107" t="str">
        <f t="shared" si="403"/>
        <v>—</v>
      </c>
      <c r="F512" s="588"/>
      <c r="G512" s="107" t="str">
        <f t="shared" si="404"/>
        <v>—</v>
      </c>
      <c r="H512" s="588"/>
      <c r="I512" s="107" t="str">
        <f t="shared" si="405"/>
        <v>—</v>
      </c>
      <c r="J512" s="578"/>
      <c r="K512" s="107" t="str">
        <f t="shared" si="406"/>
        <v>—</v>
      </c>
      <c r="L512" s="578"/>
      <c r="M512" s="107" t="str">
        <f t="shared" si="407"/>
        <v>—</v>
      </c>
      <c r="N512" s="578">
        <v>0</v>
      </c>
      <c r="O512" s="107" t="str">
        <f t="shared" si="408"/>
        <v>—</v>
      </c>
      <c r="P512" s="578">
        <v>0</v>
      </c>
      <c r="Q512" s="107" t="str">
        <f t="shared" si="409"/>
        <v>—</v>
      </c>
      <c r="R512" s="578">
        <v>0</v>
      </c>
      <c r="S512" s="107" t="str">
        <f t="shared" si="410"/>
        <v>—</v>
      </c>
      <c r="T512" s="578">
        <v>0</v>
      </c>
      <c r="U512" s="107" t="str">
        <f t="shared" si="411"/>
        <v>—</v>
      </c>
      <c r="V512" s="578">
        <v>72</v>
      </c>
      <c r="W512" s="107">
        <f t="shared" si="412"/>
        <v>555</v>
      </c>
      <c r="X512" s="578"/>
      <c r="Y512" s="107" t="str">
        <f t="shared" si="413"/>
        <v>—</v>
      </c>
      <c r="Z512" s="578"/>
      <c r="AA512" s="107" t="str">
        <f t="shared" si="414"/>
        <v>—</v>
      </c>
      <c r="AB512" s="578"/>
      <c r="AC512" s="107" t="str">
        <f t="shared" si="415"/>
        <v>—</v>
      </c>
      <c r="AD512" s="578"/>
      <c r="AE512" s="107" t="str">
        <f t="shared" si="416"/>
        <v>—</v>
      </c>
      <c r="AF512" s="578"/>
      <c r="AG512" s="107" t="str">
        <f t="shared" si="417"/>
        <v>—</v>
      </c>
      <c r="AH512" s="578"/>
      <c r="AI512" s="107" t="str">
        <f t="shared" si="418"/>
        <v>—</v>
      </c>
      <c r="AJ512" s="578"/>
      <c r="AK512" s="107" t="str">
        <f t="shared" si="419"/>
        <v>—</v>
      </c>
      <c r="AL512" s="578"/>
      <c r="AM512" s="107" t="str">
        <f t="shared" si="420"/>
        <v>—</v>
      </c>
      <c r="AN512" s="578"/>
      <c r="AO512" s="107" t="str">
        <f t="shared" si="421"/>
        <v>—</v>
      </c>
      <c r="AP512" s="578"/>
      <c r="AQ512" s="107" t="str">
        <f t="shared" si="422"/>
        <v>—</v>
      </c>
      <c r="AR512" s="578"/>
      <c r="AS512" s="107" t="str">
        <f t="shared" si="423"/>
        <v>—</v>
      </c>
      <c r="AT512" s="578"/>
      <c r="AU512" s="107" t="str">
        <f t="shared" si="424"/>
        <v>—</v>
      </c>
      <c r="AV512" s="578"/>
      <c r="AW512" s="107" t="str">
        <f t="shared" si="425"/>
        <v>—</v>
      </c>
      <c r="AX512" s="578"/>
      <c r="AY512" s="563" t="str">
        <f t="shared" si="402"/>
        <v>—</v>
      </c>
      <c r="AZ512" s="590"/>
      <c r="BB512" s="563" t="str">
        <f t="shared" si="378"/>
        <v>—</v>
      </c>
    </row>
    <row r="513" spans="1:54" ht="12.95" customHeight="1" x14ac:dyDescent="0.2">
      <c r="A513" s="72" t="s">
        <v>244</v>
      </c>
      <c r="B513" s="174" t="s">
        <v>1607</v>
      </c>
      <c r="C513" s="642" t="s">
        <v>2052</v>
      </c>
      <c r="D513" s="588"/>
      <c r="E513" s="107" t="str">
        <f t="shared" si="403"/>
        <v>—</v>
      </c>
      <c r="F513" s="578">
        <v>267</v>
      </c>
      <c r="G513" s="107">
        <f t="shared" si="404"/>
        <v>412</v>
      </c>
      <c r="H513" s="578">
        <v>535</v>
      </c>
      <c r="I513" s="107">
        <f t="shared" si="405"/>
        <v>322</v>
      </c>
      <c r="J513" s="578">
        <v>1922</v>
      </c>
      <c r="K513" s="107">
        <f t="shared" si="406"/>
        <v>273</v>
      </c>
      <c r="L513" s="578">
        <v>1382</v>
      </c>
      <c r="M513" s="107">
        <f t="shared" si="407"/>
        <v>297</v>
      </c>
      <c r="N513" s="578">
        <v>661</v>
      </c>
      <c r="O513" s="107">
        <f t="shared" si="408"/>
        <v>364</v>
      </c>
      <c r="P513" s="578">
        <v>875</v>
      </c>
      <c r="Q513" s="107">
        <f t="shared" si="409"/>
        <v>376</v>
      </c>
      <c r="R513" s="578">
        <v>616</v>
      </c>
      <c r="S513" s="107">
        <f t="shared" si="410"/>
        <v>422</v>
      </c>
      <c r="T513" s="578">
        <v>1279</v>
      </c>
      <c r="U513" s="107">
        <f t="shared" si="411"/>
        <v>370</v>
      </c>
      <c r="V513" s="578">
        <v>1424</v>
      </c>
      <c r="W513" s="107">
        <f t="shared" si="412"/>
        <v>366</v>
      </c>
      <c r="X513" s="578"/>
      <c r="Y513" s="107" t="str">
        <f t="shared" si="413"/>
        <v>—</v>
      </c>
      <c r="Z513" s="578"/>
      <c r="AA513" s="107" t="str">
        <f t="shared" si="414"/>
        <v>—</v>
      </c>
      <c r="AB513" s="578"/>
      <c r="AC513" s="107" t="str">
        <f t="shared" si="415"/>
        <v>—</v>
      </c>
      <c r="AD513" s="578"/>
      <c r="AE513" s="107" t="str">
        <f t="shared" si="416"/>
        <v>—</v>
      </c>
      <c r="AF513" s="578"/>
      <c r="AG513" s="107" t="str">
        <f t="shared" si="417"/>
        <v>—</v>
      </c>
      <c r="AH513" s="578"/>
      <c r="AI513" s="107" t="str">
        <f t="shared" si="418"/>
        <v>—</v>
      </c>
      <c r="AJ513" s="578"/>
      <c r="AK513" s="107" t="str">
        <f t="shared" si="419"/>
        <v>—</v>
      </c>
      <c r="AL513" s="578"/>
      <c r="AM513" s="107" t="str">
        <f t="shared" si="420"/>
        <v>—</v>
      </c>
      <c r="AN513" s="578"/>
      <c r="AO513" s="107" t="str">
        <f t="shared" si="421"/>
        <v>—</v>
      </c>
      <c r="AP513" s="578"/>
      <c r="AQ513" s="107" t="str">
        <f t="shared" si="422"/>
        <v>—</v>
      </c>
      <c r="AR513" s="578"/>
      <c r="AS513" s="107" t="str">
        <f t="shared" si="423"/>
        <v>—</v>
      </c>
      <c r="AT513" s="578"/>
      <c r="AU513" s="107" t="str">
        <f t="shared" si="424"/>
        <v>—</v>
      </c>
      <c r="AV513" s="578"/>
      <c r="AW513" s="107" t="str">
        <f t="shared" si="425"/>
        <v>—</v>
      </c>
      <c r="AX513" s="578"/>
      <c r="AY513" s="563" t="str">
        <f t="shared" si="402"/>
        <v>—</v>
      </c>
      <c r="AZ513" s="590"/>
      <c r="BB513" s="563" t="str">
        <f t="shared" si="378"/>
        <v>—</v>
      </c>
    </row>
    <row r="514" spans="1:54" ht="12.95" customHeight="1" x14ac:dyDescent="0.2">
      <c r="A514" s="72" t="s">
        <v>386</v>
      </c>
      <c r="B514" s="174" t="s">
        <v>1710</v>
      </c>
      <c r="C514" s="642" t="s">
        <v>2052</v>
      </c>
      <c r="D514" s="588"/>
      <c r="E514" s="107" t="str">
        <f t="shared" si="403"/>
        <v>—</v>
      </c>
      <c r="F514" s="578">
        <v>248</v>
      </c>
      <c r="G514" s="107">
        <f t="shared" si="404"/>
        <v>418</v>
      </c>
      <c r="H514" s="588"/>
      <c r="I514" s="107" t="str">
        <f t="shared" si="405"/>
        <v>—</v>
      </c>
      <c r="J514" s="578"/>
      <c r="K514" s="107" t="str">
        <f t="shared" si="406"/>
        <v>—</v>
      </c>
      <c r="L514" s="578"/>
      <c r="M514" s="107" t="str">
        <f t="shared" si="407"/>
        <v>—</v>
      </c>
      <c r="N514" s="578"/>
      <c r="O514" s="107" t="str">
        <f t="shared" si="408"/>
        <v>—</v>
      </c>
      <c r="P514" s="578"/>
      <c r="Q514" s="107" t="str">
        <f t="shared" si="409"/>
        <v>—</v>
      </c>
      <c r="R514" s="578"/>
      <c r="S514" s="107" t="str">
        <f t="shared" si="410"/>
        <v>—</v>
      </c>
      <c r="T514" s="578"/>
      <c r="U514" s="107" t="str">
        <f t="shared" si="411"/>
        <v>—</v>
      </c>
      <c r="V514" s="578"/>
      <c r="W514" s="107" t="str">
        <f t="shared" si="412"/>
        <v>—</v>
      </c>
      <c r="X514" s="578">
        <v>816</v>
      </c>
      <c r="Y514" s="107">
        <f t="shared" si="413"/>
        <v>418</v>
      </c>
      <c r="Z514" s="578">
        <v>1088</v>
      </c>
      <c r="AA514" s="107">
        <f t="shared" si="414"/>
        <v>386</v>
      </c>
      <c r="AB514" s="578">
        <v>1360</v>
      </c>
      <c r="AC514" s="107">
        <f t="shared" si="415"/>
        <v>371</v>
      </c>
      <c r="AD514" s="578">
        <v>1632</v>
      </c>
      <c r="AE514" s="107">
        <f t="shared" si="416"/>
        <v>362</v>
      </c>
      <c r="AF514" s="578">
        <v>1904</v>
      </c>
      <c r="AG514" s="107">
        <f t="shared" si="417"/>
        <v>363</v>
      </c>
      <c r="AH514" s="578">
        <v>2176</v>
      </c>
      <c r="AI514" s="107">
        <f t="shared" si="418"/>
        <v>368</v>
      </c>
      <c r="AJ514" s="578">
        <v>2455</v>
      </c>
      <c r="AK514" s="107">
        <f t="shared" si="419"/>
        <v>368</v>
      </c>
      <c r="AL514" s="578">
        <v>1559</v>
      </c>
      <c r="AM514" s="107">
        <f t="shared" si="420"/>
        <v>418</v>
      </c>
      <c r="AN514" s="578">
        <v>2160</v>
      </c>
      <c r="AO514" s="107">
        <f t="shared" si="421"/>
        <v>393</v>
      </c>
      <c r="AP514" s="578"/>
      <c r="AQ514" s="107" t="str">
        <f t="shared" si="422"/>
        <v>—</v>
      </c>
      <c r="AR514" s="578"/>
      <c r="AS514" s="107" t="str">
        <f t="shared" si="423"/>
        <v>—</v>
      </c>
      <c r="AT514" s="578"/>
      <c r="AU514" s="107" t="str">
        <f t="shared" si="424"/>
        <v>—</v>
      </c>
      <c r="AV514" s="578"/>
      <c r="AW514" s="107" t="str">
        <f t="shared" si="425"/>
        <v>—</v>
      </c>
      <c r="AX514" s="578"/>
      <c r="AY514" s="563" t="str">
        <f t="shared" si="402"/>
        <v>—</v>
      </c>
      <c r="AZ514" s="590"/>
      <c r="BB514" s="563" t="str">
        <f t="shared" si="378"/>
        <v>—</v>
      </c>
    </row>
    <row r="515" spans="1:54" ht="12.95" customHeight="1" x14ac:dyDescent="0.2">
      <c r="A515" s="72" t="s">
        <v>287</v>
      </c>
      <c r="B515" s="174" t="s">
        <v>1768</v>
      </c>
      <c r="C515" s="642" t="s">
        <v>2052</v>
      </c>
      <c r="D515" s="588"/>
      <c r="E515" s="107" t="str">
        <f t="shared" si="403"/>
        <v>—</v>
      </c>
      <c r="F515" s="578"/>
      <c r="G515" s="107" t="str">
        <f t="shared" si="404"/>
        <v>—</v>
      </c>
      <c r="H515" s="588"/>
      <c r="I515" s="107" t="str">
        <f t="shared" si="405"/>
        <v>—</v>
      </c>
      <c r="J515" s="578"/>
      <c r="K515" s="107" t="str">
        <f t="shared" si="406"/>
        <v>—</v>
      </c>
      <c r="L515" s="578"/>
      <c r="M515" s="107" t="str">
        <f t="shared" si="407"/>
        <v>—</v>
      </c>
      <c r="N515" s="578"/>
      <c r="O515" s="107" t="str">
        <f t="shared" si="408"/>
        <v>—</v>
      </c>
      <c r="P515" s="578"/>
      <c r="Q515" s="107" t="str">
        <f t="shared" si="409"/>
        <v>—</v>
      </c>
      <c r="R515" s="578"/>
      <c r="S515" s="107" t="str">
        <f t="shared" si="410"/>
        <v>—</v>
      </c>
      <c r="T515" s="578"/>
      <c r="U515" s="107" t="str">
        <f t="shared" si="411"/>
        <v>—</v>
      </c>
      <c r="V515" s="578"/>
      <c r="W515" s="107" t="str">
        <f t="shared" si="412"/>
        <v>—</v>
      </c>
      <c r="X515" s="578"/>
      <c r="Y515" s="107" t="str">
        <f t="shared" si="413"/>
        <v>—</v>
      </c>
      <c r="Z515" s="578"/>
      <c r="AA515" s="107" t="str">
        <f t="shared" si="414"/>
        <v>—</v>
      </c>
      <c r="AB515" s="578"/>
      <c r="AC515" s="107" t="str">
        <f t="shared" si="415"/>
        <v>—</v>
      </c>
      <c r="AD515" s="578"/>
      <c r="AE515" s="107" t="str">
        <f t="shared" si="416"/>
        <v>—</v>
      </c>
      <c r="AF515" s="578"/>
      <c r="AG515" s="107" t="str">
        <f t="shared" si="417"/>
        <v>—</v>
      </c>
      <c r="AH515" s="578"/>
      <c r="AI515" s="107" t="str">
        <f t="shared" si="418"/>
        <v>—</v>
      </c>
      <c r="AJ515" s="578"/>
      <c r="AK515" s="107" t="str">
        <f t="shared" si="419"/>
        <v>—</v>
      </c>
      <c r="AL515" s="578"/>
      <c r="AM515" s="107" t="str">
        <f t="shared" si="420"/>
        <v>—</v>
      </c>
      <c r="AN515" s="578"/>
      <c r="AO515" s="107" t="str">
        <f t="shared" si="421"/>
        <v>—</v>
      </c>
      <c r="AP515" s="578"/>
      <c r="AQ515" s="107" t="str">
        <f t="shared" si="422"/>
        <v>—</v>
      </c>
      <c r="AR515" s="578"/>
      <c r="AS515" s="107" t="str">
        <f t="shared" si="423"/>
        <v>—</v>
      </c>
      <c r="AT515" s="578"/>
      <c r="AU515" s="107" t="str">
        <f t="shared" si="424"/>
        <v>—</v>
      </c>
      <c r="AV515" s="578"/>
      <c r="AW515" s="107" t="str">
        <f t="shared" si="425"/>
        <v>—</v>
      </c>
      <c r="AX515" s="578"/>
      <c r="AY515" s="563" t="str">
        <f t="shared" si="402"/>
        <v>—</v>
      </c>
      <c r="AZ515" s="590"/>
      <c r="BB515" s="563" t="str">
        <f t="shared" si="378"/>
        <v>—</v>
      </c>
    </row>
    <row r="516" spans="1:54" ht="12.95" customHeight="1" x14ac:dyDescent="0.2">
      <c r="A516" s="72" t="s">
        <v>309</v>
      </c>
      <c r="B516" s="174" t="s">
        <v>840</v>
      </c>
      <c r="C516" s="642" t="s">
        <v>2052</v>
      </c>
      <c r="D516" s="578">
        <v>0</v>
      </c>
      <c r="E516" s="107" t="str">
        <f t="shared" si="403"/>
        <v>—</v>
      </c>
      <c r="F516" s="578">
        <v>60</v>
      </c>
      <c r="G516" s="107">
        <f t="shared" si="404"/>
        <v>477</v>
      </c>
      <c r="H516" s="578"/>
      <c r="I516" s="107" t="str">
        <f t="shared" si="405"/>
        <v>—</v>
      </c>
      <c r="J516" s="578"/>
      <c r="K516" s="107" t="str">
        <f t="shared" si="406"/>
        <v>—</v>
      </c>
      <c r="L516" s="578"/>
      <c r="M516" s="107" t="str">
        <f t="shared" si="407"/>
        <v>—</v>
      </c>
      <c r="N516" s="578"/>
      <c r="O516" s="107" t="str">
        <f t="shared" si="408"/>
        <v>—</v>
      </c>
      <c r="P516" s="578"/>
      <c r="Q516" s="107" t="str">
        <f t="shared" si="409"/>
        <v>—</v>
      </c>
      <c r="R516" s="578"/>
      <c r="S516" s="107" t="str">
        <f t="shared" si="410"/>
        <v>—</v>
      </c>
      <c r="T516" s="578"/>
      <c r="U516" s="107" t="str">
        <f t="shared" si="411"/>
        <v>—</v>
      </c>
      <c r="V516" s="578"/>
      <c r="W516" s="107" t="str">
        <f t="shared" si="412"/>
        <v>—</v>
      </c>
      <c r="X516" s="578"/>
      <c r="Y516" s="107" t="str">
        <f t="shared" si="413"/>
        <v>—</v>
      </c>
      <c r="Z516" s="578"/>
      <c r="AA516" s="107" t="str">
        <f t="shared" si="414"/>
        <v>—</v>
      </c>
      <c r="AB516" s="578"/>
      <c r="AC516" s="107" t="str">
        <f t="shared" si="415"/>
        <v>—</v>
      </c>
      <c r="AD516" s="578"/>
      <c r="AE516" s="107" t="str">
        <f t="shared" si="416"/>
        <v>—</v>
      </c>
      <c r="AF516" s="578"/>
      <c r="AG516" s="107" t="str">
        <f t="shared" si="417"/>
        <v>—</v>
      </c>
      <c r="AH516" s="578"/>
      <c r="AI516" s="107" t="str">
        <f t="shared" si="418"/>
        <v>—</v>
      </c>
      <c r="AJ516" s="578"/>
      <c r="AK516" s="107" t="str">
        <f t="shared" si="419"/>
        <v>—</v>
      </c>
      <c r="AL516" s="578"/>
      <c r="AM516" s="107" t="str">
        <f t="shared" si="420"/>
        <v>—</v>
      </c>
      <c r="AN516" s="578"/>
      <c r="AO516" s="107" t="str">
        <f t="shared" si="421"/>
        <v>—</v>
      </c>
      <c r="AP516" s="578"/>
      <c r="AQ516" s="107" t="str">
        <f t="shared" si="422"/>
        <v>—</v>
      </c>
      <c r="AR516" s="578"/>
      <c r="AS516" s="107" t="str">
        <f t="shared" si="423"/>
        <v>—</v>
      </c>
      <c r="AT516" s="578"/>
      <c r="AU516" s="107" t="str">
        <f t="shared" si="424"/>
        <v>—</v>
      </c>
      <c r="AV516" s="578"/>
      <c r="AW516" s="107" t="str">
        <f t="shared" si="425"/>
        <v>—</v>
      </c>
      <c r="AX516" s="578"/>
      <c r="AY516" s="563" t="str">
        <f t="shared" si="402"/>
        <v>—</v>
      </c>
      <c r="AZ516" s="590"/>
      <c r="BB516" s="563" t="str">
        <f t="shared" si="378"/>
        <v>—</v>
      </c>
    </row>
    <row r="517" spans="1:54" ht="12.95" customHeight="1" x14ac:dyDescent="0.2">
      <c r="A517" s="72" t="s">
        <v>254</v>
      </c>
      <c r="B517" s="174" t="s">
        <v>993</v>
      </c>
      <c r="C517" s="642" t="s">
        <v>2052</v>
      </c>
      <c r="D517" s="578"/>
      <c r="E517" s="107" t="str">
        <f t="shared" si="403"/>
        <v>—</v>
      </c>
      <c r="F517" s="578"/>
      <c r="G517" s="107" t="str">
        <f t="shared" si="404"/>
        <v>—</v>
      </c>
      <c r="H517" s="578"/>
      <c r="I517" s="107" t="str">
        <f t="shared" si="405"/>
        <v>—</v>
      </c>
      <c r="J517" s="578"/>
      <c r="K517" s="107" t="str">
        <f t="shared" si="406"/>
        <v>—</v>
      </c>
      <c r="L517" s="578"/>
      <c r="M517" s="107" t="str">
        <f t="shared" si="407"/>
        <v>—</v>
      </c>
      <c r="N517" s="578"/>
      <c r="O517" s="107" t="str">
        <f t="shared" si="408"/>
        <v>—</v>
      </c>
      <c r="P517" s="578"/>
      <c r="Q517" s="107" t="str">
        <f t="shared" si="409"/>
        <v>—</v>
      </c>
      <c r="R517" s="578"/>
      <c r="S517" s="107" t="str">
        <f t="shared" si="410"/>
        <v>—</v>
      </c>
      <c r="T517" s="578"/>
      <c r="U517" s="107" t="str">
        <f t="shared" si="411"/>
        <v>—</v>
      </c>
      <c r="V517" s="578"/>
      <c r="W517" s="107" t="str">
        <f t="shared" si="412"/>
        <v>—</v>
      </c>
      <c r="X517" s="578"/>
      <c r="Y517" s="107" t="str">
        <f t="shared" si="413"/>
        <v>—</v>
      </c>
      <c r="Z517" s="578"/>
      <c r="AA517" s="107" t="str">
        <f t="shared" si="414"/>
        <v>—</v>
      </c>
      <c r="AB517" s="578"/>
      <c r="AC517" s="107" t="str">
        <f t="shared" si="415"/>
        <v>—</v>
      </c>
      <c r="AD517" s="578"/>
      <c r="AE517" s="107" t="str">
        <f t="shared" si="416"/>
        <v>—</v>
      </c>
      <c r="AF517" s="578"/>
      <c r="AG517" s="107" t="str">
        <f t="shared" si="417"/>
        <v>—</v>
      </c>
      <c r="AH517" s="578"/>
      <c r="AI517" s="107" t="str">
        <f t="shared" si="418"/>
        <v>—</v>
      </c>
      <c r="AJ517" s="578"/>
      <c r="AK517" s="107" t="str">
        <f t="shared" si="419"/>
        <v>—</v>
      </c>
      <c r="AL517" s="578"/>
      <c r="AM517" s="107" t="str">
        <f t="shared" si="420"/>
        <v>—</v>
      </c>
      <c r="AN517" s="578"/>
      <c r="AO517" s="107" t="str">
        <f t="shared" si="421"/>
        <v>—</v>
      </c>
      <c r="AP517" s="578"/>
      <c r="AQ517" s="107" t="str">
        <f t="shared" si="422"/>
        <v>—</v>
      </c>
      <c r="AR517" s="578"/>
      <c r="AS517" s="107" t="str">
        <f t="shared" si="423"/>
        <v>—</v>
      </c>
      <c r="AT517" s="578"/>
      <c r="AU517" s="107" t="str">
        <f t="shared" si="424"/>
        <v>—</v>
      </c>
      <c r="AV517" s="578"/>
      <c r="AW517" s="107" t="str">
        <f t="shared" si="425"/>
        <v>—</v>
      </c>
      <c r="AX517" s="578"/>
      <c r="AY517" s="563" t="str">
        <f t="shared" si="402"/>
        <v>—</v>
      </c>
      <c r="AZ517" s="590"/>
      <c r="BB517" s="563" t="str">
        <f t="shared" si="378"/>
        <v>—</v>
      </c>
    </row>
    <row r="518" spans="1:54" ht="12.95" customHeight="1" x14ac:dyDescent="0.2">
      <c r="A518" s="72" t="s">
        <v>293</v>
      </c>
      <c r="B518" s="174" t="s">
        <v>570</v>
      </c>
      <c r="C518" s="642" t="s">
        <v>2052</v>
      </c>
      <c r="D518" s="578"/>
      <c r="E518" s="107" t="str">
        <f t="shared" si="403"/>
        <v>—</v>
      </c>
      <c r="F518" s="578"/>
      <c r="G518" s="107" t="str">
        <f t="shared" si="404"/>
        <v>—</v>
      </c>
      <c r="H518" s="578"/>
      <c r="I518" s="107" t="str">
        <f t="shared" si="405"/>
        <v>—</v>
      </c>
      <c r="J518" s="578"/>
      <c r="K518" s="107" t="str">
        <f t="shared" si="406"/>
        <v>—</v>
      </c>
      <c r="L518" s="578"/>
      <c r="M518" s="107" t="str">
        <f t="shared" si="407"/>
        <v>—</v>
      </c>
      <c r="N518" s="578"/>
      <c r="O518" s="107" t="str">
        <f t="shared" si="408"/>
        <v>—</v>
      </c>
      <c r="P518" s="578"/>
      <c r="Q518" s="107" t="str">
        <f t="shared" si="409"/>
        <v>—</v>
      </c>
      <c r="R518" s="578"/>
      <c r="S518" s="107" t="str">
        <f t="shared" si="410"/>
        <v>—</v>
      </c>
      <c r="T518" s="578"/>
      <c r="U518" s="107" t="str">
        <f t="shared" si="411"/>
        <v>—</v>
      </c>
      <c r="V518" s="578"/>
      <c r="W518" s="107" t="str">
        <f t="shared" si="412"/>
        <v>—</v>
      </c>
      <c r="X518" s="578"/>
      <c r="Y518" s="107" t="str">
        <f t="shared" si="413"/>
        <v>—</v>
      </c>
      <c r="Z518" s="578"/>
      <c r="AA518" s="107" t="str">
        <f t="shared" si="414"/>
        <v>—</v>
      </c>
      <c r="AB518" s="578"/>
      <c r="AC518" s="107" t="str">
        <f t="shared" si="415"/>
        <v>—</v>
      </c>
      <c r="AD518" s="578"/>
      <c r="AE518" s="107" t="str">
        <f t="shared" si="416"/>
        <v>—</v>
      </c>
      <c r="AF518" s="578"/>
      <c r="AG518" s="107" t="str">
        <f t="shared" si="417"/>
        <v>—</v>
      </c>
      <c r="AH518" s="578"/>
      <c r="AI518" s="107" t="str">
        <f t="shared" si="418"/>
        <v>—</v>
      </c>
      <c r="AJ518" s="578"/>
      <c r="AK518" s="107" t="str">
        <f t="shared" si="419"/>
        <v>—</v>
      </c>
      <c r="AL518" s="578"/>
      <c r="AM518" s="107" t="str">
        <f t="shared" si="420"/>
        <v>—</v>
      </c>
      <c r="AN518" s="578"/>
      <c r="AO518" s="107" t="str">
        <f t="shared" si="421"/>
        <v>—</v>
      </c>
      <c r="AP518" s="578">
        <v>266</v>
      </c>
      <c r="AQ518" s="107">
        <f t="shared" si="422"/>
        <v>609</v>
      </c>
      <c r="AR518" s="578">
        <v>254</v>
      </c>
      <c r="AS518" s="107">
        <f t="shared" si="423"/>
        <v>631</v>
      </c>
      <c r="AT518" s="578">
        <v>210</v>
      </c>
      <c r="AU518" s="107">
        <f t="shared" si="424"/>
        <v>650</v>
      </c>
      <c r="AV518" s="578"/>
      <c r="AW518" s="107" t="str">
        <f t="shared" si="425"/>
        <v>—</v>
      </c>
      <c r="AX518" s="578"/>
      <c r="AY518" s="563" t="str">
        <f t="shared" si="402"/>
        <v>—</v>
      </c>
      <c r="AZ518" s="590"/>
      <c r="BB518" s="563" t="str">
        <f t="shared" si="378"/>
        <v>—</v>
      </c>
    </row>
    <row r="519" spans="1:54" ht="12.95" customHeight="1" x14ac:dyDescent="0.2">
      <c r="A519" s="72" t="s">
        <v>319</v>
      </c>
      <c r="B519" s="174" t="s">
        <v>1370</v>
      </c>
      <c r="C519" s="642" t="s">
        <v>2052</v>
      </c>
      <c r="D519" s="578">
        <v>5294</v>
      </c>
      <c r="E519" s="107">
        <f t="shared" si="403"/>
        <v>193</v>
      </c>
      <c r="F519" s="578">
        <v>6109</v>
      </c>
      <c r="G519" s="107">
        <f t="shared" si="404"/>
        <v>193</v>
      </c>
      <c r="H519" s="578">
        <v>6926</v>
      </c>
      <c r="I519" s="107">
        <f t="shared" si="405"/>
        <v>196</v>
      </c>
      <c r="J519" s="578">
        <v>8825</v>
      </c>
      <c r="K519" s="107">
        <f t="shared" si="406"/>
        <v>192</v>
      </c>
      <c r="L519" s="578">
        <v>9262</v>
      </c>
      <c r="M519" s="107">
        <f t="shared" si="407"/>
        <v>194</v>
      </c>
      <c r="N519" s="578">
        <v>11160</v>
      </c>
      <c r="O519" s="107">
        <f t="shared" si="408"/>
        <v>183</v>
      </c>
      <c r="P519" s="578">
        <v>12332</v>
      </c>
      <c r="Q519" s="107">
        <f t="shared" si="409"/>
        <v>189</v>
      </c>
      <c r="R519" s="578">
        <v>18288</v>
      </c>
      <c r="S519" s="107">
        <f t="shared" si="410"/>
        <v>175</v>
      </c>
      <c r="T519" s="578">
        <v>20859</v>
      </c>
      <c r="U519" s="107">
        <f t="shared" si="411"/>
        <v>165</v>
      </c>
      <c r="V519" s="578">
        <v>22141</v>
      </c>
      <c r="W519" s="107">
        <f t="shared" si="412"/>
        <v>166</v>
      </c>
      <c r="X519" s="578"/>
      <c r="Y519" s="107" t="str">
        <f t="shared" si="413"/>
        <v>—</v>
      </c>
      <c r="Z519" s="578"/>
      <c r="AA519" s="107" t="str">
        <f t="shared" si="414"/>
        <v>—</v>
      </c>
      <c r="AB519" s="578"/>
      <c r="AC519" s="107" t="str">
        <f t="shared" si="415"/>
        <v>—</v>
      </c>
      <c r="AD519" s="578"/>
      <c r="AE519" s="107" t="str">
        <f t="shared" si="416"/>
        <v>—</v>
      </c>
      <c r="AF519" s="578"/>
      <c r="AG519" s="107" t="str">
        <f t="shared" si="417"/>
        <v>—</v>
      </c>
      <c r="AH519" s="578"/>
      <c r="AI519" s="107" t="str">
        <f t="shared" si="418"/>
        <v>—</v>
      </c>
      <c r="AJ519" s="578"/>
      <c r="AK519" s="107" t="str">
        <f t="shared" si="419"/>
        <v>—</v>
      </c>
      <c r="AL519" s="578"/>
      <c r="AM519" s="107" t="str">
        <f t="shared" si="420"/>
        <v>—</v>
      </c>
      <c r="AN519" s="578"/>
      <c r="AO519" s="107" t="str">
        <f t="shared" si="421"/>
        <v>—</v>
      </c>
      <c r="AP519" s="578"/>
      <c r="AQ519" s="107" t="str">
        <f t="shared" si="422"/>
        <v>—</v>
      </c>
      <c r="AR519" s="578"/>
      <c r="AS519" s="107" t="str">
        <f t="shared" si="423"/>
        <v>—</v>
      </c>
      <c r="AT519" s="578"/>
      <c r="AU519" s="107" t="str">
        <f t="shared" si="424"/>
        <v>—</v>
      </c>
      <c r="AV519" s="578"/>
      <c r="AW519" s="107" t="str">
        <f t="shared" si="425"/>
        <v>—</v>
      </c>
      <c r="AX519" s="578"/>
      <c r="AY519" s="563" t="str">
        <f t="shared" si="402"/>
        <v>—</v>
      </c>
      <c r="AZ519" s="590"/>
      <c r="BB519" s="563" t="str">
        <f t="shared" si="378"/>
        <v>—</v>
      </c>
    </row>
    <row r="520" spans="1:54" ht="12.95" customHeight="1" x14ac:dyDescent="0.2">
      <c r="A520" s="72" t="s">
        <v>303</v>
      </c>
      <c r="B520" s="174" t="s">
        <v>686</v>
      </c>
      <c r="C520" s="642" t="s">
        <v>2052</v>
      </c>
      <c r="D520" s="578"/>
      <c r="E520" s="107" t="str">
        <f t="shared" si="403"/>
        <v>—</v>
      </c>
      <c r="F520" s="578"/>
      <c r="G520" s="107" t="str">
        <f t="shared" si="404"/>
        <v>—</v>
      </c>
      <c r="H520" s="578"/>
      <c r="I520" s="107" t="str">
        <f t="shared" si="405"/>
        <v>—</v>
      </c>
      <c r="J520" s="578"/>
      <c r="K520" s="107" t="str">
        <f t="shared" si="406"/>
        <v>—</v>
      </c>
      <c r="L520" s="578"/>
      <c r="M520" s="107" t="str">
        <f t="shared" si="407"/>
        <v>—</v>
      </c>
      <c r="N520" s="578"/>
      <c r="O520" s="107" t="str">
        <f t="shared" si="408"/>
        <v>—</v>
      </c>
      <c r="P520" s="578"/>
      <c r="Q520" s="107" t="str">
        <f t="shared" si="409"/>
        <v>—</v>
      </c>
      <c r="R520" s="578">
        <v>162</v>
      </c>
      <c r="S520" s="107">
        <f t="shared" si="410"/>
        <v>530</v>
      </c>
      <c r="T520" s="578">
        <v>162</v>
      </c>
      <c r="U520" s="107">
        <f t="shared" si="411"/>
        <v>533</v>
      </c>
      <c r="V520" s="578">
        <v>162</v>
      </c>
      <c r="W520" s="107">
        <f t="shared" si="412"/>
        <v>539</v>
      </c>
      <c r="X520" s="578"/>
      <c r="Y520" s="107" t="str">
        <f t="shared" si="413"/>
        <v>—</v>
      </c>
      <c r="Z520" s="578"/>
      <c r="AA520" s="107" t="str">
        <f t="shared" si="414"/>
        <v>—</v>
      </c>
      <c r="AB520" s="578"/>
      <c r="AC520" s="107" t="str">
        <f t="shared" si="415"/>
        <v>—</v>
      </c>
      <c r="AD520" s="578">
        <v>162</v>
      </c>
      <c r="AE520" s="107">
        <f t="shared" si="416"/>
        <v>544</v>
      </c>
      <c r="AF520" s="578">
        <v>165</v>
      </c>
      <c r="AG520" s="107">
        <f t="shared" si="417"/>
        <v>580</v>
      </c>
      <c r="AH520" s="578">
        <v>186</v>
      </c>
      <c r="AI520" s="107">
        <f t="shared" si="418"/>
        <v>587</v>
      </c>
      <c r="AJ520" s="578">
        <v>102</v>
      </c>
      <c r="AK520" s="107">
        <f t="shared" si="419"/>
        <v>605</v>
      </c>
      <c r="AL520" s="578">
        <v>155</v>
      </c>
      <c r="AM520" s="107">
        <f t="shared" si="420"/>
        <v>611</v>
      </c>
      <c r="AN520" s="578">
        <v>208</v>
      </c>
      <c r="AO520" s="107">
        <f t="shared" si="421"/>
        <v>614</v>
      </c>
      <c r="AP520" s="578">
        <v>261</v>
      </c>
      <c r="AQ520" s="107">
        <f t="shared" si="422"/>
        <v>610</v>
      </c>
      <c r="AR520" s="578">
        <v>376</v>
      </c>
      <c r="AS520" s="107">
        <f t="shared" si="423"/>
        <v>605</v>
      </c>
      <c r="AT520" s="578">
        <v>358</v>
      </c>
      <c r="AU520" s="107">
        <f t="shared" si="424"/>
        <v>617</v>
      </c>
      <c r="AV520" s="578">
        <v>222</v>
      </c>
      <c r="AW520" s="107">
        <f t="shared" si="425"/>
        <v>662</v>
      </c>
      <c r="AX520" s="578"/>
      <c r="AY520" s="563" t="str">
        <f t="shared" si="402"/>
        <v>—</v>
      </c>
      <c r="AZ520" s="590"/>
      <c r="BB520" s="563" t="str">
        <f t="shared" si="378"/>
        <v>—</v>
      </c>
    </row>
    <row r="521" spans="1:54" ht="12.95" customHeight="1" x14ac:dyDescent="0.2">
      <c r="A521" s="72" t="s">
        <v>322</v>
      </c>
      <c r="B521" s="174" t="s">
        <v>1450</v>
      </c>
      <c r="C521" s="642" t="s">
        <v>2052</v>
      </c>
      <c r="D521" s="578"/>
      <c r="E521" s="107" t="str">
        <f t="shared" si="403"/>
        <v>—</v>
      </c>
      <c r="F521" s="578"/>
      <c r="G521" s="107" t="str">
        <f t="shared" si="404"/>
        <v>—</v>
      </c>
      <c r="H521" s="578"/>
      <c r="I521" s="107" t="str">
        <f t="shared" si="405"/>
        <v>—</v>
      </c>
      <c r="J521" s="578"/>
      <c r="K521" s="107" t="str">
        <f t="shared" si="406"/>
        <v>—</v>
      </c>
      <c r="L521" s="578"/>
      <c r="M521" s="107" t="str">
        <f t="shared" si="407"/>
        <v>—</v>
      </c>
      <c r="N521" s="578"/>
      <c r="O521" s="107" t="str">
        <f t="shared" si="408"/>
        <v>—</v>
      </c>
      <c r="P521" s="578"/>
      <c r="Q521" s="107" t="str">
        <f t="shared" si="409"/>
        <v>—</v>
      </c>
      <c r="R521" s="578">
        <v>1228</v>
      </c>
      <c r="S521" s="107">
        <f t="shared" si="410"/>
        <v>359</v>
      </c>
      <c r="T521" s="578">
        <v>1251</v>
      </c>
      <c r="U521" s="107">
        <f t="shared" si="411"/>
        <v>371</v>
      </c>
      <c r="V521" s="578">
        <v>1464</v>
      </c>
      <c r="W521" s="107">
        <f t="shared" si="412"/>
        <v>363</v>
      </c>
      <c r="X521" s="578">
        <v>1183</v>
      </c>
      <c r="Y521" s="107">
        <f t="shared" si="413"/>
        <v>378</v>
      </c>
      <c r="Z521" s="578"/>
      <c r="AA521" s="107" t="str">
        <f t="shared" si="414"/>
        <v>—</v>
      </c>
      <c r="AB521" s="578"/>
      <c r="AC521" s="107" t="str">
        <f t="shared" si="415"/>
        <v>—</v>
      </c>
      <c r="AD521" s="578"/>
      <c r="AE521" s="107" t="str">
        <f t="shared" si="416"/>
        <v>—</v>
      </c>
      <c r="AF521" s="578"/>
      <c r="AG521" s="107" t="str">
        <f t="shared" si="417"/>
        <v>—</v>
      </c>
      <c r="AH521" s="578"/>
      <c r="AI521" s="107" t="str">
        <f t="shared" si="418"/>
        <v>—</v>
      </c>
      <c r="AJ521" s="578"/>
      <c r="AK521" s="107" t="str">
        <f t="shared" si="419"/>
        <v>—</v>
      </c>
      <c r="AL521" s="578"/>
      <c r="AM521" s="107" t="str">
        <f t="shared" si="420"/>
        <v>—</v>
      </c>
      <c r="AN521" s="578"/>
      <c r="AO521" s="107" t="str">
        <f t="shared" si="421"/>
        <v>—</v>
      </c>
      <c r="AP521" s="578"/>
      <c r="AQ521" s="107" t="str">
        <f t="shared" si="422"/>
        <v>—</v>
      </c>
      <c r="AR521" s="578"/>
      <c r="AS521" s="107" t="str">
        <f t="shared" si="423"/>
        <v>—</v>
      </c>
      <c r="AT521" s="578"/>
      <c r="AU521" s="107" t="str">
        <f t="shared" si="424"/>
        <v>—</v>
      </c>
      <c r="AV521" s="578"/>
      <c r="AW521" s="107" t="str">
        <f t="shared" si="425"/>
        <v>—</v>
      </c>
      <c r="AX521" s="578"/>
      <c r="AY521" s="563" t="str">
        <f t="shared" si="402"/>
        <v>—</v>
      </c>
      <c r="AZ521" s="590"/>
      <c r="BB521" s="563" t="str">
        <f t="shared" si="378"/>
        <v>—</v>
      </c>
    </row>
    <row r="522" spans="1:54" ht="12.95" customHeight="1" x14ac:dyDescent="0.2">
      <c r="A522" s="72" t="s">
        <v>317</v>
      </c>
      <c r="B522" s="174" t="s">
        <v>1327</v>
      </c>
      <c r="C522" s="642" t="s">
        <v>2052</v>
      </c>
      <c r="D522" s="578"/>
      <c r="E522" s="107" t="str">
        <f t="shared" si="403"/>
        <v>—</v>
      </c>
      <c r="F522" s="578"/>
      <c r="G522" s="107" t="str">
        <f t="shared" si="404"/>
        <v>—</v>
      </c>
      <c r="H522" s="578"/>
      <c r="I522" s="107" t="str">
        <f t="shared" si="405"/>
        <v>—</v>
      </c>
      <c r="J522" s="578"/>
      <c r="K522" s="107" t="str">
        <f t="shared" si="406"/>
        <v>—</v>
      </c>
      <c r="L522" s="578"/>
      <c r="M522" s="107" t="str">
        <f t="shared" si="407"/>
        <v>—</v>
      </c>
      <c r="N522" s="578">
        <v>100</v>
      </c>
      <c r="O522" s="107">
        <f t="shared" si="408"/>
        <v>444</v>
      </c>
      <c r="P522" s="578">
        <v>117</v>
      </c>
      <c r="Q522" s="107">
        <f t="shared" si="409"/>
        <v>473</v>
      </c>
      <c r="R522" s="578">
        <v>134</v>
      </c>
      <c r="S522" s="107">
        <f t="shared" si="410"/>
        <v>538</v>
      </c>
      <c r="T522" s="578">
        <v>130</v>
      </c>
      <c r="U522" s="107">
        <f t="shared" si="411"/>
        <v>544</v>
      </c>
      <c r="V522" s="578">
        <v>126</v>
      </c>
      <c r="W522" s="107">
        <f t="shared" si="412"/>
        <v>547</v>
      </c>
      <c r="X522" s="578"/>
      <c r="Y522" s="107" t="str">
        <f t="shared" si="413"/>
        <v>—</v>
      </c>
      <c r="Z522" s="578"/>
      <c r="AA522" s="107" t="str">
        <f t="shared" si="414"/>
        <v>—</v>
      </c>
      <c r="AB522" s="578"/>
      <c r="AC522" s="107" t="str">
        <f t="shared" si="415"/>
        <v>—</v>
      </c>
      <c r="AD522" s="578"/>
      <c r="AE522" s="107" t="str">
        <f t="shared" si="416"/>
        <v>—</v>
      </c>
      <c r="AF522" s="578"/>
      <c r="AG522" s="107" t="str">
        <f t="shared" si="417"/>
        <v>—</v>
      </c>
      <c r="AH522" s="578"/>
      <c r="AI522" s="107" t="str">
        <f t="shared" si="418"/>
        <v>—</v>
      </c>
      <c r="AJ522" s="578"/>
      <c r="AK522" s="107" t="str">
        <f t="shared" si="419"/>
        <v>—</v>
      </c>
      <c r="AL522" s="578"/>
      <c r="AM522" s="107" t="str">
        <f t="shared" si="420"/>
        <v>—</v>
      </c>
      <c r="AN522" s="578"/>
      <c r="AO522" s="107" t="str">
        <f t="shared" si="421"/>
        <v>—</v>
      </c>
      <c r="AP522" s="578"/>
      <c r="AQ522" s="107" t="str">
        <f t="shared" si="422"/>
        <v>—</v>
      </c>
      <c r="AR522" s="578"/>
      <c r="AS522" s="107" t="str">
        <f t="shared" si="423"/>
        <v>—</v>
      </c>
      <c r="AT522" s="578"/>
      <c r="AU522" s="107" t="str">
        <f t="shared" si="424"/>
        <v>—</v>
      </c>
      <c r="AV522" s="578"/>
      <c r="AW522" s="107" t="str">
        <f t="shared" si="425"/>
        <v>—</v>
      </c>
      <c r="AX522" s="578"/>
      <c r="AY522" s="563" t="str">
        <f t="shared" si="402"/>
        <v>—</v>
      </c>
      <c r="AZ522" s="590"/>
      <c r="BB522" s="563" t="str">
        <f t="shared" si="378"/>
        <v>—</v>
      </c>
    </row>
    <row r="523" spans="1:54" ht="12.95" customHeight="1" x14ac:dyDescent="0.2">
      <c r="A523" s="72" t="s">
        <v>408</v>
      </c>
      <c r="B523" s="174" t="s">
        <v>1616</v>
      </c>
      <c r="C523" s="642" t="s">
        <v>2052</v>
      </c>
      <c r="D523" s="578"/>
      <c r="E523" s="107" t="str">
        <f t="shared" si="403"/>
        <v>—</v>
      </c>
      <c r="F523" s="578">
        <v>82</v>
      </c>
      <c r="G523" s="107">
        <f t="shared" si="404"/>
        <v>463</v>
      </c>
      <c r="H523" s="578">
        <v>96</v>
      </c>
      <c r="I523" s="107">
        <f t="shared" si="405"/>
        <v>378</v>
      </c>
      <c r="J523" s="578">
        <v>104</v>
      </c>
      <c r="K523" s="107">
        <f t="shared" si="406"/>
        <v>410</v>
      </c>
      <c r="L523" s="578">
        <v>95</v>
      </c>
      <c r="M523" s="107">
        <f t="shared" si="407"/>
        <v>411</v>
      </c>
      <c r="N523" s="578"/>
      <c r="O523" s="107" t="str">
        <f t="shared" si="408"/>
        <v>—</v>
      </c>
      <c r="P523" s="578"/>
      <c r="Q523" s="107" t="str">
        <f t="shared" si="409"/>
        <v>—</v>
      </c>
      <c r="R523" s="578"/>
      <c r="S523" s="107" t="str">
        <f t="shared" si="410"/>
        <v>—</v>
      </c>
      <c r="T523" s="578"/>
      <c r="U523" s="107" t="str">
        <f t="shared" si="411"/>
        <v>—</v>
      </c>
      <c r="V523" s="578"/>
      <c r="W523" s="107" t="str">
        <f t="shared" si="412"/>
        <v>—</v>
      </c>
      <c r="X523" s="578"/>
      <c r="Y523" s="107" t="str">
        <f t="shared" si="413"/>
        <v>—</v>
      </c>
      <c r="Z523" s="578"/>
      <c r="AA523" s="107" t="str">
        <f t="shared" si="414"/>
        <v>—</v>
      </c>
      <c r="AB523" s="578"/>
      <c r="AC523" s="107" t="str">
        <f t="shared" si="415"/>
        <v>—</v>
      </c>
      <c r="AD523" s="578"/>
      <c r="AE523" s="107" t="str">
        <f t="shared" si="416"/>
        <v>—</v>
      </c>
      <c r="AF523" s="578"/>
      <c r="AG523" s="107" t="str">
        <f t="shared" si="417"/>
        <v>—</v>
      </c>
      <c r="AH523" s="578"/>
      <c r="AI523" s="107" t="str">
        <f t="shared" si="418"/>
        <v>—</v>
      </c>
      <c r="AJ523" s="578"/>
      <c r="AK523" s="107" t="str">
        <f t="shared" si="419"/>
        <v>—</v>
      </c>
      <c r="AL523" s="578"/>
      <c r="AM523" s="107" t="str">
        <f t="shared" si="420"/>
        <v>—</v>
      </c>
      <c r="AN523" s="578"/>
      <c r="AO523" s="107" t="str">
        <f t="shared" si="421"/>
        <v>—</v>
      </c>
      <c r="AP523" s="578"/>
      <c r="AQ523" s="107" t="str">
        <f t="shared" si="422"/>
        <v>—</v>
      </c>
      <c r="AR523" s="578"/>
      <c r="AS523" s="107" t="str">
        <f t="shared" si="423"/>
        <v>—</v>
      </c>
      <c r="AT523" s="578"/>
      <c r="AU523" s="107" t="str">
        <f t="shared" si="424"/>
        <v>—</v>
      </c>
      <c r="AV523" s="578"/>
      <c r="AW523" s="107" t="str">
        <f t="shared" si="425"/>
        <v>—</v>
      </c>
      <c r="AX523" s="578"/>
      <c r="AY523" s="563" t="str">
        <f t="shared" si="402"/>
        <v>—</v>
      </c>
      <c r="BB523" s="563" t="str">
        <f t="shared" si="378"/>
        <v>—</v>
      </c>
    </row>
    <row r="524" spans="1:54" ht="12.95" customHeight="1" thickBot="1" x14ac:dyDescent="0.25">
      <c r="A524" s="72" t="s">
        <v>320</v>
      </c>
      <c r="B524" s="575" t="s">
        <v>1817</v>
      </c>
      <c r="C524" s="645" t="s">
        <v>2052</v>
      </c>
      <c r="D524" s="586"/>
      <c r="E524" s="109" t="str">
        <f t="shared" si="403"/>
        <v>—</v>
      </c>
      <c r="F524" s="586"/>
      <c r="G524" s="109" t="str">
        <f t="shared" si="404"/>
        <v>—</v>
      </c>
      <c r="H524" s="586"/>
      <c r="I524" s="109" t="str">
        <f t="shared" si="405"/>
        <v>—</v>
      </c>
      <c r="J524" s="586"/>
      <c r="K524" s="109" t="str">
        <f t="shared" si="406"/>
        <v>—</v>
      </c>
      <c r="L524" s="586"/>
      <c r="M524" s="109" t="str">
        <f t="shared" si="407"/>
        <v>—</v>
      </c>
      <c r="N524" s="586"/>
      <c r="O524" s="109" t="str">
        <f t="shared" si="408"/>
        <v>—</v>
      </c>
      <c r="P524" s="586"/>
      <c r="Q524" s="109" t="str">
        <f t="shared" si="409"/>
        <v>—</v>
      </c>
      <c r="R524" s="586"/>
      <c r="S524" s="109" t="str">
        <f t="shared" si="410"/>
        <v>—</v>
      </c>
      <c r="T524" s="586"/>
      <c r="U524" s="109" t="str">
        <f t="shared" si="411"/>
        <v>—</v>
      </c>
      <c r="V524" s="586"/>
      <c r="W524" s="109" t="str">
        <f t="shared" si="412"/>
        <v>—</v>
      </c>
      <c r="X524" s="586"/>
      <c r="Y524" s="109" t="str">
        <f t="shared" si="413"/>
        <v>—</v>
      </c>
      <c r="Z524" s="586"/>
      <c r="AA524" s="109" t="str">
        <f t="shared" si="414"/>
        <v>—</v>
      </c>
      <c r="AB524" s="586"/>
      <c r="AC524" s="109" t="str">
        <f t="shared" si="415"/>
        <v>—</v>
      </c>
      <c r="AD524" s="586"/>
      <c r="AE524" s="109" t="str">
        <f t="shared" si="416"/>
        <v>—</v>
      </c>
      <c r="AF524" s="586"/>
      <c r="AG524" s="109" t="str">
        <f t="shared" si="417"/>
        <v>—</v>
      </c>
      <c r="AH524" s="586"/>
      <c r="AI524" s="109" t="str">
        <f t="shared" si="418"/>
        <v>—</v>
      </c>
      <c r="AJ524" s="586"/>
      <c r="AK524" s="109" t="str">
        <f t="shared" si="419"/>
        <v>—</v>
      </c>
      <c r="AL524" s="586"/>
      <c r="AM524" s="109" t="str">
        <f t="shared" si="420"/>
        <v>—</v>
      </c>
      <c r="AN524" s="586"/>
      <c r="AO524" s="109" t="str">
        <f t="shared" si="421"/>
        <v>—</v>
      </c>
      <c r="AP524" s="586"/>
      <c r="AQ524" s="109" t="str">
        <f t="shared" si="422"/>
        <v>—</v>
      </c>
      <c r="AR524" s="586"/>
      <c r="AS524" s="109" t="str">
        <f t="shared" si="423"/>
        <v>—</v>
      </c>
      <c r="AT524" s="586"/>
      <c r="AU524" s="109" t="str">
        <f t="shared" si="424"/>
        <v>—</v>
      </c>
      <c r="AV524" s="586"/>
      <c r="AW524" s="109" t="str">
        <f t="shared" si="425"/>
        <v>—</v>
      </c>
      <c r="AX524" s="586"/>
      <c r="AY524" s="562" t="str">
        <f t="shared" si="402"/>
        <v>—</v>
      </c>
      <c r="AZ524" s="640"/>
      <c r="BA524" s="640"/>
      <c r="BB524" s="562" t="str">
        <f t="shared" si="378"/>
        <v>—</v>
      </c>
    </row>
    <row r="525" spans="1:54" ht="12.95" customHeight="1" x14ac:dyDescent="0.2">
      <c r="A525" s="72" t="s">
        <v>418</v>
      </c>
      <c r="B525" s="174" t="s">
        <v>620</v>
      </c>
      <c r="C525" s="642" t="s">
        <v>2055</v>
      </c>
      <c r="D525" s="578">
        <v>173322</v>
      </c>
      <c r="E525" s="107">
        <f t="shared" si="403"/>
        <v>7</v>
      </c>
      <c r="F525" s="578">
        <v>201743</v>
      </c>
      <c r="G525" s="107">
        <f t="shared" si="404"/>
        <v>7</v>
      </c>
      <c r="H525" s="578">
        <v>222381</v>
      </c>
      <c r="I525" s="107">
        <f t="shared" si="405"/>
        <v>7</v>
      </c>
      <c r="J525" s="578">
        <v>258614</v>
      </c>
      <c r="K525" s="107">
        <f t="shared" si="406"/>
        <v>7</v>
      </c>
      <c r="L525" s="578">
        <v>292046</v>
      </c>
      <c r="M525" s="107">
        <f t="shared" si="407"/>
        <v>7</v>
      </c>
      <c r="N525" s="578">
        <v>331471</v>
      </c>
      <c r="O525" s="107">
        <f t="shared" si="408"/>
        <v>3</v>
      </c>
      <c r="P525" s="578">
        <v>317026</v>
      </c>
      <c r="Q525" s="107">
        <f t="shared" si="409"/>
        <v>6</v>
      </c>
      <c r="R525" s="578">
        <v>332033</v>
      </c>
      <c r="S525" s="107">
        <f t="shared" si="410"/>
        <v>6</v>
      </c>
      <c r="T525" s="578">
        <v>317865</v>
      </c>
      <c r="U525" s="107">
        <f t="shared" si="411"/>
        <v>9</v>
      </c>
      <c r="V525" s="578">
        <v>336524</v>
      </c>
      <c r="W525" s="107">
        <f t="shared" si="412"/>
        <v>9</v>
      </c>
      <c r="X525" s="578">
        <v>341179</v>
      </c>
      <c r="Y525" s="107">
        <f t="shared" si="413"/>
        <v>10</v>
      </c>
      <c r="Z525" s="578">
        <v>363095</v>
      </c>
      <c r="AA525" s="107">
        <f t="shared" si="414"/>
        <v>11</v>
      </c>
      <c r="AB525" s="578">
        <v>360323</v>
      </c>
      <c r="AC525" s="107">
        <f t="shared" si="415"/>
        <v>14</v>
      </c>
      <c r="AD525" s="578">
        <v>371384</v>
      </c>
      <c r="AE525" s="107">
        <f t="shared" si="416"/>
        <v>15</v>
      </c>
      <c r="AF525" s="578">
        <v>411380</v>
      </c>
      <c r="AG525" s="107">
        <f t="shared" si="417"/>
        <v>13</v>
      </c>
      <c r="AH525" s="578">
        <v>462011</v>
      </c>
      <c r="AI525" s="107">
        <f t="shared" si="418"/>
        <v>10</v>
      </c>
      <c r="AJ525" s="578">
        <v>494265</v>
      </c>
      <c r="AK525" s="107">
        <f t="shared" si="419"/>
        <v>11</v>
      </c>
      <c r="AL525" s="578">
        <v>508557</v>
      </c>
      <c r="AM525" s="107">
        <f t="shared" si="420"/>
        <v>13</v>
      </c>
      <c r="AN525" s="578">
        <v>526270</v>
      </c>
      <c r="AO525" s="107">
        <f t="shared" si="421"/>
        <v>13</v>
      </c>
      <c r="AP525" s="578">
        <v>548873</v>
      </c>
      <c r="AQ525" s="107">
        <f t="shared" si="422"/>
        <v>16</v>
      </c>
      <c r="AR525" s="578">
        <v>594877</v>
      </c>
      <c r="AS525" s="107">
        <f t="shared" si="423"/>
        <v>15</v>
      </c>
      <c r="AT525" s="578">
        <v>624149</v>
      </c>
      <c r="AU525" s="107">
        <f t="shared" si="424"/>
        <v>14</v>
      </c>
      <c r="AV525" s="578">
        <v>682662</v>
      </c>
      <c r="AW525" s="107">
        <f t="shared" si="425"/>
        <v>13</v>
      </c>
      <c r="AX525" s="578">
        <v>740980</v>
      </c>
      <c r="AY525" s="563">
        <f t="shared" si="402"/>
        <v>10</v>
      </c>
      <c r="AZ525" s="618">
        <v>786074</v>
      </c>
      <c r="BA525" s="618">
        <v>847419</v>
      </c>
      <c r="BB525" s="563">
        <f t="shared" si="378"/>
        <v>13</v>
      </c>
    </row>
    <row r="526" spans="1:54" ht="12.95" customHeight="1" x14ac:dyDescent="0.2">
      <c r="A526" s="72" t="s">
        <v>338</v>
      </c>
      <c r="B526" s="174" t="s">
        <v>1039</v>
      </c>
      <c r="C526" s="642" t="s">
        <v>2055</v>
      </c>
      <c r="D526" s="585">
        <v>103350</v>
      </c>
      <c r="E526" s="107">
        <f t="shared" si="403"/>
        <v>23</v>
      </c>
      <c r="F526" s="585">
        <v>112623</v>
      </c>
      <c r="G526" s="107">
        <f t="shared" si="404"/>
        <v>24</v>
      </c>
      <c r="H526" s="585">
        <v>123246</v>
      </c>
      <c r="I526" s="107">
        <f t="shared" si="405"/>
        <v>26</v>
      </c>
      <c r="J526" s="585">
        <v>173485</v>
      </c>
      <c r="K526" s="107">
        <f t="shared" si="406"/>
        <v>22</v>
      </c>
      <c r="L526" s="585">
        <v>178569</v>
      </c>
      <c r="M526" s="107">
        <f t="shared" si="407"/>
        <v>23</v>
      </c>
      <c r="N526" s="585">
        <v>194919</v>
      </c>
      <c r="O526" s="107">
        <f t="shared" si="408"/>
        <v>22</v>
      </c>
      <c r="P526" s="585">
        <v>203291</v>
      </c>
      <c r="Q526" s="107">
        <f t="shared" si="409"/>
        <v>23</v>
      </c>
      <c r="R526" s="585">
        <v>221460</v>
      </c>
      <c r="S526" s="107">
        <f t="shared" si="410"/>
        <v>23</v>
      </c>
      <c r="T526" s="585">
        <v>230515</v>
      </c>
      <c r="U526" s="107">
        <f t="shared" si="411"/>
        <v>22</v>
      </c>
      <c r="V526" s="585">
        <v>246287</v>
      </c>
      <c r="W526" s="107">
        <f t="shared" si="412"/>
        <v>18</v>
      </c>
      <c r="X526" s="585">
        <v>262147</v>
      </c>
      <c r="Y526" s="107">
        <f t="shared" si="413"/>
        <v>19</v>
      </c>
      <c r="Z526" s="585">
        <v>289100</v>
      </c>
      <c r="AA526" s="107">
        <f t="shared" si="414"/>
        <v>17</v>
      </c>
      <c r="AB526" s="585">
        <v>301518</v>
      </c>
      <c r="AC526" s="107">
        <f t="shared" si="415"/>
        <v>20</v>
      </c>
      <c r="AD526" s="585">
        <v>322810</v>
      </c>
      <c r="AE526" s="107">
        <f t="shared" si="416"/>
        <v>19</v>
      </c>
      <c r="AF526" s="585">
        <v>361399</v>
      </c>
      <c r="AG526" s="107">
        <f t="shared" si="417"/>
        <v>19</v>
      </c>
      <c r="AH526" s="585">
        <v>390652</v>
      </c>
      <c r="AI526" s="107">
        <f t="shared" si="418"/>
        <v>19</v>
      </c>
      <c r="AJ526" s="585">
        <v>432387</v>
      </c>
      <c r="AK526" s="107">
        <f t="shared" si="419"/>
        <v>18</v>
      </c>
      <c r="AL526" s="585">
        <v>496438</v>
      </c>
      <c r="AM526" s="107">
        <f t="shared" si="420"/>
        <v>15</v>
      </c>
      <c r="AN526" s="585">
        <v>518088</v>
      </c>
      <c r="AO526" s="107">
        <f t="shared" si="421"/>
        <v>16</v>
      </c>
      <c r="AP526" s="585">
        <v>608923</v>
      </c>
      <c r="AQ526" s="107">
        <f t="shared" si="422"/>
        <v>12</v>
      </c>
      <c r="AR526" s="585">
        <v>652329</v>
      </c>
      <c r="AS526" s="107">
        <f t="shared" si="423"/>
        <v>11</v>
      </c>
      <c r="AT526" s="585">
        <v>720206</v>
      </c>
      <c r="AU526" s="107">
        <f t="shared" si="424"/>
        <v>9</v>
      </c>
      <c r="AV526" s="585">
        <v>702592</v>
      </c>
      <c r="AW526" s="107">
        <f t="shared" si="425"/>
        <v>10</v>
      </c>
      <c r="AX526" s="585">
        <v>716461</v>
      </c>
      <c r="AY526" s="107">
        <f t="shared" si="402"/>
        <v>13</v>
      </c>
      <c r="AZ526" s="600">
        <v>755194</v>
      </c>
      <c r="BA526" s="600">
        <v>832126</v>
      </c>
      <c r="BB526" s="107">
        <f t="shared" si="378"/>
        <v>14</v>
      </c>
    </row>
    <row r="527" spans="1:54" ht="12.95" customHeight="1" x14ac:dyDescent="0.2">
      <c r="A527" s="72" t="s">
        <v>339</v>
      </c>
      <c r="B527" s="174" t="s">
        <v>772</v>
      </c>
      <c r="C527" s="642" t="s">
        <v>2055</v>
      </c>
      <c r="D527" s="578">
        <v>80233</v>
      </c>
      <c r="E527" s="107">
        <f t="shared" si="403"/>
        <v>36</v>
      </c>
      <c r="F527" s="578">
        <v>90226</v>
      </c>
      <c r="G527" s="107">
        <f t="shared" si="404"/>
        <v>36</v>
      </c>
      <c r="H527" s="578">
        <v>103419</v>
      </c>
      <c r="I527" s="107">
        <f t="shared" si="405"/>
        <v>32</v>
      </c>
      <c r="J527" s="578">
        <v>128419</v>
      </c>
      <c r="K527" s="107">
        <f t="shared" si="406"/>
        <v>31</v>
      </c>
      <c r="L527" s="578">
        <v>151249</v>
      </c>
      <c r="M527" s="107">
        <f t="shared" si="407"/>
        <v>30</v>
      </c>
      <c r="N527" s="578">
        <v>160464</v>
      </c>
      <c r="O527" s="107">
        <f t="shared" si="408"/>
        <v>31</v>
      </c>
      <c r="P527" s="578">
        <v>170339</v>
      </c>
      <c r="Q527" s="107">
        <f t="shared" si="409"/>
        <v>29</v>
      </c>
      <c r="R527" s="578">
        <v>179329</v>
      </c>
      <c r="S527" s="107">
        <f t="shared" si="410"/>
        <v>28</v>
      </c>
      <c r="T527" s="578">
        <v>192378</v>
      </c>
      <c r="U527" s="107">
        <f t="shared" si="411"/>
        <v>30</v>
      </c>
      <c r="V527" s="578">
        <v>209100</v>
      </c>
      <c r="W527" s="107">
        <f t="shared" si="412"/>
        <v>30</v>
      </c>
      <c r="X527" s="578">
        <v>218640</v>
      </c>
      <c r="Y527" s="107">
        <f t="shared" si="413"/>
        <v>29</v>
      </c>
      <c r="Z527" s="578">
        <v>262426</v>
      </c>
      <c r="AA527" s="107">
        <f t="shared" si="414"/>
        <v>23</v>
      </c>
      <c r="AB527" s="578">
        <v>269550</v>
      </c>
      <c r="AC527" s="107">
        <f t="shared" si="415"/>
        <v>24</v>
      </c>
      <c r="AD527" s="578">
        <v>315606</v>
      </c>
      <c r="AE527" s="107">
        <f t="shared" si="416"/>
        <v>22</v>
      </c>
      <c r="AF527" s="578">
        <v>362216</v>
      </c>
      <c r="AG527" s="107">
        <f t="shared" si="417"/>
        <v>18</v>
      </c>
      <c r="AH527" s="578">
        <v>406642</v>
      </c>
      <c r="AI527" s="107">
        <f t="shared" si="418"/>
        <v>17</v>
      </c>
      <c r="AJ527" s="578">
        <v>416960</v>
      </c>
      <c r="AK527" s="107">
        <f t="shared" si="419"/>
        <v>20</v>
      </c>
      <c r="AL527" s="578">
        <v>474328</v>
      </c>
      <c r="AM527" s="107">
        <f t="shared" si="420"/>
        <v>19</v>
      </c>
      <c r="AN527" s="578">
        <v>489565</v>
      </c>
      <c r="AO527" s="107">
        <f t="shared" si="421"/>
        <v>19</v>
      </c>
      <c r="AP527" s="578">
        <v>531846</v>
      </c>
      <c r="AQ527" s="107">
        <f t="shared" si="422"/>
        <v>19</v>
      </c>
      <c r="AR527" s="578">
        <v>547674</v>
      </c>
      <c r="AS527" s="107">
        <f t="shared" si="423"/>
        <v>18</v>
      </c>
      <c r="AT527" s="578">
        <v>572775</v>
      </c>
      <c r="AU527" s="107">
        <f t="shared" si="424"/>
        <v>18</v>
      </c>
      <c r="AV527" s="578">
        <v>563967</v>
      </c>
      <c r="AW527" s="107">
        <f t="shared" si="425"/>
        <v>21</v>
      </c>
      <c r="AX527" s="578">
        <v>628328</v>
      </c>
      <c r="AY527" s="563">
        <f t="shared" si="402"/>
        <v>21</v>
      </c>
      <c r="AZ527" s="605">
        <v>695974</v>
      </c>
      <c r="BA527" s="605">
        <v>725039</v>
      </c>
      <c r="BB527" s="563">
        <f t="shared" si="378"/>
        <v>19</v>
      </c>
    </row>
    <row r="528" spans="1:54" ht="12.95" customHeight="1" x14ac:dyDescent="0.2">
      <c r="A528" s="72" t="s">
        <v>354</v>
      </c>
      <c r="B528" s="174" t="s">
        <v>605</v>
      </c>
      <c r="C528" s="642" t="s">
        <v>2055</v>
      </c>
      <c r="D528" s="578">
        <v>72337</v>
      </c>
      <c r="E528" s="107">
        <f t="shared" si="403"/>
        <v>41</v>
      </c>
      <c r="F528" s="578">
        <v>80178</v>
      </c>
      <c r="G528" s="107">
        <f t="shared" si="404"/>
        <v>39</v>
      </c>
      <c r="H528" s="578">
        <v>88920</v>
      </c>
      <c r="I528" s="107">
        <f t="shared" si="405"/>
        <v>43</v>
      </c>
      <c r="J528" s="578">
        <v>118991</v>
      </c>
      <c r="K528" s="107">
        <f t="shared" si="406"/>
        <v>40</v>
      </c>
      <c r="L528" s="578">
        <v>133151</v>
      </c>
      <c r="M528" s="107">
        <f t="shared" si="407"/>
        <v>35</v>
      </c>
      <c r="N528" s="578">
        <v>144809</v>
      </c>
      <c r="O528" s="107">
        <f t="shared" si="408"/>
        <v>34</v>
      </c>
      <c r="P528" s="578">
        <v>141975</v>
      </c>
      <c r="Q528" s="107">
        <f t="shared" si="409"/>
        <v>37</v>
      </c>
      <c r="R528" s="578">
        <v>162299</v>
      </c>
      <c r="S528" s="107">
        <f t="shared" si="410"/>
        <v>34</v>
      </c>
      <c r="T528" s="578">
        <v>169949</v>
      </c>
      <c r="U528" s="107">
        <f t="shared" si="411"/>
        <v>37</v>
      </c>
      <c r="V528" s="578">
        <v>173731</v>
      </c>
      <c r="W528" s="107">
        <f t="shared" si="412"/>
        <v>40</v>
      </c>
      <c r="X528" s="578">
        <v>187262</v>
      </c>
      <c r="Y528" s="107">
        <f t="shared" si="413"/>
        <v>37</v>
      </c>
      <c r="Z528" s="578">
        <v>200943</v>
      </c>
      <c r="AA528" s="107">
        <f t="shared" si="414"/>
        <v>38</v>
      </c>
      <c r="AB528" s="578">
        <v>223235</v>
      </c>
      <c r="AC528" s="107">
        <f t="shared" si="415"/>
        <v>33</v>
      </c>
      <c r="AD528" s="578">
        <v>233809</v>
      </c>
      <c r="AE528" s="107">
        <f t="shared" si="416"/>
        <v>36</v>
      </c>
      <c r="AF528" s="578">
        <v>245774</v>
      </c>
      <c r="AG528" s="107">
        <f t="shared" si="417"/>
        <v>37</v>
      </c>
      <c r="AH528" s="578">
        <v>257933</v>
      </c>
      <c r="AI528" s="107">
        <f t="shared" si="418"/>
        <v>39</v>
      </c>
      <c r="AJ528" s="578">
        <v>282154</v>
      </c>
      <c r="AK528" s="107">
        <f t="shared" si="419"/>
        <v>41</v>
      </c>
      <c r="AL528" s="578">
        <v>319722</v>
      </c>
      <c r="AM528" s="107">
        <f t="shared" si="420"/>
        <v>37</v>
      </c>
      <c r="AN528" s="578">
        <v>358947</v>
      </c>
      <c r="AO528" s="107">
        <f t="shared" si="421"/>
        <v>34</v>
      </c>
      <c r="AP528" s="578">
        <v>387242</v>
      </c>
      <c r="AQ528" s="107">
        <f t="shared" si="422"/>
        <v>33</v>
      </c>
      <c r="AR528" s="578">
        <v>419985</v>
      </c>
      <c r="AS528" s="107">
        <f t="shared" si="423"/>
        <v>34</v>
      </c>
      <c r="AT528" s="578">
        <v>443345</v>
      </c>
      <c r="AU528" s="107">
        <f t="shared" si="424"/>
        <v>33</v>
      </c>
      <c r="AV528" s="578">
        <v>483881</v>
      </c>
      <c r="AW528" s="107">
        <f t="shared" si="425"/>
        <v>32</v>
      </c>
      <c r="AX528" s="578">
        <v>515229</v>
      </c>
      <c r="AY528" s="563">
        <f t="shared" si="402"/>
        <v>30</v>
      </c>
      <c r="AZ528" s="605">
        <v>603732</v>
      </c>
      <c r="BA528" s="605">
        <v>618980</v>
      </c>
      <c r="BB528" s="563">
        <f t="shared" si="378"/>
        <v>28</v>
      </c>
    </row>
    <row r="529" spans="1:54" ht="12.95" customHeight="1" x14ac:dyDescent="0.2">
      <c r="A529" s="72" t="s">
        <v>507</v>
      </c>
      <c r="B529" s="174" t="s">
        <v>606</v>
      </c>
      <c r="C529" s="642" t="s">
        <v>2055</v>
      </c>
      <c r="D529" s="578">
        <v>88866</v>
      </c>
      <c r="E529" s="107">
        <f t="shared" si="403"/>
        <v>32</v>
      </c>
      <c r="F529" s="578">
        <v>102126</v>
      </c>
      <c r="G529" s="107">
        <f t="shared" si="404"/>
        <v>28</v>
      </c>
      <c r="H529" s="578">
        <v>107131</v>
      </c>
      <c r="I529" s="107">
        <f t="shared" si="405"/>
        <v>30</v>
      </c>
      <c r="J529" s="578">
        <v>124323</v>
      </c>
      <c r="K529" s="107">
        <f t="shared" si="406"/>
        <v>34</v>
      </c>
      <c r="L529" s="578">
        <v>130379</v>
      </c>
      <c r="M529" s="107">
        <f t="shared" si="407"/>
        <v>37</v>
      </c>
      <c r="N529" s="578">
        <v>136325</v>
      </c>
      <c r="O529" s="107">
        <f t="shared" si="408"/>
        <v>38</v>
      </c>
      <c r="P529" s="578">
        <v>140260</v>
      </c>
      <c r="Q529" s="107">
        <f t="shared" si="409"/>
        <v>38</v>
      </c>
      <c r="R529" s="578">
        <v>149032</v>
      </c>
      <c r="S529" s="107">
        <f t="shared" si="410"/>
        <v>40</v>
      </c>
      <c r="T529" s="578">
        <v>172733</v>
      </c>
      <c r="U529" s="107">
        <f t="shared" si="411"/>
        <v>36</v>
      </c>
      <c r="V529" s="578">
        <v>203419</v>
      </c>
      <c r="W529" s="107">
        <f t="shared" si="412"/>
        <v>32</v>
      </c>
      <c r="X529" s="578">
        <v>206951</v>
      </c>
      <c r="Y529" s="107">
        <f t="shared" si="413"/>
        <v>33</v>
      </c>
      <c r="Z529" s="578">
        <v>206588</v>
      </c>
      <c r="AA529" s="107">
        <f t="shared" si="414"/>
        <v>34</v>
      </c>
      <c r="AB529" s="578">
        <v>216479</v>
      </c>
      <c r="AC529" s="107">
        <f t="shared" si="415"/>
        <v>37</v>
      </c>
      <c r="AD529" s="578">
        <v>226411</v>
      </c>
      <c r="AE529" s="107">
        <f t="shared" si="416"/>
        <v>38</v>
      </c>
      <c r="AF529" s="578">
        <v>234536</v>
      </c>
      <c r="AG529" s="107">
        <f t="shared" si="417"/>
        <v>40</v>
      </c>
      <c r="AH529" s="578">
        <v>254917</v>
      </c>
      <c r="AI529" s="107">
        <f t="shared" si="418"/>
        <v>41</v>
      </c>
      <c r="AJ529" s="578">
        <v>285778</v>
      </c>
      <c r="AK529" s="107">
        <f t="shared" si="419"/>
        <v>39</v>
      </c>
      <c r="AL529" s="578">
        <v>309476</v>
      </c>
      <c r="AM529" s="107">
        <f t="shared" si="420"/>
        <v>40</v>
      </c>
      <c r="AN529" s="578">
        <v>365779</v>
      </c>
      <c r="AO529" s="107">
        <f t="shared" si="421"/>
        <v>33</v>
      </c>
      <c r="AP529" s="578">
        <v>364986</v>
      </c>
      <c r="AQ529" s="107">
        <f t="shared" si="422"/>
        <v>35</v>
      </c>
      <c r="AR529" s="578">
        <v>372958</v>
      </c>
      <c r="AS529" s="107">
        <f t="shared" si="423"/>
        <v>37</v>
      </c>
      <c r="AT529" s="578">
        <v>415172</v>
      </c>
      <c r="AU529" s="107">
        <f t="shared" si="424"/>
        <v>35</v>
      </c>
      <c r="AV529" s="578">
        <v>429988</v>
      </c>
      <c r="AW529" s="107">
        <f t="shared" si="425"/>
        <v>36</v>
      </c>
      <c r="AX529" s="578">
        <v>453799</v>
      </c>
      <c r="AY529" s="563">
        <f t="shared" si="402"/>
        <v>34</v>
      </c>
      <c r="AZ529" s="605">
        <v>548980</v>
      </c>
      <c r="BA529" s="605">
        <v>578231</v>
      </c>
      <c r="BB529" s="563">
        <f t="shared" si="378"/>
        <v>31</v>
      </c>
    </row>
    <row r="530" spans="1:54" ht="12.95" customHeight="1" x14ac:dyDescent="0.2">
      <c r="A530" s="72" t="s">
        <v>323</v>
      </c>
      <c r="B530" s="174" t="s">
        <v>616</v>
      </c>
      <c r="C530" s="642" t="s">
        <v>2055</v>
      </c>
      <c r="D530" s="578">
        <v>139563</v>
      </c>
      <c r="E530" s="107">
        <f t="shared" si="403"/>
        <v>13</v>
      </c>
      <c r="F530" s="578">
        <v>158947</v>
      </c>
      <c r="G530" s="107">
        <f t="shared" si="404"/>
        <v>13</v>
      </c>
      <c r="H530" s="578">
        <v>188682</v>
      </c>
      <c r="I530" s="107">
        <f t="shared" si="405"/>
        <v>10</v>
      </c>
      <c r="J530" s="578">
        <v>210590</v>
      </c>
      <c r="K530" s="107">
        <f t="shared" si="406"/>
        <v>14</v>
      </c>
      <c r="L530" s="578">
        <v>225634</v>
      </c>
      <c r="M530" s="107">
        <f t="shared" si="407"/>
        <v>16</v>
      </c>
      <c r="N530" s="578">
        <v>243380</v>
      </c>
      <c r="O530" s="107">
        <f t="shared" si="408"/>
        <v>15</v>
      </c>
      <c r="P530" s="578">
        <v>251970</v>
      </c>
      <c r="Q530" s="107">
        <f t="shared" si="409"/>
        <v>16</v>
      </c>
      <c r="R530" s="578">
        <v>252811</v>
      </c>
      <c r="S530" s="107">
        <f t="shared" si="410"/>
        <v>16</v>
      </c>
      <c r="T530" s="578">
        <v>245407</v>
      </c>
      <c r="U530" s="107">
        <f t="shared" si="411"/>
        <v>19</v>
      </c>
      <c r="V530" s="578">
        <v>246174</v>
      </c>
      <c r="W530" s="107">
        <f t="shared" si="412"/>
        <v>19</v>
      </c>
      <c r="X530" s="578">
        <v>268995</v>
      </c>
      <c r="Y530" s="107">
        <f t="shared" si="413"/>
        <v>18</v>
      </c>
      <c r="Z530" s="578">
        <v>286470</v>
      </c>
      <c r="AA530" s="107">
        <f t="shared" si="414"/>
        <v>18</v>
      </c>
      <c r="AB530" s="578">
        <v>329266</v>
      </c>
      <c r="AC530" s="107">
        <f t="shared" si="415"/>
        <v>16</v>
      </c>
      <c r="AD530" s="578">
        <v>358247</v>
      </c>
      <c r="AE530" s="107">
        <f t="shared" si="416"/>
        <v>16</v>
      </c>
      <c r="AF530" s="578">
        <v>373024</v>
      </c>
      <c r="AG530" s="107">
        <f t="shared" si="417"/>
        <v>16</v>
      </c>
      <c r="AH530" s="578">
        <v>390863</v>
      </c>
      <c r="AI530" s="107">
        <f t="shared" si="418"/>
        <v>18</v>
      </c>
      <c r="AJ530" s="578">
        <v>427174</v>
      </c>
      <c r="AK530" s="107">
        <f t="shared" si="419"/>
        <v>19</v>
      </c>
      <c r="AL530" s="578">
        <v>493581</v>
      </c>
      <c r="AM530" s="107">
        <f t="shared" si="420"/>
        <v>16</v>
      </c>
      <c r="AN530" s="578">
        <v>506041</v>
      </c>
      <c r="AO530" s="107">
        <f t="shared" si="421"/>
        <v>18</v>
      </c>
      <c r="AP530" s="578">
        <v>499711</v>
      </c>
      <c r="AQ530" s="107">
        <f t="shared" si="422"/>
        <v>24</v>
      </c>
      <c r="AR530" s="578">
        <v>476198</v>
      </c>
      <c r="AS530" s="107">
        <f t="shared" si="423"/>
        <v>25</v>
      </c>
      <c r="AT530" s="578">
        <v>473890</v>
      </c>
      <c r="AU530" s="107">
        <f t="shared" si="424"/>
        <v>28</v>
      </c>
      <c r="AV530" s="578">
        <v>501279</v>
      </c>
      <c r="AW530" s="107">
        <f t="shared" si="425"/>
        <v>29</v>
      </c>
      <c r="AX530" s="578">
        <v>563710</v>
      </c>
      <c r="AY530" s="563">
        <f t="shared" si="402"/>
        <v>27</v>
      </c>
      <c r="AZ530" s="605">
        <v>515133</v>
      </c>
      <c r="BA530" s="605">
        <v>545669</v>
      </c>
      <c r="BB530" s="563">
        <f t="shared" si="378"/>
        <v>35</v>
      </c>
    </row>
    <row r="531" spans="1:54" ht="12.95" customHeight="1" x14ac:dyDescent="0.2">
      <c r="A531" s="72" t="s">
        <v>340</v>
      </c>
      <c r="B531" s="174" t="s">
        <v>1231</v>
      </c>
      <c r="C531" s="642" t="s">
        <v>2055</v>
      </c>
      <c r="D531" s="578">
        <v>92515</v>
      </c>
      <c r="E531" s="107">
        <f t="shared" si="403"/>
        <v>26</v>
      </c>
      <c r="F531" s="578">
        <v>100861</v>
      </c>
      <c r="G531" s="107">
        <f t="shared" si="404"/>
        <v>30</v>
      </c>
      <c r="H531" s="578">
        <v>111810</v>
      </c>
      <c r="I531" s="107">
        <f t="shared" si="405"/>
        <v>29</v>
      </c>
      <c r="J531" s="578">
        <v>121456</v>
      </c>
      <c r="K531" s="107">
        <f t="shared" si="406"/>
        <v>39</v>
      </c>
      <c r="L531" s="578">
        <v>126987</v>
      </c>
      <c r="M531" s="107">
        <f t="shared" si="407"/>
        <v>39</v>
      </c>
      <c r="N531" s="578">
        <v>133249</v>
      </c>
      <c r="O531" s="107">
        <f t="shared" si="408"/>
        <v>40</v>
      </c>
      <c r="P531" s="578">
        <v>142308</v>
      </c>
      <c r="Q531" s="107">
        <f t="shared" si="409"/>
        <v>36</v>
      </c>
      <c r="R531" s="578">
        <v>150861</v>
      </c>
      <c r="S531" s="107">
        <f t="shared" si="410"/>
        <v>39</v>
      </c>
      <c r="T531" s="578">
        <v>163285</v>
      </c>
      <c r="U531" s="107">
        <f t="shared" si="411"/>
        <v>40</v>
      </c>
      <c r="V531" s="578">
        <v>182009</v>
      </c>
      <c r="W531" s="107">
        <f t="shared" si="412"/>
        <v>38</v>
      </c>
      <c r="X531" s="578">
        <v>182589</v>
      </c>
      <c r="Y531" s="107">
        <f t="shared" si="413"/>
        <v>40</v>
      </c>
      <c r="Z531" s="578">
        <v>190178</v>
      </c>
      <c r="AA531" s="107">
        <f t="shared" si="414"/>
        <v>40</v>
      </c>
      <c r="AB531" s="578">
        <v>193611</v>
      </c>
      <c r="AC531" s="107">
        <f t="shared" si="415"/>
        <v>42</v>
      </c>
      <c r="AD531" s="578">
        <v>207912</v>
      </c>
      <c r="AE531" s="107">
        <f t="shared" si="416"/>
        <v>42</v>
      </c>
      <c r="AF531" s="578">
        <v>238436</v>
      </c>
      <c r="AG531" s="107">
        <f t="shared" si="417"/>
        <v>38</v>
      </c>
      <c r="AH531" s="578">
        <v>265946</v>
      </c>
      <c r="AI531" s="107">
        <f t="shared" si="418"/>
        <v>37</v>
      </c>
      <c r="AJ531" s="578">
        <v>289787</v>
      </c>
      <c r="AK531" s="107">
        <f t="shared" si="419"/>
        <v>36</v>
      </c>
      <c r="AL531" s="578">
        <v>321410</v>
      </c>
      <c r="AM531" s="107">
        <f t="shared" si="420"/>
        <v>36</v>
      </c>
      <c r="AN531" s="578">
        <v>325438</v>
      </c>
      <c r="AO531" s="107">
        <f t="shared" si="421"/>
        <v>39</v>
      </c>
      <c r="AP531" s="578">
        <v>333735</v>
      </c>
      <c r="AQ531" s="107">
        <f t="shared" si="422"/>
        <v>41</v>
      </c>
      <c r="AR531" s="578">
        <v>358097</v>
      </c>
      <c r="AS531" s="107">
        <f t="shared" si="423"/>
        <v>41</v>
      </c>
      <c r="AT531" s="578">
        <v>360852</v>
      </c>
      <c r="AU531" s="107">
        <f t="shared" si="424"/>
        <v>45</v>
      </c>
      <c r="AV531" s="578">
        <v>356767</v>
      </c>
      <c r="AW531" s="107">
        <f t="shared" si="425"/>
        <v>50</v>
      </c>
      <c r="AX531" s="578">
        <v>373184</v>
      </c>
      <c r="AY531" s="563">
        <f t="shared" si="402"/>
        <v>50</v>
      </c>
      <c r="AZ531" s="605">
        <v>431373</v>
      </c>
      <c r="BA531" s="605">
        <v>454248</v>
      </c>
      <c r="BB531" s="563">
        <f t="shared" si="378"/>
        <v>39</v>
      </c>
    </row>
    <row r="532" spans="1:54" ht="12.95" customHeight="1" x14ac:dyDescent="0.2">
      <c r="A532" s="72" t="s">
        <v>350</v>
      </c>
      <c r="B532" s="174" t="s">
        <v>1625</v>
      </c>
      <c r="C532" s="642" t="s">
        <v>2055</v>
      </c>
      <c r="D532" s="578">
        <v>79929</v>
      </c>
      <c r="E532" s="107">
        <f t="shared" si="403"/>
        <v>37</v>
      </c>
      <c r="F532" s="578">
        <v>88026</v>
      </c>
      <c r="G532" s="107">
        <f t="shared" si="404"/>
        <v>37</v>
      </c>
      <c r="H532" s="578">
        <v>91879</v>
      </c>
      <c r="I532" s="107">
        <f t="shared" si="405"/>
        <v>39</v>
      </c>
      <c r="J532" s="578">
        <v>109429</v>
      </c>
      <c r="K532" s="107">
        <f t="shared" si="406"/>
        <v>43</v>
      </c>
      <c r="L532" s="578">
        <v>117955</v>
      </c>
      <c r="M532" s="107">
        <f t="shared" si="407"/>
        <v>42</v>
      </c>
      <c r="N532" s="578">
        <v>113289</v>
      </c>
      <c r="O532" s="107">
        <f t="shared" si="408"/>
        <v>50</v>
      </c>
      <c r="P532" s="578">
        <v>118123</v>
      </c>
      <c r="Q532" s="107">
        <f t="shared" si="409"/>
        <v>49</v>
      </c>
      <c r="R532" s="578">
        <v>111877</v>
      </c>
      <c r="S532" s="107">
        <f t="shared" si="410"/>
        <v>61</v>
      </c>
      <c r="T532" s="578">
        <v>121902</v>
      </c>
      <c r="U532" s="107">
        <f t="shared" si="411"/>
        <v>57</v>
      </c>
      <c r="V532" s="578">
        <v>126261</v>
      </c>
      <c r="W532" s="107">
        <f t="shared" si="412"/>
        <v>57</v>
      </c>
      <c r="X532" s="578">
        <v>135693</v>
      </c>
      <c r="Y532" s="107">
        <f t="shared" si="413"/>
        <v>56</v>
      </c>
      <c r="Z532" s="578">
        <v>150531</v>
      </c>
      <c r="AA532" s="107">
        <f t="shared" si="414"/>
        <v>53</v>
      </c>
      <c r="AB532" s="578">
        <v>151635</v>
      </c>
      <c r="AC532" s="107">
        <f t="shared" si="415"/>
        <v>57</v>
      </c>
      <c r="AD532" s="578">
        <v>162805</v>
      </c>
      <c r="AE532" s="107">
        <f t="shared" si="416"/>
        <v>55</v>
      </c>
      <c r="AF532" s="578">
        <v>170678</v>
      </c>
      <c r="AG532" s="107">
        <f t="shared" si="417"/>
        <v>61</v>
      </c>
      <c r="AH532" s="578">
        <v>194125</v>
      </c>
      <c r="AI532" s="107">
        <f t="shared" si="418"/>
        <v>56</v>
      </c>
      <c r="AJ532" s="578">
        <v>225264</v>
      </c>
      <c r="AK532" s="107">
        <f t="shared" si="419"/>
        <v>54</v>
      </c>
      <c r="AL532" s="578">
        <v>247322</v>
      </c>
      <c r="AM532" s="107">
        <f t="shared" si="420"/>
        <v>56</v>
      </c>
      <c r="AN532" s="578">
        <v>272390</v>
      </c>
      <c r="AO532" s="107">
        <f t="shared" si="421"/>
        <v>55</v>
      </c>
      <c r="AP532" s="578">
        <v>293970</v>
      </c>
      <c r="AQ532" s="107">
        <f t="shared" si="422"/>
        <v>55</v>
      </c>
      <c r="AR532" s="578">
        <v>305301</v>
      </c>
      <c r="AS532" s="107">
        <f t="shared" si="423"/>
        <v>56</v>
      </c>
      <c r="AT532" s="578">
        <v>322488</v>
      </c>
      <c r="AU532" s="107">
        <f t="shared" si="424"/>
        <v>56</v>
      </c>
      <c r="AV532" s="578">
        <v>357278</v>
      </c>
      <c r="AW532" s="107">
        <f t="shared" si="425"/>
        <v>49</v>
      </c>
      <c r="AX532" s="578">
        <v>377652</v>
      </c>
      <c r="AY532" s="563">
        <f t="shared" si="402"/>
        <v>48</v>
      </c>
      <c r="AZ532" s="605">
        <v>437721</v>
      </c>
      <c r="BA532" s="605">
        <v>453562</v>
      </c>
      <c r="BB532" s="563">
        <f t="shared" si="378"/>
        <v>40</v>
      </c>
    </row>
    <row r="533" spans="1:54" ht="12.95" customHeight="1" x14ac:dyDescent="0.2">
      <c r="A533" s="72" t="s">
        <v>367</v>
      </c>
      <c r="B533" s="174" t="s">
        <v>1827</v>
      </c>
      <c r="C533" s="642" t="s">
        <v>2055</v>
      </c>
      <c r="D533" s="578">
        <v>42709</v>
      </c>
      <c r="E533" s="107">
        <f t="shared" si="403"/>
        <v>79</v>
      </c>
      <c r="F533" s="578">
        <v>44368</v>
      </c>
      <c r="G533" s="107">
        <f t="shared" si="404"/>
        <v>82</v>
      </c>
      <c r="H533" s="578">
        <v>53804</v>
      </c>
      <c r="I533" s="107">
        <f t="shared" si="405"/>
        <v>74</v>
      </c>
      <c r="J533" s="578">
        <v>69831</v>
      </c>
      <c r="K533" s="107">
        <f t="shared" si="406"/>
        <v>71</v>
      </c>
      <c r="L533" s="578">
        <v>74461</v>
      </c>
      <c r="M533" s="107">
        <f t="shared" si="407"/>
        <v>76</v>
      </c>
      <c r="N533" s="578">
        <v>80598</v>
      </c>
      <c r="O533" s="107">
        <f t="shared" si="408"/>
        <v>73</v>
      </c>
      <c r="P533" s="578">
        <v>90279</v>
      </c>
      <c r="Q533" s="107">
        <f t="shared" si="409"/>
        <v>71</v>
      </c>
      <c r="R533" s="578">
        <v>92512</v>
      </c>
      <c r="S533" s="107">
        <f t="shared" si="410"/>
        <v>72</v>
      </c>
      <c r="T533" s="578">
        <v>93599</v>
      </c>
      <c r="U533" s="107">
        <f t="shared" si="411"/>
        <v>76</v>
      </c>
      <c r="V533" s="578">
        <v>91159</v>
      </c>
      <c r="W533" s="107">
        <f t="shared" si="412"/>
        <v>85</v>
      </c>
      <c r="X533" s="578">
        <v>127733</v>
      </c>
      <c r="Y533" s="107">
        <f t="shared" si="413"/>
        <v>60</v>
      </c>
      <c r="Z533" s="578">
        <v>141604</v>
      </c>
      <c r="AA533" s="107">
        <f t="shared" si="414"/>
        <v>54</v>
      </c>
      <c r="AB533" s="578">
        <v>159695</v>
      </c>
      <c r="AC533" s="107">
        <f t="shared" si="415"/>
        <v>51</v>
      </c>
      <c r="AD533" s="578">
        <v>153002</v>
      </c>
      <c r="AE533" s="107">
        <f t="shared" si="416"/>
        <v>61</v>
      </c>
      <c r="AF533" s="578">
        <v>171906</v>
      </c>
      <c r="AG533" s="107">
        <f t="shared" si="417"/>
        <v>60</v>
      </c>
      <c r="AH533" s="578">
        <v>192895</v>
      </c>
      <c r="AI533" s="107">
        <f t="shared" si="418"/>
        <v>57</v>
      </c>
      <c r="AJ533" s="578">
        <v>216652</v>
      </c>
      <c r="AK533" s="107">
        <f t="shared" si="419"/>
        <v>59</v>
      </c>
      <c r="AL533" s="578">
        <v>254101</v>
      </c>
      <c r="AM533" s="107">
        <f t="shared" si="420"/>
        <v>53</v>
      </c>
      <c r="AN533" s="578">
        <v>276326</v>
      </c>
      <c r="AO533" s="107">
        <f t="shared" si="421"/>
        <v>54</v>
      </c>
      <c r="AP533" s="578">
        <v>286036</v>
      </c>
      <c r="AQ533" s="107">
        <f t="shared" si="422"/>
        <v>57</v>
      </c>
      <c r="AR533" s="578">
        <v>294150</v>
      </c>
      <c r="AS533" s="107">
        <f t="shared" si="423"/>
        <v>59</v>
      </c>
      <c r="AT533" s="578">
        <v>375852</v>
      </c>
      <c r="AU533" s="107">
        <f t="shared" si="424"/>
        <v>40</v>
      </c>
      <c r="AV533" s="578">
        <v>344046</v>
      </c>
      <c r="AW533" s="107">
        <f t="shared" si="425"/>
        <v>53</v>
      </c>
      <c r="AX533" s="578">
        <v>356752</v>
      </c>
      <c r="AY533" s="563">
        <f t="shared" si="402"/>
        <v>53</v>
      </c>
      <c r="AZ533" s="605">
        <v>411269</v>
      </c>
      <c r="BA533" s="605">
        <v>448936</v>
      </c>
      <c r="BB533" s="563">
        <f t="shared" ref="BB533:BB596" si="426">IF(BA533&gt;0,RANK(BA533,$BA$11:$BA$1049),"—")</f>
        <v>42</v>
      </c>
    </row>
    <row r="534" spans="1:54" ht="12.95" customHeight="1" x14ac:dyDescent="0.2">
      <c r="A534" s="72" t="s">
        <v>488</v>
      </c>
      <c r="B534" s="174" t="s">
        <v>617</v>
      </c>
      <c r="C534" s="642" t="s">
        <v>2055</v>
      </c>
      <c r="D534" s="578">
        <v>64923</v>
      </c>
      <c r="E534" s="107">
        <f t="shared" si="403"/>
        <v>47</v>
      </c>
      <c r="F534" s="578">
        <v>73596</v>
      </c>
      <c r="G534" s="107">
        <f t="shared" si="404"/>
        <v>48</v>
      </c>
      <c r="H534" s="578">
        <v>79090</v>
      </c>
      <c r="I534" s="107">
        <f t="shared" si="405"/>
        <v>50</v>
      </c>
      <c r="J534" s="578">
        <v>105900</v>
      </c>
      <c r="K534" s="107">
        <f t="shared" si="406"/>
        <v>45</v>
      </c>
      <c r="L534" s="578">
        <v>115778</v>
      </c>
      <c r="M534" s="107">
        <f t="shared" si="407"/>
        <v>47</v>
      </c>
      <c r="N534" s="578">
        <v>124058</v>
      </c>
      <c r="O534" s="107">
        <f t="shared" si="408"/>
        <v>45</v>
      </c>
      <c r="P534" s="578">
        <v>135418</v>
      </c>
      <c r="Q534" s="107">
        <f t="shared" si="409"/>
        <v>41</v>
      </c>
      <c r="R534" s="578">
        <v>148811</v>
      </c>
      <c r="S534" s="107">
        <f t="shared" si="410"/>
        <v>41</v>
      </c>
      <c r="T534" s="578">
        <v>157036</v>
      </c>
      <c r="U534" s="107">
        <f t="shared" si="411"/>
        <v>41</v>
      </c>
      <c r="V534" s="578">
        <v>164893</v>
      </c>
      <c r="W534" s="107">
        <f t="shared" si="412"/>
        <v>41</v>
      </c>
      <c r="X534" s="578">
        <v>178228</v>
      </c>
      <c r="Y534" s="107">
        <f t="shared" si="413"/>
        <v>41</v>
      </c>
      <c r="Z534" s="578">
        <v>184414</v>
      </c>
      <c r="AA534" s="107">
        <f t="shared" si="414"/>
        <v>41</v>
      </c>
      <c r="AB534" s="578">
        <v>199063</v>
      </c>
      <c r="AC534" s="107">
        <f t="shared" si="415"/>
        <v>40</v>
      </c>
      <c r="AD534" s="578">
        <v>207135</v>
      </c>
      <c r="AE534" s="107">
        <f t="shared" si="416"/>
        <v>43</v>
      </c>
      <c r="AF534" s="578">
        <v>236944</v>
      </c>
      <c r="AG534" s="107">
        <f t="shared" si="417"/>
        <v>39</v>
      </c>
      <c r="AH534" s="578">
        <v>255348</v>
      </c>
      <c r="AI534" s="107">
        <f t="shared" si="418"/>
        <v>40</v>
      </c>
      <c r="AJ534" s="578">
        <v>288808</v>
      </c>
      <c r="AK534" s="107">
        <f t="shared" si="419"/>
        <v>37</v>
      </c>
      <c r="AL534" s="578">
        <v>292035</v>
      </c>
      <c r="AM534" s="107">
        <f t="shared" si="420"/>
        <v>43</v>
      </c>
      <c r="AN534" s="578">
        <v>312914</v>
      </c>
      <c r="AO534" s="107">
        <f t="shared" si="421"/>
        <v>44</v>
      </c>
      <c r="AP534" s="578">
        <v>334144</v>
      </c>
      <c r="AQ534" s="107">
        <f t="shared" si="422"/>
        <v>40</v>
      </c>
      <c r="AR534" s="578">
        <v>346357</v>
      </c>
      <c r="AS534" s="107">
        <f t="shared" si="423"/>
        <v>45</v>
      </c>
      <c r="AT534" s="578">
        <v>363243</v>
      </c>
      <c r="AU534" s="107">
        <f t="shared" si="424"/>
        <v>44</v>
      </c>
      <c r="AV534" s="578">
        <v>293564</v>
      </c>
      <c r="AW534" s="107">
        <f t="shared" si="425"/>
        <v>63</v>
      </c>
      <c r="AX534" s="578">
        <v>329901</v>
      </c>
      <c r="AY534" s="563">
        <f t="shared" si="402"/>
        <v>61</v>
      </c>
      <c r="AZ534" s="605">
        <v>444034</v>
      </c>
      <c r="BA534" s="605">
        <v>443893</v>
      </c>
      <c r="BB534" s="563">
        <f t="shared" si="426"/>
        <v>43</v>
      </c>
    </row>
    <row r="535" spans="1:54" ht="12.95" customHeight="1" x14ac:dyDescent="0.2">
      <c r="A535" s="72" t="s">
        <v>345</v>
      </c>
      <c r="B535" s="174" t="s">
        <v>596</v>
      </c>
      <c r="C535" s="642" t="s">
        <v>2055</v>
      </c>
      <c r="D535" s="578">
        <v>51598</v>
      </c>
      <c r="E535" s="107">
        <f t="shared" si="403"/>
        <v>61</v>
      </c>
      <c r="F535" s="578">
        <v>57530</v>
      </c>
      <c r="G535" s="107">
        <f t="shared" si="404"/>
        <v>61</v>
      </c>
      <c r="H535" s="578">
        <v>70850</v>
      </c>
      <c r="I535" s="107">
        <f t="shared" si="405"/>
        <v>54</v>
      </c>
      <c r="J535" s="578">
        <v>86168</v>
      </c>
      <c r="K535" s="107">
        <f t="shared" si="406"/>
        <v>55</v>
      </c>
      <c r="L535" s="578">
        <v>93384</v>
      </c>
      <c r="M535" s="107">
        <f t="shared" si="407"/>
        <v>55</v>
      </c>
      <c r="N535" s="578">
        <v>104199</v>
      </c>
      <c r="O535" s="107">
        <f t="shared" si="408"/>
        <v>53</v>
      </c>
      <c r="P535" s="578">
        <v>118391</v>
      </c>
      <c r="Q535" s="107">
        <f t="shared" si="409"/>
        <v>48</v>
      </c>
      <c r="R535" s="578">
        <v>124691</v>
      </c>
      <c r="S535" s="107">
        <f t="shared" si="410"/>
        <v>52</v>
      </c>
      <c r="T535" s="578">
        <v>133272</v>
      </c>
      <c r="U535" s="107">
        <f t="shared" si="411"/>
        <v>52</v>
      </c>
      <c r="V535" s="578">
        <v>141089</v>
      </c>
      <c r="W535" s="107">
        <f t="shared" si="412"/>
        <v>51</v>
      </c>
      <c r="X535" s="578">
        <v>143435</v>
      </c>
      <c r="Y535" s="107">
        <f t="shared" si="413"/>
        <v>53</v>
      </c>
      <c r="Z535" s="578">
        <v>161825</v>
      </c>
      <c r="AA535" s="107">
        <f t="shared" si="414"/>
        <v>48</v>
      </c>
      <c r="AB535" s="578">
        <v>176330</v>
      </c>
      <c r="AC535" s="107">
        <f t="shared" si="415"/>
        <v>44</v>
      </c>
      <c r="AD535" s="578">
        <v>182332</v>
      </c>
      <c r="AE535" s="107">
        <f t="shared" si="416"/>
        <v>47</v>
      </c>
      <c r="AF535" s="578">
        <v>193057</v>
      </c>
      <c r="AG535" s="107">
        <f t="shared" si="417"/>
        <v>50</v>
      </c>
      <c r="AH535" s="578">
        <v>198253</v>
      </c>
      <c r="AI535" s="107">
        <f t="shared" si="418"/>
        <v>54</v>
      </c>
      <c r="AJ535" s="578">
        <v>219042</v>
      </c>
      <c r="AK535" s="107">
        <f t="shared" si="419"/>
        <v>57</v>
      </c>
      <c r="AL535" s="578">
        <v>250674</v>
      </c>
      <c r="AM535" s="107">
        <f t="shared" si="420"/>
        <v>54</v>
      </c>
      <c r="AN535" s="578">
        <v>231800</v>
      </c>
      <c r="AO535" s="107">
        <f t="shared" si="421"/>
        <v>65</v>
      </c>
      <c r="AP535" s="578">
        <v>323618</v>
      </c>
      <c r="AQ535" s="107">
        <f t="shared" si="422"/>
        <v>45</v>
      </c>
      <c r="AR535" s="578">
        <v>369264</v>
      </c>
      <c r="AS535" s="107">
        <f t="shared" si="423"/>
        <v>38</v>
      </c>
      <c r="AT535" s="578">
        <v>372374</v>
      </c>
      <c r="AU535" s="107">
        <f t="shared" si="424"/>
        <v>42</v>
      </c>
      <c r="AV535" s="578">
        <v>416077</v>
      </c>
      <c r="AW535" s="107">
        <f t="shared" si="425"/>
        <v>38</v>
      </c>
      <c r="AX535" s="578">
        <v>415539</v>
      </c>
      <c r="AY535" s="563">
        <f t="shared" si="402"/>
        <v>40</v>
      </c>
      <c r="AZ535" s="605">
        <v>418164</v>
      </c>
      <c r="BA535" s="605">
        <v>429206</v>
      </c>
      <c r="BB535" s="563">
        <f t="shared" si="426"/>
        <v>47</v>
      </c>
    </row>
    <row r="536" spans="1:54" ht="12.95" customHeight="1" x14ac:dyDescent="0.2">
      <c r="A536" s="72" t="s">
        <v>406</v>
      </c>
      <c r="B536" s="174" t="s">
        <v>615</v>
      </c>
      <c r="C536" s="642" t="s">
        <v>2055</v>
      </c>
      <c r="D536" s="578">
        <v>48734</v>
      </c>
      <c r="E536" s="107">
        <f t="shared" si="403"/>
        <v>64</v>
      </c>
      <c r="F536" s="578">
        <v>54846</v>
      </c>
      <c r="G536" s="107">
        <f t="shared" si="404"/>
        <v>65</v>
      </c>
      <c r="H536" s="578">
        <v>64701</v>
      </c>
      <c r="I536" s="107">
        <f t="shared" si="405"/>
        <v>62</v>
      </c>
      <c r="J536" s="578">
        <v>83329</v>
      </c>
      <c r="K536" s="107">
        <f t="shared" si="406"/>
        <v>58</v>
      </c>
      <c r="L536" s="578">
        <v>85268</v>
      </c>
      <c r="M536" s="107">
        <f t="shared" si="407"/>
        <v>64</v>
      </c>
      <c r="N536" s="578"/>
      <c r="O536" s="107" t="str">
        <f t="shared" si="408"/>
        <v>—</v>
      </c>
      <c r="P536" s="578">
        <v>102267</v>
      </c>
      <c r="Q536" s="107">
        <f t="shared" si="409"/>
        <v>60</v>
      </c>
      <c r="R536" s="578">
        <v>106952</v>
      </c>
      <c r="S536" s="107">
        <f t="shared" si="410"/>
        <v>64</v>
      </c>
      <c r="T536" s="578">
        <v>113741</v>
      </c>
      <c r="U536" s="107">
        <f t="shared" si="411"/>
        <v>62</v>
      </c>
      <c r="V536" s="578">
        <v>119381</v>
      </c>
      <c r="W536" s="107">
        <f t="shared" si="412"/>
        <v>65</v>
      </c>
      <c r="X536" s="578">
        <v>121540</v>
      </c>
      <c r="Y536" s="107">
        <f t="shared" si="413"/>
        <v>64</v>
      </c>
      <c r="Z536" s="578">
        <v>139296</v>
      </c>
      <c r="AA536" s="107">
        <f t="shared" si="414"/>
        <v>57</v>
      </c>
      <c r="AB536" s="578">
        <v>151739</v>
      </c>
      <c r="AC536" s="107">
        <f t="shared" si="415"/>
        <v>55</v>
      </c>
      <c r="AD536" s="578">
        <v>175093</v>
      </c>
      <c r="AE536" s="107">
        <f t="shared" si="416"/>
        <v>49</v>
      </c>
      <c r="AF536" s="578">
        <v>195839</v>
      </c>
      <c r="AG536" s="107">
        <f t="shared" si="417"/>
        <v>49</v>
      </c>
      <c r="AH536" s="578">
        <v>233098</v>
      </c>
      <c r="AI536" s="107">
        <f t="shared" si="418"/>
        <v>46</v>
      </c>
      <c r="AJ536" s="578">
        <v>259852</v>
      </c>
      <c r="AK536" s="107">
        <f t="shared" si="419"/>
        <v>47</v>
      </c>
      <c r="AL536" s="578">
        <v>291507</v>
      </c>
      <c r="AM536" s="107">
        <f t="shared" si="420"/>
        <v>44</v>
      </c>
      <c r="AN536" s="578">
        <v>312768</v>
      </c>
      <c r="AO536" s="107">
        <f t="shared" si="421"/>
        <v>45</v>
      </c>
      <c r="AP536" s="578">
        <v>318279</v>
      </c>
      <c r="AQ536" s="107">
        <f t="shared" si="422"/>
        <v>48</v>
      </c>
      <c r="AR536" s="578">
        <v>332176</v>
      </c>
      <c r="AS536" s="107">
        <f t="shared" si="423"/>
        <v>49</v>
      </c>
      <c r="AT536" s="578">
        <v>342421</v>
      </c>
      <c r="AU536" s="107">
        <f t="shared" si="424"/>
        <v>50</v>
      </c>
      <c r="AV536" s="578">
        <v>335138</v>
      </c>
      <c r="AW536" s="107">
        <f t="shared" si="425"/>
        <v>56</v>
      </c>
      <c r="AX536" s="578">
        <v>341655</v>
      </c>
      <c r="AY536" s="563">
        <f t="shared" si="402"/>
        <v>57</v>
      </c>
      <c r="AZ536" s="619">
        <v>362939</v>
      </c>
      <c r="BA536" s="605">
        <v>380828</v>
      </c>
      <c r="BB536" s="563">
        <f t="shared" si="426"/>
        <v>55</v>
      </c>
    </row>
    <row r="537" spans="1:54" ht="12.95" customHeight="1" x14ac:dyDescent="0.2">
      <c r="A537" s="72" t="s">
        <v>399</v>
      </c>
      <c r="B537" s="596" t="s">
        <v>2081</v>
      </c>
      <c r="C537" s="646" t="s">
        <v>2055</v>
      </c>
      <c r="D537" s="578"/>
      <c r="E537" s="107"/>
      <c r="F537" s="578"/>
      <c r="G537" s="107"/>
      <c r="H537" s="578"/>
      <c r="I537" s="107"/>
      <c r="J537" s="578"/>
      <c r="K537" s="107"/>
      <c r="L537" s="578"/>
      <c r="M537" s="107"/>
      <c r="N537" s="578"/>
      <c r="O537" s="107"/>
      <c r="P537" s="578"/>
      <c r="Q537" s="107"/>
      <c r="R537" s="578"/>
      <c r="S537" s="107"/>
      <c r="T537" s="578"/>
      <c r="U537" s="107"/>
      <c r="V537" s="578"/>
      <c r="W537" s="107"/>
      <c r="X537" s="578"/>
      <c r="Y537" s="107"/>
      <c r="Z537" s="578"/>
      <c r="AA537" s="107"/>
      <c r="AB537" s="578"/>
      <c r="AC537" s="107"/>
      <c r="AD537" s="578"/>
      <c r="AE537" s="107"/>
      <c r="AF537" s="578"/>
      <c r="AG537" s="107"/>
      <c r="AH537" s="578"/>
      <c r="AI537" s="107"/>
      <c r="AJ537" s="578"/>
      <c r="AK537" s="107"/>
      <c r="AL537" s="578"/>
      <c r="AM537" s="107"/>
      <c r="AN537" s="578"/>
      <c r="AO537" s="107"/>
      <c r="AP537" s="578"/>
      <c r="AQ537" s="107"/>
      <c r="AR537" s="578"/>
      <c r="AS537" s="107"/>
      <c r="AT537" s="578"/>
      <c r="AU537" s="107"/>
      <c r="AV537" s="578"/>
      <c r="AW537" s="107"/>
      <c r="AX537" s="578"/>
      <c r="AY537" s="563"/>
      <c r="AZ537" s="619">
        <v>296194</v>
      </c>
      <c r="BA537" s="619">
        <v>322617</v>
      </c>
      <c r="BB537" s="563">
        <f t="shared" si="426"/>
        <v>67</v>
      </c>
    </row>
    <row r="538" spans="1:54" ht="12.95" customHeight="1" x14ac:dyDescent="0.2">
      <c r="A538" s="72" t="s">
        <v>362</v>
      </c>
      <c r="B538" s="174" t="s">
        <v>1245</v>
      </c>
      <c r="C538" s="642" t="s">
        <v>2055</v>
      </c>
      <c r="D538" s="578">
        <v>41021</v>
      </c>
      <c r="E538" s="107">
        <f t="shared" ref="E538:E562" si="427">IF(D538&gt;0,RANK(D538,$D$11:$D$1049),"—")</f>
        <v>83</v>
      </c>
      <c r="F538" s="578">
        <v>47853</v>
      </c>
      <c r="G538" s="107">
        <f t="shared" ref="G538:G562" si="428">IF(F538&gt;0,RANK(F538,$F$11:$F$1049),"—")</f>
        <v>78</v>
      </c>
      <c r="H538" s="578">
        <v>50603</v>
      </c>
      <c r="I538" s="107">
        <f t="shared" ref="I538:I562" si="429">IF(H538&gt;0,RANK(H538,$H$11:$H$1049),"—")</f>
        <v>78</v>
      </c>
      <c r="J538" s="578">
        <v>57111</v>
      </c>
      <c r="K538" s="107">
        <f t="shared" ref="K538:K562" si="430">IF(J538&gt;0,RANK(J538,$J$11:$J$1049),"—")</f>
        <v>82</v>
      </c>
      <c r="L538" s="578">
        <v>61144</v>
      </c>
      <c r="M538" s="107">
        <f t="shared" ref="M538:M562" si="431">IF(L538&gt;0,RANK(L538,$L$11:$L$1049),"—")</f>
        <v>91</v>
      </c>
      <c r="N538" s="578">
        <v>65982</v>
      </c>
      <c r="O538" s="107">
        <f t="shared" ref="O538:O562" si="432">IF(N538&gt;0,RANK(N538,$N$11:$N$1049),"—")</f>
        <v>91</v>
      </c>
      <c r="P538" s="578">
        <v>75004</v>
      </c>
      <c r="Q538" s="107">
        <f t="shared" ref="Q538:Q562" si="433">IF(P538&gt;0,RANK(P538,$P$11:$P$1049),"—")</f>
        <v>85</v>
      </c>
      <c r="R538" s="578">
        <v>85134</v>
      </c>
      <c r="S538" s="107">
        <f t="shared" ref="S538:S562" si="434">IF(R538&gt;0,RANK(R538,$R$11:$R$1049),"—")</f>
        <v>79</v>
      </c>
      <c r="T538" s="578">
        <v>95701</v>
      </c>
      <c r="U538" s="107">
        <f t="shared" ref="U538:U562" si="435">IF(T538&gt;0,RANK(T538,$T$11:$T$1049),"—")</f>
        <v>73</v>
      </c>
      <c r="V538" s="578">
        <v>100702</v>
      </c>
      <c r="W538" s="107">
        <f t="shared" ref="W538:W562" si="436">IF(V538&gt;0,RANK(V538,$V$11:$V$1049),"—")</f>
        <v>77</v>
      </c>
      <c r="X538" s="578">
        <v>100649</v>
      </c>
      <c r="Y538" s="107">
        <f t="shared" ref="Y538:Y562" si="437">IF(X538&gt;0,RANK(X538,$X$11:$X$1049),"—")</f>
        <v>79</v>
      </c>
      <c r="Z538" s="578">
        <v>108893</v>
      </c>
      <c r="AA538" s="107">
        <f t="shared" ref="AA538:AA562" si="438">IF(Z538&gt;0,RANK(Z538,$Z$11:$Z$1049),"—")</f>
        <v>81</v>
      </c>
      <c r="AB538" s="578">
        <v>117115</v>
      </c>
      <c r="AC538" s="107">
        <f t="shared" ref="AC538:AC562" si="439">IF(AB538&gt;0,RANK(AB538,$AB$11:$AB$1049),"—")</f>
        <v>77</v>
      </c>
      <c r="AD538" s="578">
        <v>132752</v>
      </c>
      <c r="AE538" s="107">
        <f t="shared" ref="AE538:AE562" si="440">IF(AD538&gt;0,RANK(AD538,$AD$11:$AD$1049),"—")</f>
        <v>75</v>
      </c>
      <c r="AF538" s="578">
        <v>148670</v>
      </c>
      <c r="AG538" s="107">
        <f t="shared" ref="AG538:AG562" si="441">IF(AF538&gt;0,RANK(AF538,$AF$11:$AF$1049),"—")</f>
        <v>73</v>
      </c>
      <c r="AH538" s="578">
        <v>156467</v>
      </c>
      <c r="AI538" s="107">
        <f t="shared" ref="AI538:AI562" si="442">IF(AH538&gt;0,RANK(AH538,$AH$11:$AH$1049),"—")</f>
        <v>75</v>
      </c>
      <c r="AJ538" s="578">
        <v>172131</v>
      </c>
      <c r="AK538" s="107">
        <f t="shared" ref="AK538:AK562" si="443">IF(AJ538&gt;0,RANK(AJ538,$AJ$11:$AJ$1049),"—")</f>
        <v>74</v>
      </c>
      <c r="AL538" s="578">
        <v>173024</v>
      </c>
      <c r="AM538" s="107">
        <f t="shared" ref="AM538:AM562" si="444">IF(AL538&gt;0,RANK(AL538,$AL$11:$AL$1049),"—")</f>
        <v>83</v>
      </c>
      <c r="AN538" s="578">
        <v>181192</v>
      </c>
      <c r="AO538" s="107">
        <f t="shared" ref="AO538:AO562" si="445">IF(AN538&gt;0,RANK(AN538,$AN$11:$AN$1049),"—")</f>
        <v>84</v>
      </c>
      <c r="AP538" s="578">
        <v>190105</v>
      </c>
      <c r="AQ538" s="107">
        <f t="shared" ref="AQ538:AQ562" si="446">IF(AP538&gt;0,RANK(AP538,$AP$11:$AP$1049),"—")</f>
        <v>83</v>
      </c>
      <c r="AR538" s="578">
        <v>195947</v>
      </c>
      <c r="AS538" s="107">
        <f t="shared" ref="AS538:AS562" si="447">IF(AR538&gt;0,RANK(AR538,$AR$11:$AR$1049),"—")</f>
        <v>84</v>
      </c>
      <c r="AT538" s="578">
        <v>202129</v>
      </c>
      <c r="AU538" s="107">
        <f t="shared" ref="AU538:AU562" si="448">IF(AT538&gt;0,RANK(AT538,$AT$11:$AT$1049),"—")</f>
        <v>84</v>
      </c>
      <c r="AV538" s="578">
        <v>215364</v>
      </c>
      <c r="AW538" s="107">
        <f t="shared" ref="AW538:AW562" si="449">IF(AV538&gt;0,RANK(AV538,$AV$11:$AV$1049),"—")</f>
        <v>82</v>
      </c>
      <c r="AX538" s="578">
        <v>225856</v>
      </c>
      <c r="AY538" s="563">
        <f t="shared" ref="AY538:AY562" si="450">IF(AX538&gt;0,RANK(AX538,$AX$11:$AX$1049),"—")</f>
        <v>79</v>
      </c>
      <c r="AZ538" s="600">
        <v>267961</v>
      </c>
      <c r="BA538" s="600">
        <v>302668</v>
      </c>
      <c r="BB538" s="563">
        <f t="shared" si="426"/>
        <v>69</v>
      </c>
    </row>
    <row r="539" spans="1:54" ht="12.95" customHeight="1" x14ac:dyDescent="0.2">
      <c r="A539" s="72" t="s">
        <v>369</v>
      </c>
      <c r="B539" s="174" t="s">
        <v>946</v>
      </c>
      <c r="C539" s="642" t="s">
        <v>2055</v>
      </c>
      <c r="D539" s="578">
        <v>67276</v>
      </c>
      <c r="E539" s="107">
        <f t="shared" si="427"/>
        <v>44</v>
      </c>
      <c r="F539" s="578">
        <v>72642</v>
      </c>
      <c r="G539" s="107">
        <f t="shared" si="428"/>
        <v>49</v>
      </c>
      <c r="H539" s="578">
        <v>78351</v>
      </c>
      <c r="I539" s="107">
        <f t="shared" si="429"/>
        <v>51</v>
      </c>
      <c r="J539" s="578">
        <v>103241</v>
      </c>
      <c r="K539" s="107">
        <f t="shared" si="430"/>
        <v>48</v>
      </c>
      <c r="L539" s="578">
        <v>116270</v>
      </c>
      <c r="M539" s="107">
        <f t="shared" si="431"/>
        <v>46</v>
      </c>
      <c r="N539" s="578">
        <v>134657</v>
      </c>
      <c r="O539" s="107">
        <f t="shared" si="432"/>
        <v>39</v>
      </c>
      <c r="P539" s="578">
        <v>132580</v>
      </c>
      <c r="Q539" s="107">
        <f t="shared" si="433"/>
        <v>42</v>
      </c>
      <c r="R539" s="578">
        <v>148459</v>
      </c>
      <c r="S539" s="107">
        <f t="shared" si="434"/>
        <v>42</v>
      </c>
      <c r="T539" s="578">
        <v>155982</v>
      </c>
      <c r="U539" s="107">
        <f t="shared" si="435"/>
        <v>42</v>
      </c>
      <c r="V539" s="578">
        <v>154932</v>
      </c>
      <c r="W539" s="107">
        <f t="shared" si="436"/>
        <v>44</v>
      </c>
      <c r="X539" s="578">
        <v>151914</v>
      </c>
      <c r="Y539" s="107">
        <f t="shared" si="437"/>
        <v>45</v>
      </c>
      <c r="Z539" s="578">
        <v>155433</v>
      </c>
      <c r="AA539" s="107">
        <f t="shared" si="438"/>
        <v>49</v>
      </c>
      <c r="AB539" s="578">
        <v>156766</v>
      </c>
      <c r="AC539" s="107">
        <f t="shared" si="439"/>
        <v>52</v>
      </c>
      <c r="AD539" s="578">
        <v>161301</v>
      </c>
      <c r="AE539" s="107">
        <f t="shared" si="440"/>
        <v>56</v>
      </c>
      <c r="AF539" s="578">
        <v>175558</v>
      </c>
      <c r="AG539" s="107">
        <f t="shared" si="441"/>
        <v>58</v>
      </c>
      <c r="AH539" s="578">
        <v>179196</v>
      </c>
      <c r="AI539" s="107">
        <f t="shared" si="442"/>
        <v>62</v>
      </c>
      <c r="AJ539" s="578">
        <v>188664</v>
      </c>
      <c r="AK539" s="107">
        <f t="shared" si="443"/>
        <v>65</v>
      </c>
      <c r="AL539" s="578">
        <v>199566</v>
      </c>
      <c r="AM539" s="107">
        <f t="shared" si="444"/>
        <v>70</v>
      </c>
      <c r="AN539" s="578">
        <v>211996</v>
      </c>
      <c r="AO539" s="107">
        <f t="shared" si="445"/>
        <v>74</v>
      </c>
      <c r="AP539" s="578">
        <v>209545</v>
      </c>
      <c r="AQ539" s="107">
        <f t="shared" si="446"/>
        <v>78</v>
      </c>
      <c r="AR539" s="578">
        <v>221998</v>
      </c>
      <c r="AS539" s="107">
        <f t="shared" si="447"/>
        <v>74</v>
      </c>
      <c r="AT539" s="578">
        <v>217158</v>
      </c>
      <c r="AU539" s="107">
        <f t="shared" si="448"/>
        <v>79</v>
      </c>
      <c r="AV539" s="578">
        <v>224368</v>
      </c>
      <c r="AW539" s="107">
        <f t="shared" si="449"/>
        <v>81</v>
      </c>
      <c r="AX539" s="578">
        <v>224311</v>
      </c>
      <c r="AY539" s="563">
        <f t="shared" si="450"/>
        <v>81</v>
      </c>
      <c r="AZ539" s="605">
        <v>250120</v>
      </c>
      <c r="BA539" s="605">
        <v>267641</v>
      </c>
      <c r="BB539" s="563">
        <f t="shared" si="426"/>
        <v>74</v>
      </c>
    </row>
    <row r="540" spans="1:54" ht="12.95" customHeight="1" x14ac:dyDescent="0.2">
      <c r="A540" s="72" t="s">
        <v>390</v>
      </c>
      <c r="B540" s="174" t="s">
        <v>1336</v>
      </c>
      <c r="C540" s="642" t="s">
        <v>2055</v>
      </c>
      <c r="D540" s="578">
        <v>27941</v>
      </c>
      <c r="E540" s="107">
        <f t="shared" si="427"/>
        <v>101</v>
      </c>
      <c r="F540" s="578">
        <v>33589</v>
      </c>
      <c r="G540" s="107">
        <f t="shared" si="428"/>
        <v>97</v>
      </c>
      <c r="H540" s="578">
        <v>39335</v>
      </c>
      <c r="I540" s="107">
        <f t="shared" si="429"/>
        <v>96</v>
      </c>
      <c r="J540" s="578">
        <v>59521</v>
      </c>
      <c r="K540" s="107">
        <f t="shared" si="430"/>
        <v>81</v>
      </c>
      <c r="L540" s="578">
        <v>62455</v>
      </c>
      <c r="M540" s="107">
        <f t="shared" si="431"/>
        <v>90</v>
      </c>
      <c r="N540" s="578">
        <v>69997</v>
      </c>
      <c r="O540" s="107">
        <f t="shared" si="432"/>
        <v>85</v>
      </c>
      <c r="P540" s="578">
        <v>81127</v>
      </c>
      <c r="Q540" s="107">
        <f t="shared" si="433"/>
        <v>80</v>
      </c>
      <c r="R540" s="578">
        <v>85627</v>
      </c>
      <c r="S540" s="107">
        <f t="shared" si="434"/>
        <v>78</v>
      </c>
      <c r="T540" s="578">
        <v>94632</v>
      </c>
      <c r="U540" s="107">
        <f t="shared" si="435"/>
        <v>75</v>
      </c>
      <c r="V540" s="578">
        <v>106140</v>
      </c>
      <c r="W540" s="107">
        <f t="shared" si="436"/>
        <v>71</v>
      </c>
      <c r="X540" s="578">
        <v>112151</v>
      </c>
      <c r="Y540" s="107">
        <f t="shared" si="437"/>
        <v>74</v>
      </c>
      <c r="Z540" s="578">
        <v>124383</v>
      </c>
      <c r="AA540" s="107">
        <f t="shared" si="438"/>
        <v>69</v>
      </c>
      <c r="AB540" s="578">
        <v>138456</v>
      </c>
      <c r="AC540" s="107">
        <f t="shared" si="439"/>
        <v>66</v>
      </c>
      <c r="AD540" s="578">
        <v>146832</v>
      </c>
      <c r="AE540" s="107">
        <f t="shared" si="440"/>
        <v>66</v>
      </c>
      <c r="AF540" s="578">
        <v>156814</v>
      </c>
      <c r="AG540" s="107">
        <f t="shared" si="441"/>
        <v>68</v>
      </c>
      <c r="AH540" s="578">
        <v>175984</v>
      </c>
      <c r="AI540" s="107">
        <f t="shared" si="442"/>
        <v>64</v>
      </c>
      <c r="AJ540" s="578">
        <v>199007</v>
      </c>
      <c r="AK540" s="107">
        <f t="shared" si="443"/>
        <v>62</v>
      </c>
      <c r="AL540" s="578">
        <v>214642</v>
      </c>
      <c r="AM540" s="107">
        <f t="shared" si="444"/>
        <v>64</v>
      </c>
      <c r="AN540" s="578">
        <v>225475</v>
      </c>
      <c r="AO540" s="107">
        <f t="shared" si="445"/>
        <v>69</v>
      </c>
      <c r="AP540" s="578">
        <v>226331</v>
      </c>
      <c r="AQ540" s="107">
        <f t="shared" si="446"/>
        <v>72</v>
      </c>
      <c r="AR540" s="578">
        <v>220731</v>
      </c>
      <c r="AS540" s="107">
        <f t="shared" si="447"/>
        <v>75</v>
      </c>
      <c r="AT540" s="578">
        <v>235186</v>
      </c>
      <c r="AU540" s="107">
        <f t="shared" si="448"/>
        <v>73</v>
      </c>
      <c r="AV540" s="578">
        <v>249210</v>
      </c>
      <c r="AW540" s="107">
        <f t="shared" si="449"/>
        <v>75</v>
      </c>
      <c r="AX540" s="578">
        <v>251854</v>
      </c>
      <c r="AY540" s="563">
        <f t="shared" si="450"/>
        <v>76</v>
      </c>
      <c r="AZ540" s="605">
        <v>254492</v>
      </c>
      <c r="BA540" s="605">
        <v>259895</v>
      </c>
      <c r="BB540" s="563">
        <f t="shared" si="426"/>
        <v>78</v>
      </c>
    </row>
    <row r="541" spans="1:54" ht="12.95" customHeight="1" x14ac:dyDescent="0.2">
      <c r="A541" s="72" t="s">
        <v>385</v>
      </c>
      <c r="B541" s="174" t="s">
        <v>1541</v>
      </c>
      <c r="C541" s="642" t="s">
        <v>2055</v>
      </c>
      <c r="D541" s="578">
        <v>47809</v>
      </c>
      <c r="E541" s="107">
        <f t="shared" si="427"/>
        <v>65</v>
      </c>
      <c r="F541" s="578">
        <v>55158</v>
      </c>
      <c r="G541" s="107">
        <f t="shared" si="428"/>
        <v>64</v>
      </c>
      <c r="H541" s="578">
        <v>56066</v>
      </c>
      <c r="I541" s="107">
        <f t="shared" si="429"/>
        <v>71</v>
      </c>
      <c r="J541" s="578">
        <v>68281</v>
      </c>
      <c r="K541" s="107">
        <f t="shared" si="430"/>
        <v>73</v>
      </c>
      <c r="L541" s="578">
        <v>77598</v>
      </c>
      <c r="M541" s="107">
        <f t="shared" si="431"/>
        <v>70</v>
      </c>
      <c r="N541" s="578">
        <v>87529</v>
      </c>
      <c r="O541" s="107">
        <f t="shared" si="432"/>
        <v>67</v>
      </c>
      <c r="P541" s="578">
        <v>91427</v>
      </c>
      <c r="Q541" s="107">
        <f t="shared" si="433"/>
        <v>70</v>
      </c>
      <c r="R541" s="578">
        <v>94959</v>
      </c>
      <c r="S541" s="107">
        <f t="shared" si="434"/>
        <v>71</v>
      </c>
      <c r="T541" s="578">
        <v>102746</v>
      </c>
      <c r="U541" s="107">
        <f t="shared" si="435"/>
        <v>70</v>
      </c>
      <c r="V541" s="578">
        <v>107721</v>
      </c>
      <c r="W541" s="107">
        <f t="shared" si="436"/>
        <v>70</v>
      </c>
      <c r="X541" s="578"/>
      <c r="Y541" s="107" t="str">
        <f t="shared" si="437"/>
        <v>—</v>
      </c>
      <c r="Z541" s="578"/>
      <c r="AA541" s="107" t="str">
        <f t="shared" si="438"/>
        <v>—</v>
      </c>
      <c r="AB541" s="578"/>
      <c r="AC541" s="107" t="str">
        <f t="shared" si="439"/>
        <v>—</v>
      </c>
      <c r="AD541" s="578"/>
      <c r="AE541" s="107" t="str">
        <f t="shared" si="440"/>
        <v>—</v>
      </c>
      <c r="AF541" s="578"/>
      <c r="AG541" s="107" t="str">
        <f t="shared" si="441"/>
        <v>—</v>
      </c>
      <c r="AH541" s="578"/>
      <c r="AI541" s="107" t="str">
        <f t="shared" si="442"/>
        <v>—</v>
      </c>
      <c r="AJ541" s="578"/>
      <c r="AK541" s="107" t="str">
        <f t="shared" si="443"/>
        <v>—</v>
      </c>
      <c r="AL541" s="578"/>
      <c r="AM541" s="107" t="str">
        <f t="shared" si="444"/>
        <v>—</v>
      </c>
      <c r="AN541" s="578"/>
      <c r="AO541" s="107" t="str">
        <f t="shared" si="445"/>
        <v>—</v>
      </c>
      <c r="AP541" s="578"/>
      <c r="AQ541" s="107" t="str">
        <f t="shared" si="446"/>
        <v>—</v>
      </c>
      <c r="AR541" s="578"/>
      <c r="AS541" s="107" t="str">
        <f t="shared" si="447"/>
        <v>—</v>
      </c>
      <c r="AT541" s="578"/>
      <c r="AU541" s="107" t="str">
        <f t="shared" si="448"/>
        <v>—</v>
      </c>
      <c r="AV541" s="578"/>
      <c r="AW541" s="107" t="str">
        <f t="shared" si="449"/>
        <v>—</v>
      </c>
      <c r="AX541" s="578"/>
      <c r="AY541" s="563" t="str">
        <f t="shared" si="450"/>
        <v>—</v>
      </c>
      <c r="AZ541" s="597">
        <v>191268</v>
      </c>
      <c r="BA541" s="597">
        <v>235296</v>
      </c>
      <c r="BB541" s="563">
        <f t="shared" si="426"/>
        <v>83</v>
      </c>
    </row>
    <row r="542" spans="1:54" ht="12.95" customHeight="1" x14ac:dyDescent="0.2">
      <c r="A542" s="72" t="s">
        <v>398</v>
      </c>
      <c r="B542" s="174" t="s">
        <v>621</v>
      </c>
      <c r="C542" s="642" t="s">
        <v>2055</v>
      </c>
      <c r="D542" s="578">
        <v>50765</v>
      </c>
      <c r="E542" s="107">
        <f t="shared" si="427"/>
        <v>62</v>
      </c>
      <c r="F542" s="578">
        <v>57653</v>
      </c>
      <c r="G542" s="107">
        <f t="shared" si="428"/>
        <v>60</v>
      </c>
      <c r="H542" s="578">
        <v>61212</v>
      </c>
      <c r="I542" s="107">
        <f t="shared" si="429"/>
        <v>65</v>
      </c>
      <c r="J542" s="578">
        <v>74055</v>
      </c>
      <c r="K542" s="107">
        <f t="shared" si="430"/>
        <v>67</v>
      </c>
      <c r="L542" s="578">
        <v>88181</v>
      </c>
      <c r="M542" s="107">
        <f t="shared" si="431"/>
        <v>61</v>
      </c>
      <c r="N542" s="578">
        <v>96748</v>
      </c>
      <c r="O542" s="107">
        <f t="shared" si="432"/>
        <v>58</v>
      </c>
      <c r="P542" s="578">
        <v>97242</v>
      </c>
      <c r="Q542" s="107">
        <f t="shared" si="433"/>
        <v>65</v>
      </c>
      <c r="R542" s="578">
        <v>106193</v>
      </c>
      <c r="S542" s="107">
        <f t="shared" si="434"/>
        <v>65</v>
      </c>
      <c r="T542" s="578">
        <v>121256</v>
      </c>
      <c r="U542" s="107">
        <f t="shared" si="435"/>
        <v>59</v>
      </c>
      <c r="V542" s="578">
        <v>122870</v>
      </c>
      <c r="W542" s="107">
        <f t="shared" si="436"/>
        <v>61</v>
      </c>
      <c r="X542" s="578">
        <v>119079</v>
      </c>
      <c r="Y542" s="107">
        <f t="shared" si="437"/>
        <v>67</v>
      </c>
      <c r="Z542" s="578">
        <v>128178</v>
      </c>
      <c r="AA542" s="107">
        <f t="shared" si="438"/>
        <v>67</v>
      </c>
      <c r="AB542" s="578">
        <v>136061</v>
      </c>
      <c r="AC542" s="107">
        <f t="shared" si="439"/>
        <v>70</v>
      </c>
      <c r="AD542" s="578">
        <v>149002</v>
      </c>
      <c r="AE542" s="107">
        <f t="shared" si="440"/>
        <v>64</v>
      </c>
      <c r="AF542" s="578">
        <v>158861</v>
      </c>
      <c r="AG542" s="107">
        <f t="shared" si="441"/>
        <v>66</v>
      </c>
      <c r="AH542" s="578">
        <v>174782</v>
      </c>
      <c r="AI542" s="107">
        <f t="shared" si="442"/>
        <v>65</v>
      </c>
      <c r="AJ542" s="578">
        <v>177011</v>
      </c>
      <c r="AK542" s="107">
        <f t="shared" si="443"/>
        <v>73</v>
      </c>
      <c r="AL542" s="578">
        <v>205212</v>
      </c>
      <c r="AM542" s="107">
        <f t="shared" si="444"/>
        <v>67</v>
      </c>
      <c r="AN542" s="578">
        <v>217550</v>
      </c>
      <c r="AO542" s="107">
        <f t="shared" si="445"/>
        <v>70</v>
      </c>
      <c r="AP542" s="578">
        <v>220718</v>
      </c>
      <c r="AQ542" s="107">
        <f t="shared" si="446"/>
        <v>74</v>
      </c>
      <c r="AR542" s="578">
        <v>215240</v>
      </c>
      <c r="AS542" s="107">
        <f t="shared" si="447"/>
        <v>77</v>
      </c>
      <c r="AT542" s="578">
        <v>228654</v>
      </c>
      <c r="AU542" s="107">
        <f t="shared" si="448"/>
        <v>76</v>
      </c>
      <c r="AV542" s="578">
        <v>244639</v>
      </c>
      <c r="AW542" s="107">
        <f t="shared" si="449"/>
        <v>77</v>
      </c>
      <c r="AX542" s="578">
        <v>245058</v>
      </c>
      <c r="AY542" s="563">
        <f t="shared" si="450"/>
        <v>78</v>
      </c>
      <c r="AZ542" s="605">
        <v>238500</v>
      </c>
      <c r="BA542" s="605">
        <v>230957</v>
      </c>
      <c r="BB542" s="563">
        <f t="shared" si="426"/>
        <v>85</v>
      </c>
    </row>
    <row r="543" spans="1:54" ht="12.95" customHeight="1" x14ac:dyDescent="0.2">
      <c r="A543" s="72" t="s">
        <v>351</v>
      </c>
      <c r="B543" s="174" t="s">
        <v>1741</v>
      </c>
      <c r="C543" s="642" t="s">
        <v>2055</v>
      </c>
      <c r="D543" s="578">
        <v>19859</v>
      </c>
      <c r="E543" s="107">
        <f t="shared" si="427"/>
        <v>118</v>
      </c>
      <c r="F543" s="578">
        <v>21356</v>
      </c>
      <c r="G543" s="107">
        <f t="shared" si="428"/>
        <v>120</v>
      </c>
      <c r="H543" s="578">
        <v>30218</v>
      </c>
      <c r="I543" s="107">
        <f t="shared" si="429"/>
        <v>110</v>
      </c>
      <c r="J543" s="578">
        <v>34951</v>
      </c>
      <c r="K543" s="107">
        <f t="shared" si="430"/>
        <v>117</v>
      </c>
      <c r="L543" s="578">
        <v>34622</v>
      </c>
      <c r="M543" s="107">
        <f t="shared" si="431"/>
        <v>120</v>
      </c>
      <c r="N543" s="578">
        <v>40446</v>
      </c>
      <c r="O543" s="107">
        <f t="shared" si="432"/>
        <v>117</v>
      </c>
      <c r="P543" s="578">
        <v>43579</v>
      </c>
      <c r="Q543" s="107">
        <f t="shared" si="433"/>
        <v>120</v>
      </c>
      <c r="R543" s="578">
        <v>48689</v>
      </c>
      <c r="S543" s="107">
        <f t="shared" si="434"/>
        <v>119</v>
      </c>
      <c r="T543" s="578">
        <v>49604</v>
      </c>
      <c r="U543" s="107">
        <f t="shared" si="435"/>
        <v>118</v>
      </c>
      <c r="V543" s="578">
        <v>44169</v>
      </c>
      <c r="W543" s="107">
        <f t="shared" si="436"/>
        <v>126</v>
      </c>
      <c r="X543" s="578">
        <v>47365</v>
      </c>
      <c r="Y543" s="107">
        <f t="shared" si="437"/>
        <v>127</v>
      </c>
      <c r="Z543" s="578">
        <v>51629</v>
      </c>
      <c r="AA543" s="107">
        <f t="shared" si="438"/>
        <v>123</v>
      </c>
      <c r="AB543" s="578">
        <v>56021</v>
      </c>
      <c r="AC543" s="107">
        <f t="shared" si="439"/>
        <v>122</v>
      </c>
      <c r="AD543" s="578">
        <v>61446</v>
      </c>
      <c r="AE543" s="107">
        <f t="shared" si="440"/>
        <v>120</v>
      </c>
      <c r="AF543" s="578">
        <v>70581</v>
      </c>
      <c r="AG543" s="107">
        <f t="shared" si="441"/>
        <v>117</v>
      </c>
      <c r="AH543" s="578">
        <v>83857</v>
      </c>
      <c r="AI543" s="107">
        <f t="shared" si="442"/>
        <v>115</v>
      </c>
      <c r="AJ543" s="578">
        <v>96700</v>
      </c>
      <c r="AK543" s="107">
        <f t="shared" si="443"/>
        <v>113</v>
      </c>
      <c r="AL543" s="578">
        <v>108608</v>
      </c>
      <c r="AM543" s="107">
        <f t="shared" si="444"/>
        <v>113</v>
      </c>
      <c r="AN543" s="578">
        <v>139235</v>
      </c>
      <c r="AO543" s="107">
        <f t="shared" si="445"/>
        <v>99</v>
      </c>
      <c r="AP543" s="578">
        <v>143540</v>
      </c>
      <c r="AQ543" s="107">
        <f t="shared" si="446"/>
        <v>100</v>
      </c>
      <c r="AR543" s="578">
        <v>147140</v>
      </c>
      <c r="AS543" s="107">
        <f t="shared" si="447"/>
        <v>105</v>
      </c>
      <c r="AT543" s="578">
        <v>158171</v>
      </c>
      <c r="AU543" s="107">
        <f t="shared" si="448"/>
        <v>100</v>
      </c>
      <c r="AV543" s="578">
        <v>165529</v>
      </c>
      <c r="AW543" s="107">
        <f t="shared" si="449"/>
        <v>101</v>
      </c>
      <c r="AX543" s="578">
        <v>176237</v>
      </c>
      <c r="AY543" s="563">
        <f t="shared" si="450"/>
        <v>102</v>
      </c>
      <c r="AZ543" s="605">
        <v>191816</v>
      </c>
      <c r="BA543" s="605">
        <v>215358</v>
      </c>
      <c r="BB543" s="563">
        <f t="shared" si="426"/>
        <v>91</v>
      </c>
    </row>
    <row r="544" spans="1:54" ht="12.95" customHeight="1" x14ac:dyDescent="0.2">
      <c r="A544" s="72" t="s">
        <v>365</v>
      </c>
      <c r="B544" s="174" t="s">
        <v>1230</v>
      </c>
      <c r="C544" s="642" t="s">
        <v>2055</v>
      </c>
      <c r="D544" s="578">
        <v>54796</v>
      </c>
      <c r="E544" s="107">
        <f t="shared" si="427"/>
        <v>57</v>
      </c>
      <c r="F544" s="578">
        <v>59160</v>
      </c>
      <c r="G544" s="107">
        <f t="shared" si="428"/>
        <v>59</v>
      </c>
      <c r="H544" s="578">
        <v>65341</v>
      </c>
      <c r="I544" s="107">
        <f t="shared" si="429"/>
        <v>59</v>
      </c>
      <c r="J544" s="578">
        <v>81793</v>
      </c>
      <c r="K544" s="107">
        <f t="shared" si="430"/>
        <v>60</v>
      </c>
      <c r="L544" s="578">
        <v>89191</v>
      </c>
      <c r="M544" s="107">
        <f t="shared" si="431"/>
        <v>59</v>
      </c>
      <c r="N544" s="578">
        <v>102461</v>
      </c>
      <c r="O544" s="107">
        <f t="shared" si="432"/>
        <v>55</v>
      </c>
      <c r="P544" s="578">
        <v>117565</v>
      </c>
      <c r="Q544" s="107">
        <f t="shared" si="433"/>
        <v>51</v>
      </c>
      <c r="R544" s="578">
        <v>127877</v>
      </c>
      <c r="S544" s="107">
        <f t="shared" si="434"/>
        <v>50</v>
      </c>
      <c r="T544" s="578">
        <v>136617</v>
      </c>
      <c r="U544" s="107">
        <f t="shared" si="435"/>
        <v>50</v>
      </c>
      <c r="V544" s="578">
        <v>145512</v>
      </c>
      <c r="W544" s="107">
        <f t="shared" si="436"/>
        <v>49</v>
      </c>
      <c r="X544" s="578">
        <v>154260</v>
      </c>
      <c r="Y544" s="107">
        <f t="shared" si="437"/>
        <v>44</v>
      </c>
      <c r="Z544" s="578">
        <v>165198</v>
      </c>
      <c r="AA544" s="107">
        <f t="shared" si="438"/>
        <v>45</v>
      </c>
      <c r="AB544" s="578">
        <v>171754</v>
      </c>
      <c r="AC544" s="107">
        <f t="shared" si="439"/>
        <v>47</v>
      </c>
      <c r="AD544" s="578">
        <v>194790</v>
      </c>
      <c r="AE544" s="107">
        <f t="shared" si="440"/>
        <v>44</v>
      </c>
      <c r="AF544" s="578">
        <v>227737</v>
      </c>
      <c r="AG544" s="107">
        <f t="shared" si="441"/>
        <v>42</v>
      </c>
      <c r="AH544" s="578">
        <v>259899</v>
      </c>
      <c r="AI544" s="107">
        <f t="shared" si="442"/>
        <v>38</v>
      </c>
      <c r="AJ544" s="578">
        <v>299080</v>
      </c>
      <c r="AK544" s="107">
        <f t="shared" si="443"/>
        <v>34</v>
      </c>
      <c r="AL544" s="578">
        <v>337669</v>
      </c>
      <c r="AM544" s="107">
        <f t="shared" si="444"/>
        <v>33</v>
      </c>
      <c r="AN544" s="578">
        <v>384168</v>
      </c>
      <c r="AO544" s="107">
        <f t="shared" si="445"/>
        <v>32</v>
      </c>
      <c r="AP544" s="578">
        <v>307137</v>
      </c>
      <c r="AQ544" s="107">
        <f t="shared" si="446"/>
        <v>51</v>
      </c>
      <c r="AR544" s="578">
        <v>355004</v>
      </c>
      <c r="AS544" s="107">
        <f t="shared" si="447"/>
        <v>43</v>
      </c>
      <c r="AT544" s="578">
        <v>386654</v>
      </c>
      <c r="AU544" s="107">
        <f t="shared" si="448"/>
        <v>38</v>
      </c>
      <c r="AV544" s="578">
        <v>411939</v>
      </c>
      <c r="AW544" s="107">
        <f t="shared" si="449"/>
        <v>39</v>
      </c>
      <c r="AX544" s="578">
        <v>440815</v>
      </c>
      <c r="AY544" s="563">
        <f t="shared" si="450"/>
        <v>37</v>
      </c>
      <c r="AZ544" s="605">
        <v>177520</v>
      </c>
      <c r="BA544" s="605">
        <v>184096</v>
      </c>
      <c r="BB544" s="563">
        <f t="shared" si="426"/>
        <v>105</v>
      </c>
    </row>
    <row r="545" spans="1:54" ht="12.95" customHeight="1" x14ac:dyDescent="0.2">
      <c r="A545" s="72" t="s">
        <v>361</v>
      </c>
      <c r="B545" s="174" t="s">
        <v>1252</v>
      </c>
      <c r="C545" s="642" t="s">
        <v>2055</v>
      </c>
      <c r="D545" s="578">
        <v>37233</v>
      </c>
      <c r="E545" s="107">
        <f t="shared" si="427"/>
        <v>86</v>
      </c>
      <c r="F545" s="578">
        <v>40708</v>
      </c>
      <c r="G545" s="107">
        <f t="shared" si="428"/>
        <v>88</v>
      </c>
      <c r="H545" s="578">
        <v>40587</v>
      </c>
      <c r="I545" s="107">
        <f t="shared" si="429"/>
        <v>94</v>
      </c>
      <c r="J545" s="578">
        <v>47302</v>
      </c>
      <c r="K545" s="107">
        <f t="shared" si="430"/>
        <v>99</v>
      </c>
      <c r="L545" s="578">
        <v>50311</v>
      </c>
      <c r="M545" s="107">
        <f t="shared" si="431"/>
        <v>100</v>
      </c>
      <c r="N545" s="578">
        <v>53010</v>
      </c>
      <c r="O545" s="107">
        <f t="shared" si="432"/>
        <v>102</v>
      </c>
      <c r="P545" s="578">
        <v>57723</v>
      </c>
      <c r="Q545" s="107">
        <f t="shared" si="433"/>
        <v>100</v>
      </c>
      <c r="R545" s="578">
        <v>62562</v>
      </c>
      <c r="S545" s="107">
        <f t="shared" si="434"/>
        <v>103</v>
      </c>
      <c r="T545" s="578">
        <v>65696</v>
      </c>
      <c r="U545" s="107">
        <f t="shared" si="435"/>
        <v>103</v>
      </c>
      <c r="V545" s="578">
        <v>71103</v>
      </c>
      <c r="W545" s="107">
        <f t="shared" si="436"/>
        <v>105</v>
      </c>
      <c r="X545" s="578">
        <v>71222</v>
      </c>
      <c r="Y545" s="107">
        <f t="shared" si="437"/>
        <v>108</v>
      </c>
      <c r="Z545" s="578">
        <v>76896</v>
      </c>
      <c r="AA545" s="107">
        <f t="shared" si="438"/>
        <v>104</v>
      </c>
      <c r="AB545" s="578">
        <v>81233</v>
      </c>
      <c r="AC545" s="107">
        <f t="shared" si="439"/>
        <v>102</v>
      </c>
      <c r="AD545" s="578">
        <v>85580</v>
      </c>
      <c r="AE545" s="107">
        <f t="shared" si="440"/>
        <v>101</v>
      </c>
      <c r="AF545" s="578">
        <v>91790</v>
      </c>
      <c r="AG545" s="107">
        <f t="shared" si="441"/>
        <v>102</v>
      </c>
      <c r="AH545" s="578">
        <v>94030</v>
      </c>
      <c r="AI545" s="107">
        <f t="shared" si="442"/>
        <v>108</v>
      </c>
      <c r="AJ545" s="578">
        <v>106804</v>
      </c>
      <c r="AK545" s="107">
        <f t="shared" si="443"/>
        <v>107</v>
      </c>
      <c r="AL545" s="578">
        <v>112733</v>
      </c>
      <c r="AM545" s="107">
        <f t="shared" si="444"/>
        <v>108</v>
      </c>
      <c r="AN545" s="578">
        <v>119306</v>
      </c>
      <c r="AO545" s="107">
        <f t="shared" si="445"/>
        <v>111</v>
      </c>
      <c r="AP545" s="578">
        <v>123398</v>
      </c>
      <c r="AQ545" s="107">
        <f t="shared" si="446"/>
        <v>112</v>
      </c>
      <c r="AR545" s="578">
        <v>123746</v>
      </c>
      <c r="AS545" s="107">
        <f t="shared" si="447"/>
        <v>113</v>
      </c>
      <c r="AT545" s="578">
        <v>123900</v>
      </c>
      <c r="AU545" s="107">
        <f t="shared" si="448"/>
        <v>118</v>
      </c>
      <c r="AV545" s="578">
        <v>137543</v>
      </c>
      <c r="AW545" s="107">
        <f t="shared" si="449"/>
        <v>115</v>
      </c>
      <c r="AX545" s="578">
        <v>146310</v>
      </c>
      <c r="AY545" s="563">
        <f t="shared" si="450"/>
        <v>112</v>
      </c>
      <c r="AZ545" s="605">
        <v>160679</v>
      </c>
      <c r="BA545" s="605">
        <v>169167</v>
      </c>
      <c r="BB545" s="563">
        <f t="shared" si="426"/>
        <v>112</v>
      </c>
    </row>
    <row r="546" spans="1:54" ht="12.95" customHeight="1" x14ac:dyDescent="0.2">
      <c r="A546" s="72" t="s">
        <v>2016</v>
      </c>
      <c r="B546" s="174" t="s">
        <v>1009</v>
      </c>
      <c r="C546" s="642" t="s">
        <v>2055</v>
      </c>
      <c r="D546" s="578">
        <v>13906</v>
      </c>
      <c r="E546" s="107">
        <f t="shared" si="427"/>
        <v>138</v>
      </c>
      <c r="F546" s="578">
        <v>13581</v>
      </c>
      <c r="G546" s="107">
        <f t="shared" si="428"/>
        <v>148</v>
      </c>
      <c r="H546" s="578">
        <v>14409</v>
      </c>
      <c r="I546" s="107">
        <f t="shared" si="429"/>
        <v>151</v>
      </c>
      <c r="J546" s="578">
        <v>19385</v>
      </c>
      <c r="K546" s="107">
        <f t="shared" si="430"/>
        <v>146</v>
      </c>
      <c r="L546" s="578">
        <v>19373</v>
      </c>
      <c r="M546" s="107">
        <f t="shared" si="431"/>
        <v>150</v>
      </c>
      <c r="N546" s="578">
        <v>21302</v>
      </c>
      <c r="O546" s="107">
        <f t="shared" si="432"/>
        <v>148</v>
      </c>
      <c r="P546" s="578">
        <v>22679</v>
      </c>
      <c r="Q546" s="107">
        <f t="shared" si="433"/>
        <v>153</v>
      </c>
      <c r="R546" s="578">
        <v>23745</v>
      </c>
      <c r="S546" s="107">
        <f t="shared" si="434"/>
        <v>154</v>
      </c>
      <c r="T546" s="578">
        <v>22833</v>
      </c>
      <c r="U546" s="107">
        <f t="shared" si="435"/>
        <v>156</v>
      </c>
      <c r="V546" s="578">
        <v>23332</v>
      </c>
      <c r="W546" s="107">
        <f t="shared" si="436"/>
        <v>159</v>
      </c>
      <c r="X546" s="578">
        <v>24556</v>
      </c>
      <c r="Y546" s="107">
        <f t="shared" si="437"/>
        <v>159</v>
      </c>
      <c r="Z546" s="578">
        <v>24116</v>
      </c>
      <c r="AA546" s="107">
        <f t="shared" si="438"/>
        <v>164</v>
      </c>
      <c r="AB546" s="578">
        <v>28873</v>
      </c>
      <c r="AC546" s="107">
        <f t="shared" si="439"/>
        <v>156</v>
      </c>
      <c r="AD546" s="578">
        <v>30483</v>
      </c>
      <c r="AE546" s="107">
        <f t="shared" si="440"/>
        <v>157</v>
      </c>
      <c r="AF546" s="578">
        <v>34524</v>
      </c>
      <c r="AG546" s="107">
        <f t="shared" si="441"/>
        <v>154</v>
      </c>
      <c r="AH546" s="578">
        <v>46096</v>
      </c>
      <c r="AI546" s="107">
        <f t="shared" si="442"/>
        <v>142</v>
      </c>
      <c r="AJ546" s="578">
        <v>52371</v>
      </c>
      <c r="AK546" s="107">
        <f t="shared" si="443"/>
        <v>140</v>
      </c>
      <c r="AL546" s="578">
        <v>59803</v>
      </c>
      <c r="AM546" s="107">
        <f t="shared" si="444"/>
        <v>142</v>
      </c>
      <c r="AN546" s="578">
        <v>74255</v>
      </c>
      <c r="AO546" s="107">
        <f t="shared" si="445"/>
        <v>138</v>
      </c>
      <c r="AP546" s="578">
        <v>71266</v>
      </c>
      <c r="AQ546" s="107">
        <f t="shared" si="446"/>
        <v>144</v>
      </c>
      <c r="AR546" s="578">
        <v>78553</v>
      </c>
      <c r="AS546" s="107">
        <f t="shared" si="447"/>
        <v>138</v>
      </c>
      <c r="AT546" s="578">
        <v>77467</v>
      </c>
      <c r="AU546" s="107">
        <f t="shared" si="448"/>
        <v>142</v>
      </c>
      <c r="AV546" s="578">
        <v>97171</v>
      </c>
      <c r="AW546" s="107">
        <f t="shared" si="449"/>
        <v>133</v>
      </c>
      <c r="AX546" s="578">
        <v>97850</v>
      </c>
      <c r="AY546" s="563">
        <f t="shared" si="450"/>
        <v>135</v>
      </c>
      <c r="AZ546" s="605">
        <v>110369</v>
      </c>
      <c r="BA546" s="605">
        <v>134410</v>
      </c>
      <c r="BB546" s="563">
        <f t="shared" si="426"/>
        <v>123</v>
      </c>
    </row>
    <row r="547" spans="1:54" ht="12.95" customHeight="1" x14ac:dyDescent="0.2">
      <c r="A547" s="72" t="s">
        <v>314</v>
      </c>
      <c r="B547" s="174" t="s">
        <v>963</v>
      </c>
      <c r="C547" s="642" t="s">
        <v>2055</v>
      </c>
      <c r="D547" s="578">
        <v>17447</v>
      </c>
      <c r="E547" s="107">
        <f t="shared" si="427"/>
        <v>130</v>
      </c>
      <c r="F547" s="578">
        <v>17537</v>
      </c>
      <c r="G547" s="107">
        <f t="shared" si="428"/>
        <v>134</v>
      </c>
      <c r="H547" s="578">
        <v>19508</v>
      </c>
      <c r="I547" s="107">
        <f t="shared" si="429"/>
        <v>135</v>
      </c>
      <c r="J547" s="578">
        <v>10433</v>
      </c>
      <c r="K547" s="107">
        <f t="shared" si="430"/>
        <v>181</v>
      </c>
      <c r="L547" s="578">
        <v>12468</v>
      </c>
      <c r="M547" s="107">
        <f t="shared" si="431"/>
        <v>174</v>
      </c>
      <c r="N547" s="578">
        <v>31935</v>
      </c>
      <c r="O547" s="107">
        <f t="shared" si="432"/>
        <v>125</v>
      </c>
      <c r="P547" s="578">
        <v>34466</v>
      </c>
      <c r="Q547" s="107">
        <f t="shared" si="433"/>
        <v>130</v>
      </c>
      <c r="R547" s="578">
        <v>34971</v>
      </c>
      <c r="S547" s="107">
        <f t="shared" si="434"/>
        <v>133</v>
      </c>
      <c r="T547" s="578">
        <v>36977</v>
      </c>
      <c r="U547" s="107">
        <f t="shared" si="435"/>
        <v>135</v>
      </c>
      <c r="V547" s="578">
        <v>40677</v>
      </c>
      <c r="W547" s="107">
        <f t="shared" si="436"/>
        <v>132</v>
      </c>
      <c r="X547" s="578">
        <v>43661</v>
      </c>
      <c r="Y547" s="107">
        <f t="shared" si="437"/>
        <v>130</v>
      </c>
      <c r="Z547" s="578">
        <v>35197</v>
      </c>
      <c r="AA547" s="107">
        <f t="shared" si="438"/>
        <v>143</v>
      </c>
      <c r="AB547" s="578">
        <v>40007</v>
      </c>
      <c r="AC547" s="107">
        <f t="shared" si="439"/>
        <v>137</v>
      </c>
      <c r="AD547" s="578">
        <v>44696</v>
      </c>
      <c r="AE547" s="107">
        <f t="shared" si="440"/>
        <v>134</v>
      </c>
      <c r="AF547" s="578">
        <v>50063</v>
      </c>
      <c r="AG547" s="107">
        <f t="shared" si="441"/>
        <v>132</v>
      </c>
      <c r="AH547" s="578">
        <v>64882</v>
      </c>
      <c r="AI547" s="107">
        <f t="shared" si="442"/>
        <v>128</v>
      </c>
      <c r="AJ547" s="578">
        <v>72105</v>
      </c>
      <c r="AK547" s="107">
        <f t="shared" si="443"/>
        <v>126</v>
      </c>
      <c r="AL547" s="578">
        <v>91812</v>
      </c>
      <c r="AM547" s="107">
        <f t="shared" si="444"/>
        <v>122</v>
      </c>
      <c r="AN547" s="578">
        <v>102115</v>
      </c>
      <c r="AO547" s="107">
        <f t="shared" si="445"/>
        <v>123</v>
      </c>
      <c r="AP547" s="578">
        <v>103011</v>
      </c>
      <c r="AQ547" s="107">
        <f t="shared" si="446"/>
        <v>124</v>
      </c>
      <c r="AR547" s="578">
        <v>103778</v>
      </c>
      <c r="AS547" s="107">
        <f t="shared" si="447"/>
        <v>127</v>
      </c>
      <c r="AT547" s="578">
        <v>106208</v>
      </c>
      <c r="AU547" s="107">
        <f t="shared" si="448"/>
        <v>128</v>
      </c>
      <c r="AV547" s="578">
        <v>115513</v>
      </c>
      <c r="AW547" s="107">
        <f t="shared" si="449"/>
        <v>122</v>
      </c>
      <c r="AX547" s="578">
        <v>113214</v>
      </c>
      <c r="AY547" s="563">
        <f t="shared" si="450"/>
        <v>124</v>
      </c>
      <c r="AZ547" s="605">
        <v>126419</v>
      </c>
      <c r="BA547" s="605">
        <v>134064</v>
      </c>
      <c r="BB547" s="563">
        <f t="shared" si="426"/>
        <v>125</v>
      </c>
    </row>
    <row r="548" spans="1:54" ht="12.95" customHeight="1" x14ac:dyDescent="0.2">
      <c r="A548" s="72" t="s">
        <v>325</v>
      </c>
      <c r="B548" s="174" t="s">
        <v>962</v>
      </c>
      <c r="C548" s="642" t="s">
        <v>2055</v>
      </c>
      <c r="D548" s="578">
        <v>10262</v>
      </c>
      <c r="E548" s="107">
        <f t="shared" si="427"/>
        <v>157</v>
      </c>
      <c r="F548" s="578">
        <v>11759</v>
      </c>
      <c r="G548" s="107">
        <f t="shared" si="428"/>
        <v>156</v>
      </c>
      <c r="H548" s="578">
        <v>12492</v>
      </c>
      <c r="I548" s="107">
        <f t="shared" si="429"/>
        <v>158</v>
      </c>
      <c r="J548" s="578">
        <v>17291</v>
      </c>
      <c r="K548" s="107">
        <f t="shared" si="430"/>
        <v>153</v>
      </c>
      <c r="L548" s="578">
        <v>17844</v>
      </c>
      <c r="M548" s="107">
        <f t="shared" si="431"/>
        <v>152</v>
      </c>
      <c r="N548" s="578">
        <v>27858</v>
      </c>
      <c r="O548" s="107">
        <f t="shared" si="432"/>
        <v>138</v>
      </c>
      <c r="P548" s="578">
        <v>31564</v>
      </c>
      <c r="Q548" s="107">
        <f t="shared" si="433"/>
        <v>137</v>
      </c>
      <c r="R548" s="578">
        <v>31669</v>
      </c>
      <c r="S548" s="107">
        <f t="shared" si="434"/>
        <v>141</v>
      </c>
      <c r="T548" s="578">
        <v>33997</v>
      </c>
      <c r="U548" s="107">
        <f t="shared" si="435"/>
        <v>139</v>
      </c>
      <c r="V548" s="578">
        <v>38287</v>
      </c>
      <c r="W548" s="107">
        <f t="shared" si="436"/>
        <v>137</v>
      </c>
      <c r="X548" s="578"/>
      <c r="Y548" s="107" t="str">
        <f t="shared" si="437"/>
        <v>—</v>
      </c>
      <c r="Z548" s="578"/>
      <c r="AA548" s="107" t="str">
        <f t="shared" si="438"/>
        <v>—</v>
      </c>
      <c r="AB548" s="578"/>
      <c r="AC548" s="107" t="str">
        <f t="shared" si="439"/>
        <v>—</v>
      </c>
      <c r="AD548" s="578"/>
      <c r="AE548" s="107" t="str">
        <f t="shared" si="440"/>
        <v>—</v>
      </c>
      <c r="AF548" s="578"/>
      <c r="AG548" s="107" t="str">
        <f t="shared" si="441"/>
        <v>—</v>
      </c>
      <c r="AH548" s="578"/>
      <c r="AI548" s="107" t="str">
        <f t="shared" si="442"/>
        <v>—</v>
      </c>
      <c r="AJ548" s="578"/>
      <c r="AK548" s="107" t="str">
        <f t="shared" si="443"/>
        <v>—</v>
      </c>
      <c r="AL548" s="578"/>
      <c r="AM548" s="107" t="str">
        <f t="shared" si="444"/>
        <v>—</v>
      </c>
      <c r="AN548" s="578"/>
      <c r="AO548" s="107" t="str">
        <f t="shared" si="445"/>
        <v>—</v>
      </c>
      <c r="AP548" s="578"/>
      <c r="AQ548" s="107" t="str">
        <f t="shared" si="446"/>
        <v>—</v>
      </c>
      <c r="AR548" s="578"/>
      <c r="AS548" s="107" t="str">
        <f t="shared" si="447"/>
        <v>—</v>
      </c>
      <c r="AT548" s="578"/>
      <c r="AU548" s="107" t="str">
        <f t="shared" si="448"/>
        <v>—</v>
      </c>
      <c r="AV548" s="578"/>
      <c r="AW548" s="107" t="str">
        <f t="shared" si="449"/>
        <v>—</v>
      </c>
      <c r="AX548" s="578"/>
      <c r="AY548" s="563" t="str">
        <f t="shared" si="450"/>
        <v>—</v>
      </c>
      <c r="AZ548" s="200"/>
      <c r="BA548" s="605">
        <v>133036</v>
      </c>
      <c r="BB548" s="563">
        <f t="shared" si="426"/>
        <v>126</v>
      </c>
    </row>
    <row r="549" spans="1:54" ht="12.95" customHeight="1" x14ac:dyDescent="0.2">
      <c r="A549" s="72" t="s">
        <v>379</v>
      </c>
      <c r="B549" s="174" t="s">
        <v>1346</v>
      </c>
      <c r="C549" s="642" t="s">
        <v>2055</v>
      </c>
      <c r="D549" s="578">
        <v>25005</v>
      </c>
      <c r="E549" s="107">
        <f t="shared" si="427"/>
        <v>106</v>
      </c>
      <c r="F549" s="578">
        <v>27478</v>
      </c>
      <c r="G549" s="107">
        <f t="shared" si="428"/>
        <v>110</v>
      </c>
      <c r="H549" s="578">
        <v>30105</v>
      </c>
      <c r="I549" s="107">
        <f t="shared" si="429"/>
        <v>111</v>
      </c>
      <c r="J549" s="578">
        <v>31984</v>
      </c>
      <c r="K549" s="107">
        <f t="shared" si="430"/>
        <v>121</v>
      </c>
      <c r="L549" s="578">
        <v>36177</v>
      </c>
      <c r="M549" s="107">
        <f t="shared" si="431"/>
        <v>117</v>
      </c>
      <c r="N549" s="578">
        <v>37925</v>
      </c>
      <c r="O549" s="107">
        <f t="shared" si="432"/>
        <v>120</v>
      </c>
      <c r="P549" s="578">
        <v>41009</v>
      </c>
      <c r="Q549" s="107">
        <f t="shared" si="433"/>
        <v>122</v>
      </c>
      <c r="R549" s="578">
        <v>45052</v>
      </c>
      <c r="S549" s="107">
        <f t="shared" si="434"/>
        <v>121</v>
      </c>
      <c r="T549" s="578">
        <v>47768</v>
      </c>
      <c r="U549" s="107">
        <f t="shared" si="435"/>
        <v>120</v>
      </c>
      <c r="V549" s="578">
        <v>46084</v>
      </c>
      <c r="W549" s="107">
        <f t="shared" si="436"/>
        <v>122</v>
      </c>
      <c r="X549" s="578">
        <v>43188</v>
      </c>
      <c r="Y549" s="107">
        <f t="shared" si="437"/>
        <v>132</v>
      </c>
      <c r="Z549" s="578">
        <v>45437</v>
      </c>
      <c r="AA549" s="107">
        <f t="shared" si="438"/>
        <v>132</v>
      </c>
      <c r="AB549" s="578">
        <v>45000</v>
      </c>
      <c r="AC549" s="107">
        <f t="shared" si="439"/>
        <v>131</v>
      </c>
      <c r="AD549" s="578">
        <v>36937</v>
      </c>
      <c r="AE549" s="107">
        <f t="shared" si="440"/>
        <v>146</v>
      </c>
      <c r="AF549" s="578">
        <v>39345</v>
      </c>
      <c r="AG549" s="107">
        <f t="shared" si="441"/>
        <v>147</v>
      </c>
      <c r="AH549" s="578">
        <v>41343</v>
      </c>
      <c r="AI549" s="107">
        <f t="shared" si="442"/>
        <v>151</v>
      </c>
      <c r="AJ549" s="578">
        <v>46554</v>
      </c>
      <c r="AK549" s="107">
        <f t="shared" si="443"/>
        <v>149</v>
      </c>
      <c r="AL549" s="578">
        <v>52943</v>
      </c>
      <c r="AM549" s="107">
        <f t="shared" si="444"/>
        <v>146</v>
      </c>
      <c r="AN549" s="578">
        <v>63734</v>
      </c>
      <c r="AO549" s="107">
        <f t="shared" si="445"/>
        <v>142</v>
      </c>
      <c r="AP549" s="578">
        <v>67445</v>
      </c>
      <c r="AQ549" s="107">
        <f t="shared" si="446"/>
        <v>145</v>
      </c>
      <c r="AR549" s="578">
        <v>69080</v>
      </c>
      <c r="AS549" s="107">
        <f t="shared" si="447"/>
        <v>147</v>
      </c>
      <c r="AT549" s="578">
        <v>74005</v>
      </c>
      <c r="AU549" s="107">
        <f t="shared" si="448"/>
        <v>145</v>
      </c>
      <c r="AV549" s="578">
        <v>81275</v>
      </c>
      <c r="AW549" s="107">
        <f t="shared" si="449"/>
        <v>143</v>
      </c>
      <c r="AX549" s="578">
        <v>93496</v>
      </c>
      <c r="AY549" s="563">
        <f t="shared" si="450"/>
        <v>137</v>
      </c>
      <c r="AZ549" s="605">
        <v>93309</v>
      </c>
      <c r="BA549" s="605">
        <v>90557</v>
      </c>
      <c r="BB549" s="563">
        <f t="shared" si="426"/>
        <v>152</v>
      </c>
    </row>
    <row r="550" spans="1:54" ht="12.95" customHeight="1" x14ac:dyDescent="0.2">
      <c r="A550" s="72" t="s">
        <v>414</v>
      </c>
      <c r="B550" s="174" t="s">
        <v>956</v>
      </c>
      <c r="C550" s="642" t="s">
        <v>2055</v>
      </c>
      <c r="D550" s="578">
        <v>11293</v>
      </c>
      <c r="E550" s="107">
        <f t="shared" si="427"/>
        <v>151</v>
      </c>
      <c r="F550" s="578">
        <v>13969</v>
      </c>
      <c r="G550" s="107">
        <f t="shared" si="428"/>
        <v>145</v>
      </c>
      <c r="H550" s="578">
        <v>16342</v>
      </c>
      <c r="I550" s="107">
        <f t="shared" si="429"/>
        <v>147</v>
      </c>
      <c r="J550" s="578">
        <v>21741</v>
      </c>
      <c r="K550" s="107">
        <f t="shared" si="430"/>
        <v>141</v>
      </c>
      <c r="L550" s="578">
        <v>21284</v>
      </c>
      <c r="M550" s="107">
        <f t="shared" si="431"/>
        <v>148</v>
      </c>
      <c r="N550" s="578">
        <v>27359</v>
      </c>
      <c r="O550" s="107">
        <f t="shared" si="432"/>
        <v>139</v>
      </c>
      <c r="P550" s="578">
        <v>26184</v>
      </c>
      <c r="Q550" s="107">
        <f t="shared" si="433"/>
        <v>146</v>
      </c>
      <c r="R550" s="578">
        <v>34039</v>
      </c>
      <c r="S550" s="107">
        <f t="shared" si="434"/>
        <v>135</v>
      </c>
      <c r="T550" s="578">
        <v>39736</v>
      </c>
      <c r="U550" s="107">
        <f t="shared" si="435"/>
        <v>129</v>
      </c>
      <c r="V550" s="578">
        <v>44322</v>
      </c>
      <c r="W550" s="107">
        <f t="shared" si="436"/>
        <v>124</v>
      </c>
      <c r="X550" s="578">
        <v>48772</v>
      </c>
      <c r="Y550" s="107">
        <f t="shared" si="437"/>
        <v>125</v>
      </c>
      <c r="Z550" s="578">
        <v>49969</v>
      </c>
      <c r="AA550" s="107">
        <f t="shared" si="438"/>
        <v>124</v>
      </c>
      <c r="AB550" s="578">
        <v>55277</v>
      </c>
      <c r="AC550" s="107">
        <f t="shared" si="439"/>
        <v>123</v>
      </c>
      <c r="AD550" s="578">
        <v>60957</v>
      </c>
      <c r="AE550" s="107">
        <f t="shared" si="440"/>
        <v>121</v>
      </c>
      <c r="AF550" s="578">
        <v>68189</v>
      </c>
      <c r="AG550" s="107">
        <f t="shared" si="441"/>
        <v>119</v>
      </c>
      <c r="AH550" s="578">
        <v>70219</v>
      </c>
      <c r="AI550" s="107">
        <f t="shared" si="442"/>
        <v>123</v>
      </c>
      <c r="AJ550" s="578">
        <v>79394</v>
      </c>
      <c r="AK550" s="107">
        <f t="shared" si="443"/>
        <v>123</v>
      </c>
      <c r="AL550" s="578">
        <v>89196</v>
      </c>
      <c r="AM550" s="107">
        <f t="shared" si="444"/>
        <v>125</v>
      </c>
      <c r="AN550" s="578">
        <v>89254</v>
      </c>
      <c r="AO550" s="107">
        <f t="shared" si="445"/>
        <v>130</v>
      </c>
      <c r="AP550" s="578">
        <v>83693</v>
      </c>
      <c r="AQ550" s="107">
        <f t="shared" si="446"/>
        <v>134</v>
      </c>
      <c r="AR550" s="578">
        <v>83194</v>
      </c>
      <c r="AS550" s="107">
        <f t="shared" si="447"/>
        <v>136</v>
      </c>
      <c r="AT550" s="578">
        <v>84370</v>
      </c>
      <c r="AU550" s="107">
        <f t="shared" si="448"/>
        <v>137</v>
      </c>
      <c r="AV550" s="578">
        <v>89513</v>
      </c>
      <c r="AW550" s="107">
        <f t="shared" si="449"/>
        <v>139</v>
      </c>
      <c r="AX550" s="578">
        <v>96975</v>
      </c>
      <c r="AY550" s="563">
        <f t="shared" si="450"/>
        <v>136</v>
      </c>
      <c r="AZ550" s="605">
        <v>73398</v>
      </c>
      <c r="BA550" s="605">
        <v>79212</v>
      </c>
      <c r="BB550" s="563">
        <f t="shared" si="426"/>
        <v>159</v>
      </c>
    </row>
    <row r="551" spans="1:54" ht="12.95" customHeight="1" x14ac:dyDescent="0.2">
      <c r="A551" s="72" t="s">
        <v>447</v>
      </c>
      <c r="B551" s="174" t="s">
        <v>1440</v>
      </c>
      <c r="C551" s="642" t="s">
        <v>2055</v>
      </c>
      <c r="D551" s="578">
        <v>12202</v>
      </c>
      <c r="E551" s="107">
        <f t="shared" si="427"/>
        <v>146</v>
      </c>
      <c r="F551" s="578">
        <v>14303</v>
      </c>
      <c r="G551" s="107">
        <f t="shared" si="428"/>
        <v>142</v>
      </c>
      <c r="H551" s="578">
        <v>16404</v>
      </c>
      <c r="I551" s="107">
        <f t="shared" si="429"/>
        <v>146</v>
      </c>
      <c r="J551" s="578">
        <v>17518</v>
      </c>
      <c r="K551" s="107">
        <f t="shared" si="430"/>
        <v>152</v>
      </c>
      <c r="L551" s="578">
        <v>17498</v>
      </c>
      <c r="M551" s="107">
        <f t="shared" si="431"/>
        <v>154</v>
      </c>
      <c r="N551" s="578">
        <v>16995</v>
      </c>
      <c r="O551" s="107">
        <f t="shared" si="432"/>
        <v>160</v>
      </c>
      <c r="P551" s="578">
        <v>18265</v>
      </c>
      <c r="Q551" s="107">
        <f t="shared" si="433"/>
        <v>167</v>
      </c>
      <c r="R551" s="578">
        <v>19204</v>
      </c>
      <c r="S551" s="107">
        <f t="shared" si="434"/>
        <v>169</v>
      </c>
      <c r="T551" s="578">
        <v>18732</v>
      </c>
      <c r="U551" s="107">
        <f t="shared" si="435"/>
        <v>177</v>
      </c>
      <c r="V551" s="578">
        <v>18940</v>
      </c>
      <c r="W551" s="107">
        <f t="shared" si="436"/>
        <v>179</v>
      </c>
      <c r="X551" s="578">
        <v>28188</v>
      </c>
      <c r="Y551" s="107">
        <f t="shared" si="437"/>
        <v>155</v>
      </c>
      <c r="Z551" s="578">
        <v>20899</v>
      </c>
      <c r="AA551" s="107">
        <f t="shared" si="438"/>
        <v>175</v>
      </c>
      <c r="AB551" s="578">
        <v>16938</v>
      </c>
      <c r="AC551" s="107">
        <f t="shared" si="439"/>
        <v>196</v>
      </c>
      <c r="AD551" s="578">
        <v>16999</v>
      </c>
      <c r="AE551" s="107">
        <f t="shared" si="440"/>
        <v>200</v>
      </c>
      <c r="AF551" s="578">
        <v>17343</v>
      </c>
      <c r="AG551" s="107">
        <f t="shared" si="441"/>
        <v>201</v>
      </c>
      <c r="AH551" s="578">
        <v>19692</v>
      </c>
      <c r="AI551" s="107">
        <f t="shared" si="442"/>
        <v>199</v>
      </c>
      <c r="AJ551" s="578">
        <v>33973</v>
      </c>
      <c r="AK551" s="107">
        <f t="shared" si="443"/>
        <v>171</v>
      </c>
      <c r="AL551" s="578">
        <v>41803</v>
      </c>
      <c r="AM551" s="107">
        <f t="shared" si="444"/>
        <v>164</v>
      </c>
      <c r="AN551" s="578">
        <v>49595</v>
      </c>
      <c r="AO551" s="107">
        <f t="shared" si="445"/>
        <v>159</v>
      </c>
      <c r="AP551" s="578">
        <v>46798</v>
      </c>
      <c r="AQ551" s="107">
        <f t="shared" si="446"/>
        <v>168</v>
      </c>
      <c r="AR551" s="578">
        <v>56074</v>
      </c>
      <c r="AS551" s="107">
        <f t="shared" si="447"/>
        <v>161</v>
      </c>
      <c r="AT551" s="578">
        <v>63036</v>
      </c>
      <c r="AU551" s="107">
        <f t="shared" si="448"/>
        <v>155</v>
      </c>
      <c r="AV551" s="578">
        <v>65027</v>
      </c>
      <c r="AW551" s="107">
        <f t="shared" si="449"/>
        <v>158</v>
      </c>
      <c r="AX551" s="578">
        <v>71656</v>
      </c>
      <c r="AY551" s="563">
        <f t="shared" si="450"/>
        <v>156</v>
      </c>
      <c r="AZ551" s="605">
        <v>76560</v>
      </c>
      <c r="BA551" s="605">
        <v>74882</v>
      </c>
      <c r="BB551" s="563">
        <f t="shared" si="426"/>
        <v>163</v>
      </c>
    </row>
    <row r="552" spans="1:54" ht="12.95" customHeight="1" x14ac:dyDescent="0.2">
      <c r="A552" s="72" t="s">
        <v>505</v>
      </c>
      <c r="B552" s="174" t="s">
        <v>744</v>
      </c>
      <c r="C552" s="642" t="s">
        <v>2055</v>
      </c>
      <c r="D552" s="578">
        <v>1790</v>
      </c>
      <c r="E552" s="107">
        <f t="shared" si="427"/>
        <v>249</v>
      </c>
      <c r="F552" s="578">
        <v>2058</v>
      </c>
      <c r="G552" s="107">
        <f t="shared" si="428"/>
        <v>252</v>
      </c>
      <c r="H552" s="578">
        <v>2950</v>
      </c>
      <c r="I552" s="107">
        <f t="shared" si="429"/>
        <v>234</v>
      </c>
      <c r="J552" s="578">
        <v>4599</v>
      </c>
      <c r="K552" s="107">
        <f t="shared" si="430"/>
        <v>226</v>
      </c>
      <c r="L552" s="578">
        <v>5551</v>
      </c>
      <c r="M552" s="107">
        <f t="shared" si="431"/>
        <v>225</v>
      </c>
      <c r="N552" s="578">
        <v>6743</v>
      </c>
      <c r="O552" s="107">
        <f t="shared" si="432"/>
        <v>220</v>
      </c>
      <c r="P552" s="578">
        <v>7287</v>
      </c>
      <c r="Q552" s="107">
        <f t="shared" si="433"/>
        <v>227</v>
      </c>
      <c r="R552" s="578">
        <v>8441</v>
      </c>
      <c r="S552" s="107">
        <f t="shared" si="434"/>
        <v>227</v>
      </c>
      <c r="T552" s="578">
        <v>8043</v>
      </c>
      <c r="U552" s="107">
        <f t="shared" si="435"/>
        <v>236</v>
      </c>
      <c r="V552" s="578">
        <v>7436</v>
      </c>
      <c r="W552" s="107">
        <f t="shared" si="436"/>
        <v>247</v>
      </c>
      <c r="X552" s="578">
        <v>8180</v>
      </c>
      <c r="Y552" s="107">
        <f t="shared" si="437"/>
        <v>240</v>
      </c>
      <c r="Z552" s="578">
        <v>8729</v>
      </c>
      <c r="AA552" s="107">
        <f t="shared" si="438"/>
        <v>237</v>
      </c>
      <c r="AB552" s="578">
        <v>11512</v>
      </c>
      <c r="AC552" s="107">
        <f t="shared" si="439"/>
        <v>221</v>
      </c>
      <c r="AD552" s="578">
        <v>11819</v>
      </c>
      <c r="AE552" s="107">
        <f t="shared" si="440"/>
        <v>223</v>
      </c>
      <c r="AF552" s="578">
        <v>13694</v>
      </c>
      <c r="AG552" s="107">
        <f t="shared" si="441"/>
        <v>218</v>
      </c>
      <c r="AH552" s="578">
        <v>16278</v>
      </c>
      <c r="AI552" s="107">
        <f t="shared" si="442"/>
        <v>213</v>
      </c>
      <c r="AJ552" s="578">
        <v>24825</v>
      </c>
      <c r="AK552" s="107">
        <f t="shared" si="443"/>
        <v>196</v>
      </c>
      <c r="AL552" s="578">
        <v>24123</v>
      </c>
      <c r="AM552" s="107">
        <f t="shared" si="444"/>
        <v>208</v>
      </c>
      <c r="AN552" s="578">
        <v>27708</v>
      </c>
      <c r="AO552" s="107">
        <f t="shared" si="445"/>
        <v>204</v>
      </c>
      <c r="AP552" s="578">
        <v>32351</v>
      </c>
      <c r="AQ552" s="107">
        <f t="shared" si="446"/>
        <v>194</v>
      </c>
      <c r="AR552" s="578">
        <v>30493</v>
      </c>
      <c r="AS552" s="107">
        <f t="shared" si="447"/>
        <v>200</v>
      </c>
      <c r="AT552" s="578">
        <v>52448</v>
      </c>
      <c r="AU552" s="107">
        <f t="shared" si="448"/>
        <v>166</v>
      </c>
      <c r="AV552" s="578">
        <v>59583</v>
      </c>
      <c r="AW552" s="107">
        <f t="shared" si="449"/>
        <v>160</v>
      </c>
      <c r="AX552" s="578">
        <v>66136</v>
      </c>
      <c r="AY552" s="563">
        <f t="shared" si="450"/>
        <v>160</v>
      </c>
      <c r="AZ552" s="605">
        <v>70399</v>
      </c>
      <c r="BA552" s="605">
        <v>74149</v>
      </c>
      <c r="BB552" s="563">
        <f t="shared" si="426"/>
        <v>164</v>
      </c>
    </row>
    <row r="553" spans="1:54" ht="12.95" customHeight="1" x14ac:dyDescent="0.2">
      <c r="A553" s="72" t="s">
        <v>332</v>
      </c>
      <c r="B553" s="174" t="s">
        <v>977</v>
      </c>
      <c r="C553" s="642" t="s">
        <v>2055</v>
      </c>
      <c r="D553" s="578">
        <v>18371</v>
      </c>
      <c r="E553" s="107">
        <f t="shared" si="427"/>
        <v>123</v>
      </c>
      <c r="F553" s="578">
        <v>18814</v>
      </c>
      <c r="G553" s="107">
        <f t="shared" si="428"/>
        <v>129</v>
      </c>
      <c r="H553" s="578">
        <v>18654</v>
      </c>
      <c r="I553" s="107">
        <f t="shared" si="429"/>
        <v>138</v>
      </c>
      <c r="J553" s="578">
        <v>23357</v>
      </c>
      <c r="K553" s="107">
        <f t="shared" si="430"/>
        <v>136</v>
      </c>
      <c r="L553" s="578">
        <v>25873</v>
      </c>
      <c r="M553" s="107">
        <f t="shared" si="431"/>
        <v>136</v>
      </c>
      <c r="N553" s="578">
        <v>28340</v>
      </c>
      <c r="O553" s="107">
        <f t="shared" si="432"/>
        <v>135</v>
      </c>
      <c r="P553" s="578">
        <v>28094</v>
      </c>
      <c r="Q553" s="107">
        <f t="shared" si="433"/>
        <v>143</v>
      </c>
      <c r="R553" s="578">
        <v>26376</v>
      </c>
      <c r="S553" s="107">
        <f t="shared" si="434"/>
        <v>148</v>
      </c>
      <c r="T553" s="578">
        <v>30497</v>
      </c>
      <c r="U553" s="107">
        <f t="shared" si="435"/>
        <v>144</v>
      </c>
      <c r="V553" s="578">
        <v>29631</v>
      </c>
      <c r="W553" s="107">
        <f t="shared" si="436"/>
        <v>152</v>
      </c>
      <c r="X553" s="578">
        <v>28578</v>
      </c>
      <c r="Y553" s="107">
        <f t="shared" si="437"/>
        <v>154</v>
      </c>
      <c r="Z553" s="578">
        <v>30043</v>
      </c>
      <c r="AA553" s="107">
        <f t="shared" si="438"/>
        <v>152</v>
      </c>
      <c r="AB553" s="578">
        <v>30490</v>
      </c>
      <c r="AC553" s="107">
        <f t="shared" si="439"/>
        <v>154</v>
      </c>
      <c r="AD553" s="578">
        <v>33169</v>
      </c>
      <c r="AE553" s="107">
        <f t="shared" si="440"/>
        <v>150</v>
      </c>
      <c r="AF553" s="578">
        <v>36354</v>
      </c>
      <c r="AG553" s="107">
        <f t="shared" si="441"/>
        <v>149</v>
      </c>
      <c r="AH553" s="578">
        <v>43207</v>
      </c>
      <c r="AI553" s="107">
        <f t="shared" si="442"/>
        <v>146</v>
      </c>
      <c r="AJ553" s="578">
        <v>53604</v>
      </c>
      <c r="AK553" s="107">
        <f t="shared" si="443"/>
        <v>138</v>
      </c>
      <c r="AL553" s="578">
        <v>53018</v>
      </c>
      <c r="AM553" s="107">
        <f t="shared" si="444"/>
        <v>145</v>
      </c>
      <c r="AN553" s="578">
        <v>53953</v>
      </c>
      <c r="AO553" s="107">
        <f t="shared" si="445"/>
        <v>154</v>
      </c>
      <c r="AP553" s="578">
        <v>57434</v>
      </c>
      <c r="AQ553" s="107">
        <f t="shared" si="446"/>
        <v>153</v>
      </c>
      <c r="AR553" s="578">
        <v>74520</v>
      </c>
      <c r="AS553" s="107">
        <f t="shared" si="447"/>
        <v>142</v>
      </c>
      <c r="AT553" s="578">
        <v>64703</v>
      </c>
      <c r="AU553" s="107">
        <f t="shared" si="448"/>
        <v>153</v>
      </c>
      <c r="AV553" s="578">
        <v>67094</v>
      </c>
      <c r="AW553" s="107">
        <f t="shared" si="449"/>
        <v>154</v>
      </c>
      <c r="AX553" s="578">
        <v>66316</v>
      </c>
      <c r="AY553" s="563">
        <f t="shared" si="450"/>
        <v>159</v>
      </c>
      <c r="AZ553" s="605">
        <v>69924</v>
      </c>
      <c r="BA553" s="605">
        <v>71130</v>
      </c>
      <c r="BB553" s="563">
        <f t="shared" si="426"/>
        <v>170</v>
      </c>
    </row>
    <row r="554" spans="1:54" ht="12.95" customHeight="1" x14ac:dyDescent="0.2">
      <c r="A554" s="72" t="s">
        <v>357</v>
      </c>
      <c r="B554" s="174" t="s">
        <v>1015</v>
      </c>
      <c r="C554" s="642" t="s">
        <v>2055</v>
      </c>
      <c r="D554" s="578">
        <v>11649</v>
      </c>
      <c r="E554" s="107">
        <f t="shared" si="427"/>
        <v>150</v>
      </c>
      <c r="F554" s="578">
        <v>12386</v>
      </c>
      <c r="G554" s="107">
        <f t="shared" si="428"/>
        <v>155</v>
      </c>
      <c r="H554" s="578">
        <v>12656</v>
      </c>
      <c r="I554" s="107">
        <f t="shared" si="429"/>
        <v>157</v>
      </c>
      <c r="J554" s="578">
        <v>15186</v>
      </c>
      <c r="K554" s="107">
        <f t="shared" si="430"/>
        <v>160</v>
      </c>
      <c r="L554" s="578">
        <v>16037</v>
      </c>
      <c r="M554" s="107">
        <f t="shared" si="431"/>
        <v>159</v>
      </c>
      <c r="N554" s="578">
        <v>19667</v>
      </c>
      <c r="O554" s="107">
        <f t="shared" si="432"/>
        <v>152</v>
      </c>
      <c r="P554" s="578">
        <v>18179</v>
      </c>
      <c r="Q554" s="107">
        <f t="shared" si="433"/>
        <v>168</v>
      </c>
      <c r="R554" s="578">
        <v>18696</v>
      </c>
      <c r="S554" s="107">
        <f t="shared" si="434"/>
        <v>171</v>
      </c>
      <c r="T554" s="578">
        <v>21786</v>
      </c>
      <c r="U554" s="107">
        <f t="shared" si="435"/>
        <v>160</v>
      </c>
      <c r="V554" s="578">
        <v>22798</v>
      </c>
      <c r="W554" s="107">
        <f t="shared" si="436"/>
        <v>162</v>
      </c>
      <c r="X554" s="578">
        <v>23882</v>
      </c>
      <c r="Y554" s="107">
        <f t="shared" si="437"/>
        <v>161</v>
      </c>
      <c r="Z554" s="578">
        <v>24140</v>
      </c>
      <c r="AA554" s="107">
        <f t="shared" si="438"/>
        <v>163</v>
      </c>
      <c r="AB554" s="578">
        <v>26522</v>
      </c>
      <c r="AC554" s="107">
        <f t="shared" si="439"/>
        <v>160</v>
      </c>
      <c r="AD554" s="578">
        <v>28074</v>
      </c>
      <c r="AE554" s="107">
        <f t="shared" si="440"/>
        <v>163</v>
      </c>
      <c r="AF554" s="578">
        <v>27204</v>
      </c>
      <c r="AG554" s="107">
        <f t="shared" si="441"/>
        <v>171</v>
      </c>
      <c r="AH554" s="578">
        <v>29613</v>
      </c>
      <c r="AI554" s="107">
        <f t="shared" si="442"/>
        <v>172</v>
      </c>
      <c r="AJ554" s="578">
        <v>30005</v>
      </c>
      <c r="AK554" s="107">
        <f t="shared" si="443"/>
        <v>179</v>
      </c>
      <c r="AL554" s="578">
        <v>30264</v>
      </c>
      <c r="AM554" s="107">
        <f t="shared" si="444"/>
        <v>189</v>
      </c>
      <c r="AN554" s="578">
        <v>35670</v>
      </c>
      <c r="AO554" s="107">
        <f t="shared" si="445"/>
        <v>180</v>
      </c>
      <c r="AP554" s="578">
        <v>40188</v>
      </c>
      <c r="AQ554" s="107">
        <f t="shared" si="446"/>
        <v>179</v>
      </c>
      <c r="AR554" s="578">
        <v>43081</v>
      </c>
      <c r="AS554" s="107">
        <f t="shared" si="447"/>
        <v>173</v>
      </c>
      <c r="AT554" s="578">
        <v>55294</v>
      </c>
      <c r="AU554" s="107">
        <f t="shared" si="448"/>
        <v>164</v>
      </c>
      <c r="AV554" s="578">
        <v>58763</v>
      </c>
      <c r="AW554" s="107">
        <f t="shared" si="449"/>
        <v>163</v>
      </c>
      <c r="AX554" s="578">
        <v>58356</v>
      </c>
      <c r="AY554" s="563">
        <f t="shared" si="450"/>
        <v>169</v>
      </c>
      <c r="AZ554" s="597">
        <v>63471</v>
      </c>
      <c r="BA554" s="597">
        <v>70089</v>
      </c>
      <c r="BB554" s="563">
        <f t="shared" si="426"/>
        <v>171</v>
      </c>
    </row>
    <row r="555" spans="1:54" ht="12.95" customHeight="1" x14ac:dyDescent="0.2">
      <c r="A555" s="72" t="s">
        <v>437</v>
      </c>
      <c r="B555" s="174" t="s">
        <v>1752</v>
      </c>
      <c r="C555" s="642" t="s">
        <v>2055</v>
      </c>
      <c r="D555" s="578">
        <v>6286</v>
      </c>
      <c r="E555" s="107">
        <f t="shared" si="427"/>
        <v>183</v>
      </c>
      <c r="F555" s="578">
        <v>7882</v>
      </c>
      <c r="G555" s="107">
        <f t="shared" si="428"/>
        <v>181</v>
      </c>
      <c r="H555" s="578">
        <v>8279</v>
      </c>
      <c r="I555" s="107">
        <f t="shared" si="429"/>
        <v>184</v>
      </c>
      <c r="J555" s="578">
        <v>8472</v>
      </c>
      <c r="K555" s="107">
        <f t="shared" si="430"/>
        <v>193</v>
      </c>
      <c r="L555" s="578">
        <v>9511</v>
      </c>
      <c r="M555" s="107">
        <f t="shared" si="431"/>
        <v>192</v>
      </c>
      <c r="N555" s="578">
        <v>11511</v>
      </c>
      <c r="O555" s="107">
        <f t="shared" si="432"/>
        <v>182</v>
      </c>
      <c r="P555" s="578">
        <v>12692</v>
      </c>
      <c r="Q555" s="107">
        <f t="shared" si="433"/>
        <v>188</v>
      </c>
      <c r="R555" s="578">
        <v>14050</v>
      </c>
      <c r="S555" s="107">
        <f t="shared" si="434"/>
        <v>189</v>
      </c>
      <c r="T555" s="578">
        <v>14083</v>
      </c>
      <c r="U555" s="107">
        <f t="shared" si="435"/>
        <v>193</v>
      </c>
      <c r="V555" s="578">
        <v>13448</v>
      </c>
      <c r="W555" s="107">
        <f t="shared" si="436"/>
        <v>202</v>
      </c>
      <c r="X555" s="578">
        <v>14925</v>
      </c>
      <c r="Y555" s="107">
        <f t="shared" si="437"/>
        <v>198</v>
      </c>
      <c r="Z555" s="578">
        <v>15671</v>
      </c>
      <c r="AA555" s="107">
        <f t="shared" si="438"/>
        <v>199</v>
      </c>
      <c r="AB555" s="578">
        <v>15631</v>
      </c>
      <c r="AC555" s="107">
        <f t="shared" si="439"/>
        <v>200</v>
      </c>
      <c r="AD555" s="578">
        <v>15599</v>
      </c>
      <c r="AE555" s="107">
        <f t="shared" si="440"/>
        <v>207</v>
      </c>
      <c r="AF555" s="578">
        <v>16784</v>
      </c>
      <c r="AG555" s="107">
        <f t="shared" si="441"/>
        <v>207</v>
      </c>
      <c r="AH555" s="578">
        <v>19717</v>
      </c>
      <c r="AI555" s="107">
        <f t="shared" si="442"/>
        <v>198</v>
      </c>
      <c r="AJ555" s="578">
        <v>20085</v>
      </c>
      <c r="AK555" s="107">
        <f t="shared" si="443"/>
        <v>209</v>
      </c>
      <c r="AL555" s="578">
        <v>27652</v>
      </c>
      <c r="AM555" s="107">
        <f t="shared" si="444"/>
        <v>195</v>
      </c>
      <c r="AN555" s="578">
        <v>30962</v>
      </c>
      <c r="AO555" s="107">
        <f t="shared" si="445"/>
        <v>197</v>
      </c>
      <c r="AP555" s="578">
        <v>32042</v>
      </c>
      <c r="AQ555" s="107">
        <f t="shared" si="446"/>
        <v>195</v>
      </c>
      <c r="AR555" s="578">
        <v>33275</v>
      </c>
      <c r="AS555" s="107">
        <f t="shared" si="447"/>
        <v>192</v>
      </c>
      <c r="AT555" s="578">
        <v>39033</v>
      </c>
      <c r="AU555" s="107">
        <f t="shared" si="448"/>
        <v>183</v>
      </c>
      <c r="AV555" s="578">
        <v>47758</v>
      </c>
      <c r="AW555" s="107">
        <f t="shared" si="449"/>
        <v>176</v>
      </c>
      <c r="AX555" s="578">
        <v>55334</v>
      </c>
      <c r="AY555" s="563">
        <f t="shared" si="450"/>
        <v>172</v>
      </c>
      <c r="AZ555" s="605">
        <v>67552</v>
      </c>
      <c r="BA555" s="605">
        <v>69680</v>
      </c>
      <c r="BB555" s="563">
        <f t="shared" si="426"/>
        <v>173</v>
      </c>
    </row>
    <row r="556" spans="1:54" ht="12.95" customHeight="1" x14ac:dyDescent="0.2">
      <c r="A556" s="72" t="s">
        <v>510</v>
      </c>
      <c r="B556" s="174" t="s">
        <v>1643</v>
      </c>
      <c r="C556" s="642" t="s">
        <v>2055</v>
      </c>
      <c r="D556" s="578">
        <v>9068</v>
      </c>
      <c r="E556" s="107">
        <f t="shared" si="427"/>
        <v>161</v>
      </c>
      <c r="F556" s="578">
        <v>10383</v>
      </c>
      <c r="G556" s="107">
        <f t="shared" si="428"/>
        <v>162</v>
      </c>
      <c r="H556" s="578">
        <v>11079</v>
      </c>
      <c r="I556" s="107">
        <f t="shared" si="429"/>
        <v>167</v>
      </c>
      <c r="J556" s="578">
        <v>13428</v>
      </c>
      <c r="K556" s="107">
        <f t="shared" si="430"/>
        <v>165</v>
      </c>
      <c r="L556" s="578">
        <v>15639</v>
      </c>
      <c r="M556" s="107">
        <f t="shared" si="431"/>
        <v>163</v>
      </c>
      <c r="N556" s="578">
        <v>16865</v>
      </c>
      <c r="O556" s="107">
        <f t="shared" si="432"/>
        <v>161</v>
      </c>
      <c r="P556" s="578">
        <v>18567</v>
      </c>
      <c r="Q556" s="107">
        <f t="shared" si="433"/>
        <v>162</v>
      </c>
      <c r="R556" s="578">
        <v>18245</v>
      </c>
      <c r="S556" s="107">
        <f t="shared" si="434"/>
        <v>176</v>
      </c>
      <c r="T556" s="578">
        <v>19180</v>
      </c>
      <c r="U556" s="107">
        <f t="shared" si="435"/>
        <v>173</v>
      </c>
      <c r="V556" s="578">
        <v>19684</v>
      </c>
      <c r="W556" s="107">
        <f t="shared" si="436"/>
        <v>176</v>
      </c>
      <c r="X556" s="578">
        <v>19679</v>
      </c>
      <c r="Y556" s="107">
        <f t="shared" si="437"/>
        <v>175</v>
      </c>
      <c r="Z556" s="578">
        <v>19995</v>
      </c>
      <c r="AA556" s="107">
        <f t="shared" si="438"/>
        <v>179</v>
      </c>
      <c r="AB556" s="578">
        <v>20807</v>
      </c>
      <c r="AC556" s="107">
        <f t="shared" si="439"/>
        <v>178</v>
      </c>
      <c r="AD556" s="578">
        <v>21325</v>
      </c>
      <c r="AE556" s="107">
        <f t="shared" si="440"/>
        <v>189</v>
      </c>
      <c r="AF556" s="578">
        <v>20010</v>
      </c>
      <c r="AG556" s="107">
        <f t="shared" si="441"/>
        <v>193</v>
      </c>
      <c r="AH556" s="578">
        <v>23492</v>
      </c>
      <c r="AI556" s="107">
        <f t="shared" si="442"/>
        <v>190</v>
      </c>
      <c r="AJ556" s="578">
        <v>24933</v>
      </c>
      <c r="AK556" s="107">
        <f t="shared" si="443"/>
        <v>195</v>
      </c>
      <c r="AL556" s="578">
        <v>27259</v>
      </c>
      <c r="AM556" s="107">
        <f t="shared" si="444"/>
        <v>196</v>
      </c>
      <c r="AN556" s="578">
        <v>28268</v>
      </c>
      <c r="AO556" s="107">
        <f t="shared" si="445"/>
        <v>203</v>
      </c>
      <c r="AP556" s="578">
        <v>32748</v>
      </c>
      <c r="AQ556" s="107">
        <f t="shared" si="446"/>
        <v>191</v>
      </c>
      <c r="AR556" s="578">
        <v>34033</v>
      </c>
      <c r="AS556" s="107">
        <f t="shared" si="447"/>
        <v>190</v>
      </c>
      <c r="AT556" s="578">
        <v>40023</v>
      </c>
      <c r="AU556" s="107">
        <f t="shared" si="448"/>
        <v>179</v>
      </c>
      <c r="AV556" s="578">
        <v>41285</v>
      </c>
      <c r="AW556" s="107">
        <f t="shared" si="449"/>
        <v>184</v>
      </c>
      <c r="AX556" s="578">
        <v>44115</v>
      </c>
      <c r="AY556" s="563">
        <f t="shared" si="450"/>
        <v>183</v>
      </c>
      <c r="AZ556" s="605">
        <v>71181</v>
      </c>
      <c r="BA556" s="605">
        <v>65648</v>
      </c>
      <c r="BB556" s="563">
        <f t="shared" si="426"/>
        <v>174</v>
      </c>
    </row>
    <row r="557" spans="1:54" ht="12.95" customHeight="1" x14ac:dyDescent="0.2">
      <c r="A557" s="72" t="s">
        <v>432</v>
      </c>
      <c r="B557" s="174" t="s">
        <v>1352</v>
      </c>
      <c r="C557" s="642" t="s">
        <v>2055</v>
      </c>
      <c r="D557" s="578">
        <v>3596</v>
      </c>
      <c r="E557" s="107">
        <f t="shared" si="427"/>
        <v>216</v>
      </c>
      <c r="F557" s="578">
        <v>5360</v>
      </c>
      <c r="G557" s="107">
        <f t="shared" si="428"/>
        <v>200</v>
      </c>
      <c r="H557" s="578">
        <v>7190</v>
      </c>
      <c r="I557" s="107">
        <f t="shared" si="429"/>
        <v>191</v>
      </c>
      <c r="J557" s="578">
        <v>9728</v>
      </c>
      <c r="K557" s="107">
        <f t="shared" si="430"/>
        <v>184</v>
      </c>
      <c r="L557" s="578">
        <v>10372</v>
      </c>
      <c r="M557" s="107">
        <f t="shared" si="431"/>
        <v>188</v>
      </c>
      <c r="N557" s="578">
        <v>13405</v>
      </c>
      <c r="O557" s="107">
        <f t="shared" si="432"/>
        <v>173</v>
      </c>
      <c r="P557" s="578">
        <v>14825</v>
      </c>
      <c r="Q557" s="107">
        <f t="shared" si="433"/>
        <v>178</v>
      </c>
      <c r="R557" s="578">
        <v>17558</v>
      </c>
      <c r="S557" s="107">
        <f t="shared" si="434"/>
        <v>178</v>
      </c>
      <c r="T557" s="578">
        <v>16783</v>
      </c>
      <c r="U557" s="107">
        <f t="shared" si="435"/>
        <v>184</v>
      </c>
      <c r="V557" s="578">
        <v>15589</v>
      </c>
      <c r="W557" s="107">
        <f t="shared" si="436"/>
        <v>192</v>
      </c>
      <c r="X557" s="578">
        <v>15507</v>
      </c>
      <c r="Y557" s="107">
        <f t="shared" si="437"/>
        <v>194</v>
      </c>
      <c r="Z557" s="578">
        <v>17999</v>
      </c>
      <c r="AA557" s="107">
        <f t="shared" si="438"/>
        <v>190</v>
      </c>
      <c r="AB557" s="578">
        <v>16326</v>
      </c>
      <c r="AC557" s="107">
        <f t="shared" si="439"/>
        <v>198</v>
      </c>
      <c r="AD557" s="578">
        <v>16279</v>
      </c>
      <c r="AE557" s="107">
        <f t="shared" si="440"/>
        <v>201</v>
      </c>
      <c r="AF557" s="578">
        <v>19495</v>
      </c>
      <c r="AG557" s="107">
        <f t="shared" si="441"/>
        <v>196</v>
      </c>
      <c r="AH557" s="578">
        <v>22266</v>
      </c>
      <c r="AI557" s="107">
        <f t="shared" si="442"/>
        <v>193</v>
      </c>
      <c r="AJ557" s="578">
        <v>28080</v>
      </c>
      <c r="AK557" s="107">
        <f t="shared" si="443"/>
        <v>185</v>
      </c>
      <c r="AL557" s="578">
        <v>27953</v>
      </c>
      <c r="AM557" s="107">
        <f t="shared" si="444"/>
        <v>194</v>
      </c>
      <c r="AN557" s="578">
        <v>27488</v>
      </c>
      <c r="AO557" s="107">
        <f t="shared" si="445"/>
        <v>206</v>
      </c>
      <c r="AP557" s="578">
        <v>26888</v>
      </c>
      <c r="AQ557" s="107">
        <f t="shared" si="446"/>
        <v>208</v>
      </c>
      <c r="AR557" s="578">
        <v>28440</v>
      </c>
      <c r="AS557" s="107">
        <f t="shared" si="447"/>
        <v>209</v>
      </c>
      <c r="AT557" s="578">
        <v>27138</v>
      </c>
      <c r="AU557" s="107">
        <f t="shared" si="448"/>
        <v>210</v>
      </c>
      <c r="AV557" s="578">
        <v>27182</v>
      </c>
      <c r="AW557" s="107">
        <f t="shared" si="449"/>
        <v>215</v>
      </c>
      <c r="AX557" s="578">
        <v>34507</v>
      </c>
      <c r="AY557" s="563">
        <f t="shared" si="450"/>
        <v>204</v>
      </c>
      <c r="AZ557" s="605">
        <v>52884</v>
      </c>
      <c r="BA557" s="605">
        <v>65536</v>
      </c>
      <c r="BB557" s="563">
        <f t="shared" si="426"/>
        <v>175</v>
      </c>
    </row>
    <row r="558" spans="1:54" ht="12.95" customHeight="1" x14ac:dyDescent="0.2">
      <c r="A558" s="72" t="s">
        <v>430</v>
      </c>
      <c r="B558" s="174" t="s">
        <v>1273</v>
      </c>
      <c r="C558" s="642" t="s">
        <v>2055</v>
      </c>
      <c r="D558" s="578">
        <v>5811</v>
      </c>
      <c r="E558" s="107">
        <f t="shared" si="427"/>
        <v>188</v>
      </c>
      <c r="F558" s="578">
        <v>8091</v>
      </c>
      <c r="G558" s="107">
        <f t="shared" si="428"/>
        <v>179</v>
      </c>
      <c r="H558" s="578">
        <v>8548</v>
      </c>
      <c r="I558" s="107">
        <f t="shared" si="429"/>
        <v>180</v>
      </c>
      <c r="J558" s="578">
        <v>11461</v>
      </c>
      <c r="K558" s="107">
        <f t="shared" si="430"/>
        <v>170</v>
      </c>
      <c r="L558" s="578">
        <v>12982</v>
      </c>
      <c r="M558" s="107">
        <f t="shared" si="431"/>
        <v>172</v>
      </c>
      <c r="N558" s="578">
        <v>12796</v>
      </c>
      <c r="O558" s="107">
        <f t="shared" si="432"/>
        <v>177</v>
      </c>
      <c r="P558" s="578">
        <v>14811</v>
      </c>
      <c r="Q558" s="107">
        <f t="shared" si="433"/>
        <v>179</v>
      </c>
      <c r="R558" s="578">
        <v>15452</v>
      </c>
      <c r="S558" s="107">
        <f t="shared" si="434"/>
        <v>182</v>
      </c>
      <c r="T558" s="578">
        <v>16425</v>
      </c>
      <c r="U558" s="107">
        <f t="shared" si="435"/>
        <v>185</v>
      </c>
      <c r="V558" s="578">
        <v>19713</v>
      </c>
      <c r="W558" s="107">
        <f t="shared" si="436"/>
        <v>175</v>
      </c>
      <c r="X558" s="578">
        <v>18329</v>
      </c>
      <c r="Y558" s="107">
        <f t="shared" si="437"/>
        <v>182</v>
      </c>
      <c r="Z558" s="578">
        <v>21008</v>
      </c>
      <c r="AA558" s="107">
        <f t="shared" si="438"/>
        <v>173</v>
      </c>
      <c r="AB558" s="578">
        <v>21469</v>
      </c>
      <c r="AC558" s="107">
        <f t="shared" si="439"/>
        <v>175</v>
      </c>
      <c r="AD558" s="578">
        <v>21437</v>
      </c>
      <c r="AE558" s="107">
        <f t="shared" si="440"/>
        <v>188</v>
      </c>
      <c r="AF558" s="578">
        <v>23767</v>
      </c>
      <c r="AG558" s="107">
        <f t="shared" si="441"/>
        <v>184</v>
      </c>
      <c r="AH558" s="578">
        <v>27146</v>
      </c>
      <c r="AI558" s="107">
        <f t="shared" si="442"/>
        <v>179</v>
      </c>
      <c r="AJ558" s="578">
        <v>36601</v>
      </c>
      <c r="AK558" s="107">
        <f t="shared" si="443"/>
        <v>165</v>
      </c>
      <c r="AL558" s="578">
        <v>37527</v>
      </c>
      <c r="AM558" s="107">
        <f t="shared" si="444"/>
        <v>171</v>
      </c>
      <c r="AN558" s="578">
        <v>38704</v>
      </c>
      <c r="AO558" s="107">
        <f t="shared" si="445"/>
        <v>175</v>
      </c>
      <c r="AP558" s="578">
        <v>43229</v>
      </c>
      <c r="AQ558" s="107">
        <f t="shared" si="446"/>
        <v>171</v>
      </c>
      <c r="AR558" s="578">
        <v>38000</v>
      </c>
      <c r="AS558" s="107">
        <f t="shared" si="447"/>
        <v>179</v>
      </c>
      <c r="AT558" s="578">
        <v>38671</v>
      </c>
      <c r="AU558" s="107">
        <f t="shared" si="448"/>
        <v>185</v>
      </c>
      <c r="AV558" s="578">
        <v>38108</v>
      </c>
      <c r="AW558" s="107">
        <f t="shared" si="449"/>
        <v>189</v>
      </c>
      <c r="AX558" s="578">
        <v>41256</v>
      </c>
      <c r="AY558" s="563">
        <f t="shared" si="450"/>
        <v>186</v>
      </c>
      <c r="AZ558" s="605">
        <v>50440</v>
      </c>
      <c r="BA558" s="605">
        <v>57643</v>
      </c>
      <c r="BB558" s="563">
        <f t="shared" si="426"/>
        <v>187</v>
      </c>
    </row>
    <row r="559" spans="1:54" ht="12.95" customHeight="1" x14ac:dyDescent="0.2">
      <c r="A559" s="72" t="s">
        <v>392</v>
      </c>
      <c r="B559" s="174" t="s">
        <v>862</v>
      </c>
      <c r="C559" s="642" t="s">
        <v>2055</v>
      </c>
      <c r="D559" s="578">
        <v>3788</v>
      </c>
      <c r="E559" s="107">
        <f t="shared" si="427"/>
        <v>213</v>
      </c>
      <c r="F559" s="578">
        <v>4528</v>
      </c>
      <c r="G559" s="107">
        <f t="shared" si="428"/>
        <v>212</v>
      </c>
      <c r="H559" s="578">
        <v>6897</v>
      </c>
      <c r="I559" s="107">
        <f t="shared" si="429"/>
        <v>197</v>
      </c>
      <c r="J559" s="578">
        <v>7570</v>
      </c>
      <c r="K559" s="107">
        <f t="shared" si="430"/>
        <v>197</v>
      </c>
      <c r="L559" s="578">
        <v>8699</v>
      </c>
      <c r="M559" s="107">
        <f t="shared" si="431"/>
        <v>198</v>
      </c>
      <c r="N559" s="578">
        <v>10205</v>
      </c>
      <c r="O559" s="107">
        <f t="shared" si="432"/>
        <v>190</v>
      </c>
      <c r="P559" s="578">
        <v>10939</v>
      </c>
      <c r="Q559" s="107">
        <f t="shared" si="433"/>
        <v>198</v>
      </c>
      <c r="R559" s="578">
        <v>9803</v>
      </c>
      <c r="S559" s="107">
        <f t="shared" si="434"/>
        <v>215</v>
      </c>
      <c r="T559" s="578">
        <v>10570</v>
      </c>
      <c r="U559" s="107">
        <f t="shared" si="435"/>
        <v>218</v>
      </c>
      <c r="V559" s="578">
        <v>10496</v>
      </c>
      <c r="W559" s="107">
        <f t="shared" si="436"/>
        <v>225</v>
      </c>
      <c r="X559" s="578">
        <v>10690</v>
      </c>
      <c r="Y559" s="107">
        <f t="shared" si="437"/>
        <v>222</v>
      </c>
      <c r="Z559" s="578">
        <v>10884</v>
      </c>
      <c r="AA559" s="107">
        <f t="shared" si="438"/>
        <v>220</v>
      </c>
      <c r="AB559" s="578">
        <v>11211</v>
      </c>
      <c r="AC559" s="107">
        <f t="shared" si="439"/>
        <v>225</v>
      </c>
      <c r="AD559" s="578">
        <v>11893</v>
      </c>
      <c r="AE559" s="107">
        <f t="shared" si="440"/>
        <v>220</v>
      </c>
      <c r="AF559" s="578">
        <v>10214</v>
      </c>
      <c r="AG559" s="107">
        <f t="shared" si="441"/>
        <v>233</v>
      </c>
      <c r="AH559" s="578">
        <v>12986</v>
      </c>
      <c r="AI559" s="107">
        <f t="shared" si="442"/>
        <v>225</v>
      </c>
      <c r="AJ559" s="578">
        <v>13855</v>
      </c>
      <c r="AK559" s="107">
        <f t="shared" si="443"/>
        <v>230</v>
      </c>
      <c r="AL559" s="578">
        <v>14112</v>
      </c>
      <c r="AM559" s="107">
        <f t="shared" si="444"/>
        <v>238</v>
      </c>
      <c r="AN559" s="578">
        <v>16888</v>
      </c>
      <c r="AO559" s="107">
        <f t="shared" si="445"/>
        <v>235</v>
      </c>
      <c r="AP559" s="578">
        <v>15884</v>
      </c>
      <c r="AQ559" s="107">
        <f t="shared" si="446"/>
        <v>243</v>
      </c>
      <c r="AR559" s="578">
        <v>14496</v>
      </c>
      <c r="AS559" s="107">
        <f t="shared" si="447"/>
        <v>247</v>
      </c>
      <c r="AT559" s="578">
        <v>15948</v>
      </c>
      <c r="AU559" s="107">
        <f t="shared" si="448"/>
        <v>246</v>
      </c>
      <c r="AV559" s="578">
        <v>14131</v>
      </c>
      <c r="AW559" s="107">
        <f t="shared" si="449"/>
        <v>260</v>
      </c>
      <c r="AX559" s="578">
        <v>13424</v>
      </c>
      <c r="AY559" s="563">
        <f t="shared" si="450"/>
        <v>261</v>
      </c>
      <c r="AZ559" s="605">
        <v>34235</v>
      </c>
      <c r="BA559" s="605">
        <v>55502</v>
      </c>
      <c r="BB559" s="563">
        <f t="shared" si="426"/>
        <v>191</v>
      </c>
    </row>
    <row r="560" spans="1:54" ht="12.75" customHeight="1" x14ac:dyDescent="0.2">
      <c r="A560" s="72" t="s">
        <v>444</v>
      </c>
      <c r="B560" s="174" t="s">
        <v>1348</v>
      </c>
      <c r="C560" s="642" t="s">
        <v>2055</v>
      </c>
      <c r="D560" s="578">
        <v>8178</v>
      </c>
      <c r="E560" s="107">
        <f t="shared" si="427"/>
        <v>166</v>
      </c>
      <c r="F560" s="578">
        <v>8684</v>
      </c>
      <c r="G560" s="107">
        <f t="shared" si="428"/>
        <v>172</v>
      </c>
      <c r="H560" s="578">
        <v>9190</v>
      </c>
      <c r="I560" s="107">
        <f t="shared" si="429"/>
        <v>176</v>
      </c>
      <c r="J560" s="578">
        <v>14251</v>
      </c>
      <c r="K560" s="107">
        <f t="shared" si="430"/>
        <v>162</v>
      </c>
      <c r="L560" s="578">
        <v>17157</v>
      </c>
      <c r="M560" s="107">
        <f t="shared" si="431"/>
        <v>157</v>
      </c>
      <c r="N560" s="578">
        <v>19183</v>
      </c>
      <c r="O560" s="107">
        <f t="shared" si="432"/>
        <v>155</v>
      </c>
      <c r="P560" s="578">
        <v>19932</v>
      </c>
      <c r="Q560" s="107">
        <f t="shared" si="433"/>
        <v>160</v>
      </c>
      <c r="R560" s="578">
        <v>20826</v>
      </c>
      <c r="S560" s="107">
        <f t="shared" si="434"/>
        <v>163</v>
      </c>
      <c r="T560" s="578">
        <v>20844</v>
      </c>
      <c r="U560" s="107">
        <f t="shared" si="435"/>
        <v>166</v>
      </c>
      <c r="V560" s="578">
        <v>22686</v>
      </c>
      <c r="W560" s="107">
        <f t="shared" si="436"/>
        <v>164</v>
      </c>
      <c r="X560" s="578">
        <v>25099</v>
      </c>
      <c r="Y560" s="107">
        <f t="shared" si="437"/>
        <v>158</v>
      </c>
      <c r="Z560" s="578">
        <v>26517</v>
      </c>
      <c r="AA560" s="107">
        <f t="shared" si="438"/>
        <v>158</v>
      </c>
      <c r="AB560" s="578">
        <v>26943</v>
      </c>
      <c r="AC560" s="107">
        <f t="shared" si="439"/>
        <v>159</v>
      </c>
      <c r="AD560" s="578">
        <v>27817</v>
      </c>
      <c r="AE560" s="107">
        <f t="shared" si="440"/>
        <v>165</v>
      </c>
      <c r="AF560" s="578">
        <v>31002</v>
      </c>
      <c r="AG560" s="107">
        <f t="shared" si="441"/>
        <v>163</v>
      </c>
      <c r="AH560" s="578">
        <v>32442</v>
      </c>
      <c r="AI560" s="107">
        <f t="shared" si="442"/>
        <v>163</v>
      </c>
      <c r="AJ560" s="578">
        <v>35444</v>
      </c>
      <c r="AK560" s="107">
        <f t="shared" si="443"/>
        <v>168</v>
      </c>
      <c r="AL560" s="578">
        <v>41189</v>
      </c>
      <c r="AM560" s="107">
        <f t="shared" si="444"/>
        <v>165</v>
      </c>
      <c r="AN560" s="578">
        <v>41189</v>
      </c>
      <c r="AO560" s="107">
        <f t="shared" si="445"/>
        <v>172</v>
      </c>
      <c r="AP560" s="578">
        <v>47356</v>
      </c>
      <c r="AQ560" s="107">
        <f t="shared" si="446"/>
        <v>166</v>
      </c>
      <c r="AR560" s="578">
        <v>48133</v>
      </c>
      <c r="AS560" s="107">
        <f t="shared" si="447"/>
        <v>167</v>
      </c>
      <c r="AT560" s="578">
        <v>54265</v>
      </c>
      <c r="AU560" s="107">
        <f t="shared" si="448"/>
        <v>165</v>
      </c>
      <c r="AV560" s="578">
        <v>56644</v>
      </c>
      <c r="AW560" s="107">
        <f t="shared" si="449"/>
        <v>168</v>
      </c>
      <c r="AX560" s="578">
        <v>37983</v>
      </c>
      <c r="AY560" s="563">
        <f t="shared" si="450"/>
        <v>192</v>
      </c>
      <c r="AZ560" s="605">
        <v>46839</v>
      </c>
      <c r="BA560" s="605">
        <v>53179</v>
      </c>
      <c r="BB560" s="563">
        <f t="shared" si="426"/>
        <v>194</v>
      </c>
    </row>
    <row r="561" spans="1:54" ht="12.95" customHeight="1" x14ac:dyDescent="0.2">
      <c r="A561" s="72" t="s">
        <v>446</v>
      </c>
      <c r="B561" s="174" t="s">
        <v>1338</v>
      </c>
      <c r="C561" s="642" t="s">
        <v>2055</v>
      </c>
      <c r="D561" s="578">
        <v>1890</v>
      </c>
      <c r="E561" s="107">
        <f t="shared" si="427"/>
        <v>244</v>
      </c>
      <c r="F561" s="578">
        <v>2018</v>
      </c>
      <c r="G561" s="107">
        <f t="shared" si="428"/>
        <v>253</v>
      </c>
      <c r="H561" s="578">
        <v>2741</v>
      </c>
      <c r="I561" s="107">
        <f t="shared" si="429"/>
        <v>239</v>
      </c>
      <c r="J561" s="578">
        <v>3443</v>
      </c>
      <c r="K561" s="107">
        <f t="shared" si="430"/>
        <v>246</v>
      </c>
      <c r="L561" s="578">
        <v>3196</v>
      </c>
      <c r="M561" s="107">
        <f t="shared" si="431"/>
        <v>255</v>
      </c>
      <c r="N561" s="578">
        <v>5182</v>
      </c>
      <c r="O561" s="107">
        <f t="shared" si="432"/>
        <v>235</v>
      </c>
      <c r="P561" s="578">
        <v>6285</v>
      </c>
      <c r="Q561" s="107">
        <f t="shared" si="433"/>
        <v>233</v>
      </c>
      <c r="R561" s="578">
        <v>6407</v>
      </c>
      <c r="S561" s="107">
        <f t="shared" si="434"/>
        <v>241</v>
      </c>
      <c r="T561" s="578">
        <v>7483</v>
      </c>
      <c r="U561" s="107">
        <f t="shared" si="435"/>
        <v>240</v>
      </c>
      <c r="V561" s="578">
        <v>9691</v>
      </c>
      <c r="W561" s="107">
        <f t="shared" si="436"/>
        <v>228</v>
      </c>
      <c r="X561" s="578">
        <v>9904</v>
      </c>
      <c r="Y561" s="107">
        <f t="shared" si="437"/>
        <v>225</v>
      </c>
      <c r="Z561" s="578">
        <v>11797</v>
      </c>
      <c r="AA561" s="107">
        <f t="shared" si="438"/>
        <v>214</v>
      </c>
      <c r="AB561" s="578">
        <v>13117</v>
      </c>
      <c r="AC561" s="107">
        <f t="shared" si="439"/>
        <v>212</v>
      </c>
      <c r="AD561" s="578">
        <v>14555</v>
      </c>
      <c r="AE561" s="107">
        <f t="shared" si="440"/>
        <v>210</v>
      </c>
      <c r="AF561" s="578">
        <v>16213</v>
      </c>
      <c r="AG561" s="107">
        <f t="shared" si="441"/>
        <v>209</v>
      </c>
      <c r="AH561" s="578">
        <v>16142</v>
      </c>
      <c r="AI561" s="107">
        <f t="shared" si="442"/>
        <v>214</v>
      </c>
      <c r="AJ561" s="578">
        <v>18842</v>
      </c>
      <c r="AK561" s="107">
        <f t="shared" si="443"/>
        <v>214</v>
      </c>
      <c r="AL561" s="578">
        <v>22401</v>
      </c>
      <c r="AM561" s="107">
        <f t="shared" si="444"/>
        <v>214</v>
      </c>
      <c r="AN561" s="578">
        <v>29948</v>
      </c>
      <c r="AO561" s="107">
        <f t="shared" si="445"/>
        <v>200</v>
      </c>
      <c r="AP561" s="578">
        <v>32726</v>
      </c>
      <c r="AQ561" s="107">
        <f t="shared" si="446"/>
        <v>192</v>
      </c>
      <c r="AR561" s="578">
        <v>31873</v>
      </c>
      <c r="AS561" s="107">
        <f t="shared" si="447"/>
        <v>197</v>
      </c>
      <c r="AT561" s="578">
        <v>47398</v>
      </c>
      <c r="AU561" s="107">
        <f t="shared" si="448"/>
        <v>173</v>
      </c>
      <c r="AV561" s="578">
        <v>47853</v>
      </c>
      <c r="AW561" s="107">
        <f t="shared" si="449"/>
        <v>174</v>
      </c>
      <c r="AX561" s="578">
        <v>65988</v>
      </c>
      <c r="AY561" s="563">
        <f t="shared" si="450"/>
        <v>162</v>
      </c>
      <c r="AZ561" s="605">
        <v>51524</v>
      </c>
      <c r="BA561" s="605">
        <v>50194</v>
      </c>
      <c r="BB561" s="563">
        <f t="shared" si="426"/>
        <v>196</v>
      </c>
    </row>
    <row r="562" spans="1:54" ht="12.95" customHeight="1" x14ac:dyDescent="0.2">
      <c r="A562" s="72" t="s">
        <v>436</v>
      </c>
      <c r="B562" s="174" t="s">
        <v>1013</v>
      </c>
      <c r="C562" s="642" t="s">
        <v>2055</v>
      </c>
      <c r="D562" s="578">
        <v>8263</v>
      </c>
      <c r="E562" s="107">
        <f t="shared" si="427"/>
        <v>165</v>
      </c>
      <c r="F562" s="578">
        <v>9374</v>
      </c>
      <c r="G562" s="107">
        <f t="shared" si="428"/>
        <v>167</v>
      </c>
      <c r="H562" s="578">
        <v>7260</v>
      </c>
      <c r="I562" s="107">
        <f t="shared" si="429"/>
        <v>190</v>
      </c>
      <c r="J562" s="578">
        <v>11043</v>
      </c>
      <c r="K562" s="107">
        <f t="shared" si="430"/>
        <v>178</v>
      </c>
      <c r="L562" s="578">
        <v>13451</v>
      </c>
      <c r="M562" s="107">
        <f t="shared" si="431"/>
        <v>170</v>
      </c>
      <c r="N562" s="578">
        <v>14646</v>
      </c>
      <c r="O562" s="107">
        <f t="shared" si="432"/>
        <v>168</v>
      </c>
      <c r="P562" s="578">
        <v>16793</v>
      </c>
      <c r="Q562" s="107">
        <f t="shared" si="433"/>
        <v>172</v>
      </c>
      <c r="R562" s="578">
        <v>19791</v>
      </c>
      <c r="S562" s="107">
        <f t="shared" si="434"/>
        <v>166</v>
      </c>
      <c r="T562" s="578">
        <v>19388</v>
      </c>
      <c r="U562" s="107">
        <f t="shared" si="435"/>
        <v>172</v>
      </c>
      <c r="V562" s="578">
        <v>18661</v>
      </c>
      <c r="W562" s="107">
        <f t="shared" si="436"/>
        <v>181</v>
      </c>
      <c r="X562" s="578">
        <v>17381</v>
      </c>
      <c r="Y562" s="107">
        <f t="shared" si="437"/>
        <v>187</v>
      </c>
      <c r="Z562" s="578">
        <v>17291</v>
      </c>
      <c r="AA562" s="107">
        <f t="shared" si="438"/>
        <v>192</v>
      </c>
      <c r="AB562" s="578">
        <v>19676</v>
      </c>
      <c r="AC562" s="107">
        <f t="shared" si="439"/>
        <v>185</v>
      </c>
      <c r="AD562" s="578">
        <v>23131</v>
      </c>
      <c r="AE562" s="107">
        <f t="shared" si="440"/>
        <v>179</v>
      </c>
      <c r="AF562" s="578">
        <v>29092</v>
      </c>
      <c r="AG562" s="107">
        <f t="shared" si="441"/>
        <v>167</v>
      </c>
      <c r="AH562" s="578">
        <v>32033</v>
      </c>
      <c r="AI562" s="107">
        <f t="shared" si="442"/>
        <v>165</v>
      </c>
      <c r="AJ562" s="578">
        <v>30962</v>
      </c>
      <c r="AK562" s="107">
        <f t="shared" si="443"/>
        <v>177</v>
      </c>
      <c r="AL562" s="578">
        <v>34860</v>
      </c>
      <c r="AM562" s="107">
        <f t="shared" si="444"/>
        <v>176</v>
      </c>
      <c r="AN562" s="578">
        <v>38052</v>
      </c>
      <c r="AO562" s="107">
        <f t="shared" si="445"/>
        <v>177</v>
      </c>
      <c r="AP562" s="578">
        <v>40328</v>
      </c>
      <c r="AQ562" s="107">
        <f t="shared" si="446"/>
        <v>178</v>
      </c>
      <c r="AR562" s="578">
        <v>47711</v>
      </c>
      <c r="AS562" s="107">
        <f t="shared" si="447"/>
        <v>168</v>
      </c>
      <c r="AT562" s="578">
        <v>49713</v>
      </c>
      <c r="AU562" s="107">
        <f t="shared" si="448"/>
        <v>172</v>
      </c>
      <c r="AV562" s="578">
        <v>47770</v>
      </c>
      <c r="AW562" s="107">
        <f t="shared" si="449"/>
        <v>175</v>
      </c>
      <c r="AX562" s="578">
        <v>48153</v>
      </c>
      <c r="AY562" s="563">
        <f t="shared" si="450"/>
        <v>177</v>
      </c>
      <c r="AZ562" s="605">
        <v>48575</v>
      </c>
      <c r="BA562" s="605">
        <v>48501</v>
      </c>
      <c r="BB562" s="563">
        <f t="shared" si="426"/>
        <v>200</v>
      </c>
    </row>
    <row r="563" spans="1:54" ht="12.95" customHeight="1" x14ac:dyDescent="0.2">
      <c r="A563" s="72" t="s">
        <v>511</v>
      </c>
      <c r="B563" s="26" t="s">
        <v>174</v>
      </c>
      <c r="C563" s="31" t="s">
        <v>2055</v>
      </c>
      <c r="D563" s="578"/>
      <c r="E563" s="107"/>
      <c r="F563" s="578"/>
      <c r="G563" s="107"/>
      <c r="H563" s="578"/>
      <c r="I563" s="107"/>
      <c r="J563" s="578"/>
      <c r="K563" s="107"/>
      <c r="L563" s="578"/>
      <c r="M563" s="107"/>
      <c r="N563" s="578"/>
      <c r="O563" s="107"/>
      <c r="P563" s="578"/>
      <c r="Q563" s="107"/>
      <c r="R563" s="578"/>
      <c r="S563" s="107"/>
      <c r="T563" s="578"/>
      <c r="U563" s="107"/>
      <c r="V563" s="578"/>
      <c r="W563" s="107"/>
      <c r="X563" s="578"/>
      <c r="Y563" s="107"/>
      <c r="Z563" s="578"/>
      <c r="AA563" s="107"/>
      <c r="AB563" s="578"/>
      <c r="AC563" s="107"/>
      <c r="AD563" s="578"/>
      <c r="AE563" s="107"/>
      <c r="AF563" s="585"/>
      <c r="AG563" s="107"/>
      <c r="AH563" s="585"/>
      <c r="AI563" s="107"/>
      <c r="AJ563" s="585"/>
      <c r="AK563" s="107"/>
      <c r="AL563" s="585"/>
      <c r="AM563" s="107"/>
      <c r="AN563" s="585"/>
      <c r="AO563" s="107"/>
      <c r="AP563" s="585"/>
      <c r="AQ563" s="107"/>
      <c r="AR563" s="585"/>
      <c r="AS563" s="107"/>
      <c r="AT563" s="578"/>
      <c r="AU563" s="107"/>
      <c r="AV563" s="578"/>
      <c r="AW563" s="107"/>
      <c r="AX563" s="578"/>
      <c r="AY563" s="563"/>
      <c r="AZ563" s="605">
        <v>36554</v>
      </c>
      <c r="BA563" s="605">
        <v>44463</v>
      </c>
      <c r="BB563" s="563">
        <f t="shared" si="426"/>
        <v>205</v>
      </c>
    </row>
    <row r="564" spans="1:54" ht="12.95" customHeight="1" x14ac:dyDescent="0.2">
      <c r="A564" s="72" t="s">
        <v>422</v>
      </c>
      <c r="B564" s="174" t="s">
        <v>922</v>
      </c>
      <c r="C564" s="642" t="s">
        <v>2055</v>
      </c>
      <c r="D564" s="578">
        <v>5364</v>
      </c>
      <c r="E564" s="107">
        <f t="shared" ref="E564:E581" si="451">IF(D564&gt;0,RANK(D564,$D$11:$D$1049),"—")</f>
        <v>191</v>
      </c>
      <c r="F564" s="578">
        <v>6375</v>
      </c>
      <c r="G564" s="107">
        <f t="shared" ref="G564:G581" si="452">IF(F564&gt;0,RANK(F564,$F$11:$F$1049),"—")</f>
        <v>192</v>
      </c>
      <c r="H564" s="578">
        <v>7123</v>
      </c>
      <c r="I564" s="107">
        <f t="shared" ref="I564:I581" si="453">IF(H564&gt;0,RANK(H564,$H$11:$H$1049),"—")</f>
        <v>193</v>
      </c>
      <c r="J564" s="578">
        <v>11303</v>
      </c>
      <c r="K564" s="107">
        <f t="shared" ref="K564:K581" si="454">IF(J564&gt;0,RANK(J564,$J$11:$J$1049),"—")</f>
        <v>175</v>
      </c>
      <c r="L564" s="578">
        <v>12260</v>
      </c>
      <c r="M564" s="107">
        <f t="shared" ref="M564:M581" si="455">IF(L564&gt;0,RANK(L564,$L$11:$L$1049),"—")</f>
        <v>175</v>
      </c>
      <c r="N564" s="578">
        <v>22702</v>
      </c>
      <c r="O564" s="107">
        <f t="shared" ref="O564:O581" si="456">IF(N564&gt;0,RANK(N564,$N$11:$N$1049),"—")</f>
        <v>147</v>
      </c>
      <c r="P564" s="578">
        <v>30099</v>
      </c>
      <c r="Q564" s="107">
        <f t="shared" ref="Q564:Q581" si="457">IF(P564&gt;0,RANK(P564,$P$11:$P$1049),"—")</f>
        <v>141</v>
      </c>
      <c r="R564" s="578">
        <v>29232</v>
      </c>
      <c r="S564" s="107">
        <f t="shared" ref="S564:S581" si="458">IF(R564&gt;0,RANK(R564,$R$11:$R$1049),"—")</f>
        <v>146</v>
      </c>
      <c r="T564" s="578">
        <v>36830</v>
      </c>
      <c r="U564" s="107">
        <f t="shared" ref="U564:U581" si="459">IF(T564&gt;0,RANK(T564,$T$11:$T$1049),"—")</f>
        <v>136</v>
      </c>
      <c r="V564" s="578">
        <v>33098</v>
      </c>
      <c r="W564" s="107">
        <f t="shared" ref="W564:W581" si="460">IF(V564&gt;0,RANK(V564,$V$11:$V$1049),"—")</f>
        <v>146</v>
      </c>
      <c r="X564" s="578">
        <v>29365</v>
      </c>
      <c r="Y564" s="107">
        <f t="shared" ref="Y564:Y581" si="461">IF(X564&gt;0,RANK(X564,$X$11:$X$1049),"—")</f>
        <v>152</v>
      </c>
      <c r="Z564" s="578">
        <v>30994</v>
      </c>
      <c r="AA564" s="107">
        <f t="shared" ref="AA564:AA581" si="462">IF(Z564&gt;0,RANK(Z564,$Z$11:$Z$1049),"—")</f>
        <v>151</v>
      </c>
      <c r="AB564" s="578">
        <v>34241</v>
      </c>
      <c r="AC564" s="107">
        <f t="shared" ref="AC564:AC581" si="463">IF(AB564&gt;0,RANK(AB564,$AB$11:$AB$1049),"—")</f>
        <v>147</v>
      </c>
      <c r="AD564" s="578">
        <v>29001</v>
      </c>
      <c r="AE564" s="107">
        <f t="shared" ref="AE564:AE581" si="464">IF(AD564&gt;0,RANK(AD564,$AD$11:$AD$1049),"—")</f>
        <v>159</v>
      </c>
      <c r="AF564" s="578">
        <v>30034</v>
      </c>
      <c r="AG564" s="107">
        <f t="shared" ref="AG564:AG581" si="465">IF(AF564&gt;0,RANK(AF564,$AF$11:$AF$1049),"—")</f>
        <v>164</v>
      </c>
      <c r="AH564" s="578">
        <v>37156</v>
      </c>
      <c r="AI564" s="107">
        <f t="shared" ref="AI564:AI581" si="466">IF(AH564&gt;0,RANK(AH564,$AH$11:$AH$1049),"—")</f>
        <v>154</v>
      </c>
      <c r="AJ564" s="578">
        <v>37607</v>
      </c>
      <c r="AK564" s="107">
        <f t="shared" ref="AK564:AK581" si="467">IF(AJ564&gt;0,RANK(AJ564,$AJ$11:$AJ$1049),"—")</f>
        <v>163</v>
      </c>
      <c r="AL564" s="578">
        <v>37581</v>
      </c>
      <c r="AM564" s="107">
        <f t="shared" ref="AM564:AM581" si="468">IF(AL564&gt;0,RANK(AL564,$AL$11:$AL$1049),"—")</f>
        <v>169</v>
      </c>
      <c r="AN564" s="578">
        <v>36134</v>
      </c>
      <c r="AO564" s="107">
        <f t="shared" ref="AO564:AO581" si="469">IF(AN564&gt;0,RANK(AN564,$AN$11:$AN$1049),"—")</f>
        <v>178</v>
      </c>
      <c r="AP564" s="578">
        <v>40551</v>
      </c>
      <c r="AQ564" s="107">
        <f t="shared" ref="AQ564:AQ581" si="470">IF(AP564&gt;0,RANK(AP564,$AP$11:$AP$1049),"—")</f>
        <v>177</v>
      </c>
      <c r="AR564" s="578">
        <v>37669</v>
      </c>
      <c r="AS564" s="107">
        <f t="shared" ref="AS564:AS581" si="471">IF(AR564&gt;0,RANK(AR564,$AR$11:$AR$1049),"—")</f>
        <v>180</v>
      </c>
      <c r="AT564" s="578">
        <v>34940</v>
      </c>
      <c r="AU564" s="107">
        <f t="shared" ref="AU564:AU581" si="472">IF(AT564&gt;0,RANK(AT564,$AT$11:$AT$1049),"—")</f>
        <v>193</v>
      </c>
      <c r="AV564" s="578">
        <v>34568</v>
      </c>
      <c r="AW564" s="107">
        <f t="shared" ref="AW564:AW581" si="473">IF(AV564&gt;0,RANK(AV564,$AV$11:$AV$1049),"—")</f>
        <v>198</v>
      </c>
      <c r="AX564" s="578">
        <v>35126</v>
      </c>
      <c r="AY564" s="563">
        <f t="shared" ref="AY564:AY581" si="474">IF(AX564&gt;0,RANK(AX564,$AX$11:$AX$1049),"—")</f>
        <v>201</v>
      </c>
      <c r="AZ564" s="605">
        <v>43903</v>
      </c>
      <c r="BA564" s="605">
        <v>42708</v>
      </c>
      <c r="BB564" s="563">
        <f t="shared" si="426"/>
        <v>208</v>
      </c>
    </row>
    <row r="565" spans="1:54" ht="12.95" customHeight="1" x14ac:dyDescent="0.2">
      <c r="A565" s="72" t="s">
        <v>513</v>
      </c>
      <c r="B565" s="174" t="s">
        <v>1019</v>
      </c>
      <c r="C565" s="642" t="s">
        <v>2055</v>
      </c>
      <c r="D565" s="578">
        <v>10392</v>
      </c>
      <c r="E565" s="107">
        <f t="shared" si="451"/>
        <v>156</v>
      </c>
      <c r="F565" s="578">
        <v>14027</v>
      </c>
      <c r="G565" s="107">
        <f t="shared" si="452"/>
        <v>144</v>
      </c>
      <c r="H565" s="578">
        <v>14712</v>
      </c>
      <c r="I565" s="107">
        <f t="shared" si="453"/>
        <v>150</v>
      </c>
      <c r="J565" s="578">
        <v>17692</v>
      </c>
      <c r="K565" s="107">
        <f t="shared" si="454"/>
        <v>151</v>
      </c>
      <c r="L565" s="578">
        <v>14285</v>
      </c>
      <c r="M565" s="107">
        <f t="shared" si="455"/>
        <v>168</v>
      </c>
      <c r="N565" s="578">
        <v>14432</v>
      </c>
      <c r="O565" s="107">
        <f t="shared" si="456"/>
        <v>171</v>
      </c>
      <c r="P565" s="578">
        <v>15619</v>
      </c>
      <c r="Q565" s="107">
        <f t="shared" si="457"/>
        <v>176</v>
      </c>
      <c r="R565" s="578">
        <v>18025</v>
      </c>
      <c r="S565" s="107">
        <f t="shared" si="458"/>
        <v>177</v>
      </c>
      <c r="T565" s="578">
        <v>19706</v>
      </c>
      <c r="U565" s="107">
        <f t="shared" si="459"/>
        <v>171</v>
      </c>
      <c r="V565" s="578">
        <v>21220</v>
      </c>
      <c r="W565" s="107">
        <f t="shared" si="460"/>
        <v>168</v>
      </c>
      <c r="X565" s="578">
        <v>20235</v>
      </c>
      <c r="Y565" s="107">
        <f t="shared" si="461"/>
        <v>173</v>
      </c>
      <c r="Z565" s="578">
        <v>20895</v>
      </c>
      <c r="AA565" s="107">
        <f t="shared" si="462"/>
        <v>176</v>
      </c>
      <c r="AB565" s="578">
        <v>21740</v>
      </c>
      <c r="AC565" s="107">
        <f t="shared" si="463"/>
        <v>172</v>
      </c>
      <c r="AD565" s="578">
        <v>25893</v>
      </c>
      <c r="AE565" s="107">
        <f t="shared" si="464"/>
        <v>169</v>
      </c>
      <c r="AF565" s="578">
        <v>25968</v>
      </c>
      <c r="AG565" s="107">
        <f t="shared" si="465"/>
        <v>175</v>
      </c>
      <c r="AH565" s="578">
        <v>28799</v>
      </c>
      <c r="AI565" s="107">
        <f t="shared" si="466"/>
        <v>175</v>
      </c>
      <c r="AJ565" s="578">
        <v>32222</v>
      </c>
      <c r="AK565" s="107">
        <f t="shared" si="467"/>
        <v>173</v>
      </c>
      <c r="AL565" s="578">
        <v>35999</v>
      </c>
      <c r="AM565" s="107">
        <f t="shared" si="468"/>
        <v>174</v>
      </c>
      <c r="AN565" s="578">
        <v>41242</v>
      </c>
      <c r="AO565" s="107">
        <f t="shared" si="469"/>
        <v>171</v>
      </c>
      <c r="AP565" s="578">
        <v>38337</v>
      </c>
      <c r="AQ565" s="107">
        <f t="shared" si="470"/>
        <v>180</v>
      </c>
      <c r="AR565" s="578">
        <v>37384</v>
      </c>
      <c r="AS565" s="107">
        <f t="shared" si="471"/>
        <v>181</v>
      </c>
      <c r="AT565" s="578">
        <v>30395</v>
      </c>
      <c r="AU565" s="107">
        <f t="shared" si="472"/>
        <v>203</v>
      </c>
      <c r="AV565" s="578">
        <v>36477</v>
      </c>
      <c r="AW565" s="107">
        <f t="shared" si="473"/>
        <v>193</v>
      </c>
      <c r="AX565" s="578">
        <v>35466</v>
      </c>
      <c r="AY565" s="563">
        <f t="shared" si="474"/>
        <v>200</v>
      </c>
      <c r="AZ565" s="605">
        <v>42263</v>
      </c>
      <c r="BA565" s="605">
        <v>41581</v>
      </c>
      <c r="BB565" s="563">
        <f t="shared" si="426"/>
        <v>214</v>
      </c>
    </row>
    <row r="566" spans="1:54" ht="12.95" customHeight="1" x14ac:dyDescent="0.2">
      <c r="A566" s="72" t="s">
        <v>424</v>
      </c>
      <c r="B566" s="174" t="s">
        <v>1279</v>
      </c>
      <c r="C566" s="642" t="s">
        <v>2055</v>
      </c>
      <c r="D566" s="578"/>
      <c r="E566" s="107" t="str">
        <f t="shared" si="451"/>
        <v>—</v>
      </c>
      <c r="F566" s="578">
        <v>606</v>
      </c>
      <c r="G566" s="107">
        <f t="shared" si="452"/>
        <v>348</v>
      </c>
      <c r="H566" s="578"/>
      <c r="I566" s="107" t="str">
        <f t="shared" si="453"/>
        <v>—</v>
      </c>
      <c r="J566" s="578"/>
      <c r="K566" s="107" t="str">
        <f t="shared" si="454"/>
        <v>—</v>
      </c>
      <c r="L566" s="578"/>
      <c r="M566" s="107" t="str">
        <f t="shared" si="455"/>
        <v>—</v>
      </c>
      <c r="N566" s="578">
        <v>1474</v>
      </c>
      <c r="O566" s="107">
        <f t="shared" si="456"/>
        <v>307</v>
      </c>
      <c r="P566" s="578">
        <v>1704</v>
      </c>
      <c r="Q566" s="107">
        <f t="shared" si="457"/>
        <v>324</v>
      </c>
      <c r="R566" s="578">
        <v>1937</v>
      </c>
      <c r="S566" s="107">
        <f t="shared" si="458"/>
        <v>321</v>
      </c>
      <c r="T566" s="578">
        <v>1743</v>
      </c>
      <c r="U566" s="107">
        <f t="shared" si="459"/>
        <v>347</v>
      </c>
      <c r="V566" s="578">
        <v>1549</v>
      </c>
      <c r="W566" s="107">
        <f t="shared" si="460"/>
        <v>358</v>
      </c>
      <c r="X566" s="578">
        <v>1355</v>
      </c>
      <c r="Y566" s="107">
        <f t="shared" si="461"/>
        <v>365</v>
      </c>
      <c r="Z566" s="578">
        <v>1161</v>
      </c>
      <c r="AA566" s="107">
        <f t="shared" si="462"/>
        <v>381</v>
      </c>
      <c r="AB566" s="578">
        <v>966</v>
      </c>
      <c r="AC566" s="107">
        <f t="shared" si="463"/>
        <v>404</v>
      </c>
      <c r="AD566" s="578">
        <v>1316</v>
      </c>
      <c r="AE566" s="107">
        <f t="shared" si="464"/>
        <v>387</v>
      </c>
      <c r="AF566" s="578">
        <v>1344</v>
      </c>
      <c r="AG566" s="107">
        <f t="shared" si="465"/>
        <v>399</v>
      </c>
      <c r="AH566" s="578">
        <v>1270</v>
      </c>
      <c r="AI566" s="107">
        <f t="shared" si="466"/>
        <v>420</v>
      </c>
      <c r="AJ566" s="578">
        <v>14043</v>
      </c>
      <c r="AK566" s="107">
        <f t="shared" si="467"/>
        <v>227</v>
      </c>
      <c r="AL566" s="578">
        <v>17100</v>
      </c>
      <c r="AM566" s="107">
        <f t="shared" si="468"/>
        <v>226</v>
      </c>
      <c r="AN566" s="578">
        <v>18973</v>
      </c>
      <c r="AO566" s="107">
        <f t="shared" si="469"/>
        <v>228</v>
      </c>
      <c r="AP566" s="578">
        <v>20883</v>
      </c>
      <c r="AQ566" s="107">
        <f t="shared" si="470"/>
        <v>226</v>
      </c>
      <c r="AR566" s="578">
        <v>23737</v>
      </c>
      <c r="AS566" s="107">
        <f t="shared" si="471"/>
        <v>219</v>
      </c>
      <c r="AT566" s="578">
        <v>26904</v>
      </c>
      <c r="AU566" s="107">
        <f t="shared" si="472"/>
        <v>212</v>
      </c>
      <c r="AV566" s="578">
        <v>30333</v>
      </c>
      <c r="AW566" s="107">
        <f t="shared" si="473"/>
        <v>208</v>
      </c>
      <c r="AX566" s="578">
        <v>31795</v>
      </c>
      <c r="AY566" s="563">
        <f t="shared" si="474"/>
        <v>209</v>
      </c>
      <c r="AZ566" s="605">
        <v>31781</v>
      </c>
      <c r="BA566" s="605">
        <v>33736</v>
      </c>
      <c r="BB566" s="563">
        <f t="shared" si="426"/>
        <v>230</v>
      </c>
    </row>
    <row r="567" spans="1:54" ht="12.95" customHeight="1" x14ac:dyDescent="0.2">
      <c r="A567" s="72" t="s">
        <v>413</v>
      </c>
      <c r="B567" s="174" t="s">
        <v>735</v>
      </c>
      <c r="C567" s="642" t="s">
        <v>2055</v>
      </c>
      <c r="D567" s="578">
        <v>2444</v>
      </c>
      <c r="E567" s="107">
        <f t="shared" si="451"/>
        <v>232</v>
      </c>
      <c r="F567" s="578">
        <v>3837</v>
      </c>
      <c r="G567" s="107">
        <f t="shared" si="452"/>
        <v>221</v>
      </c>
      <c r="H567" s="578">
        <v>4790</v>
      </c>
      <c r="I567" s="107">
        <f t="shared" si="453"/>
        <v>216</v>
      </c>
      <c r="J567" s="578">
        <v>7926</v>
      </c>
      <c r="K567" s="107">
        <f t="shared" si="454"/>
        <v>196</v>
      </c>
      <c r="L567" s="578">
        <v>8310</v>
      </c>
      <c r="M567" s="107">
        <f t="shared" si="455"/>
        <v>202</v>
      </c>
      <c r="N567" s="578">
        <v>8300</v>
      </c>
      <c r="O567" s="107">
        <f t="shared" si="456"/>
        <v>209</v>
      </c>
      <c r="P567" s="578">
        <v>9889</v>
      </c>
      <c r="Q567" s="107">
        <f t="shared" si="457"/>
        <v>209</v>
      </c>
      <c r="R567" s="578">
        <v>10976</v>
      </c>
      <c r="S567" s="107">
        <f t="shared" si="458"/>
        <v>211</v>
      </c>
      <c r="T567" s="578">
        <v>11420</v>
      </c>
      <c r="U567" s="107">
        <f t="shared" si="459"/>
        <v>211</v>
      </c>
      <c r="V567" s="578">
        <v>11727</v>
      </c>
      <c r="W567" s="107">
        <f t="shared" si="460"/>
        <v>215</v>
      </c>
      <c r="X567" s="578">
        <v>12597</v>
      </c>
      <c r="Y567" s="107">
        <f t="shared" si="461"/>
        <v>210</v>
      </c>
      <c r="Z567" s="578">
        <v>11734</v>
      </c>
      <c r="AA567" s="107">
        <f t="shared" si="462"/>
        <v>215</v>
      </c>
      <c r="AB567" s="578">
        <v>12875</v>
      </c>
      <c r="AC567" s="107">
        <f t="shared" si="463"/>
        <v>214</v>
      </c>
      <c r="AD567" s="578">
        <v>14331</v>
      </c>
      <c r="AE567" s="107">
        <f t="shared" si="464"/>
        <v>211</v>
      </c>
      <c r="AF567" s="578">
        <v>19647</v>
      </c>
      <c r="AG567" s="107">
        <f t="shared" si="465"/>
        <v>194</v>
      </c>
      <c r="AH567" s="578">
        <v>18795</v>
      </c>
      <c r="AI567" s="107">
        <f t="shared" si="466"/>
        <v>203</v>
      </c>
      <c r="AJ567" s="578">
        <v>24060</v>
      </c>
      <c r="AK567" s="107">
        <f t="shared" si="467"/>
        <v>197</v>
      </c>
      <c r="AL567" s="578">
        <v>31104</v>
      </c>
      <c r="AM567" s="107">
        <f t="shared" si="468"/>
        <v>183</v>
      </c>
      <c r="AN567" s="578">
        <v>31968</v>
      </c>
      <c r="AO567" s="107">
        <f t="shared" si="469"/>
        <v>192</v>
      </c>
      <c r="AP567" s="578">
        <v>30780</v>
      </c>
      <c r="AQ567" s="107">
        <f t="shared" si="470"/>
        <v>197</v>
      </c>
      <c r="AR567" s="578">
        <v>26016</v>
      </c>
      <c r="AS567" s="107">
        <f t="shared" si="471"/>
        <v>214</v>
      </c>
      <c r="AT567" s="578">
        <v>26870</v>
      </c>
      <c r="AU567" s="107">
        <f t="shared" si="472"/>
        <v>213</v>
      </c>
      <c r="AV567" s="578">
        <v>27509</v>
      </c>
      <c r="AW567" s="107">
        <f t="shared" si="473"/>
        <v>213</v>
      </c>
      <c r="AX567" s="578">
        <v>27500</v>
      </c>
      <c r="AY567" s="563">
        <f t="shared" si="474"/>
        <v>219</v>
      </c>
      <c r="AZ567" s="605">
        <v>30163</v>
      </c>
      <c r="BA567" s="605">
        <v>32769</v>
      </c>
      <c r="BB567" s="563">
        <f t="shared" si="426"/>
        <v>232</v>
      </c>
    </row>
    <row r="568" spans="1:54" ht="12.95" customHeight="1" x14ac:dyDescent="0.2">
      <c r="A568" s="72" t="s">
        <v>425</v>
      </c>
      <c r="B568" s="174" t="s">
        <v>709</v>
      </c>
      <c r="C568" s="642" t="s">
        <v>2055</v>
      </c>
      <c r="D568" s="578">
        <v>1847</v>
      </c>
      <c r="E568" s="107">
        <f t="shared" si="451"/>
        <v>248</v>
      </c>
      <c r="F568" s="578">
        <v>1978</v>
      </c>
      <c r="G568" s="107">
        <f t="shared" si="452"/>
        <v>257</v>
      </c>
      <c r="H568" s="578">
        <v>1916</v>
      </c>
      <c r="I568" s="107">
        <f t="shared" si="453"/>
        <v>259</v>
      </c>
      <c r="J568" s="578">
        <v>2596</v>
      </c>
      <c r="K568" s="107">
        <f t="shared" si="454"/>
        <v>261</v>
      </c>
      <c r="L568" s="578">
        <v>3000</v>
      </c>
      <c r="M568" s="107">
        <f t="shared" si="455"/>
        <v>258</v>
      </c>
      <c r="N568" s="578">
        <v>2850</v>
      </c>
      <c r="O568" s="107">
        <f t="shared" si="456"/>
        <v>264</v>
      </c>
      <c r="P568" s="578">
        <v>3693</v>
      </c>
      <c r="Q568" s="107">
        <f t="shared" si="457"/>
        <v>264</v>
      </c>
      <c r="R568" s="578">
        <v>4150</v>
      </c>
      <c r="S568" s="107">
        <f t="shared" si="458"/>
        <v>269</v>
      </c>
      <c r="T568" s="578">
        <v>4718</v>
      </c>
      <c r="U568" s="107">
        <f t="shared" si="459"/>
        <v>270</v>
      </c>
      <c r="V568" s="578">
        <v>4795</v>
      </c>
      <c r="W568" s="107">
        <f t="shared" si="460"/>
        <v>271</v>
      </c>
      <c r="X568" s="578">
        <v>5015</v>
      </c>
      <c r="Y568" s="107">
        <f t="shared" si="461"/>
        <v>267</v>
      </c>
      <c r="Z568" s="578">
        <v>4301</v>
      </c>
      <c r="AA568" s="107">
        <f t="shared" si="462"/>
        <v>279</v>
      </c>
      <c r="AB568" s="578">
        <v>4550</v>
      </c>
      <c r="AC568" s="107">
        <f t="shared" si="463"/>
        <v>280</v>
      </c>
      <c r="AD568" s="578">
        <v>4161</v>
      </c>
      <c r="AE568" s="107">
        <f t="shared" si="464"/>
        <v>288</v>
      </c>
      <c r="AF568" s="578">
        <v>5743</v>
      </c>
      <c r="AG568" s="107">
        <f t="shared" si="465"/>
        <v>277</v>
      </c>
      <c r="AH568" s="578">
        <v>6922</v>
      </c>
      <c r="AI568" s="107">
        <f t="shared" si="466"/>
        <v>275</v>
      </c>
      <c r="AJ568" s="578">
        <v>9692</v>
      </c>
      <c r="AK568" s="107">
        <f t="shared" si="467"/>
        <v>263</v>
      </c>
      <c r="AL568" s="578">
        <v>10853</v>
      </c>
      <c r="AM568" s="107">
        <f t="shared" si="468"/>
        <v>266</v>
      </c>
      <c r="AN568" s="578">
        <v>10626</v>
      </c>
      <c r="AO568" s="107">
        <f t="shared" si="469"/>
        <v>267</v>
      </c>
      <c r="AP568" s="578">
        <v>13347</v>
      </c>
      <c r="AQ568" s="107">
        <f t="shared" si="470"/>
        <v>255</v>
      </c>
      <c r="AR568" s="578">
        <v>12589</v>
      </c>
      <c r="AS568" s="107">
        <f t="shared" si="471"/>
        <v>257</v>
      </c>
      <c r="AT568" s="578">
        <v>14480</v>
      </c>
      <c r="AU568" s="107">
        <f t="shared" si="472"/>
        <v>251</v>
      </c>
      <c r="AV568" s="578">
        <v>16503</v>
      </c>
      <c r="AW568" s="107">
        <f t="shared" si="473"/>
        <v>248</v>
      </c>
      <c r="AX568" s="578">
        <v>14373</v>
      </c>
      <c r="AY568" s="563">
        <f t="shared" si="474"/>
        <v>258</v>
      </c>
      <c r="AZ568" s="605">
        <v>28572</v>
      </c>
      <c r="BA568" s="605">
        <v>32070</v>
      </c>
      <c r="BB568" s="563">
        <f t="shared" si="426"/>
        <v>235</v>
      </c>
    </row>
    <row r="569" spans="1:54" ht="12.95" customHeight="1" x14ac:dyDescent="0.2">
      <c r="A569" s="72" t="s">
        <v>445</v>
      </c>
      <c r="B569" s="174" t="s">
        <v>868</v>
      </c>
      <c r="C569" s="642" t="s">
        <v>2055</v>
      </c>
      <c r="D569" s="578">
        <v>2432</v>
      </c>
      <c r="E569" s="107">
        <f t="shared" si="451"/>
        <v>233</v>
      </c>
      <c r="F569" s="578">
        <v>4171</v>
      </c>
      <c r="G569" s="107">
        <f t="shared" si="452"/>
        <v>214</v>
      </c>
      <c r="H569" s="578">
        <v>5910</v>
      </c>
      <c r="I569" s="107">
        <f t="shared" si="453"/>
        <v>204</v>
      </c>
      <c r="J569" s="578">
        <v>7934</v>
      </c>
      <c r="K569" s="107">
        <f t="shared" si="454"/>
        <v>195</v>
      </c>
      <c r="L569" s="578">
        <v>8929</v>
      </c>
      <c r="M569" s="107">
        <f t="shared" si="455"/>
        <v>197</v>
      </c>
      <c r="N569" s="578">
        <v>8324</v>
      </c>
      <c r="O569" s="107">
        <f t="shared" si="456"/>
        <v>207</v>
      </c>
      <c r="P569" s="578">
        <v>8047</v>
      </c>
      <c r="Q569" s="107">
        <f t="shared" si="457"/>
        <v>218</v>
      </c>
      <c r="R569" s="578">
        <v>9109</v>
      </c>
      <c r="S569" s="107">
        <f t="shared" si="458"/>
        <v>221</v>
      </c>
      <c r="T569" s="578">
        <v>9645</v>
      </c>
      <c r="U569" s="107">
        <f t="shared" si="459"/>
        <v>224</v>
      </c>
      <c r="V569" s="578">
        <v>11036</v>
      </c>
      <c r="W569" s="107">
        <f t="shared" si="460"/>
        <v>219</v>
      </c>
      <c r="X569" s="578">
        <v>11641</v>
      </c>
      <c r="Y569" s="107">
        <f t="shared" si="461"/>
        <v>213</v>
      </c>
      <c r="Z569" s="578">
        <v>13127</v>
      </c>
      <c r="AA569" s="107">
        <f t="shared" si="462"/>
        <v>211</v>
      </c>
      <c r="AB569" s="578">
        <v>15011</v>
      </c>
      <c r="AC569" s="107">
        <f t="shared" si="463"/>
        <v>202</v>
      </c>
      <c r="AD569" s="578">
        <v>16015</v>
      </c>
      <c r="AE569" s="107">
        <f t="shared" si="464"/>
        <v>204</v>
      </c>
      <c r="AF569" s="578">
        <v>15841</v>
      </c>
      <c r="AG569" s="107">
        <f t="shared" si="465"/>
        <v>211</v>
      </c>
      <c r="AH569" s="578">
        <v>17674</v>
      </c>
      <c r="AI569" s="107">
        <f t="shared" si="466"/>
        <v>206</v>
      </c>
      <c r="AJ569" s="578">
        <v>18982</v>
      </c>
      <c r="AK569" s="107">
        <f t="shared" si="467"/>
        <v>213</v>
      </c>
      <c r="AL569" s="578">
        <v>24116</v>
      </c>
      <c r="AM569" s="107">
        <f t="shared" si="468"/>
        <v>209</v>
      </c>
      <c r="AN569" s="578">
        <v>25451</v>
      </c>
      <c r="AO569" s="107">
        <f t="shared" si="469"/>
        <v>209</v>
      </c>
      <c r="AP569" s="578">
        <v>27022</v>
      </c>
      <c r="AQ569" s="107">
        <f t="shared" si="470"/>
        <v>207</v>
      </c>
      <c r="AR569" s="578">
        <v>25615</v>
      </c>
      <c r="AS569" s="107">
        <f t="shared" si="471"/>
        <v>217</v>
      </c>
      <c r="AT569" s="578">
        <v>28374</v>
      </c>
      <c r="AU569" s="107">
        <f t="shared" si="472"/>
        <v>206</v>
      </c>
      <c r="AV569" s="578">
        <v>26872</v>
      </c>
      <c r="AW569" s="107">
        <f t="shared" si="473"/>
        <v>218</v>
      </c>
      <c r="AX569" s="578">
        <v>27104</v>
      </c>
      <c r="AY569" s="563">
        <f t="shared" si="474"/>
        <v>221</v>
      </c>
      <c r="AZ569" s="605">
        <v>27700</v>
      </c>
      <c r="BA569" s="605">
        <v>31443</v>
      </c>
      <c r="BB569" s="563">
        <f t="shared" si="426"/>
        <v>238</v>
      </c>
    </row>
    <row r="570" spans="1:54" ht="12.95" customHeight="1" x14ac:dyDescent="0.2">
      <c r="A570" s="72" t="s">
        <v>448</v>
      </c>
      <c r="B570" s="174" t="s">
        <v>1449</v>
      </c>
      <c r="C570" s="642" t="s">
        <v>2055</v>
      </c>
      <c r="D570" s="578">
        <v>1026</v>
      </c>
      <c r="E570" s="107">
        <f t="shared" si="451"/>
        <v>285</v>
      </c>
      <c r="F570" s="578">
        <v>1113</v>
      </c>
      <c r="G570" s="107">
        <f t="shared" si="452"/>
        <v>298</v>
      </c>
      <c r="H570" s="578">
        <v>1200</v>
      </c>
      <c r="I570" s="107">
        <f t="shared" si="453"/>
        <v>279</v>
      </c>
      <c r="J570" s="578">
        <v>1381</v>
      </c>
      <c r="K570" s="107">
        <f t="shared" si="454"/>
        <v>294</v>
      </c>
      <c r="L570" s="578">
        <v>1831</v>
      </c>
      <c r="M570" s="107">
        <f t="shared" si="455"/>
        <v>282</v>
      </c>
      <c r="N570" s="578">
        <v>1598</v>
      </c>
      <c r="O570" s="107">
        <f t="shared" si="456"/>
        <v>300</v>
      </c>
      <c r="P570" s="578">
        <v>1851</v>
      </c>
      <c r="Q570" s="107">
        <f t="shared" si="457"/>
        <v>309</v>
      </c>
      <c r="R570" s="578">
        <v>3996</v>
      </c>
      <c r="S570" s="107">
        <f t="shared" si="458"/>
        <v>272</v>
      </c>
      <c r="T570" s="578">
        <v>2879</v>
      </c>
      <c r="U570" s="107">
        <f t="shared" si="459"/>
        <v>298</v>
      </c>
      <c r="V570" s="578">
        <v>3149</v>
      </c>
      <c r="W570" s="107">
        <f t="shared" si="460"/>
        <v>301</v>
      </c>
      <c r="X570" s="578">
        <v>5500</v>
      </c>
      <c r="Y570" s="107">
        <f t="shared" si="461"/>
        <v>260</v>
      </c>
      <c r="Z570" s="578">
        <v>4586</v>
      </c>
      <c r="AA570" s="107">
        <f t="shared" si="462"/>
        <v>277</v>
      </c>
      <c r="AB570" s="578">
        <v>4959</v>
      </c>
      <c r="AC570" s="107">
        <f t="shared" si="463"/>
        <v>274</v>
      </c>
      <c r="AD570" s="578">
        <v>5762</v>
      </c>
      <c r="AE570" s="107">
        <f t="shared" si="464"/>
        <v>269</v>
      </c>
      <c r="AF570" s="578">
        <v>4742</v>
      </c>
      <c r="AG570" s="107">
        <f t="shared" si="465"/>
        <v>292</v>
      </c>
      <c r="AH570" s="578">
        <v>5546</v>
      </c>
      <c r="AI570" s="107">
        <f t="shared" si="466"/>
        <v>291</v>
      </c>
      <c r="AJ570" s="578">
        <v>8368</v>
      </c>
      <c r="AK570" s="107">
        <f t="shared" si="467"/>
        <v>272</v>
      </c>
      <c r="AL570" s="578">
        <v>11148</v>
      </c>
      <c r="AM570" s="107">
        <f t="shared" si="468"/>
        <v>265</v>
      </c>
      <c r="AN570" s="578">
        <v>15523</v>
      </c>
      <c r="AO570" s="107">
        <f t="shared" si="469"/>
        <v>240</v>
      </c>
      <c r="AP570" s="578">
        <v>18681</v>
      </c>
      <c r="AQ570" s="107">
        <f t="shared" si="470"/>
        <v>235</v>
      </c>
      <c r="AR570" s="578">
        <v>22613</v>
      </c>
      <c r="AS570" s="107">
        <f t="shared" si="471"/>
        <v>222</v>
      </c>
      <c r="AT570" s="578">
        <v>21473</v>
      </c>
      <c r="AU570" s="107">
        <f t="shared" si="472"/>
        <v>227</v>
      </c>
      <c r="AV570" s="578">
        <v>22742</v>
      </c>
      <c r="AW570" s="107">
        <f t="shared" si="473"/>
        <v>228</v>
      </c>
      <c r="AX570" s="578">
        <v>29417</v>
      </c>
      <c r="AY570" s="563">
        <f t="shared" si="474"/>
        <v>214</v>
      </c>
      <c r="AZ570" s="597">
        <v>30616</v>
      </c>
      <c r="BA570" s="597">
        <v>28959</v>
      </c>
      <c r="BB570" s="563">
        <f t="shared" si="426"/>
        <v>243</v>
      </c>
    </row>
    <row r="571" spans="1:54" ht="12.95" customHeight="1" x14ac:dyDescent="0.2">
      <c r="A571" s="72" t="s">
        <v>449</v>
      </c>
      <c r="B571" s="174" t="s">
        <v>908</v>
      </c>
      <c r="C571" s="642" t="s">
        <v>2055</v>
      </c>
      <c r="D571" s="578">
        <v>3855</v>
      </c>
      <c r="E571" s="107">
        <f t="shared" si="451"/>
        <v>210</v>
      </c>
      <c r="F571" s="578">
        <v>3662</v>
      </c>
      <c r="G571" s="107">
        <f t="shared" si="452"/>
        <v>224</v>
      </c>
      <c r="H571" s="578">
        <v>4573</v>
      </c>
      <c r="I571" s="107">
        <f t="shared" si="453"/>
        <v>217</v>
      </c>
      <c r="J571" s="578">
        <v>5534</v>
      </c>
      <c r="K571" s="107">
        <f t="shared" si="454"/>
        <v>216</v>
      </c>
      <c r="L571" s="578">
        <v>7172</v>
      </c>
      <c r="M571" s="107">
        <f t="shared" si="455"/>
        <v>209</v>
      </c>
      <c r="N571" s="578">
        <v>8469</v>
      </c>
      <c r="O571" s="107">
        <f t="shared" si="456"/>
        <v>206</v>
      </c>
      <c r="P571" s="578">
        <v>11655</v>
      </c>
      <c r="Q571" s="107">
        <f t="shared" si="457"/>
        <v>195</v>
      </c>
      <c r="R571" s="578">
        <v>12075</v>
      </c>
      <c r="S571" s="107">
        <f t="shared" si="458"/>
        <v>202</v>
      </c>
      <c r="T571" s="578">
        <v>11312</v>
      </c>
      <c r="U571" s="107">
        <f t="shared" si="459"/>
        <v>212</v>
      </c>
      <c r="V571" s="578">
        <v>10802</v>
      </c>
      <c r="W571" s="107">
        <f t="shared" si="460"/>
        <v>222</v>
      </c>
      <c r="X571" s="578">
        <v>11497</v>
      </c>
      <c r="Y571" s="107">
        <f t="shared" si="461"/>
        <v>215</v>
      </c>
      <c r="Z571" s="578">
        <v>11439</v>
      </c>
      <c r="AA571" s="107">
        <f t="shared" si="462"/>
        <v>217</v>
      </c>
      <c r="AB571" s="578">
        <v>12690</v>
      </c>
      <c r="AC571" s="107">
        <f t="shared" si="463"/>
        <v>216</v>
      </c>
      <c r="AD571" s="578">
        <v>11083</v>
      </c>
      <c r="AE571" s="107">
        <f t="shared" si="464"/>
        <v>228</v>
      </c>
      <c r="AF571" s="578">
        <v>10817</v>
      </c>
      <c r="AG571" s="107">
        <f t="shared" si="465"/>
        <v>227</v>
      </c>
      <c r="AH571" s="578">
        <v>11316</v>
      </c>
      <c r="AI571" s="107">
        <f t="shared" si="466"/>
        <v>237</v>
      </c>
      <c r="AJ571" s="578">
        <v>12868</v>
      </c>
      <c r="AK571" s="107">
        <f t="shared" si="467"/>
        <v>239</v>
      </c>
      <c r="AL571" s="578">
        <v>14549</v>
      </c>
      <c r="AM571" s="107">
        <f t="shared" si="468"/>
        <v>236</v>
      </c>
      <c r="AN571" s="578">
        <v>12712</v>
      </c>
      <c r="AO571" s="107">
        <f t="shared" si="469"/>
        <v>256</v>
      </c>
      <c r="AP571" s="578">
        <v>11045</v>
      </c>
      <c r="AQ571" s="107">
        <f t="shared" si="470"/>
        <v>268</v>
      </c>
      <c r="AR571" s="578">
        <v>11076</v>
      </c>
      <c r="AS571" s="107">
        <f t="shared" si="471"/>
        <v>267</v>
      </c>
      <c r="AT571" s="578">
        <v>19001</v>
      </c>
      <c r="AU571" s="107">
        <f t="shared" si="472"/>
        <v>236</v>
      </c>
      <c r="AV571" s="578">
        <v>23293</v>
      </c>
      <c r="AW571" s="107">
        <f t="shared" si="473"/>
        <v>227</v>
      </c>
      <c r="AX571" s="578">
        <v>25050</v>
      </c>
      <c r="AY571" s="563">
        <f t="shared" si="474"/>
        <v>229</v>
      </c>
      <c r="AZ571" s="605">
        <v>26331</v>
      </c>
      <c r="BA571" s="605">
        <v>27455</v>
      </c>
      <c r="BB571" s="563">
        <f t="shared" si="426"/>
        <v>249</v>
      </c>
    </row>
    <row r="572" spans="1:54" ht="12.95" customHeight="1" x14ac:dyDescent="0.2">
      <c r="A572" s="72" t="s">
        <v>521</v>
      </c>
      <c r="B572" s="174" t="s">
        <v>1477</v>
      </c>
      <c r="C572" s="642" t="s">
        <v>2055</v>
      </c>
      <c r="D572" s="578">
        <v>1684</v>
      </c>
      <c r="E572" s="107">
        <f t="shared" si="451"/>
        <v>253</v>
      </c>
      <c r="F572" s="578">
        <v>1854</v>
      </c>
      <c r="G572" s="107">
        <f t="shared" si="452"/>
        <v>266</v>
      </c>
      <c r="H572" s="578">
        <v>2024</v>
      </c>
      <c r="I572" s="107">
        <f t="shared" si="453"/>
        <v>257</v>
      </c>
      <c r="J572" s="578">
        <v>2364</v>
      </c>
      <c r="K572" s="107">
        <f t="shared" si="454"/>
        <v>266</v>
      </c>
      <c r="L572" s="578">
        <v>2203</v>
      </c>
      <c r="M572" s="107">
        <f t="shared" si="455"/>
        <v>273</v>
      </c>
      <c r="N572" s="578">
        <v>3087</v>
      </c>
      <c r="O572" s="107">
        <f t="shared" si="456"/>
        <v>257</v>
      </c>
      <c r="P572" s="578">
        <v>3972</v>
      </c>
      <c r="Q572" s="107">
        <f t="shared" si="457"/>
        <v>261</v>
      </c>
      <c r="R572" s="578">
        <v>4919</v>
      </c>
      <c r="S572" s="107">
        <f t="shared" si="458"/>
        <v>258</v>
      </c>
      <c r="T572" s="578">
        <v>6731</v>
      </c>
      <c r="U572" s="107">
        <f t="shared" si="459"/>
        <v>247</v>
      </c>
      <c r="V572" s="578">
        <v>7137</v>
      </c>
      <c r="W572" s="107">
        <f t="shared" si="460"/>
        <v>250</v>
      </c>
      <c r="X572" s="578">
        <v>8847</v>
      </c>
      <c r="Y572" s="107">
        <f t="shared" si="461"/>
        <v>236</v>
      </c>
      <c r="Z572" s="578">
        <v>9644</v>
      </c>
      <c r="AA572" s="107">
        <f t="shared" si="462"/>
        <v>230</v>
      </c>
      <c r="AB572" s="578">
        <v>6738</v>
      </c>
      <c r="AC572" s="107">
        <f t="shared" si="463"/>
        <v>255</v>
      </c>
      <c r="AD572" s="578">
        <v>10964</v>
      </c>
      <c r="AE572" s="107">
        <f t="shared" si="464"/>
        <v>229</v>
      </c>
      <c r="AF572" s="578">
        <v>10674</v>
      </c>
      <c r="AG572" s="107">
        <f t="shared" si="465"/>
        <v>229</v>
      </c>
      <c r="AH572" s="578">
        <v>12804</v>
      </c>
      <c r="AI572" s="107">
        <f t="shared" si="466"/>
        <v>228</v>
      </c>
      <c r="AJ572" s="578">
        <v>13279</v>
      </c>
      <c r="AK572" s="107">
        <f t="shared" si="467"/>
        <v>233</v>
      </c>
      <c r="AL572" s="578">
        <v>13727</v>
      </c>
      <c r="AM572" s="107">
        <f t="shared" si="468"/>
        <v>241</v>
      </c>
      <c r="AN572" s="578">
        <v>15377</v>
      </c>
      <c r="AO572" s="107">
        <f t="shared" si="469"/>
        <v>242</v>
      </c>
      <c r="AP572" s="578">
        <v>18026</v>
      </c>
      <c r="AQ572" s="107">
        <f t="shared" si="470"/>
        <v>237</v>
      </c>
      <c r="AR572" s="578">
        <v>19229</v>
      </c>
      <c r="AS572" s="107">
        <f t="shared" si="471"/>
        <v>232</v>
      </c>
      <c r="AT572" s="578">
        <v>23729</v>
      </c>
      <c r="AU572" s="107">
        <f t="shared" si="472"/>
        <v>223</v>
      </c>
      <c r="AV572" s="578">
        <v>25052</v>
      </c>
      <c r="AW572" s="107">
        <f t="shared" si="473"/>
        <v>223</v>
      </c>
      <c r="AX572" s="578">
        <v>29808</v>
      </c>
      <c r="AY572" s="563">
        <f t="shared" si="474"/>
        <v>212</v>
      </c>
      <c r="AZ572" s="605">
        <v>26521</v>
      </c>
      <c r="BA572" s="199">
        <v>26093</v>
      </c>
      <c r="BB572" s="563">
        <f t="shared" si="426"/>
        <v>254</v>
      </c>
    </row>
    <row r="573" spans="1:54" ht="12.95" customHeight="1" x14ac:dyDescent="0.2">
      <c r="A573" s="72" t="s">
        <v>452</v>
      </c>
      <c r="B573" s="174" t="s">
        <v>1334</v>
      </c>
      <c r="C573" s="642" t="s">
        <v>2055</v>
      </c>
      <c r="D573" s="578">
        <v>822</v>
      </c>
      <c r="E573" s="107">
        <f t="shared" si="451"/>
        <v>295</v>
      </c>
      <c r="F573" s="578">
        <v>1600</v>
      </c>
      <c r="G573" s="107">
        <f t="shared" si="452"/>
        <v>276</v>
      </c>
      <c r="H573" s="578">
        <v>1267</v>
      </c>
      <c r="I573" s="107">
        <f t="shared" si="453"/>
        <v>275</v>
      </c>
      <c r="J573" s="578">
        <v>3103</v>
      </c>
      <c r="K573" s="107">
        <f t="shared" si="454"/>
        <v>252</v>
      </c>
      <c r="L573" s="578">
        <v>4257</v>
      </c>
      <c r="M573" s="107">
        <f t="shared" si="455"/>
        <v>239</v>
      </c>
      <c r="N573" s="578">
        <v>6011</v>
      </c>
      <c r="O573" s="107">
        <f t="shared" si="456"/>
        <v>227</v>
      </c>
      <c r="P573" s="578">
        <v>6199</v>
      </c>
      <c r="Q573" s="107">
        <f t="shared" si="457"/>
        <v>234</v>
      </c>
      <c r="R573" s="578">
        <v>8630</v>
      </c>
      <c r="S573" s="107">
        <f t="shared" si="458"/>
        <v>225</v>
      </c>
      <c r="T573" s="578">
        <v>9145</v>
      </c>
      <c r="U573" s="107">
        <f t="shared" si="459"/>
        <v>228</v>
      </c>
      <c r="V573" s="578">
        <v>9033</v>
      </c>
      <c r="W573" s="107">
        <f t="shared" si="460"/>
        <v>235</v>
      </c>
      <c r="X573" s="578">
        <v>9606</v>
      </c>
      <c r="Y573" s="107">
        <f t="shared" si="461"/>
        <v>227</v>
      </c>
      <c r="Z573" s="578">
        <v>10035</v>
      </c>
      <c r="AA573" s="107">
        <f t="shared" si="462"/>
        <v>226</v>
      </c>
      <c r="AB573" s="578">
        <v>11532</v>
      </c>
      <c r="AC573" s="107">
        <f t="shared" si="463"/>
        <v>220</v>
      </c>
      <c r="AD573" s="578">
        <v>13727</v>
      </c>
      <c r="AE573" s="107">
        <f t="shared" si="464"/>
        <v>214</v>
      </c>
      <c r="AF573" s="578">
        <v>14230</v>
      </c>
      <c r="AG573" s="107">
        <f t="shared" si="465"/>
        <v>215</v>
      </c>
      <c r="AH573" s="578">
        <v>14976</v>
      </c>
      <c r="AI573" s="107">
        <f t="shared" si="466"/>
        <v>220</v>
      </c>
      <c r="AJ573" s="578">
        <v>19023</v>
      </c>
      <c r="AK573" s="107">
        <f t="shared" si="467"/>
        <v>212</v>
      </c>
      <c r="AL573" s="578">
        <v>21571</v>
      </c>
      <c r="AM573" s="107">
        <f t="shared" si="468"/>
        <v>215</v>
      </c>
      <c r="AN573" s="578">
        <v>13912</v>
      </c>
      <c r="AO573" s="107">
        <f t="shared" si="469"/>
        <v>250</v>
      </c>
      <c r="AP573" s="578">
        <v>17518</v>
      </c>
      <c r="AQ573" s="107">
        <f t="shared" si="470"/>
        <v>238</v>
      </c>
      <c r="AR573" s="578">
        <v>18005</v>
      </c>
      <c r="AS573" s="107">
        <f t="shared" si="471"/>
        <v>237</v>
      </c>
      <c r="AT573" s="578">
        <v>17182</v>
      </c>
      <c r="AU573" s="107">
        <f t="shared" si="472"/>
        <v>239</v>
      </c>
      <c r="AV573" s="578">
        <v>14617</v>
      </c>
      <c r="AW573" s="107">
        <f t="shared" si="473"/>
        <v>258</v>
      </c>
      <c r="AX573" s="578">
        <v>13301</v>
      </c>
      <c r="AY573" s="563">
        <f t="shared" si="474"/>
        <v>263</v>
      </c>
      <c r="AZ573" s="605">
        <v>26391</v>
      </c>
      <c r="BA573" s="605">
        <v>25051</v>
      </c>
      <c r="BB573" s="563">
        <f t="shared" si="426"/>
        <v>258</v>
      </c>
    </row>
    <row r="574" spans="1:54" ht="12.95" customHeight="1" x14ac:dyDescent="0.2">
      <c r="A574" s="72" t="s">
        <v>2031</v>
      </c>
      <c r="B574" s="174" t="s">
        <v>673</v>
      </c>
      <c r="C574" s="642" t="s">
        <v>2055</v>
      </c>
      <c r="D574" s="578">
        <v>4785</v>
      </c>
      <c r="E574" s="107">
        <f t="shared" si="451"/>
        <v>195</v>
      </c>
      <c r="F574" s="578">
        <v>5042</v>
      </c>
      <c r="G574" s="107">
        <f t="shared" si="452"/>
        <v>203</v>
      </c>
      <c r="H574" s="578">
        <v>4899</v>
      </c>
      <c r="I574" s="107">
        <f t="shared" si="453"/>
        <v>214</v>
      </c>
      <c r="J574" s="578">
        <v>7304</v>
      </c>
      <c r="K574" s="107">
        <f t="shared" si="454"/>
        <v>200</v>
      </c>
      <c r="L574" s="578">
        <v>8930</v>
      </c>
      <c r="M574" s="107">
        <f t="shared" si="455"/>
        <v>196</v>
      </c>
      <c r="N574" s="578">
        <v>10074</v>
      </c>
      <c r="O574" s="107">
        <f t="shared" si="456"/>
        <v>192</v>
      </c>
      <c r="P574" s="578">
        <v>10708</v>
      </c>
      <c r="Q574" s="107">
        <f t="shared" si="457"/>
        <v>202</v>
      </c>
      <c r="R574" s="578">
        <v>11215</v>
      </c>
      <c r="S574" s="107">
        <f t="shared" si="458"/>
        <v>210</v>
      </c>
      <c r="T574" s="578">
        <v>11445</v>
      </c>
      <c r="U574" s="107">
        <f t="shared" si="459"/>
        <v>210</v>
      </c>
      <c r="V574" s="578">
        <v>12600</v>
      </c>
      <c r="W574" s="107">
        <f t="shared" si="460"/>
        <v>209</v>
      </c>
      <c r="X574" s="578">
        <v>11674</v>
      </c>
      <c r="Y574" s="107">
        <f t="shared" si="461"/>
        <v>212</v>
      </c>
      <c r="Z574" s="578">
        <v>7466</v>
      </c>
      <c r="AA574" s="107">
        <f t="shared" si="462"/>
        <v>245</v>
      </c>
      <c r="AB574" s="578">
        <v>6725</v>
      </c>
      <c r="AC574" s="107">
        <f t="shared" si="463"/>
        <v>256</v>
      </c>
      <c r="AD574" s="578">
        <v>6455</v>
      </c>
      <c r="AE574" s="107">
        <f t="shared" si="464"/>
        <v>262</v>
      </c>
      <c r="AF574" s="578">
        <v>7431</v>
      </c>
      <c r="AG574" s="107">
        <f t="shared" si="465"/>
        <v>263</v>
      </c>
      <c r="AH574" s="578">
        <v>9028</v>
      </c>
      <c r="AI574" s="107">
        <f t="shared" si="466"/>
        <v>252</v>
      </c>
      <c r="AJ574" s="578">
        <v>10366</v>
      </c>
      <c r="AK574" s="107">
        <f t="shared" si="467"/>
        <v>256</v>
      </c>
      <c r="AL574" s="578">
        <v>12368</v>
      </c>
      <c r="AM574" s="107">
        <f t="shared" si="468"/>
        <v>255</v>
      </c>
      <c r="AN574" s="578">
        <v>11687</v>
      </c>
      <c r="AO574" s="107">
        <f t="shared" si="469"/>
        <v>262</v>
      </c>
      <c r="AP574" s="578">
        <v>11239</v>
      </c>
      <c r="AQ574" s="107">
        <f t="shared" si="470"/>
        <v>266</v>
      </c>
      <c r="AR574" s="578">
        <v>16627</v>
      </c>
      <c r="AS574" s="107">
        <f t="shared" si="471"/>
        <v>242</v>
      </c>
      <c r="AT574" s="578">
        <v>16710</v>
      </c>
      <c r="AU574" s="107">
        <f t="shared" si="472"/>
        <v>243</v>
      </c>
      <c r="AV574" s="578">
        <v>14948</v>
      </c>
      <c r="AW574" s="107">
        <f t="shared" si="473"/>
        <v>255</v>
      </c>
      <c r="AX574" s="578">
        <v>20644</v>
      </c>
      <c r="AY574" s="563">
        <f t="shared" si="474"/>
        <v>239</v>
      </c>
      <c r="AZ574" s="605">
        <v>27036</v>
      </c>
      <c r="BA574" s="605">
        <v>21748</v>
      </c>
      <c r="BB574" s="563">
        <f t="shared" si="426"/>
        <v>268</v>
      </c>
    </row>
    <row r="575" spans="1:54" ht="12.95" customHeight="1" x14ac:dyDescent="0.2">
      <c r="A575" s="72" t="s">
        <v>381</v>
      </c>
      <c r="B575" s="174" t="s">
        <v>1556</v>
      </c>
      <c r="C575" s="642" t="s">
        <v>2055</v>
      </c>
      <c r="D575" s="578">
        <v>1749</v>
      </c>
      <c r="E575" s="107">
        <f t="shared" si="451"/>
        <v>252</v>
      </c>
      <c r="F575" s="578">
        <v>1559</v>
      </c>
      <c r="G575" s="107">
        <f t="shared" si="452"/>
        <v>277</v>
      </c>
      <c r="H575" s="578">
        <v>1621</v>
      </c>
      <c r="I575" s="107">
        <f t="shared" si="453"/>
        <v>266</v>
      </c>
      <c r="J575" s="578">
        <v>2454</v>
      </c>
      <c r="K575" s="107">
        <f t="shared" si="454"/>
        <v>263</v>
      </c>
      <c r="L575" s="578">
        <v>3262</v>
      </c>
      <c r="M575" s="107">
        <f t="shared" si="455"/>
        <v>253</v>
      </c>
      <c r="N575" s="578">
        <v>3821</v>
      </c>
      <c r="O575" s="107">
        <f t="shared" si="456"/>
        <v>247</v>
      </c>
      <c r="P575" s="578">
        <v>4256</v>
      </c>
      <c r="Q575" s="107">
        <f t="shared" si="457"/>
        <v>256</v>
      </c>
      <c r="R575" s="578">
        <v>4896</v>
      </c>
      <c r="S575" s="107">
        <f t="shared" si="458"/>
        <v>259</v>
      </c>
      <c r="T575" s="578">
        <v>5322</v>
      </c>
      <c r="U575" s="107">
        <f t="shared" si="459"/>
        <v>262</v>
      </c>
      <c r="V575" s="578">
        <v>5588</v>
      </c>
      <c r="W575" s="107">
        <f t="shared" si="460"/>
        <v>260</v>
      </c>
      <c r="X575" s="578">
        <v>5946</v>
      </c>
      <c r="Y575" s="107">
        <f t="shared" si="461"/>
        <v>255</v>
      </c>
      <c r="Z575" s="578">
        <v>5855</v>
      </c>
      <c r="AA575" s="107">
        <f t="shared" si="462"/>
        <v>260</v>
      </c>
      <c r="AB575" s="578">
        <v>6763</v>
      </c>
      <c r="AC575" s="107">
        <f t="shared" si="463"/>
        <v>254</v>
      </c>
      <c r="AD575" s="578">
        <v>6469</v>
      </c>
      <c r="AE575" s="107">
        <f t="shared" si="464"/>
        <v>261</v>
      </c>
      <c r="AF575" s="578">
        <v>7653</v>
      </c>
      <c r="AG575" s="107">
        <f t="shared" si="465"/>
        <v>261</v>
      </c>
      <c r="AH575" s="578">
        <v>7236</v>
      </c>
      <c r="AI575" s="107">
        <f t="shared" si="466"/>
        <v>272</v>
      </c>
      <c r="AJ575" s="578">
        <v>9807</v>
      </c>
      <c r="AK575" s="107">
        <f t="shared" si="467"/>
        <v>260</v>
      </c>
      <c r="AL575" s="578">
        <v>11385</v>
      </c>
      <c r="AM575" s="107">
        <f t="shared" si="468"/>
        <v>262</v>
      </c>
      <c r="AN575" s="578">
        <v>9652</v>
      </c>
      <c r="AO575" s="107">
        <f t="shared" si="469"/>
        <v>275</v>
      </c>
      <c r="AP575" s="578">
        <v>10338</v>
      </c>
      <c r="AQ575" s="107">
        <f t="shared" si="470"/>
        <v>271</v>
      </c>
      <c r="AR575" s="578">
        <v>10445</v>
      </c>
      <c r="AS575" s="107">
        <f t="shared" si="471"/>
        <v>272</v>
      </c>
      <c r="AT575" s="578">
        <v>9744</v>
      </c>
      <c r="AU575" s="107">
        <f t="shared" si="472"/>
        <v>276</v>
      </c>
      <c r="AV575" s="578">
        <v>10373</v>
      </c>
      <c r="AW575" s="107">
        <f t="shared" si="473"/>
        <v>277</v>
      </c>
      <c r="AX575" s="578">
        <v>10275</v>
      </c>
      <c r="AY575" s="563">
        <f t="shared" si="474"/>
        <v>287</v>
      </c>
      <c r="AZ575" s="605">
        <v>14310</v>
      </c>
      <c r="BA575" s="605">
        <v>19876</v>
      </c>
      <c r="BB575" s="563">
        <f t="shared" si="426"/>
        <v>273</v>
      </c>
    </row>
    <row r="576" spans="1:54" ht="12.95" customHeight="1" x14ac:dyDescent="0.2">
      <c r="A576" s="72" t="s">
        <v>1516</v>
      </c>
      <c r="B576" s="174" t="s">
        <v>823</v>
      </c>
      <c r="C576" s="642" t="s">
        <v>2055</v>
      </c>
      <c r="D576" s="578">
        <v>725</v>
      </c>
      <c r="E576" s="107">
        <f t="shared" si="451"/>
        <v>301</v>
      </c>
      <c r="F576" s="578">
        <v>725</v>
      </c>
      <c r="G576" s="107">
        <f t="shared" si="452"/>
        <v>331</v>
      </c>
      <c r="H576" s="578">
        <v>664</v>
      </c>
      <c r="I576" s="107">
        <f t="shared" si="453"/>
        <v>309</v>
      </c>
      <c r="J576" s="578">
        <v>798</v>
      </c>
      <c r="K576" s="107">
        <f t="shared" si="454"/>
        <v>328</v>
      </c>
      <c r="L576" s="578">
        <v>850</v>
      </c>
      <c r="M576" s="107">
        <f t="shared" si="455"/>
        <v>328</v>
      </c>
      <c r="N576" s="578">
        <v>1241</v>
      </c>
      <c r="O576" s="107">
        <f t="shared" si="456"/>
        <v>323</v>
      </c>
      <c r="P576" s="578">
        <v>1211</v>
      </c>
      <c r="Q576" s="107">
        <f t="shared" si="457"/>
        <v>354</v>
      </c>
      <c r="R576" s="578">
        <v>1322</v>
      </c>
      <c r="S576" s="107">
        <f t="shared" si="458"/>
        <v>354</v>
      </c>
      <c r="T576" s="578">
        <v>2002</v>
      </c>
      <c r="U576" s="107">
        <f t="shared" si="459"/>
        <v>332</v>
      </c>
      <c r="V576" s="578">
        <v>2248</v>
      </c>
      <c r="W576" s="107">
        <f t="shared" si="460"/>
        <v>328</v>
      </c>
      <c r="X576" s="578">
        <v>2667</v>
      </c>
      <c r="Y576" s="107">
        <f t="shared" si="461"/>
        <v>316</v>
      </c>
      <c r="Z576" s="578">
        <v>3076</v>
      </c>
      <c r="AA576" s="107">
        <f t="shared" si="462"/>
        <v>302</v>
      </c>
      <c r="AB576" s="578">
        <v>2361</v>
      </c>
      <c r="AC576" s="107">
        <f t="shared" si="463"/>
        <v>328</v>
      </c>
      <c r="AD576" s="578">
        <v>2056</v>
      </c>
      <c r="AE576" s="107">
        <f t="shared" si="464"/>
        <v>343</v>
      </c>
      <c r="AF576" s="578">
        <v>2429</v>
      </c>
      <c r="AG576" s="107">
        <f t="shared" si="465"/>
        <v>346</v>
      </c>
      <c r="AH576" s="578">
        <v>3071</v>
      </c>
      <c r="AI576" s="107">
        <f t="shared" si="466"/>
        <v>328</v>
      </c>
      <c r="AJ576" s="578">
        <v>4008</v>
      </c>
      <c r="AK576" s="107">
        <f t="shared" si="467"/>
        <v>323</v>
      </c>
      <c r="AL576" s="578">
        <v>3878</v>
      </c>
      <c r="AM576" s="107">
        <f t="shared" si="468"/>
        <v>336</v>
      </c>
      <c r="AN576" s="578">
        <v>7483</v>
      </c>
      <c r="AO576" s="107">
        <f t="shared" si="469"/>
        <v>292</v>
      </c>
      <c r="AP576" s="578">
        <v>8490</v>
      </c>
      <c r="AQ576" s="107">
        <f t="shared" si="470"/>
        <v>286</v>
      </c>
      <c r="AR576" s="578">
        <v>8625</v>
      </c>
      <c r="AS576" s="107">
        <f t="shared" si="471"/>
        <v>284</v>
      </c>
      <c r="AT576" s="578">
        <v>7913</v>
      </c>
      <c r="AU576" s="107">
        <f t="shared" si="472"/>
        <v>297</v>
      </c>
      <c r="AV576" s="578">
        <v>8031</v>
      </c>
      <c r="AW576" s="107">
        <f t="shared" si="473"/>
        <v>298</v>
      </c>
      <c r="AX576" s="578">
        <v>6621</v>
      </c>
      <c r="AY576" s="563">
        <f t="shared" si="474"/>
        <v>323</v>
      </c>
      <c r="AZ576" s="605">
        <v>20477</v>
      </c>
      <c r="BA576" s="605">
        <v>18765</v>
      </c>
      <c r="BB576" s="563">
        <f t="shared" si="426"/>
        <v>275</v>
      </c>
    </row>
    <row r="577" spans="1:54" ht="12.95" customHeight="1" x14ac:dyDescent="0.2">
      <c r="A577" s="72" t="s">
        <v>1522</v>
      </c>
      <c r="B577" s="174" t="s">
        <v>1630</v>
      </c>
      <c r="C577" s="642" t="s">
        <v>2055</v>
      </c>
      <c r="D577" s="578">
        <v>1527</v>
      </c>
      <c r="E577" s="107">
        <f t="shared" si="451"/>
        <v>258</v>
      </c>
      <c r="F577" s="578">
        <v>1950</v>
      </c>
      <c r="G577" s="107">
        <f t="shared" si="452"/>
        <v>259</v>
      </c>
      <c r="H577" s="578">
        <v>1824</v>
      </c>
      <c r="I577" s="107">
        <f t="shared" si="453"/>
        <v>262</v>
      </c>
      <c r="J577" s="578">
        <v>2439</v>
      </c>
      <c r="K577" s="107">
        <f t="shared" si="454"/>
        <v>264</v>
      </c>
      <c r="L577" s="578">
        <v>2291</v>
      </c>
      <c r="M577" s="107">
        <f t="shared" si="455"/>
        <v>272</v>
      </c>
      <c r="N577" s="578">
        <v>2468</v>
      </c>
      <c r="O577" s="107">
        <f t="shared" si="456"/>
        <v>274</v>
      </c>
      <c r="P577" s="578">
        <v>4304</v>
      </c>
      <c r="Q577" s="107">
        <f t="shared" si="457"/>
        <v>255</v>
      </c>
      <c r="R577" s="578">
        <v>4681</v>
      </c>
      <c r="S577" s="107">
        <f t="shared" si="458"/>
        <v>262</v>
      </c>
      <c r="T577" s="578">
        <v>6664</v>
      </c>
      <c r="U577" s="107">
        <f t="shared" si="459"/>
        <v>249</v>
      </c>
      <c r="V577" s="578">
        <v>7503</v>
      </c>
      <c r="W577" s="107">
        <f t="shared" si="460"/>
        <v>245</v>
      </c>
      <c r="X577" s="578">
        <v>7600</v>
      </c>
      <c r="Y577" s="107">
        <f t="shared" si="461"/>
        <v>244</v>
      </c>
      <c r="Z577" s="578">
        <v>8150</v>
      </c>
      <c r="AA577" s="107">
        <f t="shared" si="462"/>
        <v>242</v>
      </c>
      <c r="AB577" s="578">
        <v>9462</v>
      </c>
      <c r="AC577" s="107">
        <f t="shared" si="463"/>
        <v>235</v>
      </c>
      <c r="AD577" s="578">
        <v>10294</v>
      </c>
      <c r="AE577" s="107">
        <f t="shared" si="464"/>
        <v>232</v>
      </c>
      <c r="AF577" s="578">
        <v>9898</v>
      </c>
      <c r="AG577" s="107">
        <f t="shared" si="465"/>
        <v>236</v>
      </c>
      <c r="AH577" s="578">
        <v>10084</v>
      </c>
      <c r="AI577" s="107">
        <f t="shared" si="466"/>
        <v>243</v>
      </c>
      <c r="AJ577" s="578">
        <v>11519</v>
      </c>
      <c r="AK577" s="107">
        <f t="shared" si="467"/>
        <v>244</v>
      </c>
      <c r="AL577" s="578">
        <v>12819</v>
      </c>
      <c r="AM577" s="107">
        <f t="shared" si="468"/>
        <v>248</v>
      </c>
      <c r="AN577" s="578">
        <v>12429</v>
      </c>
      <c r="AO577" s="107">
        <f t="shared" si="469"/>
        <v>258</v>
      </c>
      <c r="AP577" s="578">
        <v>12056</v>
      </c>
      <c r="AQ577" s="107">
        <f t="shared" si="470"/>
        <v>260</v>
      </c>
      <c r="AR577" s="578">
        <v>11713</v>
      </c>
      <c r="AS577" s="107">
        <f t="shared" si="471"/>
        <v>261</v>
      </c>
      <c r="AT577" s="578">
        <v>10907</v>
      </c>
      <c r="AU577" s="107">
        <f t="shared" si="472"/>
        <v>271</v>
      </c>
      <c r="AV577" s="578">
        <v>12297</v>
      </c>
      <c r="AW577" s="107">
        <f t="shared" si="473"/>
        <v>265</v>
      </c>
      <c r="AX577" s="578">
        <v>12995</v>
      </c>
      <c r="AY577" s="563">
        <f t="shared" si="474"/>
        <v>266</v>
      </c>
      <c r="AZ577" s="605">
        <v>14628</v>
      </c>
      <c r="BA577" s="605">
        <v>18461</v>
      </c>
      <c r="BB577" s="563">
        <f t="shared" si="426"/>
        <v>277</v>
      </c>
    </row>
    <row r="578" spans="1:54" ht="12.95" customHeight="1" x14ac:dyDescent="0.2">
      <c r="A578" s="72" t="s">
        <v>801</v>
      </c>
      <c r="B578" s="174" t="s">
        <v>1482</v>
      </c>
      <c r="C578" s="642" t="s">
        <v>2055</v>
      </c>
      <c r="D578" s="578">
        <v>1652</v>
      </c>
      <c r="E578" s="107">
        <f t="shared" si="451"/>
        <v>255</v>
      </c>
      <c r="F578" s="578">
        <v>1758</v>
      </c>
      <c r="G578" s="107">
        <f t="shared" si="452"/>
        <v>270</v>
      </c>
      <c r="H578" s="578">
        <v>2296</v>
      </c>
      <c r="I578" s="107">
        <f t="shared" si="453"/>
        <v>252</v>
      </c>
      <c r="J578" s="578">
        <v>2559</v>
      </c>
      <c r="K578" s="107">
        <f t="shared" si="454"/>
        <v>262</v>
      </c>
      <c r="L578" s="578">
        <v>2951</v>
      </c>
      <c r="M578" s="107">
        <f t="shared" si="455"/>
        <v>260</v>
      </c>
      <c r="N578" s="578">
        <v>2898</v>
      </c>
      <c r="O578" s="107">
        <f t="shared" si="456"/>
        <v>260</v>
      </c>
      <c r="P578" s="578">
        <v>3294</v>
      </c>
      <c r="Q578" s="107">
        <f t="shared" si="457"/>
        <v>270</v>
      </c>
      <c r="R578" s="578">
        <v>4535</v>
      </c>
      <c r="S578" s="107">
        <f t="shared" si="458"/>
        <v>264</v>
      </c>
      <c r="T578" s="578">
        <v>5071</v>
      </c>
      <c r="U578" s="107">
        <f t="shared" si="459"/>
        <v>268</v>
      </c>
      <c r="V578" s="578">
        <v>5166</v>
      </c>
      <c r="W578" s="107">
        <f t="shared" si="460"/>
        <v>266</v>
      </c>
      <c r="X578" s="578">
        <v>4608</v>
      </c>
      <c r="Y578" s="107">
        <f t="shared" si="461"/>
        <v>271</v>
      </c>
      <c r="Z578" s="578">
        <v>4596</v>
      </c>
      <c r="AA578" s="107">
        <f t="shared" si="462"/>
        <v>276</v>
      </c>
      <c r="AB578" s="578">
        <v>4688</v>
      </c>
      <c r="AC578" s="107">
        <f t="shared" si="463"/>
        <v>279</v>
      </c>
      <c r="AD578" s="578">
        <v>4326</v>
      </c>
      <c r="AE578" s="107">
        <f t="shared" si="464"/>
        <v>285</v>
      </c>
      <c r="AF578" s="578">
        <v>4434</v>
      </c>
      <c r="AG578" s="107">
        <f t="shared" si="465"/>
        <v>296</v>
      </c>
      <c r="AH578" s="578">
        <v>3902</v>
      </c>
      <c r="AI578" s="107">
        <f t="shared" si="466"/>
        <v>315</v>
      </c>
      <c r="AJ578" s="578">
        <v>3848</v>
      </c>
      <c r="AK578" s="107">
        <f t="shared" si="467"/>
        <v>329</v>
      </c>
      <c r="AL578" s="578">
        <v>3963</v>
      </c>
      <c r="AM578" s="107">
        <f t="shared" si="468"/>
        <v>333</v>
      </c>
      <c r="AN578" s="578">
        <v>4498</v>
      </c>
      <c r="AO578" s="107">
        <f t="shared" si="469"/>
        <v>333</v>
      </c>
      <c r="AP578" s="578">
        <v>5203</v>
      </c>
      <c r="AQ578" s="107">
        <f t="shared" si="470"/>
        <v>321</v>
      </c>
      <c r="AR578" s="578">
        <v>4874</v>
      </c>
      <c r="AS578" s="107">
        <f t="shared" si="471"/>
        <v>331</v>
      </c>
      <c r="AT578" s="578">
        <v>4831</v>
      </c>
      <c r="AU578" s="107">
        <f t="shared" si="472"/>
        <v>336</v>
      </c>
      <c r="AV578" s="578">
        <v>6111</v>
      </c>
      <c r="AW578" s="107">
        <f t="shared" si="473"/>
        <v>320</v>
      </c>
      <c r="AX578" s="578">
        <v>5397</v>
      </c>
      <c r="AY578" s="563">
        <f t="shared" si="474"/>
        <v>334</v>
      </c>
      <c r="AZ578" s="605">
        <v>18417</v>
      </c>
      <c r="BA578" s="605">
        <v>17833</v>
      </c>
      <c r="BB578" s="563">
        <f t="shared" si="426"/>
        <v>281</v>
      </c>
    </row>
    <row r="579" spans="1:54" ht="12.95" customHeight="1" x14ac:dyDescent="0.2">
      <c r="A579" s="72" t="s">
        <v>1511</v>
      </c>
      <c r="B579" s="174" t="s">
        <v>674</v>
      </c>
      <c r="C579" s="642" t="s">
        <v>2055</v>
      </c>
      <c r="D579" s="578">
        <v>3535</v>
      </c>
      <c r="E579" s="107">
        <f t="shared" si="451"/>
        <v>218</v>
      </c>
      <c r="F579" s="578">
        <v>4016</v>
      </c>
      <c r="G579" s="107">
        <f t="shared" si="452"/>
        <v>216</v>
      </c>
      <c r="H579" s="578">
        <v>4500</v>
      </c>
      <c r="I579" s="107">
        <f t="shared" si="453"/>
        <v>219</v>
      </c>
      <c r="J579" s="578">
        <v>4673</v>
      </c>
      <c r="K579" s="107">
        <f t="shared" si="454"/>
        <v>224</v>
      </c>
      <c r="L579" s="578">
        <v>4102</v>
      </c>
      <c r="M579" s="107">
        <f t="shared" si="455"/>
        <v>241</v>
      </c>
      <c r="N579" s="578">
        <v>5912</v>
      </c>
      <c r="O579" s="107">
        <f t="shared" si="456"/>
        <v>229</v>
      </c>
      <c r="P579" s="578">
        <v>5804</v>
      </c>
      <c r="Q579" s="107">
        <f t="shared" si="457"/>
        <v>241</v>
      </c>
      <c r="R579" s="578">
        <v>6096</v>
      </c>
      <c r="S579" s="107">
        <f t="shared" si="458"/>
        <v>244</v>
      </c>
      <c r="T579" s="578">
        <v>6285</v>
      </c>
      <c r="U579" s="107">
        <f t="shared" si="459"/>
        <v>252</v>
      </c>
      <c r="V579" s="578">
        <v>7168</v>
      </c>
      <c r="W579" s="107">
        <f t="shared" si="460"/>
        <v>249</v>
      </c>
      <c r="X579" s="578">
        <v>6832</v>
      </c>
      <c r="Y579" s="107">
        <f t="shared" si="461"/>
        <v>248</v>
      </c>
      <c r="Z579" s="578">
        <v>6598</v>
      </c>
      <c r="AA579" s="107">
        <f t="shared" si="462"/>
        <v>256</v>
      </c>
      <c r="AB579" s="578">
        <v>7272</v>
      </c>
      <c r="AC579" s="107">
        <f t="shared" si="463"/>
        <v>248</v>
      </c>
      <c r="AD579" s="578">
        <v>6422</v>
      </c>
      <c r="AE579" s="107">
        <f t="shared" si="464"/>
        <v>263</v>
      </c>
      <c r="AF579" s="578">
        <v>6422</v>
      </c>
      <c r="AG579" s="107">
        <f t="shared" si="465"/>
        <v>270</v>
      </c>
      <c r="AH579" s="578">
        <v>7397</v>
      </c>
      <c r="AI579" s="107">
        <f t="shared" si="466"/>
        <v>267</v>
      </c>
      <c r="AJ579" s="578">
        <v>6869</v>
      </c>
      <c r="AK579" s="107">
        <f t="shared" si="467"/>
        <v>286</v>
      </c>
      <c r="AL579" s="578">
        <v>6175</v>
      </c>
      <c r="AM579" s="107">
        <f t="shared" si="468"/>
        <v>299</v>
      </c>
      <c r="AN579" s="578">
        <v>6616</v>
      </c>
      <c r="AO579" s="107">
        <f t="shared" si="469"/>
        <v>297</v>
      </c>
      <c r="AP579" s="578">
        <v>6505</v>
      </c>
      <c r="AQ579" s="107">
        <f t="shared" si="470"/>
        <v>302</v>
      </c>
      <c r="AR579" s="578">
        <v>9169</v>
      </c>
      <c r="AS579" s="107">
        <f t="shared" si="471"/>
        <v>279</v>
      </c>
      <c r="AT579" s="578">
        <v>8872</v>
      </c>
      <c r="AU579" s="107">
        <f t="shared" si="472"/>
        <v>287</v>
      </c>
      <c r="AV579" s="578">
        <v>9465</v>
      </c>
      <c r="AW579" s="107">
        <f t="shared" si="473"/>
        <v>284</v>
      </c>
      <c r="AX579" s="578">
        <v>10464</v>
      </c>
      <c r="AY579" s="563">
        <f t="shared" si="474"/>
        <v>283</v>
      </c>
      <c r="AZ579" s="605">
        <v>12856</v>
      </c>
      <c r="BA579" s="597">
        <v>15868</v>
      </c>
      <c r="BB579" s="563">
        <f t="shared" si="426"/>
        <v>292</v>
      </c>
    </row>
    <row r="580" spans="1:54" ht="12.95" customHeight="1" x14ac:dyDescent="0.2">
      <c r="A580" s="72" t="s">
        <v>650</v>
      </c>
      <c r="B580" s="174" t="s">
        <v>999</v>
      </c>
      <c r="C580" s="642" t="s">
        <v>2055</v>
      </c>
      <c r="D580" s="578"/>
      <c r="E580" s="107" t="str">
        <f t="shared" si="451"/>
        <v>—</v>
      </c>
      <c r="F580" s="578"/>
      <c r="G580" s="107" t="str">
        <f t="shared" si="452"/>
        <v>—</v>
      </c>
      <c r="H580" s="578"/>
      <c r="I580" s="107" t="str">
        <f t="shared" si="453"/>
        <v>—</v>
      </c>
      <c r="J580" s="578"/>
      <c r="K580" s="107" t="str">
        <f t="shared" si="454"/>
        <v>—</v>
      </c>
      <c r="L580" s="578"/>
      <c r="M580" s="107" t="str">
        <f t="shared" si="455"/>
        <v>—</v>
      </c>
      <c r="N580" s="578"/>
      <c r="O580" s="107" t="str">
        <f t="shared" si="456"/>
        <v>—</v>
      </c>
      <c r="P580" s="578"/>
      <c r="Q580" s="107" t="str">
        <f t="shared" si="457"/>
        <v>—</v>
      </c>
      <c r="R580" s="578"/>
      <c r="S580" s="107" t="str">
        <f t="shared" si="458"/>
        <v>—</v>
      </c>
      <c r="T580" s="578"/>
      <c r="U580" s="107" t="str">
        <f t="shared" si="459"/>
        <v>—</v>
      </c>
      <c r="V580" s="578"/>
      <c r="W580" s="107" t="str">
        <f t="shared" si="460"/>
        <v>—</v>
      </c>
      <c r="X580" s="578"/>
      <c r="Y580" s="107" t="str">
        <f t="shared" si="461"/>
        <v>—</v>
      </c>
      <c r="Z580" s="578">
        <v>6672</v>
      </c>
      <c r="AA580" s="107">
        <f t="shared" si="462"/>
        <v>252</v>
      </c>
      <c r="AB580" s="578">
        <v>6672</v>
      </c>
      <c r="AC580" s="107">
        <f t="shared" si="463"/>
        <v>257</v>
      </c>
      <c r="AD580" s="578">
        <v>6764</v>
      </c>
      <c r="AE580" s="107">
        <f t="shared" si="464"/>
        <v>260</v>
      </c>
      <c r="AF580" s="578">
        <v>7587</v>
      </c>
      <c r="AG580" s="107">
        <f t="shared" si="465"/>
        <v>262</v>
      </c>
      <c r="AH580" s="578">
        <v>8037</v>
      </c>
      <c r="AI580" s="107">
        <f t="shared" si="466"/>
        <v>262</v>
      </c>
      <c r="AJ580" s="578">
        <v>8645</v>
      </c>
      <c r="AK580" s="107">
        <f t="shared" si="467"/>
        <v>271</v>
      </c>
      <c r="AL580" s="578">
        <v>9923</v>
      </c>
      <c r="AM580" s="107">
        <f t="shared" si="468"/>
        <v>272</v>
      </c>
      <c r="AN580" s="578">
        <v>10614</v>
      </c>
      <c r="AO580" s="107">
        <f t="shared" si="469"/>
        <v>268</v>
      </c>
      <c r="AP580" s="578">
        <v>11920</v>
      </c>
      <c r="AQ580" s="107">
        <f t="shared" si="470"/>
        <v>262</v>
      </c>
      <c r="AR580" s="578">
        <v>10981</v>
      </c>
      <c r="AS580" s="107">
        <f t="shared" si="471"/>
        <v>268</v>
      </c>
      <c r="AT580" s="578">
        <v>12199</v>
      </c>
      <c r="AU580" s="107">
        <f t="shared" si="472"/>
        <v>265</v>
      </c>
      <c r="AV580" s="578">
        <v>12128</v>
      </c>
      <c r="AW580" s="107">
        <f t="shared" si="473"/>
        <v>266</v>
      </c>
      <c r="AX580" s="578">
        <v>13375</v>
      </c>
      <c r="AY580" s="563">
        <f t="shared" si="474"/>
        <v>262</v>
      </c>
      <c r="AZ580" s="605">
        <v>12426</v>
      </c>
      <c r="BA580" s="605">
        <v>14261</v>
      </c>
      <c r="BB580" s="563">
        <f t="shared" si="426"/>
        <v>297</v>
      </c>
    </row>
    <row r="581" spans="1:54" ht="12.95" customHeight="1" x14ac:dyDescent="0.2">
      <c r="A581" s="72" t="s">
        <v>1599</v>
      </c>
      <c r="B581" s="174" t="s">
        <v>671</v>
      </c>
      <c r="C581" s="642" t="s">
        <v>2055</v>
      </c>
      <c r="D581" s="578">
        <v>1062</v>
      </c>
      <c r="E581" s="107">
        <f t="shared" si="451"/>
        <v>282</v>
      </c>
      <c r="F581" s="578">
        <v>1020</v>
      </c>
      <c r="G581" s="107">
        <f t="shared" si="452"/>
        <v>305</v>
      </c>
      <c r="H581" s="578">
        <v>1349</v>
      </c>
      <c r="I581" s="107">
        <f t="shared" si="453"/>
        <v>274</v>
      </c>
      <c r="J581" s="578">
        <v>1616</v>
      </c>
      <c r="K581" s="107">
        <f t="shared" si="454"/>
        <v>286</v>
      </c>
      <c r="L581" s="578">
        <v>1409</v>
      </c>
      <c r="M581" s="107">
        <f t="shared" si="455"/>
        <v>293</v>
      </c>
      <c r="N581" s="578">
        <v>1408</v>
      </c>
      <c r="O581" s="107">
        <f t="shared" si="456"/>
        <v>311</v>
      </c>
      <c r="P581" s="578">
        <v>1747</v>
      </c>
      <c r="Q581" s="107">
        <f t="shared" si="457"/>
        <v>315</v>
      </c>
      <c r="R581" s="578">
        <v>1892</v>
      </c>
      <c r="S581" s="107">
        <f t="shared" si="458"/>
        <v>323</v>
      </c>
      <c r="T581" s="578">
        <v>2446</v>
      </c>
      <c r="U581" s="107">
        <f t="shared" si="459"/>
        <v>315</v>
      </c>
      <c r="V581" s="578">
        <v>3193</v>
      </c>
      <c r="W581" s="107">
        <f t="shared" si="460"/>
        <v>299</v>
      </c>
      <c r="X581" s="578">
        <v>2493</v>
      </c>
      <c r="Y581" s="107">
        <f t="shared" si="461"/>
        <v>322</v>
      </c>
      <c r="Z581" s="578">
        <v>2990</v>
      </c>
      <c r="AA581" s="107">
        <f t="shared" si="462"/>
        <v>305</v>
      </c>
      <c r="AB581" s="578">
        <v>2918</v>
      </c>
      <c r="AC581" s="107">
        <f t="shared" si="463"/>
        <v>312</v>
      </c>
      <c r="AD581" s="578">
        <v>3389</v>
      </c>
      <c r="AE581" s="107">
        <f t="shared" si="464"/>
        <v>304</v>
      </c>
      <c r="AF581" s="578">
        <v>4011</v>
      </c>
      <c r="AG581" s="107">
        <f t="shared" si="465"/>
        <v>303</v>
      </c>
      <c r="AH581" s="578">
        <v>4532</v>
      </c>
      <c r="AI581" s="107">
        <f t="shared" si="466"/>
        <v>305</v>
      </c>
      <c r="AJ581" s="578">
        <v>4525</v>
      </c>
      <c r="AK581" s="107">
        <f t="shared" si="467"/>
        <v>314</v>
      </c>
      <c r="AL581" s="578">
        <v>4364</v>
      </c>
      <c r="AM581" s="107">
        <f t="shared" si="468"/>
        <v>323</v>
      </c>
      <c r="AN581" s="578">
        <v>5601</v>
      </c>
      <c r="AO581" s="107">
        <f t="shared" si="469"/>
        <v>314</v>
      </c>
      <c r="AP581" s="578">
        <v>5703</v>
      </c>
      <c r="AQ581" s="107">
        <f t="shared" si="470"/>
        <v>316</v>
      </c>
      <c r="AR581" s="578">
        <v>5294</v>
      </c>
      <c r="AS581" s="107">
        <f t="shared" si="471"/>
        <v>325</v>
      </c>
      <c r="AT581" s="578">
        <v>4984</v>
      </c>
      <c r="AU581" s="107">
        <f t="shared" si="472"/>
        <v>331</v>
      </c>
      <c r="AV581" s="578">
        <v>9165</v>
      </c>
      <c r="AW581" s="107">
        <f t="shared" si="473"/>
        <v>285</v>
      </c>
      <c r="AX581" s="578">
        <v>10077</v>
      </c>
      <c r="AY581" s="563">
        <f t="shared" si="474"/>
        <v>288</v>
      </c>
      <c r="AZ581" s="605">
        <v>10819</v>
      </c>
      <c r="BA581" s="605">
        <v>13581</v>
      </c>
      <c r="BB581" s="563">
        <f t="shared" si="426"/>
        <v>299</v>
      </c>
    </row>
    <row r="582" spans="1:54" ht="12.95" customHeight="1" x14ac:dyDescent="0.2">
      <c r="A582" s="72" t="s">
        <v>651</v>
      </c>
      <c r="B582" s="599" t="s">
        <v>2100</v>
      </c>
      <c r="C582" s="647" t="s">
        <v>2055</v>
      </c>
      <c r="D582" s="578"/>
      <c r="E582" s="107"/>
      <c r="F582" s="578"/>
      <c r="G582" s="107"/>
      <c r="H582" s="578"/>
      <c r="I582" s="107"/>
      <c r="J582" s="578"/>
      <c r="K582" s="107"/>
      <c r="L582" s="578"/>
      <c r="M582" s="107"/>
      <c r="N582" s="578"/>
      <c r="O582" s="107"/>
      <c r="P582" s="578"/>
      <c r="Q582" s="107"/>
      <c r="R582" s="578"/>
      <c r="S582" s="107"/>
      <c r="T582" s="578"/>
      <c r="U582" s="107"/>
      <c r="V582" s="578"/>
      <c r="W582" s="107"/>
      <c r="X582" s="578"/>
      <c r="Y582" s="107"/>
      <c r="Z582" s="578"/>
      <c r="AA582" s="107"/>
      <c r="AB582" s="578"/>
      <c r="AC582" s="107"/>
      <c r="AD582" s="578"/>
      <c r="AE582" s="107"/>
      <c r="AF582" s="578"/>
      <c r="AG582" s="107"/>
      <c r="AH582" s="578"/>
      <c r="AI582" s="107"/>
      <c r="AJ582" s="578"/>
      <c r="AK582" s="107"/>
      <c r="AL582" s="578"/>
      <c r="AM582" s="107"/>
      <c r="AN582" s="578"/>
      <c r="AO582" s="107"/>
      <c r="AP582" s="578"/>
      <c r="AQ582" s="107"/>
      <c r="AR582" s="578"/>
      <c r="AS582" s="107"/>
      <c r="AT582" s="578"/>
      <c r="AU582" s="107"/>
      <c r="AV582" s="578"/>
      <c r="AW582" s="107"/>
      <c r="AX582" s="578"/>
      <c r="AY582" s="563"/>
      <c r="AZ582" s="597">
        <v>14014</v>
      </c>
      <c r="BA582" s="597">
        <v>11946</v>
      </c>
      <c r="BB582" s="563">
        <f t="shared" si="426"/>
        <v>311</v>
      </c>
    </row>
    <row r="583" spans="1:54" ht="12.95" customHeight="1" x14ac:dyDescent="0.2">
      <c r="A583" s="72" t="s">
        <v>1728</v>
      </c>
      <c r="B583" s="174" t="s">
        <v>876</v>
      </c>
      <c r="C583" s="642" t="s">
        <v>2055</v>
      </c>
      <c r="D583" s="578"/>
      <c r="E583" s="107" t="str">
        <f>IF(D583&gt;0,RANK(D583,$D$11:$D$1049),"—")</f>
        <v>—</v>
      </c>
      <c r="F583" s="578">
        <v>860</v>
      </c>
      <c r="G583" s="107">
        <f>IF(F583&gt;0,RANK(F583,$F$11:$F$1049),"—")</f>
        <v>318</v>
      </c>
      <c r="H583" s="588"/>
      <c r="I583" s="107" t="str">
        <f>IF(H583&gt;0,RANK(H583,$H$11:$H$1049),"—")</f>
        <v>—</v>
      </c>
      <c r="J583" s="578"/>
      <c r="K583" s="107" t="str">
        <f>IF(J583&gt;0,RANK(J583,$J$11:$J$1049),"—")</f>
        <v>—</v>
      </c>
      <c r="L583" s="578"/>
      <c r="M583" s="107" t="str">
        <f>IF(L583&gt;0,RANK(L583,$L$11:$L$1049),"—")</f>
        <v>—</v>
      </c>
      <c r="N583" s="578"/>
      <c r="O583" s="107" t="str">
        <f>IF(N583&gt;0,RANK(N583,$N$11:$N$1049),"—")</f>
        <v>—</v>
      </c>
      <c r="P583" s="578">
        <v>1141</v>
      </c>
      <c r="Q583" s="107">
        <f>IF(P583&gt;0,RANK(P583,$P$11:$P$1049),"—")</f>
        <v>356</v>
      </c>
      <c r="R583" s="578">
        <v>1129</v>
      </c>
      <c r="S583" s="107">
        <f>IF(R583&gt;0,RANK(R583,$R$11:$R$1049),"—")</f>
        <v>366</v>
      </c>
      <c r="T583" s="578">
        <v>1192</v>
      </c>
      <c r="U583" s="107">
        <f>IF(T583&gt;0,RANK(T583,$T$11:$T$1049),"—")</f>
        <v>377</v>
      </c>
      <c r="V583" s="578">
        <v>1255</v>
      </c>
      <c r="W583" s="107">
        <f>IF(V583&gt;0,RANK(V583,$V$11:$V$1049),"—")</f>
        <v>377</v>
      </c>
      <c r="X583" s="578">
        <v>1318</v>
      </c>
      <c r="Y583" s="107">
        <f>IF(X583&gt;0,RANK(X583,$X$11:$X$1049),"—")</f>
        <v>367</v>
      </c>
      <c r="Z583" s="578">
        <v>1381</v>
      </c>
      <c r="AA583" s="107">
        <f>IF(Z583&gt;0,RANK(Z583,$Z$11:$Z$1049),"—")</f>
        <v>366</v>
      </c>
      <c r="AB583" s="578">
        <v>1444</v>
      </c>
      <c r="AC583" s="107">
        <f>IF(AB583&gt;0,RANK(AB583,$AB$11:$AB$1049),"—")</f>
        <v>366</v>
      </c>
      <c r="AD583" s="578">
        <v>1512</v>
      </c>
      <c r="AE583" s="107">
        <f>IF(AD583&gt;0,RANK(AD583,$AD$11:$AD$1049),"—")</f>
        <v>370</v>
      </c>
      <c r="AF583" s="578">
        <v>4118</v>
      </c>
      <c r="AG583" s="107">
        <f>IF(AF583&gt;0,RANK(AF583,$AF$11:$AF$1049),"—")</f>
        <v>302</v>
      </c>
      <c r="AH583" s="578">
        <v>2992</v>
      </c>
      <c r="AI583" s="107">
        <f>IF(AH583&gt;0,RANK(AH583,$AH$11:$AH$1049),"—")</f>
        <v>334</v>
      </c>
      <c r="AJ583" s="578">
        <v>3164</v>
      </c>
      <c r="AK583" s="107">
        <f>IF(AJ583&gt;0,RANK(AJ583,$AJ$11:$AJ$1049),"—")</f>
        <v>341</v>
      </c>
      <c r="AL583" s="578">
        <v>4051</v>
      </c>
      <c r="AM583" s="107">
        <f>IF(AL583&gt;0,RANK(AL583,$AL$11:$AL$1049),"—")</f>
        <v>330</v>
      </c>
      <c r="AN583" s="578">
        <v>3266</v>
      </c>
      <c r="AO583" s="107">
        <f>IF(AN583&gt;0,RANK(AN583,$AN$11:$AN$1049),"—")</f>
        <v>359</v>
      </c>
      <c r="AP583" s="578">
        <v>5910</v>
      </c>
      <c r="AQ583" s="107">
        <f>IF(AP583&gt;0,RANK(AP583,$AP$11:$AP$1049),"—")</f>
        <v>312</v>
      </c>
      <c r="AR583" s="578">
        <v>3580</v>
      </c>
      <c r="AS583" s="107">
        <f>IF(AR583&gt;0,RANK(AR583,$AR$11:$AR$1049),"—")</f>
        <v>363</v>
      </c>
      <c r="AT583" s="578">
        <v>3027</v>
      </c>
      <c r="AU583" s="107">
        <f>IF(AT583&gt;0,RANK(AT583,$AT$11:$AT$1049),"—")</f>
        <v>377</v>
      </c>
      <c r="AV583" s="578">
        <v>4341</v>
      </c>
      <c r="AW583" s="107">
        <f>IF(AV583&gt;0,RANK(AV583,$AV$11:$AV$1049),"—")</f>
        <v>344</v>
      </c>
      <c r="AX583" s="578">
        <v>5757</v>
      </c>
      <c r="AY583" s="563">
        <f>IF(AX583&gt;0,RANK(AX583,$AX$11:$AX$1049),"—")</f>
        <v>329</v>
      </c>
      <c r="AZ583" s="605">
        <v>14133</v>
      </c>
      <c r="BA583" s="605">
        <v>11643</v>
      </c>
      <c r="BB583" s="563">
        <f t="shared" si="426"/>
        <v>312</v>
      </c>
    </row>
    <row r="584" spans="1:54" ht="12.95" customHeight="1" x14ac:dyDescent="0.2">
      <c r="A584" s="72" t="s">
        <v>800</v>
      </c>
      <c r="B584" s="174" t="s">
        <v>1439</v>
      </c>
      <c r="C584" s="642" t="s">
        <v>2055</v>
      </c>
      <c r="D584" s="578">
        <v>109</v>
      </c>
      <c r="E584" s="107">
        <f>IF(D584&gt;0,RANK(D584,$D$11:$D$1049),"—")</f>
        <v>369</v>
      </c>
      <c r="F584" s="578">
        <v>151</v>
      </c>
      <c r="G584" s="107">
        <f>IF(F584&gt;0,RANK(F584,$F$11:$F$1049),"—")</f>
        <v>437</v>
      </c>
      <c r="H584" s="578"/>
      <c r="I584" s="107" t="str">
        <f>IF(H584&gt;0,RANK(H584,$H$11:$H$1049),"—")</f>
        <v>—</v>
      </c>
      <c r="J584" s="578"/>
      <c r="K584" s="107" t="str">
        <f>IF(J584&gt;0,RANK(J584,$J$11:$J$1049),"—")</f>
        <v>—</v>
      </c>
      <c r="L584" s="578"/>
      <c r="M584" s="107" t="str">
        <f>IF(L584&gt;0,RANK(L584,$L$11:$L$1049),"—")</f>
        <v>—</v>
      </c>
      <c r="N584" s="578">
        <v>1354</v>
      </c>
      <c r="O584" s="107">
        <f>IF(N584&gt;0,RANK(N584,$N$11:$N$1049),"—")</f>
        <v>315</v>
      </c>
      <c r="P584" s="578">
        <v>1737</v>
      </c>
      <c r="Q584" s="107">
        <f>IF(P584&gt;0,RANK(P584,$P$11:$P$1049),"—")</f>
        <v>317</v>
      </c>
      <c r="R584" s="578">
        <v>1397</v>
      </c>
      <c r="S584" s="107">
        <f>IF(R584&gt;0,RANK(R584,$R$11:$R$1049),"—")</f>
        <v>350</v>
      </c>
      <c r="T584" s="578">
        <v>1493</v>
      </c>
      <c r="U584" s="107">
        <f>IF(T584&gt;0,RANK(T584,$T$11:$T$1049),"—")</f>
        <v>357</v>
      </c>
      <c r="V584" s="578">
        <v>1589</v>
      </c>
      <c r="W584" s="107">
        <f>IF(V584&gt;0,RANK(V584,$V$11:$V$1049),"—")</f>
        <v>356</v>
      </c>
      <c r="X584" s="578"/>
      <c r="Y584" s="107" t="str">
        <f>IF(X584&gt;0,RANK(X584,$X$11:$X$1049),"—")</f>
        <v>—</v>
      </c>
      <c r="Z584" s="578"/>
      <c r="AA584" s="107" t="str">
        <f>IF(Z584&gt;0,RANK(Z584,$Z$11:$Z$1049),"—")</f>
        <v>—</v>
      </c>
      <c r="AB584" s="578"/>
      <c r="AC584" s="107" t="str">
        <f>IF(AB584&gt;0,RANK(AB584,$AB$11:$AB$1049),"—")</f>
        <v>—</v>
      </c>
      <c r="AD584" s="578"/>
      <c r="AE584" s="107" t="str">
        <f>IF(AD584&gt;0,RANK(AD584,$AD$11:$AD$1049),"—")</f>
        <v>—</v>
      </c>
      <c r="AF584" s="578"/>
      <c r="AG584" s="107" t="str">
        <f>IF(AF584&gt;0,RANK(AF584,$AF$11:$AF$1049),"—")</f>
        <v>—</v>
      </c>
      <c r="AH584" s="578"/>
      <c r="AI584" s="107" t="str">
        <f>IF(AH584&gt;0,RANK(AH584,$AH$11:$AH$1049),"—")</f>
        <v>—</v>
      </c>
      <c r="AJ584" s="578"/>
      <c r="AK584" s="107" t="str">
        <f>IF(AJ584&gt;0,RANK(AJ584,$AJ$11:$AJ$1049),"—")</f>
        <v>—</v>
      </c>
      <c r="AL584" s="578"/>
      <c r="AM584" s="107" t="str">
        <f>IF(AL584&gt;0,RANK(AL584,$AL$11:$AL$1049),"—")</f>
        <v>—</v>
      </c>
      <c r="AN584" s="578"/>
      <c r="AO584" s="107" t="str">
        <f>IF(AN584&gt;0,RANK(AN584,$AN$11:$AN$1049),"—")</f>
        <v>—</v>
      </c>
      <c r="AP584" s="578"/>
      <c r="AQ584" s="107" t="str">
        <f>IF(AP584&gt;0,RANK(AP584,$AP$11:$AP$1049),"—")</f>
        <v>—</v>
      </c>
      <c r="AR584" s="578"/>
      <c r="AS584" s="107" t="str">
        <f>IF(AR584&gt;0,RANK(AR584,$AR$11:$AR$1049),"—")</f>
        <v>—</v>
      </c>
      <c r="AT584" s="578"/>
      <c r="AU584" s="107" t="str">
        <f>IF(AT584&gt;0,RANK(AT584,$AT$11:$AT$1049),"—")</f>
        <v>—</v>
      </c>
      <c r="AV584" s="578"/>
      <c r="AW584" s="107" t="str">
        <f>IF(AV584&gt;0,RANK(AV584,$AV$11:$AV$1049),"—")</f>
        <v>—</v>
      </c>
      <c r="AX584" s="578"/>
      <c r="AY584" s="563" t="str">
        <f>IF(AX584&gt;0,RANK(AX584,$AX$11:$AX$1049),"—")</f>
        <v>—</v>
      </c>
      <c r="AZ584" s="597">
        <v>8951</v>
      </c>
      <c r="BA584" s="597">
        <v>9509</v>
      </c>
      <c r="BB584" s="563">
        <f t="shared" si="426"/>
        <v>326</v>
      </c>
    </row>
    <row r="585" spans="1:54" ht="12.95" customHeight="1" x14ac:dyDescent="0.2">
      <c r="A585" s="72" t="s">
        <v>1494</v>
      </c>
      <c r="B585" s="174" t="s">
        <v>1601</v>
      </c>
      <c r="C585" s="642" t="s">
        <v>2055</v>
      </c>
      <c r="D585" s="578">
        <v>1763</v>
      </c>
      <c r="E585" s="107">
        <f>IF(D585&gt;0,RANK(D585,$D$11:$D$1049),"—")</f>
        <v>250</v>
      </c>
      <c r="F585" s="578">
        <v>2018</v>
      </c>
      <c r="G585" s="107">
        <f>IF(F585&gt;0,RANK(F585,$F$11:$F$1049),"—")</f>
        <v>253</v>
      </c>
      <c r="H585" s="578">
        <v>2439</v>
      </c>
      <c r="I585" s="107">
        <f>IF(H585&gt;0,RANK(H585,$H$11:$H$1049),"—")</f>
        <v>247</v>
      </c>
      <c r="J585" s="578">
        <v>3353</v>
      </c>
      <c r="K585" s="107">
        <f>IF(J585&gt;0,RANK(J585,$J$11:$J$1049),"—")</f>
        <v>250</v>
      </c>
      <c r="L585" s="578">
        <v>3400</v>
      </c>
      <c r="M585" s="107">
        <f>IF(L585&gt;0,RANK(L585,$L$11:$L$1049),"—")</f>
        <v>250</v>
      </c>
      <c r="N585" s="578">
        <v>3729</v>
      </c>
      <c r="O585" s="107">
        <f>IF(N585&gt;0,RANK(N585,$N$11:$N$1049),"—")</f>
        <v>248</v>
      </c>
      <c r="P585" s="578">
        <v>3430</v>
      </c>
      <c r="Q585" s="107">
        <f>IF(P585&gt;0,RANK(P585,$P$11:$P$1049),"—")</f>
        <v>267</v>
      </c>
      <c r="R585" s="578">
        <v>3430</v>
      </c>
      <c r="S585" s="107">
        <f>IF(R585&gt;0,RANK(R585,$R$11:$R$1049),"—")</f>
        <v>281</v>
      </c>
      <c r="T585" s="578">
        <v>3874</v>
      </c>
      <c r="U585" s="107">
        <f>IF(T585&gt;0,RANK(T585,$T$11:$T$1049),"—")</f>
        <v>281</v>
      </c>
      <c r="V585" s="578">
        <v>3700</v>
      </c>
      <c r="W585" s="107">
        <f>IF(V585&gt;0,RANK(V585,$V$11:$V$1049),"—")</f>
        <v>284</v>
      </c>
      <c r="X585" s="578">
        <v>3942</v>
      </c>
      <c r="Y585" s="107">
        <f>IF(X585&gt;0,RANK(X585,$X$11:$X$1049),"—")</f>
        <v>280</v>
      </c>
      <c r="Z585" s="578">
        <v>3542</v>
      </c>
      <c r="AA585" s="107">
        <f>IF(Z585&gt;0,RANK(Z585,$Z$11:$Z$1049),"—")</f>
        <v>294</v>
      </c>
      <c r="AB585" s="578">
        <v>3392</v>
      </c>
      <c r="AC585" s="107">
        <f>IF(AB585&gt;0,RANK(AB585,$AB$11:$AB$1049),"—")</f>
        <v>298</v>
      </c>
      <c r="AD585" s="578">
        <v>3454</v>
      </c>
      <c r="AE585" s="107">
        <f>IF(AD585&gt;0,RANK(AD585,$AD$11:$AD$1049),"—")</f>
        <v>302</v>
      </c>
      <c r="AF585" s="578">
        <v>3454</v>
      </c>
      <c r="AG585" s="107">
        <f>IF(AF585&gt;0,RANK(AF585,$AF$11:$AF$1049),"—")</f>
        <v>311</v>
      </c>
      <c r="AH585" s="578">
        <v>5028</v>
      </c>
      <c r="AI585" s="107">
        <f>IF(AH585&gt;0,RANK(AH585,$AH$11:$AH$1049),"—")</f>
        <v>299</v>
      </c>
      <c r="AJ585" s="578">
        <v>5327</v>
      </c>
      <c r="AK585" s="107">
        <f>IF(AJ585&gt;0,RANK(AJ585,$AJ$11:$AJ$1049),"—")</f>
        <v>307</v>
      </c>
      <c r="AL585" s="578">
        <v>7336</v>
      </c>
      <c r="AM585" s="107">
        <f>IF(AL585&gt;0,RANK(AL585,$AL$11:$AL$1049),"—")</f>
        <v>286</v>
      </c>
      <c r="AN585" s="578">
        <v>8271</v>
      </c>
      <c r="AO585" s="107">
        <f>IF(AN585&gt;0,RANK(AN585,$AN$11:$AN$1049),"—")</f>
        <v>285</v>
      </c>
      <c r="AP585" s="578">
        <v>9746</v>
      </c>
      <c r="AQ585" s="107">
        <f>IF(AP585&gt;0,RANK(AP585,$AP$11:$AP$1049),"—")</f>
        <v>273</v>
      </c>
      <c r="AR585" s="578">
        <v>9912</v>
      </c>
      <c r="AS585" s="107">
        <f>IF(AR585&gt;0,RANK(AR585,$AR$11:$AR$1049),"—")</f>
        <v>274</v>
      </c>
      <c r="AT585" s="578">
        <v>9120</v>
      </c>
      <c r="AU585" s="107">
        <f>IF(AT585&gt;0,RANK(AT585,$AT$11:$AT$1049),"—")</f>
        <v>283</v>
      </c>
      <c r="AV585" s="578">
        <v>10712</v>
      </c>
      <c r="AW585" s="107">
        <f>IF(AV585&gt;0,RANK(AV585,$AV$11:$AV$1049),"—")</f>
        <v>276</v>
      </c>
      <c r="AX585" s="578">
        <v>8396</v>
      </c>
      <c r="AY585" s="563">
        <f>IF(AX585&gt;0,RANK(AX585,$AX$11:$AX$1049),"—")</f>
        <v>304</v>
      </c>
      <c r="AZ585" s="605">
        <v>8124</v>
      </c>
      <c r="BA585" s="605">
        <v>8999</v>
      </c>
      <c r="BB585" s="563">
        <f t="shared" si="426"/>
        <v>334</v>
      </c>
    </row>
    <row r="586" spans="1:54" ht="12.95" customHeight="1" x14ac:dyDescent="0.2">
      <c r="A586" s="72" t="s">
        <v>438</v>
      </c>
      <c r="B586" s="599" t="s">
        <v>2105</v>
      </c>
      <c r="C586" s="647" t="s">
        <v>2055</v>
      </c>
      <c r="D586" s="578"/>
      <c r="E586" s="107"/>
      <c r="F586" s="578"/>
      <c r="G586" s="107"/>
      <c r="H586" s="578"/>
      <c r="I586" s="107"/>
      <c r="J586" s="578"/>
      <c r="K586" s="107"/>
      <c r="L586" s="578"/>
      <c r="M586" s="107"/>
      <c r="N586" s="578"/>
      <c r="O586" s="107"/>
      <c r="P586" s="578"/>
      <c r="Q586" s="107"/>
      <c r="R586" s="578"/>
      <c r="S586" s="107"/>
      <c r="T586" s="578"/>
      <c r="U586" s="107"/>
      <c r="V586" s="578"/>
      <c r="W586" s="107"/>
      <c r="X586" s="578"/>
      <c r="Y586" s="107"/>
      <c r="Z586" s="578"/>
      <c r="AA586" s="107"/>
      <c r="AB586" s="578"/>
      <c r="AC586" s="107"/>
      <c r="AD586" s="578"/>
      <c r="AE586" s="107"/>
      <c r="AF586" s="578"/>
      <c r="AG586" s="107"/>
      <c r="AH586" s="578"/>
      <c r="AI586" s="107"/>
      <c r="AJ586" s="578"/>
      <c r="AK586" s="107"/>
      <c r="AL586" s="578"/>
      <c r="AM586" s="107"/>
      <c r="AN586" s="578"/>
      <c r="AO586" s="107"/>
      <c r="AP586" s="578"/>
      <c r="AQ586" s="107"/>
      <c r="AR586" s="578"/>
      <c r="AS586" s="107"/>
      <c r="AT586" s="578"/>
      <c r="AU586" s="107"/>
      <c r="AV586" s="578"/>
      <c r="AW586" s="107"/>
      <c r="AX586" s="578"/>
      <c r="AY586" s="563"/>
      <c r="AZ586" s="597">
        <v>8523</v>
      </c>
      <c r="BA586" s="597">
        <v>8864</v>
      </c>
      <c r="BB586" s="563">
        <f t="shared" si="426"/>
        <v>335</v>
      </c>
    </row>
    <row r="587" spans="1:54" ht="12.95" customHeight="1" x14ac:dyDescent="0.2">
      <c r="A587" s="72" t="s">
        <v>464</v>
      </c>
      <c r="B587" s="174" t="s">
        <v>846</v>
      </c>
      <c r="C587" s="642" t="s">
        <v>2055</v>
      </c>
      <c r="D587" s="578">
        <v>268</v>
      </c>
      <c r="E587" s="107">
        <f>IF(D587&gt;0,RANK(D587,$D$11:$D$1049),"—")</f>
        <v>341</v>
      </c>
      <c r="F587" s="578">
        <v>669</v>
      </c>
      <c r="G587" s="107">
        <f>IF(F587&gt;0,RANK(F587,$F$11:$F$1049),"—")</f>
        <v>337</v>
      </c>
      <c r="H587" s="578">
        <v>1164</v>
      </c>
      <c r="I587" s="107">
        <f>IF(H587&gt;0,RANK(H587,$H$11:$H$1049),"—")</f>
        <v>280</v>
      </c>
      <c r="J587" s="578">
        <v>866</v>
      </c>
      <c r="K587" s="107">
        <f>IF(J587&gt;0,RANK(J587,$J$11:$J$1049),"—")</f>
        <v>320</v>
      </c>
      <c r="L587" s="578">
        <v>1071</v>
      </c>
      <c r="M587" s="107">
        <f>IF(L587&gt;0,RANK(L587,$L$11:$L$1049),"—")</f>
        <v>316</v>
      </c>
      <c r="N587" s="578">
        <v>1066</v>
      </c>
      <c r="O587" s="107">
        <f>IF(N587&gt;0,RANK(N587,$N$11:$N$1049),"—")</f>
        <v>337</v>
      </c>
      <c r="P587" s="578">
        <v>1715</v>
      </c>
      <c r="Q587" s="107">
        <f>IF(P587&gt;0,RANK(P587,$P$11:$P$1049),"—")</f>
        <v>322</v>
      </c>
      <c r="R587" s="578">
        <v>1733</v>
      </c>
      <c r="S587" s="107">
        <f>IF(R587&gt;0,RANK(R587,$R$11:$R$1049),"—")</f>
        <v>332</v>
      </c>
      <c r="T587" s="578">
        <v>1334</v>
      </c>
      <c r="U587" s="107">
        <f>IF(T587&gt;0,RANK(T587,$T$11:$T$1049),"—")</f>
        <v>366</v>
      </c>
      <c r="V587" s="578">
        <v>558</v>
      </c>
      <c r="W587" s="107">
        <f>IF(V587&gt;0,RANK(V587,$V$11:$V$1049),"—")</f>
        <v>448</v>
      </c>
      <c r="X587" s="578">
        <v>1043</v>
      </c>
      <c r="Y587" s="107">
        <f>IF(X587&gt;0,RANK(X587,$X$11:$X$1049),"—")</f>
        <v>391</v>
      </c>
      <c r="Z587" s="578">
        <v>843</v>
      </c>
      <c r="AA587" s="107">
        <f>IF(Z587&gt;0,RANK(Z587,$Z$11:$Z$1049),"—")</f>
        <v>413</v>
      </c>
      <c r="AB587" s="578">
        <v>0</v>
      </c>
      <c r="AC587" s="107" t="str">
        <f>IF(AB587&gt;0,RANK(AB587,$AB$11:$AB$1049),"—")</f>
        <v>—</v>
      </c>
      <c r="AD587" s="578">
        <v>755</v>
      </c>
      <c r="AE587" s="107">
        <f>IF(AD587&gt;0,RANK(AD587,$AD$11:$AD$1049),"—")</f>
        <v>438</v>
      </c>
      <c r="AF587" s="578">
        <v>755</v>
      </c>
      <c r="AG587" s="107">
        <f>IF(AF587&gt;0,RANK(AF587,$AF$11:$AF$1049),"—")</f>
        <v>460</v>
      </c>
      <c r="AH587" s="578">
        <v>2032</v>
      </c>
      <c r="AI587" s="107">
        <f>IF(AH587&gt;0,RANK(AH587,$AH$11:$AH$1049),"—")</f>
        <v>376</v>
      </c>
      <c r="AJ587" s="578">
        <v>2252</v>
      </c>
      <c r="AK587" s="107">
        <f>IF(AJ587&gt;0,RANK(AJ587,$AJ$11:$AJ$1049),"—")</f>
        <v>383</v>
      </c>
      <c r="AL587" s="578">
        <v>2339</v>
      </c>
      <c r="AM587" s="107">
        <f>IF(AL587&gt;0,RANK(AL587,$AL$11:$AL$1049),"—")</f>
        <v>377</v>
      </c>
      <c r="AN587" s="578">
        <v>5681</v>
      </c>
      <c r="AO587" s="107">
        <f>IF(AN587&gt;0,RANK(AN587,$AN$11:$AN$1049),"—")</f>
        <v>309</v>
      </c>
      <c r="AP587" s="578">
        <v>4938</v>
      </c>
      <c r="AQ587" s="107">
        <f>IF(AP587&gt;0,RANK(AP587,$AP$11:$AP$1049),"—")</f>
        <v>326</v>
      </c>
      <c r="AR587" s="578">
        <v>4033</v>
      </c>
      <c r="AS587" s="107">
        <f>IF(AR587&gt;0,RANK(AR587,$AR$11:$AR$1049),"—")</f>
        <v>354</v>
      </c>
      <c r="AT587" s="578">
        <v>4512</v>
      </c>
      <c r="AU587" s="107">
        <f>IF(AT587&gt;0,RANK(AT587,$AT$11:$AT$1049),"—")</f>
        <v>341</v>
      </c>
      <c r="AV587" s="578">
        <v>4580</v>
      </c>
      <c r="AW587" s="107">
        <f>IF(AV587&gt;0,RANK(AV587,$AV$11:$AV$1049),"—")</f>
        <v>341</v>
      </c>
      <c r="AX587" s="578">
        <v>2870</v>
      </c>
      <c r="AY587" s="563">
        <f>IF(AX587&gt;0,RANK(AX587,$AX$11:$AX$1049),"—")</f>
        <v>395</v>
      </c>
      <c r="AZ587" s="605">
        <v>7483</v>
      </c>
      <c r="BA587" s="605">
        <v>8671</v>
      </c>
      <c r="BB587" s="563">
        <f t="shared" si="426"/>
        <v>338</v>
      </c>
    </row>
    <row r="588" spans="1:54" ht="12.95" customHeight="1" x14ac:dyDescent="0.2">
      <c r="A588" s="72" t="s">
        <v>1508</v>
      </c>
      <c r="B588" s="174" t="s">
        <v>1784</v>
      </c>
      <c r="C588" s="642" t="s">
        <v>2055</v>
      </c>
      <c r="D588" s="578"/>
      <c r="E588" s="107" t="str">
        <f>IF(D588&gt;0,RANK(D588,$D$11:$D$1049),"—")</f>
        <v>—</v>
      </c>
      <c r="F588" s="578"/>
      <c r="G588" s="107" t="str">
        <f>IF(F588&gt;0,RANK(F588,$F$11:$F$1049),"—")</f>
        <v>—</v>
      </c>
      <c r="H588" s="578"/>
      <c r="I588" s="107" t="str">
        <f>IF(H588&gt;0,RANK(H588,$H$11:$H$1049),"—")</f>
        <v>—</v>
      </c>
      <c r="J588" s="578">
        <v>2901</v>
      </c>
      <c r="K588" s="107">
        <f>IF(J588&gt;0,RANK(J588,$J$11:$J$1049),"—")</f>
        <v>256</v>
      </c>
      <c r="L588" s="578">
        <v>2771</v>
      </c>
      <c r="M588" s="107">
        <f>IF(L588&gt;0,RANK(L588,$L$11:$L$1049),"—")</f>
        <v>262</v>
      </c>
      <c r="N588" s="578">
        <v>3027</v>
      </c>
      <c r="O588" s="107">
        <f>IF(N588&gt;0,RANK(N588,$N$11:$N$1049),"—")</f>
        <v>259</v>
      </c>
      <c r="P588" s="578">
        <v>3194</v>
      </c>
      <c r="Q588" s="107">
        <f>IF(P588&gt;0,RANK(P588,$P$11:$P$1049),"—")</f>
        <v>273</v>
      </c>
      <c r="R588" s="578">
        <v>2958</v>
      </c>
      <c r="S588" s="107">
        <f>IF(R588&gt;0,RANK(R588,$R$11:$R$1049),"—")</f>
        <v>293</v>
      </c>
      <c r="T588" s="578">
        <v>3121</v>
      </c>
      <c r="U588" s="107">
        <f>IF(T588&gt;0,RANK(T588,$T$11:$T$1049),"—")</f>
        <v>291</v>
      </c>
      <c r="V588" s="578">
        <v>2934</v>
      </c>
      <c r="W588" s="107">
        <f>IF(V588&gt;0,RANK(V588,$V$11:$V$1049),"—")</f>
        <v>310</v>
      </c>
      <c r="X588" s="578">
        <v>2970</v>
      </c>
      <c r="Y588" s="107">
        <f>IF(X588&gt;0,RANK(X588,$X$11:$X$1049),"—")</f>
        <v>306</v>
      </c>
      <c r="Z588" s="578">
        <v>2899</v>
      </c>
      <c r="AA588" s="107">
        <f>IF(Z588&gt;0,RANK(Z588,$Z$11:$Z$1049),"—")</f>
        <v>307</v>
      </c>
      <c r="AB588" s="578">
        <v>3313</v>
      </c>
      <c r="AC588" s="107">
        <f>IF(AB588&gt;0,RANK(AB588,$AB$11:$AB$1049),"—")</f>
        <v>302</v>
      </c>
      <c r="AD588" s="578">
        <v>2686</v>
      </c>
      <c r="AE588" s="107">
        <f>IF(AD588&gt;0,RANK(AD588,$AD$11:$AD$1049),"—")</f>
        <v>326</v>
      </c>
      <c r="AF588" s="578">
        <v>2502</v>
      </c>
      <c r="AG588" s="107">
        <f>IF(AF588&gt;0,RANK(AF588,$AF$11:$AF$1049),"—")</f>
        <v>344</v>
      </c>
      <c r="AH588" s="578">
        <v>2236</v>
      </c>
      <c r="AI588" s="107">
        <f>IF(AH588&gt;0,RANK(AH588,$AH$11:$AH$1049),"—")</f>
        <v>364</v>
      </c>
      <c r="AJ588" s="578">
        <v>3291</v>
      </c>
      <c r="AK588" s="107">
        <f>IF(AJ588&gt;0,RANK(AJ588,$AJ$11:$AJ$1049),"—")</f>
        <v>339</v>
      </c>
      <c r="AL588" s="578">
        <v>2601</v>
      </c>
      <c r="AM588" s="107">
        <f>IF(AL588&gt;0,RANK(AL588,$AL$11:$AL$1049),"—")</f>
        <v>368</v>
      </c>
      <c r="AN588" s="578">
        <v>2181</v>
      </c>
      <c r="AO588" s="107">
        <f>IF(AN588&gt;0,RANK(AN588,$AN$11:$AN$1049),"—")</f>
        <v>391</v>
      </c>
      <c r="AP588" s="578">
        <v>2656</v>
      </c>
      <c r="AQ588" s="107">
        <f>IF(AP588&gt;0,RANK(AP588,$AP$11:$AP$1049),"—")</f>
        <v>385</v>
      </c>
      <c r="AR588" s="578">
        <v>5395</v>
      </c>
      <c r="AS588" s="107">
        <f>IF(AR588&gt;0,RANK(AR588,$AR$11:$AR$1049),"—")</f>
        <v>323</v>
      </c>
      <c r="AT588" s="578">
        <v>5573</v>
      </c>
      <c r="AU588" s="107">
        <f>IF(AT588&gt;0,RANK(AT588,$AT$11:$AT$1049),"—")</f>
        <v>320</v>
      </c>
      <c r="AV588" s="578">
        <v>6263</v>
      </c>
      <c r="AW588" s="107">
        <f>IF(AV588&gt;0,RANK(AV588,$AV$11:$AV$1049),"—")</f>
        <v>317</v>
      </c>
      <c r="AX588" s="578">
        <v>8011</v>
      </c>
      <c r="AY588" s="563">
        <f>IF(AX588&gt;0,RANK(AX588,$AX$11:$AX$1049),"—")</f>
        <v>308</v>
      </c>
      <c r="AZ588" s="605">
        <v>8475</v>
      </c>
      <c r="BA588" s="605">
        <v>8518</v>
      </c>
      <c r="BB588" s="563">
        <f t="shared" si="426"/>
        <v>342</v>
      </c>
    </row>
    <row r="589" spans="1:54" ht="12.95" customHeight="1" x14ac:dyDescent="0.2">
      <c r="A589" s="72" t="s">
        <v>1514</v>
      </c>
      <c r="B589" s="599" t="s">
        <v>2112</v>
      </c>
      <c r="C589" s="647" t="s">
        <v>2055</v>
      </c>
      <c r="D589" s="578"/>
      <c r="E589" s="107"/>
      <c r="F589" s="578"/>
      <c r="G589" s="107"/>
      <c r="H589" s="578"/>
      <c r="I589" s="107"/>
      <c r="J589" s="578"/>
      <c r="K589" s="107"/>
      <c r="L589" s="578"/>
      <c r="M589" s="107"/>
      <c r="N589" s="578"/>
      <c r="O589" s="107"/>
      <c r="P589" s="578"/>
      <c r="Q589" s="107"/>
      <c r="R589" s="578"/>
      <c r="S589" s="107"/>
      <c r="T589" s="578"/>
      <c r="U589" s="107"/>
      <c r="V589" s="578"/>
      <c r="W589" s="107"/>
      <c r="X589" s="578"/>
      <c r="Y589" s="107"/>
      <c r="Z589" s="578"/>
      <c r="AA589" s="107"/>
      <c r="AB589" s="578"/>
      <c r="AC589" s="107"/>
      <c r="AD589" s="578"/>
      <c r="AE589" s="107"/>
      <c r="AF589" s="578"/>
      <c r="AG589" s="107"/>
      <c r="AH589" s="578"/>
      <c r="AI589" s="107"/>
      <c r="AJ589" s="578"/>
      <c r="AK589" s="107"/>
      <c r="AL589" s="578"/>
      <c r="AM589" s="107"/>
      <c r="AN589" s="578"/>
      <c r="AO589" s="107"/>
      <c r="AP589" s="578"/>
      <c r="AQ589" s="107"/>
      <c r="AR589" s="578"/>
      <c r="AS589" s="107"/>
      <c r="AT589" s="578"/>
      <c r="AU589" s="107"/>
      <c r="AV589" s="578"/>
      <c r="AW589" s="107"/>
      <c r="AX589" s="578"/>
      <c r="AY589" s="563"/>
      <c r="AZ589" s="597">
        <v>6779</v>
      </c>
      <c r="BA589" s="597">
        <v>7554</v>
      </c>
      <c r="BB589" s="563">
        <f t="shared" si="426"/>
        <v>351</v>
      </c>
    </row>
    <row r="590" spans="1:54" ht="12.95" customHeight="1" x14ac:dyDescent="0.2">
      <c r="A590" s="72" t="s">
        <v>292</v>
      </c>
      <c r="B590" s="174" t="s">
        <v>753</v>
      </c>
      <c r="C590" s="642" t="s">
        <v>2055</v>
      </c>
      <c r="D590" s="578">
        <v>408</v>
      </c>
      <c r="E590" s="107">
        <f>IF(D590&gt;0,RANK(D590,$D$11:$D$1049),"—")</f>
        <v>324</v>
      </c>
      <c r="F590" s="578">
        <v>394</v>
      </c>
      <c r="G590" s="107">
        <f>IF(F590&gt;0,RANK(F590,$F$11:$F$1049),"—")</f>
        <v>377</v>
      </c>
      <c r="H590" s="578">
        <v>380</v>
      </c>
      <c r="I590" s="107">
        <f>IF(H590&gt;0,RANK(H590,$H$11:$H$1049),"—")</f>
        <v>341</v>
      </c>
      <c r="J590" s="578">
        <v>432</v>
      </c>
      <c r="K590" s="107">
        <f>IF(J590&gt;0,RANK(J590,$J$11:$J$1049),"—")</f>
        <v>366</v>
      </c>
      <c r="L590" s="578">
        <v>449</v>
      </c>
      <c r="M590" s="107">
        <f>IF(L590&gt;0,RANK(L590,$L$11:$L$1049),"—")</f>
        <v>364</v>
      </c>
      <c r="N590" s="578">
        <v>498</v>
      </c>
      <c r="O590" s="107">
        <f>IF(N590&gt;0,RANK(N590,$N$11:$N$1049),"—")</f>
        <v>381</v>
      </c>
      <c r="P590" s="578">
        <v>827</v>
      </c>
      <c r="Q590" s="107">
        <f>IF(P590&gt;0,RANK(P590,$P$11:$P$1049),"—")</f>
        <v>379</v>
      </c>
      <c r="R590" s="578">
        <v>1179</v>
      </c>
      <c r="S590" s="107">
        <f>IF(R590&gt;0,RANK(R590,$R$11:$R$1049),"—")</f>
        <v>364</v>
      </c>
      <c r="T590" s="578">
        <v>1649</v>
      </c>
      <c r="U590" s="107">
        <f>IF(T590&gt;0,RANK(T590,$T$11:$T$1049),"—")</f>
        <v>350</v>
      </c>
      <c r="V590" s="578">
        <v>1871</v>
      </c>
      <c r="W590" s="107">
        <f>IF(V590&gt;0,RANK(V590,$V$11:$V$1049),"—")</f>
        <v>344</v>
      </c>
      <c r="X590" s="578">
        <v>1649</v>
      </c>
      <c r="Y590" s="107">
        <f>IF(X590&gt;0,RANK(X590,$X$11:$X$1049),"—")</f>
        <v>352</v>
      </c>
      <c r="Z590" s="578">
        <v>1324</v>
      </c>
      <c r="AA590" s="107">
        <f>IF(Z590&gt;0,RANK(Z590,$Z$11:$Z$1049),"—")</f>
        <v>370</v>
      </c>
      <c r="AB590" s="578">
        <v>1112</v>
      </c>
      <c r="AC590" s="107">
        <f>IF(AB590&gt;0,RANK(AB590,$AB$11:$AB$1049),"—")</f>
        <v>391</v>
      </c>
      <c r="AD590" s="578">
        <v>1302</v>
      </c>
      <c r="AE590" s="107">
        <f>IF(AD590&gt;0,RANK(AD590,$AD$11:$AD$1049),"—")</f>
        <v>388</v>
      </c>
      <c r="AF590" s="578">
        <v>1227</v>
      </c>
      <c r="AG590" s="107">
        <f>IF(AF590&gt;0,RANK(AF590,$AF$11:$AF$1049),"—")</f>
        <v>411</v>
      </c>
      <c r="AH590" s="578">
        <v>1827</v>
      </c>
      <c r="AI590" s="107">
        <f t="shared" ref="AI590:AI617" si="475">IF(AH590&gt;0,RANK(AH590,$AH$11:$AH$1049),"—")</f>
        <v>384</v>
      </c>
      <c r="AJ590" s="578">
        <v>1849</v>
      </c>
      <c r="AK590" s="107">
        <f t="shared" ref="AK590:AK617" si="476">IF(AJ590&gt;0,RANK(AJ590,$AJ$11:$AJ$1049),"—")</f>
        <v>406</v>
      </c>
      <c r="AL590" s="578">
        <v>1980</v>
      </c>
      <c r="AM590" s="107">
        <f t="shared" ref="AM590:AM617" si="477">IF(AL590&gt;0,RANK(AL590,$AL$11:$AL$1049),"—")</f>
        <v>399</v>
      </c>
      <c r="AN590" s="578">
        <v>2042</v>
      </c>
      <c r="AO590" s="107">
        <f t="shared" ref="AO590:AO617" si="478">IF(AN590&gt;0,RANK(AN590,$AN$11:$AN$1049),"—")</f>
        <v>402</v>
      </c>
      <c r="AP590" s="578">
        <v>1926</v>
      </c>
      <c r="AQ590" s="107">
        <f t="shared" ref="AQ590:AQ617" si="479">IF(AP590&gt;0,RANK(AP590,$AP$11:$AP$1049),"—")</f>
        <v>417</v>
      </c>
      <c r="AR590" s="578">
        <v>2335</v>
      </c>
      <c r="AS590" s="107">
        <f t="shared" ref="AS590:AS617" si="480">IF(AR590&gt;0,RANK(AR590,$AR$11:$AR$1049),"—")</f>
        <v>398</v>
      </c>
      <c r="AT590" s="578">
        <v>3077</v>
      </c>
      <c r="AU590" s="107">
        <f t="shared" ref="AU590:AU617" si="481">IF(AT590&gt;0,RANK(AT590,$AT$11:$AT$1049),"—")</f>
        <v>375</v>
      </c>
      <c r="AV590" s="578">
        <v>3233</v>
      </c>
      <c r="AW590" s="107">
        <f t="shared" ref="AW590:AW617" si="482">IF(AV590&gt;0,RANK(AV590,$AV$11:$AV$1049),"—")</f>
        <v>375</v>
      </c>
      <c r="AX590" s="578">
        <v>3921</v>
      </c>
      <c r="AY590" s="563">
        <f t="shared" ref="AY590:AY617" si="483">IF(AX590&gt;0,RANK(AX590,$AX$11:$AX$1049),"—")</f>
        <v>364</v>
      </c>
      <c r="AZ590" s="605">
        <v>6766</v>
      </c>
      <c r="BA590" s="605">
        <v>7115</v>
      </c>
      <c r="BB590" s="563">
        <f t="shared" si="426"/>
        <v>363</v>
      </c>
    </row>
    <row r="591" spans="1:54" ht="12.95" customHeight="1" x14ac:dyDescent="0.2">
      <c r="A591" s="72" t="s">
        <v>468</v>
      </c>
      <c r="B591" s="174" t="s">
        <v>755</v>
      </c>
      <c r="C591" s="642" t="s">
        <v>2055</v>
      </c>
      <c r="D591" s="578">
        <v>1518</v>
      </c>
      <c r="E591" s="107">
        <f>IF(D591&gt;0,RANK(D591,$D$11:$D$1049),"—")</f>
        <v>259</v>
      </c>
      <c r="F591" s="578">
        <v>1412</v>
      </c>
      <c r="G591" s="107">
        <f>IF(F591&gt;0,RANK(F591,$F$11:$F$1049),"—")</f>
        <v>282</v>
      </c>
      <c r="H591" s="578">
        <v>1659</v>
      </c>
      <c r="I591" s="107">
        <f>IF(H591&gt;0,RANK(H591,$H$11:$H$1049),"—")</f>
        <v>264</v>
      </c>
      <c r="J591" s="578">
        <v>1745</v>
      </c>
      <c r="K591" s="107">
        <f>IF(J591&gt;0,RANK(J591,$J$11:$J$1049),"—")</f>
        <v>278</v>
      </c>
      <c r="L591" s="578">
        <v>1704</v>
      </c>
      <c r="M591" s="107">
        <f>IF(L591&gt;0,RANK(L591,$L$11:$L$1049),"—")</f>
        <v>284</v>
      </c>
      <c r="N591" s="578">
        <v>1707</v>
      </c>
      <c r="O591" s="107">
        <f>IF(N591&gt;0,RANK(N591,$N$11:$N$1049),"—")</f>
        <v>295</v>
      </c>
      <c r="P591" s="578">
        <v>1881</v>
      </c>
      <c r="Q591" s="107">
        <f>IF(P591&gt;0,RANK(P591,$P$11:$P$1049),"—")</f>
        <v>308</v>
      </c>
      <c r="R591" s="578">
        <v>1988</v>
      </c>
      <c r="S591" s="107">
        <f>IF(R591&gt;0,RANK(R591,$R$11:$R$1049),"—")</f>
        <v>317</v>
      </c>
      <c r="T591" s="578">
        <v>1705</v>
      </c>
      <c r="U591" s="107">
        <f>IF(T591&gt;0,RANK(T591,$T$11:$T$1049),"—")</f>
        <v>348</v>
      </c>
      <c r="V591" s="578">
        <v>1611</v>
      </c>
      <c r="W591" s="107">
        <f>IF(V591&gt;0,RANK(V591,$V$11:$V$1049),"—")</f>
        <v>353</v>
      </c>
      <c r="X591" s="578">
        <v>951</v>
      </c>
      <c r="Y591" s="107">
        <f>IF(X591&gt;0,RANK(X591,$X$11:$X$1049),"—")</f>
        <v>401</v>
      </c>
      <c r="Z591" s="578">
        <v>494</v>
      </c>
      <c r="AA591" s="107">
        <f>IF(Z591&gt;0,RANK(Z591,$Z$11:$Z$1049),"—")</f>
        <v>460</v>
      </c>
      <c r="AB591" s="578">
        <v>383</v>
      </c>
      <c r="AC591" s="107">
        <f>IF(AB591&gt;0,RANK(AB591,$AB$11:$AB$1049),"—")</f>
        <v>486</v>
      </c>
      <c r="AD591" s="578">
        <v>505</v>
      </c>
      <c r="AE591" s="107">
        <f>IF(AD591&gt;0,RANK(AD591,$AD$11:$AD$1049),"—")</f>
        <v>480</v>
      </c>
      <c r="AF591" s="578">
        <v>380</v>
      </c>
      <c r="AG591" s="107">
        <f>IF(AF591&gt;0,RANK(AF591,$AF$11:$AF$1049),"—")</f>
        <v>530</v>
      </c>
      <c r="AH591" s="578">
        <v>404</v>
      </c>
      <c r="AI591" s="107">
        <f t="shared" si="475"/>
        <v>537</v>
      </c>
      <c r="AJ591" s="578">
        <v>889</v>
      </c>
      <c r="AK591" s="107">
        <f t="shared" si="476"/>
        <v>481</v>
      </c>
      <c r="AL591" s="578">
        <v>1057</v>
      </c>
      <c r="AM591" s="107">
        <f t="shared" si="477"/>
        <v>466</v>
      </c>
      <c r="AN591" s="578">
        <v>1136</v>
      </c>
      <c r="AO591" s="107">
        <f t="shared" si="478"/>
        <v>469</v>
      </c>
      <c r="AP591" s="578">
        <v>1140</v>
      </c>
      <c r="AQ591" s="107">
        <f t="shared" si="479"/>
        <v>479</v>
      </c>
      <c r="AR591" s="578">
        <v>1844</v>
      </c>
      <c r="AS591" s="107">
        <f t="shared" si="480"/>
        <v>428</v>
      </c>
      <c r="AT591" s="578">
        <v>2501</v>
      </c>
      <c r="AU591" s="107">
        <f t="shared" si="481"/>
        <v>399</v>
      </c>
      <c r="AV591" s="578">
        <v>2178</v>
      </c>
      <c r="AW591" s="107">
        <f t="shared" si="482"/>
        <v>426</v>
      </c>
      <c r="AX591" s="578">
        <v>3849</v>
      </c>
      <c r="AY591" s="563">
        <f t="shared" si="483"/>
        <v>367</v>
      </c>
      <c r="AZ591" s="600">
        <v>5890</v>
      </c>
      <c r="BA591" s="600">
        <v>6187</v>
      </c>
      <c r="BB591" s="563">
        <f t="shared" si="426"/>
        <v>372</v>
      </c>
    </row>
    <row r="592" spans="1:54" ht="12.95" customHeight="1" x14ac:dyDescent="0.2">
      <c r="A592" s="72" t="s">
        <v>202</v>
      </c>
      <c r="B592" s="174" t="s">
        <v>870</v>
      </c>
      <c r="C592" s="642" t="s">
        <v>2055</v>
      </c>
      <c r="D592" s="578">
        <v>135</v>
      </c>
      <c r="E592" s="107">
        <f>IF(D592&gt;0,RANK(D592,$D$11:$D$1049),"—")</f>
        <v>365</v>
      </c>
      <c r="F592" s="578">
        <v>376</v>
      </c>
      <c r="G592" s="107">
        <f>IF(F592&gt;0,RANK(F592,$F$11:$F$1049),"—")</f>
        <v>383</v>
      </c>
      <c r="H592" s="578">
        <v>617</v>
      </c>
      <c r="I592" s="107">
        <f>IF(H592&gt;0,RANK(H592,$H$11:$H$1049),"—")</f>
        <v>317</v>
      </c>
      <c r="J592" s="578">
        <v>905</v>
      </c>
      <c r="K592" s="107">
        <f>IF(J592&gt;0,RANK(J592,$J$11:$J$1049),"—")</f>
        <v>316</v>
      </c>
      <c r="L592" s="578">
        <v>972</v>
      </c>
      <c r="M592" s="107">
        <f>IF(L592&gt;0,RANK(L592,$L$11:$L$1049),"—")</f>
        <v>322</v>
      </c>
      <c r="N592" s="578">
        <v>786</v>
      </c>
      <c r="O592" s="107">
        <f>IF(N592&gt;0,RANK(N592,$N$11:$N$1049),"—")</f>
        <v>356</v>
      </c>
      <c r="P592" s="578">
        <v>914</v>
      </c>
      <c r="Q592" s="107">
        <f>IF(P592&gt;0,RANK(P592,$P$11:$P$1049),"—")</f>
        <v>369</v>
      </c>
      <c r="R592" s="578">
        <v>1510</v>
      </c>
      <c r="S592" s="107">
        <f>IF(R592&gt;0,RANK(R592,$R$11:$R$1049),"—")</f>
        <v>340</v>
      </c>
      <c r="T592" s="578">
        <v>1329</v>
      </c>
      <c r="U592" s="107">
        <f>IF(T592&gt;0,RANK(T592,$T$11:$T$1049),"—")</f>
        <v>367</v>
      </c>
      <c r="V592" s="578">
        <v>1182</v>
      </c>
      <c r="W592" s="107">
        <f>IF(V592&gt;0,RANK(V592,$V$11:$V$1049),"—")</f>
        <v>382</v>
      </c>
      <c r="X592" s="578">
        <v>1300</v>
      </c>
      <c r="Y592" s="107">
        <f>IF(X592&gt;0,RANK(X592,$X$11:$X$1049),"—")</f>
        <v>372</v>
      </c>
      <c r="Z592" s="578">
        <v>1103</v>
      </c>
      <c r="AA592" s="107">
        <f>IF(Z592&gt;0,RANK(Z592,$Z$11:$Z$1049),"—")</f>
        <v>385</v>
      </c>
      <c r="AB592" s="578">
        <v>1233</v>
      </c>
      <c r="AC592" s="107">
        <f>IF(AB592&gt;0,RANK(AB592,$AB$11:$AB$1049),"—")</f>
        <v>381</v>
      </c>
      <c r="AD592" s="578">
        <v>1028</v>
      </c>
      <c r="AE592" s="107">
        <f>IF(AD592&gt;0,RANK(AD592,$AD$11:$AD$1049),"—")</f>
        <v>412</v>
      </c>
      <c r="AF592" s="578">
        <v>863</v>
      </c>
      <c r="AG592" s="107">
        <f>IF(AF592&gt;0,RANK(AF592,$AF$11:$AF$1049),"—")</f>
        <v>446</v>
      </c>
      <c r="AH592" s="578">
        <v>1628</v>
      </c>
      <c r="AI592" s="107">
        <f t="shared" si="475"/>
        <v>393</v>
      </c>
      <c r="AJ592" s="578">
        <v>2389</v>
      </c>
      <c r="AK592" s="107">
        <f t="shared" si="476"/>
        <v>373</v>
      </c>
      <c r="AL592" s="578">
        <v>3086</v>
      </c>
      <c r="AM592" s="107">
        <f t="shared" si="477"/>
        <v>351</v>
      </c>
      <c r="AN592" s="578">
        <v>3748</v>
      </c>
      <c r="AO592" s="107">
        <f t="shared" si="478"/>
        <v>346</v>
      </c>
      <c r="AP592" s="578">
        <v>4321</v>
      </c>
      <c r="AQ592" s="107">
        <f t="shared" si="479"/>
        <v>340</v>
      </c>
      <c r="AR592" s="578">
        <v>3957</v>
      </c>
      <c r="AS592" s="107">
        <f t="shared" si="480"/>
        <v>357</v>
      </c>
      <c r="AT592" s="578">
        <v>2839</v>
      </c>
      <c r="AU592" s="107">
        <f t="shared" si="481"/>
        <v>384</v>
      </c>
      <c r="AV592" s="578">
        <v>2675</v>
      </c>
      <c r="AW592" s="107">
        <f t="shared" si="482"/>
        <v>399</v>
      </c>
      <c r="AX592" s="578">
        <v>3215</v>
      </c>
      <c r="AY592" s="563">
        <f t="shared" si="483"/>
        <v>382</v>
      </c>
      <c r="AZ592" s="605">
        <v>4889</v>
      </c>
      <c r="BA592" s="605">
        <v>5798</v>
      </c>
      <c r="BB592" s="563">
        <f t="shared" si="426"/>
        <v>382</v>
      </c>
    </row>
    <row r="593" spans="1:54" ht="12.95" customHeight="1" x14ac:dyDescent="0.2">
      <c r="A593" s="72" t="s">
        <v>1719</v>
      </c>
      <c r="B593" s="174" t="s">
        <v>532</v>
      </c>
      <c r="C593" s="642" t="s">
        <v>2055</v>
      </c>
      <c r="D593" s="578"/>
      <c r="E593" s="107"/>
      <c r="F593" s="578"/>
      <c r="G593" s="107"/>
      <c r="H593" s="578"/>
      <c r="I593" s="107"/>
      <c r="J593" s="578"/>
      <c r="K593" s="107"/>
      <c r="L593" s="578"/>
      <c r="M593" s="107"/>
      <c r="N593" s="578"/>
      <c r="O593" s="107"/>
      <c r="P593" s="578"/>
      <c r="Q593" s="107"/>
      <c r="R593" s="578"/>
      <c r="S593" s="107"/>
      <c r="T593" s="578"/>
      <c r="U593" s="107"/>
      <c r="V593" s="578"/>
      <c r="W593" s="107"/>
      <c r="X593" s="578"/>
      <c r="Y593" s="107"/>
      <c r="Z593" s="578"/>
      <c r="AA593" s="107"/>
      <c r="AB593" s="578"/>
      <c r="AC593" s="107"/>
      <c r="AD593" s="578"/>
      <c r="AE593" s="107"/>
      <c r="AF593" s="578"/>
      <c r="AG593" s="107"/>
      <c r="AH593" s="578">
        <v>1550</v>
      </c>
      <c r="AI593" s="107">
        <f t="shared" si="475"/>
        <v>399</v>
      </c>
      <c r="AJ593" s="578">
        <v>1888</v>
      </c>
      <c r="AK593" s="107">
        <f t="shared" si="476"/>
        <v>404</v>
      </c>
      <c r="AL593" s="578">
        <v>1423</v>
      </c>
      <c r="AM593" s="107">
        <f t="shared" si="477"/>
        <v>432</v>
      </c>
      <c r="AN593" s="578">
        <v>2935</v>
      </c>
      <c r="AO593" s="107">
        <f t="shared" si="478"/>
        <v>368</v>
      </c>
      <c r="AP593" s="578">
        <v>6367</v>
      </c>
      <c r="AQ593" s="107">
        <f t="shared" si="479"/>
        <v>303</v>
      </c>
      <c r="AR593" s="578">
        <v>5188</v>
      </c>
      <c r="AS593" s="107">
        <f t="shared" si="480"/>
        <v>326</v>
      </c>
      <c r="AT593" s="578">
        <v>9320</v>
      </c>
      <c r="AU593" s="107">
        <f t="shared" si="481"/>
        <v>279</v>
      </c>
      <c r="AV593" s="578">
        <v>9042</v>
      </c>
      <c r="AW593" s="107">
        <f t="shared" si="482"/>
        <v>286</v>
      </c>
      <c r="AX593" s="578">
        <v>11244</v>
      </c>
      <c r="AY593" s="563">
        <f t="shared" si="483"/>
        <v>279</v>
      </c>
      <c r="AZ593" s="605">
        <v>7770</v>
      </c>
      <c r="BA593" s="605">
        <v>5584</v>
      </c>
      <c r="BB593" s="563">
        <f t="shared" si="426"/>
        <v>385</v>
      </c>
    </row>
    <row r="594" spans="1:54" ht="12.95" customHeight="1" x14ac:dyDescent="0.2">
      <c r="A594" s="72" t="s">
        <v>937</v>
      </c>
      <c r="B594" s="174" t="s">
        <v>843</v>
      </c>
      <c r="C594" s="642" t="s">
        <v>2055</v>
      </c>
      <c r="D594" s="578"/>
      <c r="E594" s="107" t="str">
        <f>IF(D594&gt;0,RANK(D594,$D$11:$D$1049),"—")</f>
        <v>—</v>
      </c>
      <c r="F594" s="578">
        <v>553</v>
      </c>
      <c r="G594" s="107">
        <f>IF(F594&gt;0,RANK(F594,$F$11:$F$1049),"—")</f>
        <v>352</v>
      </c>
      <c r="H594" s="588"/>
      <c r="I594" s="107" t="str">
        <f>IF(H594&gt;0,RANK(H594,$H$11:$H$1049),"—")</f>
        <v>—</v>
      </c>
      <c r="J594" s="578"/>
      <c r="K594" s="107" t="str">
        <f>IF(J594&gt;0,RANK(J594,$J$11:$J$1049),"—")</f>
        <v>—</v>
      </c>
      <c r="L594" s="578"/>
      <c r="M594" s="107" t="str">
        <f>IF(L594&gt;0,RANK(L594,$L$11:$L$1049),"—")</f>
        <v>—</v>
      </c>
      <c r="N594" s="578"/>
      <c r="O594" s="107" t="str">
        <f>IF(N594&gt;0,RANK(N594,$N$11:$N$1049),"—")</f>
        <v>—</v>
      </c>
      <c r="P594" s="578">
        <v>927</v>
      </c>
      <c r="Q594" s="107">
        <f>IF(P594&gt;0,RANK(P594,$P$11:$P$1049),"—")</f>
        <v>368</v>
      </c>
      <c r="R594" s="578">
        <v>940</v>
      </c>
      <c r="S594" s="107">
        <f>IF(R594&gt;0,RANK(R594,$R$11:$R$1049),"—")</f>
        <v>381</v>
      </c>
      <c r="T594" s="578">
        <v>938</v>
      </c>
      <c r="U594" s="107">
        <f>IF(T594&gt;0,RANK(T594,$T$11:$T$1049),"—")</f>
        <v>402</v>
      </c>
      <c r="V594" s="578">
        <v>936</v>
      </c>
      <c r="W594" s="107">
        <f>IF(V594&gt;0,RANK(V594,$V$11:$V$1049),"—")</f>
        <v>406</v>
      </c>
      <c r="X594" s="578">
        <v>934</v>
      </c>
      <c r="Y594" s="107">
        <f>IF(X594&gt;0,RANK(X594,$X$11:$X$1049),"—")</f>
        <v>404</v>
      </c>
      <c r="Z594" s="578">
        <v>932</v>
      </c>
      <c r="AA594" s="107">
        <f>IF(Z594&gt;0,RANK(Z594,$Z$11:$Z$1049),"—")</f>
        <v>403</v>
      </c>
      <c r="AB594" s="578">
        <v>930</v>
      </c>
      <c r="AC594" s="107">
        <f>IF(AB594&gt;0,RANK(AB594,$AB$11:$AB$1049),"—")</f>
        <v>409</v>
      </c>
      <c r="AD594" s="578">
        <v>927</v>
      </c>
      <c r="AE594" s="107">
        <f>IF(AD594&gt;0,RANK(AD594,$AD$11:$AD$1049),"—")</f>
        <v>427</v>
      </c>
      <c r="AF594" s="578">
        <v>1245</v>
      </c>
      <c r="AG594" s="107">
        <f>IF(AF594&gt;0,RANK(AF594,$AF$11:$AF$1049),"—")</f>
        <v>407</v>
      </c>
      <c r="AH594" s="578">
        <v>1176</v>
      </c>
      <c r="AI594" s="107">
        <f t="shared" si="475"/>
        <v>435</v>
      </c>
      <c r="AJ594" s="578">
        <v>1688</v>
      </c>
      <c r="AK594" s="107">
        <f t="shared" si="476"/>
        <v>412</v>
      </c>
      <c r="AL594" s="578">
        <v>1965</v>
      </c>
      <c r="AM594" s="107">
        <f t="shared" si="477"/>
        <v>400</v>
      </c>
      <c r="AN594" s="578">
        <v>1897</v>
      </c>
      <c r="AO594" s="107">
        <f t="shared" si="478"/>
        <v>418</v>
      </c>
      <c r="AP594" s="578">
        <v>2039</v>
      </c>
      <c r="AQ594" s="107">
        <f t="shared" si="479"/>
        <v>412</v>
      </c>
      <c r="AR594" s="578">
        <v>1785</v>
      </c>
      <c r="AS594" s="107">
        <f t="shared" si="480"/>
        <v>434</v>
      </c>
      <c r="AT594" s="578">
        <v>1852</v>
      </c>
      <c r="AU594" s="107">
        <f t="shared" si="481"/>
        <v>433</v>
      </c>
      <c r="AV594" s="578">
        <v>1942</v>
      </c>
      <c r="AW594" s="107">
        <f t="shared" si="482"/>
        <v>441</v>
      </c>
      <c r="AX594" s="578">
        <v>2829</v>
      </c>
      <c r="AY594" s="563">
        <f t="shared" si="483"/>
        <v>399</v>
      </c>
      <c r="AZ594" s="605">
        <v>4575</v>
      </c>
      <c r="BA594" s="605">
        <v>5382</v>
      </c>
      <c r="BB594" s="563">
        <f t="shared" si="426"/>
        <v>387</v>
      </c>
    </row>
    <row r="595" spans="1:54" ht="12.95" customHeight="1" x14ac:dyDescent="0.2">
      <c r="A595" s="72" t="s">
        <v>1615</v>
      </c>
      <c r="B595" s="174" t="s">
        <v>891</v>
      </c>
      <c r="C595" s="642" t="s">
        <v>2055</v>
      </c>
      <c r="D595" s="578">
        <v>300</v>
      </c>
      <c r="E595" s="107">
        <f>IF(D595&gt;0,RANK(D595,$D$11:$D$1049),"—")</f>
        <v>334</v>
      </c>
      <c r="F595" s="578">
        <v>392</v>
      </c>
      <c r="G595" s="107">
        <f>IF(F595&gt;0,RANK(F595,$F$11:$F$1049),"—")</f>
        <v>378</v>
      </c>
      <c r="H595" s="578">
        <v>484</v>
      </c>
      <c r="I595" s="107">
        <f>IF(H595&gt;0,RANK(H595,$H$11:$H$1049),"—")</f>
        <v>330</v>
      </c>
      <c r="J595" s="578">
        <v>465</v>
      </c>
      <c r="K595" s="107">
        <f>IF(J595&gt;0,RANK(J595,$J$11:$J$1049),"—")</f>
        <v>361</v>
      </c>
      <c r="L595" s="578">
        <v>570</v>
      </c>
      <c r="M595" s="107">
        <f>IF(L595&gt;0,RANK(L595,$L$11:$L$1049),"—")</f>
        <v>353</v>
      </c>
      <c r="N595" s="578">
        <v>611</v>
      </c>
      <c r="O595" s="107">
        <f>IF(N595&gt;0,RANK(N595,$N$11:$N$1049),"—")</f>
        <v>371</v>
      </c>
      <c r="P595" s="578">
        <v>730</v>
      </c>
      <c r="Q595" s="107">
        <f>IF(P595&gt;0,RANK(P595,$P$11:$P$1049),"—")</f>
        <v>393</v>
      </c>
      <c r="R595" s="578">
        <v>830</v>
      </c>
      <c r="S595" s="107">
        <f>IF(R595&gt;0,RANK(R595,$R$11:$R$1049),"—")</f>
        <v>396</v>
      </c>
      <c r="T595" s="578">
        <v>736</v>
      </c>
      <c r="U595" s="107">
        <f>IF(T595&gt;0,RANK(T595,$T$11:$T$1049),"—")</f>
        <v>420</v>
      </c>
      <c r="V595" s="578">
        <v>727</v>
      </c>
      <c r="W595" s="107">
        <f>IF(V595&gt;0,RANK(V595,$V$11:$V$1049),"—")</f>
        <v>428</v>
      </c>
      <c r="X595" s="578">
        <v>1810</v>
      </c>
      <c r="Y595" s="107">
        <f>IF(X595&gt;0,RANK(X595,$X$11:$X$1049),"—")</f>
        <v>346</v>
      </c>
      <c r="Z595" s="578">
        <v>1247</v>
      </c>
      <c r="AA595" s="107">
        <f>IF(Z595&gt;0,RANK(Z595,$Z$11:$Z$1049),"—")</f>
        <v>378</v>
      </c>
      <c r="AB595" s="578">
        <v>892</v>
      </c>
      <c r="AC595" s="107">
        <f>IF(AB595&gt;0,RANK(AB595,$AB$11:$AB$1049),"—")</f>
        <v>412</v>
      </c>
      <c r="AD595" s="578">
        <v>992</v>
      </c>
      <c r="AE595" s="107">
        <f>IF(AD595&gt;0,RANK(AD595,$AD$11:$AD$1049),"—")</f>
        <v>416</v>
      </c>
      <c r="AF595" s="578">
        <v>1138</v>
      </c>
      <c r="AG595" s="107">
        <f>IF(AF595&gt;0,RANK(AF595,$AF$11:$AF$1049),"—")</f>
        <v>420</v>
      </c>
      <c r="AH595" s="578">
        <v>1161</v>
      </c>
      <c r="AI595" s="107">
        <f t="shared" si="475"/>
        <v>438</v>
      </c>
      <c r="AJ595" s="578">
        <v>2374</v>
      </c>
      <c r="AK595" s="107">
        <f t="shared" si="476"/>
        <v>374</v>
      </c>
      <c r="AL595" s="578">
        <v>2237</v>
      </c>
      <c r="AM595" s="107">
        <f t="shared" si="477"/>
        <v>382</v>
      </c>
      <c r="AN595" s="578">
        <v>4408</v>
      </c>
      <c r="AO595" s="107">
        <f t="shared" si="478"/>
        <v>335</v>
      </c>
      <c r="AP595" s="578">
        <v>3354</v>
      </c>
      <c r="AQ595" s="107">
        <f t="shared" si="479"/>
        <v>364</v>
      </c>
      <c r="AR595" s="578">
        <v>3375</v>
      </c>
      <c r="AS595" s="107">
        <f t="shared" si="480"/>
        <v>366</v>
      </c>
      <c r="AT595" s="578">
        <v>4414</v>
      </c>
      <c r="AU595" s="107">
        <f t="shared" si="481"/>
        <v>342</v>
      </c>
      <c r="AV595" s="578">
        <v>6178</v>
      </c>
      <c r="AW595" s="107">
        <f t="shared" si="482"/>
        <v>319</v>
      </c>
      <c r="AX595" s="578">
        <v>3846</v>
      </c>
      <c r="AY595" s="563">
        <f t="shared" si="483"/>
        <v>369</v>
      </c>
      <c r="AZ595" s="605">
        <v>5044</v>
      </c>
      <c r="BA595" s="605">
        <v>5305</v>
      </c>
      <c r="BB595" s="563">
        <f t="shared" si="426"/>
        <v>389</v>
      </c>
    </row>
    <row r="596" spans="1:54" ht="12.95" customHeight="1" x14ac:dyDescent="0.2">
      <c r="A596" s="72" t="s">
        <v>1602</v>
      </c>
      <c r="B596" s="174" t="s">
        <v>909</v>
      </c>
      <c r="C596" s="642" t="s">
        <v>2055</v>
      </c>
      <c r="D596" s="578"/>
      <c r="E596" s="107" t="str">
        <f>IF(D596&gt;0,RANK(D596,$D$11:$D$1049),"—")</f>
        <v>—</v>
      </c>
      <c r="F596" s="578"/>
      <c r="G596" s="107" t="str">
        <f>IF(F596&gt;0,RANK(F596,$F$11:$F$1049),"—")</f>
        <v>—</v>
      </c>
      <c r="H596" s="588"/>
      <c r="I596" s="107" t="str">
        <f>IF(H596&gt;0,RANK(H596,$H$11:$H$1049),"—")</f>
        <v>—</v>
      </c>
      <c r="J596" s="578"/>
      <c r="K596" s="107" t="str">
        <f>IF(J596&gt;0,RANK(J596,$J$11:$J$1049),"—")</f>
        <v>—</v>
      </c>
      <c r="L596" s="578"/>
      <c r="M596" s="107" t="str">
        <f>IF(L596&gt;0,RANK(L596,$L$11:$L$1049),"—")</f>
        <v>—</v>
      </c>
      <c r="N596" s="578"/>
      <c r="O596" s="107" t="str">
        <f>IF(N596&gt;0,RANK(N596,$N$11:$N$1049),"—")</f>
        <v>—</v>
      </c>
      <c r="P596" s="578"/>
      <c r="Q596" s="107" t="str">
        <f>IF(P596&gt;0,RANK(P596,$P$11:$P$1049),"—")</f>
        <v>—</v>
      </c>
      <c r="R596" s="578">
        <v>345</v>
      </c>
      <c r="S596" s="107">
        <f>IF(R596&gt;0,RANK(R596,$R$11:$R$1049),"—")</f>
        <v>474</v>
      </c>
      <c r="T596" s="578">
        <v>362</v>
      </c>
      <c r="U596" s="107">
        <f>IF(T596&gt;0,RANK(T596,$T$11:$T$1049),"—")</f>
        <v>486</v>
      </c>
      <c r="V596" s="578">
        <v>379</v>
      </c>
      <c r="W596" s="107">
        <f>IF(V596&gt;0,RANK(V596,$V$11:$V$1049),"—")</f>
        <v>483</v>
      </c>
      <c r="X596" s="578">
        <v>396</v>
      </c>
      <c r="Y596" s="107">
        <f>IF(X596&gt;0,RANK(X596,$X$11:$X$1049),"—")</f>
        <v>483</v>
      </c>
      <c r="Z596" s="578">
        <v>413</v>
      </c>
      <c r="AA596" s="107">
        <f>IF(Z596&gt;0,RANK(Z596,$Z$11:$Z$1049),"—")</f>
        <v>479</v>
      </c>
      <c r="AB596" s="578">
        <v>433</v>
      </c>
      <c r="AC596" s="107">
        <f>IF(AB596&gt;0,RANK(AB596,$AB$11:$AB$1049),"—")</f>
        <v>474</v>
      </c>
      <c r="AD596" s="578">
        <v>647</v>
      </c>
      <c r="AE596" s="107">
        <f>IF(AD596&gt;0,RANK(AD596,$AD$11:$AD$1049),"—")</f>
        <v>454</v>
      </c>
      <c r="AF596" s="578">
        <v>625</v>
      </c>
      <c r="AG596" s="107">
        <f>IF(AF596&gt;0,RANK(AF596,$AF$11:$AF$1049),"—")</f>
        <v>484</v>
      </c>
      <c r="AH596" s="578">
        <v>1161</v>
      </c>
      <c r="AI596" s="107">
        <f t="shared" si="475"/>
        <v>438</v>
      </c>
      <c r="AJ596" s="578">
        <v>1311</v>
      </c>
      <c r="AK596" s="107">
        <f t="shared" si="476"/>
        <v>434</v>
      </c>
      <c r="AL596" s="578">
        <v>1295</v>
      </c>
      <c r="AM596" s="107">
        <f t="shared" si="477"/>
        <v>443</v>
      </c>
      <c r="AN596" s="578">
        <v>661</v>
      </c>
      <c r="AO596" s="107">
        <f t="shared" si="478"/>
        <v>523</v>
      </c>
      <c r="AP596" s="578">
        <v>1758</v>
      </c>
      <c r="AQ596" s="107">
        <f t="shared" si="479"/>
        <v>430</v>
      </c>
      <c r="AR596" s="578">
        <v>3473</v>
      </c>
      <c r="AS596" s="107">
        <f t="shared" si="480"/>
        <v>364</v>
      </c>
      <c r="AT596" s="578">
        <v>2209</v>
      </c>
      <c r="AU596" s="107">
        <f t="shared" si="481"/>
        <v>411</v>
      </c>
      <c r="AV596" s="578">
        <v>3689</v>
      </c>
      <c r="AW596" s="107">
        <f t="shared" si="482"/>
        <v>356</v>
      </c>
      <c r="AX596" s="578">
        <v>4294</v>
      </c>
      <c r="AY596" s="563">
        <f t="shared" si="483"/>
        <v>354</v>
      </c>
      <c r="AZ596" s="605">
        <v>6880</v>
      </c>
      <c r="BA596" s="605">
        <v>5087</v>
      </c>
      <c r="BB596" s="563">
        <f t="shared" si="426"/>
        <v>392</v>
      </c>
    </row>
    <row r="597" spans="1:54" ht="12.95" customHeight="1" x14ac:dyDescent="0.2">
      <c r="A597" s="72" t="s">
        <v>1447</v>
      </c>
      <c r="B597" s="174" t="s">
        <v>543</v>
      </c>
      <c r="C597" s="642" t="s">
        <v>2055</v>
      </c>
      <c r="D597" s="578"/>
      <c r="E597" s="107"/>
      <c r="F597" s="578"/>
      <c r="G597" s="107"/>
      <c r="H597" s="578"/>
      <c r="I597" s="107"/>
      <c r="J597" s="578"/>
      <c r="K597" s="107"/>
      <c r="L597" s="578"/>
      <c r="M597" s="107"/>
      <c r="N597" s="578"/>
      <c r="O597" s="107"/>
      <c r="P597" s="578"/>
      <c r="Q597" s="107"/>
      <c r="R597" s="578"/>
      <c r="S597" s="107"/>
      <c r="T597" s="578"/>
      <c r="U597" s="107"/>
      <c r="V597" s="578"/>
      <c r="W597" s="107"/>
      <c r="X597" s="578"/>
      <c r="Y597" s="107"/>
      <c r="Z597" s="578"/>
      <c r="AA597" s="107"/>
      <c r="AB597" s="578"/>
      <c r="AC597" s="107"/>
      <c r="AD597" s="578"/>
      <c r="AE597" s="107"/>
      <c r="AF597" s="578"/>
      <c r="AG597" s="107"/>
      <c r="AH597" s="578"/>
      <c r="AI597" s="107" t="str">
        <f t="shared" si="475"/>
        <v>—</v>
      </c>
      <c r="AJ597" s="578"/>
      <c r="AK597" s="107" t="str">
        <f t="shared" si="476"/>
        <v>—</v>
      </c>
      <c r="AL597" s="578"/>
      <c r="AM597" s="107" t="str">
        <f t="shared" si="477"/>
        <v>—</v>
      </c>
      <c r="AN597" s="578"/>
      <c r="AO597" s="107" t="str">
        <f t="shared" si="478"/>
        <v>—</v>
      </c>
      <c r="AP597" s="578"/>
      <c r="AQ597" s="107" t="str">
        <f t="shared" si="479"/>
        <v>—</v>
      </c>
      <c r="AR597" s="578"/>
      <c r="AS597" s="107" t="str">
        <f t="shared" si="480"/>
        <v>—</v>
      </c>
      <c r="AT597" s="578"/>
      <c r="AU597" s="107" t="str">
        <f t="shared" si="481"/>
        <v>—</v>
      </c>
      <c r="AV597" s="578">
        <v>3340</v>
      </c>
      <c r="AW597" s="107">
        <f t="shared" si="482"/>
        <v>371</v>
      </c>
      <c r="AX597" s="578">
        <v>3415</v>
      </c>
      <c r="AY597" s="563">
        <f t="shared" si="483"/>
        <v>375</v>
      </c>
      <c r="AZ597" s="605">
        <v>4693</v>
      </c>
      <c r="BA597" s="605">
        <v>4861</v>
      </c>
      <c r="BB597" s="563">
        <f t="shared" ref="BB597:BB660" si="484">IF(BA597&gt;0,RANK(BA597,$BA$11:$BA$1049),"—")</f>
        <v>397</v>
      </c>
    </row>
    <row r="598" spans="1:54" ht="12.95" customHeight="1" x14ac:dyDescent="0.2">
      <c r="A598" s="72" t="s">
        <v>1321</v>
      </c>
      <c r="B598" s="174" t="s">
        <v>1002</v>
      </c>
      <c r="C598" s="642" t="s">
        <v>2055</v>
      </c>
      <c r="D598" s="578"/>
      <c r="E598" s="107" t="str">
        <f t="shared" ref="E598:E617" si="485">IF(D598&gt;0,RANK(D598,$D$11:$D$1049),"—")</f>
        <v>—</v>
      </c>
      <c r="F598" s="578">
        <v>156</v>
      </c>
      <c r="G598" s="107">
        <f t="shared" ref="G598:G617" si="486">IF(F598&gt;0,RANK(F598,$F$11:$F$1049),"—")</f>
        <v>436</v>
      </c>
      <c r="H598" s="578"/>
      <c r="I598" s="107" t="str">
        <f t="shared" ref="I598:I617" si="487">IF(H598&gt;0,RANK(H598,$H$11:$H$1049),"—")</f>
        <v>—</v>
      </c>
      <c r="J598" s="578"/>
      <c r="K598" s="107" t="str">
        <f t="shared" ref="K598:K617" si="488">IF(J598&gt;0,RANK(J598,$J$11:$J$1049),"—")</f>
        <v>—</v>
      </c>
      <c r="L598" s="578"/>
      <c r="M598" s="107" t="str">
        <f t="shared" ref="M598:M617" si="489">IF(L598&gt;0,RANK(L598,$L$11:$L$1049),"—")</f>
        <v>—</v>
      </c>
      <c r="N598" s="578">
        <v>201</v>
      </c>
      <c r="O598" s="107">
        <f t="shared" ref="O598:O617" si="490">IF(N598&gt;0,RANK(N598,$N$11:$N$1049),"—")</f>
        <v>425</v>
      </c>
      <c r="P598" s="578">
        <v>188</v>
      </c>
      <c r="Q598" s="107">
        <f t="shared" ref="Q598:Q617" si="491">IF(P598&gt;0,RANK(P598,$P$11:$P$1049),"—")</f>
        <v>460</v>
      </c>
      <c r="R598" s="578">
        <v>172</v>
      </c>
      <c r="S598" s="107">
        <f t="shared" ref="S598:S617" si="492">IF(R598&gt;0,RANK(R598,$R$11:$R$1049),"—")</f>
        <v>528</v>
      </c>
      <c r="T598" s="578">
        <v>317</v>
      </c>
      <c r="U598" s="107">
        <f t="shared" ref="U598:U617" si="493">IF(T598&gt;0,RANK(T598,$T$11:$T$1049),"—")</f>
        <v>498</v>
      </c>
      <c r="V598" s="578">
        <v>462</v>
      </c>
      <c r="W598" s="107">
        <f t="shared" ref="W598:W617" si="494">IF(V598&gt;0,RANK(V598,$V$11:$V$1049),"—")</f>
        <v>469</v>
      </c>
      <c r="X598" s="578">
        <v>607</v>
      </c>
      <c r="Y598" s="107">
        <f t="shared" ref="Y598:Y617" si="495">IF(X598&gt;0,RANK(X598,$X$11:$X$1049),"—")</f>
        <v>446</v>
      </c>
      <c r="Z598" s="578">
        <v>752</v>
      </c>
      <c r="AA598" s="107">
        <f t="shared" ref="AA598:AA617" si="496">IF(Z598&gt;0,RANK(Z598,$Z$11:$Z$1049),"—")</f>
        <v>422</v>
      </c>
      <c r="AB598" s="578">
        <v>898</v>
      </c>
      <c r="AC598" s="107">
        <f t="shared" ref="AC598:AC617" si="497">IF(AB598&gt;0,RANK(AB598,$AB$11:$AB$1049),"—")</f>
        <v>410</v>
      </c>
      <c r="AD598" s="578">
        <v>468</v>
      </c>
      <c r="AE598" s="107">
        <f t="shared" ref="AE598:AE617" si="498">IF(AD598&gt;0,RANK(AD598,$AD$11:$AD$1049),"—")</f>
        <v>487</v>
      </c>
      <c r="AF598" s="578">
        <v>532</v>
      </c>
      <c r="AG598" s="107">
        <f t="shared" ref="AG598:AG617" si="499">IF(AF598&gt;0,RANK(AF598,$AF$11:$AF$1049),"—")</f>
        <v>503</v>
      </c>
      <c r="AH598" s="578">
        <v>849</v>
      </c>
      <c r="AI598" s="107">
        <f t="shared" si="475"/>
        <v>462</v>
      </c>
      <c r="AJ598" s="578">
        <v>1259</v>
      </c>
      <c r="AK598" s="107">
        <f t="shared" si="476"/>
        <v>439</v>
      </c>
      <c r="AL598" s="578">
        <v>1398</v>
      </c>
      <c r="AM598" s="107">
        <f t="shared" si="477"/>
        <v>434</v>
      </c>
      <c r="AN598" s="578">
        <v>1831</v>
      </c>
      <c r="AO598" s="107">
        <f t="shared" si="478"/>
        <v>421</v>
      </c>
      <c r="AP598" s="578">
        <v>1382</v>
      </c>
      <c r="AQ598" s="107">
        <f t="shared" si="479"/>
        <v>458</v>
      </c>
      <c r="AR598" s="578">
        <v>1308</v>
      </c>
      <c r="AS598" s="107">
        <f t="shared" si="480"/>
        <v>466</v>
      </c>
      <c r="AT598" s="578">
        <v>611</v>
      </c>
      <c r="AU598" s="107">
        <f t="shared" si="481"/>
        <v>557</v>
      </c>
      <c r="AV598" s="578">
        <v>1193</v>
      </c>
      <c r="AW598" s="107">
        <f t="shared" si="482"/>
        <v>501</v>
      </c>
      <c r="AX598" s="578">
        <v>2081</v>
      </c>
      <c r="AY598" s="563">
        <f t="shared" si="483"/>
        <v>433</v>
      </c>
      <c r="AZ598" s="600">
        <v>4523</v>
      </c>
      <c r="BA598" s="600">
        <v>4732</v>
      </c>
      <c r="BB598" s="563">
        <f t="shared" si="484"/>
        <v>400</v>
      </c>
    </row>
    <row r="599" spans="1:54" ht="12.95" customHeight="1" x14ac:dyDescent="0.2">
      <c r="A599" s="72" t="s">
        <v>1438</v>
      </c>
      <c r="B599" s="174" t="s">
        <v>923</v>
      </c>
      <c r="C599" s="642" t="s">
        <v>2055</v>
      </c>
      <c r="D599" s="578"/>
      <c r="E599" s="107" t="str">
        <f t="shared" si="485"/>
        <v>—</v>
      </c>
      <c r="F599" s="578">
        <v>6</v>
      </c>
      <c r="G599" s="107">
        <f t="shared" si="486"/>
        <v>503</v>
      </c>
      <c r="H599" s="588"/>
      <c r="I599" s="107" t="str">
        <f t="shared" si="487"/>
        <v>—</v>
      </c>
      <c r="J599" s="578"/>
      <c r="K599" s="107" t="str">
        <f t="shared" si="488"/>
        <v>—</v>
      </c>
      <c r="L599" s="578"/>
      <c r="M599" s="107" t="str">
        <f t="shared" si="489"/>
        <v>—</v>
      </c>
      <c r="N599" s="578"/>
      <c r="O599" s="107" t="str">
        <f t="shared" si="490"/>
        <v>—</v>
      </c>
      <c r="P599" s="578"/>
      <c r="Q599" s="107" t="str">
        <f t="shared" si="491"/>
        <v>—</v>
      </c>
      <c r="R599" s="578">
        <v>148</v>
      </c>
      <c r="S599" s="107">
        <f t="shared" si="492"/>
        <v>533</v>
      </c>
      <c r="T599" s="578">
        <v>160</v>
      </c>
      <c r="U599" s="107">
        <f t="shared" si="493"/>
        <v>535</v>
      </c>
      <c r="V599" s="578">
        <v>170</v>
      </c>
      <c r="W599" s="107">
        <f t="shared" si="494"/>
        <v>536</v>
      </c>
      <c r="X599" s="578">
        <v>811</v>
      </c>
      <c r="Y599" s="107">
        <f t="shared" si="495"/>
        <v>420</v>
      </c>
      <c r="Z599" s="578">
        <v>1032</v>
      </c>
      <c r="AA599" s="107">
        <f t="shared" si="496"/>
        <v>390</v>
      </c>
      <c r="AB599" s="578">
        <v>1253</v>
      </c>
      <c r="AC599" s="107">
        <f t="shared" si="497"/>
        <v>379</v>
      </c>
      <c r="AD599" s="578">
        <v>1474</v>
      </c>
      <c r="AE599" s="107">
        <f t="shared" si="498"/>
        <v>373</v>
      </c>
      <c r="AF599" s="578">
        <v>1695</v>
      </c>
      <c r="AG599" s="107">
        <f t="shared" si="499"/>
        <v>380</v>
      </c>
      <c r="AH599" s="578">
        <v>1923</v>
      </c>
      <c r="AI599" s="107">
        <f t="shared" si="475"/>
        <v>380</v>
      </c>
      <c r="AJ599" s="578">
        <v>3024</v>
      </c>
      <c r="AK599" s="107">
        <f t="shared" si="476"/>
        <v>347</v>
      </c>
      <c r="AL599" s="578">
        <v>2091</v>
      </c>
      <c r="AM599" s="107">
        <f t="shared" si="477"/>
        <v>393</v>
      </c>
      <c r="AN599" s="578">
        <v>2371</v>
      </c>
      <c r="AO599" s="107">
        <f t="shared" si="478"/>
        <v>384</v>
      </c>
      <c r="AP599" s="578">
        <v>2081</v>
      </c>
      <c r="AQ599" s="107">
        <f t="shared" si="479"/>
        <v>408</v>
      </c>
      <c r="AR599" s="578">
        <v>2351</v>
      </c>
      <c r="AS599" s="107">
        <f t="shared" si="480"/>
        <v>396</v>
      </c>
      <c r="AT599" s="578">
        <v>2349</v>
      </c>
      <c r="AU599" s="107">
        <f t="shared" si="481"/>
        <v>405</v>
      </c>
      <c r="AV599" s="578">
        <v>2457</v>
      </c>
      <c r="AW599" s="107">
        <f t="shared" si="482"/>
        <v>408</v>
      </c>
      <c r="AX599" s="578">
        <v>2560</v>
      </c>
      <c r="AY599" s="563">
        <f t="shared" si="483"/>
        <v>414</v>
      </c>
      <c r="AZ599" s="605">
        <v>4389</v>
      </c>
      <c r="BA599" s="605">
        <v>4653</v>
      </c>
      <c r="BB599" s="563">
        <f t="shared" si="484"/>
        <v>403</v>
      </c>
    </row>
    <row r="600" spans="1:54" ht="12.95" customHeight="1" x14ac:dyDescent="0.2">
      <c r="A600" s="72" t="s">
        <v>1439</v>
      </c>
      <c r="B600" s="174" t="s">
        <v>802</v>
      </c>
      <c r="C600" s="642" t="s">
        <v>2055</v>
      </c>
      <c r="D600" s="578">
        <v>574</v>
      </c>
      <c r="E600" s="107">
        <f t="shared" si="485"/>
        <v>313</v>
      </c>
      <c r="F600" s="578">
        <v>594</v>
      </c>
      <c r="G600" s="107">
        <f t="shared" si="486"/>
        <v>349</v>
      </c>
      <c r="H600" s="578"/>
      <c r="I600" s="107" t="str">
        <f t="shared" si="487"/>
        <v>—</v>
      </c>
      <c r="J600" s="578"/>
      <c r="K600" s="107" t="str">
        <f t="shared" si="488"/>
        <v>—</v>
      </c>
      <c r="L600" s="578"/>
      <c r="M600" s="107" t="str">
        <f t="shared" si="489"/>
        <v>—</v>
      </c>
      <c r="N600" s="578">
        <v>486</v>
      </c>
      <c r="O600" s="107">
        <f t="shared" si="490"/>
        <v>385</v>
      </c>
      <c r="P600" s="578">
        <v>748</v>
      </c>
      <c r="Q600" s="107">
        <f t="shared" si="491"/>
        <v>390</v>
      </c>
      <c r="R600" s="578">
        <v>786</v>
      </c>
      <c r="S600" s="107">
        <f t="shared" si="492"/>
        <v>405</v>
      </c>
      <c r="T600" s="578">
        <v>969</v>
      </c>
      <c r="U600" s="107">
        <f t="shared" si="493"/>
        <v>399</v>
      </c>
      <c r="V600" s="578">
        <v>1152</v>
      </c>
      <c r="W600" s="107">
        <f t="shared" si="494"/>
        <v>386</v>
      </c>
      <c r="X600" s="578">
        <v>1335</v>
      </c>
      <c r="Y600" s="107">
        <f t="shared" si="495"/>
        <v>366</v>
      </c>
      <c r="Z600" s="578">
        <v>1518</v>
      </c>
      <c r="AA600" s="107">
        <f t="shared" si="496"/>
        <v>358</v>
      </c>
      <c r="AB600" s="578">
        <v>1704</v>
      </c>
      <c r="AC600" s="107">
        <f t="shared" si="497"/>
        <v>352</v>
      </c>
      <c r="AD600" s="578">
        <v>1776</v>
      </c>
      <c r="AE600" s="107">
        <f t="shared" si="498"/>
        <v>354</v>
      </c>
      <c r="AF600" s="578">
        <v>2020</v>
      </c>
      <c r="AG600" s="107">
        <f t="shared" si="499"/>
        <v>360</v>
      </c>
      <c r="AH600" s="578">
        <v>2117</v>
      </c>
      <c r="AI600" s="107">
        <f t="shared" si="475"/>
        <v>371</v>
      </c>
      <c r="AJ600" s="578">
        <v>2499</v>
      </c>
      <c r="AK600" s="107">
        <f t="shared" si="476"/>
        <v>367</v>
      </c>
      <c r="AL600" s="578">
        <v>2448</v>
      </c>
      <c r="AM600" s="107">
        <f t="shared" si="477"/>
        <v>375</v>
      </c>
      <c r="AN600" s="578">
        <v>3146</v>
      </c>
      <c r="AO600" s="107">
        <f t="shared" si="478"/>
        <v>361</v>
      </c>
      <c r="AP600" s="578">
        <v>2628</v>
      </c>
      <c r="AQ600" s="107">
        <f t="shared" si="479"/>
        <v>386</v>
      </c>
      <c r="AR600" s="578">
        <v>2933</v>
      </c>
      <c r="AS600" s="107">
        <f t="shared" si="480"/>
        <v>376</v>
      </c>
      <c r="AT600" s="578">
        <v>3740</v>
      </c>
      <c r="AU600" s="107">
        <f t="shared" si="481"/>
        <v>357</v>
      </c>
      <c r="AV600" s="578">
        <v>4156</v>
      </c>
      <c r="AW600" s="107">
        <f t="shared" si="482"/>
        <v>348</v>
      </c>
      <c r="AX600" s="578">
        <v>4245</v>
      </c>
      <c r="AY600" s="563">
        <f t="shared" si="483"/>
        <v>355</v>
      </c>
      <c r="AZ600" s="605">
        <v>3944</v>
      </c>
      <c r="BA600" s="605">
        <v>4472</v>
      </c>
      <c r="BB600" s="563">
        <f t="shared" si="484"/>
        <v>408</v>
      </c>
    </row>
    <row r="601" spans="1:54" ht="12.95" customHeight="1" x14ac:dyDescent="0.2">
      <c r="A601" s="72" t="s">
        <v>1762</v>
      </c>
      <c r="B601" s="174" t="s">
        <v>748</v>
      </c>
      <c r="C601" s="642" t="s">
        <v>2055</v>
      </c>
      <c r="D601" s="578">
        <v>534</v>
      </c>
      <c r="E601" s="107">
        <f t="shared" si="485"/>
        <v>315</v>
      </c>
      <c r="F601" s="578">
        <v>338</v>
      </c>
      <c r="G601" s="107">
        <f t="shared" si="486"/>
        <v>392</v>
      </c>
      <c r="H601" s="578">
        <v>347</v>
      </c>
      <c r="I601" s="107">
        <f t="shared" si="487"/>
        <v>345</v>
      </c>
      <c r="J601" s="578">
        <v>531</v>
      </c>
      <c r="K601" s="107">
        <f t="shared" si="488"/>
        <v>351</v>
      </c>
      <c r="L601" s="578">
        <v>795</v>
      </c>
      <c r="M601" s="107">
        <f t="shared" si="489"/>
        <v>337</v>
      </c>
      <c r="N601" s="578">
        <v>862</v>
      </c>
      <c r="O601" s="107">
        <f t="shared" si="490"/>
        <v>350</v>
      </c>
      <c r="P601" s="578">
        <v>875</v>
      </c>
      <c r="Q601" s="107">
        <f t="shared" si="491"/>
        <v>376</v>
      </c>
      <c r="R601" s="578">
        <v>708</v>
      </c>
      <c r="S601" s="107">
        <f t="shared" si="492"/>
        <v>412</v>
      </c>
      <c r="T601" s="578">
        <v>712</v>
      </c>
      <c r="U601" s="107">
        <f t="shared" si="493"/>
        <v>424</v>
      </c>
      <c r="V601" s="578">
        <v>1133</v>
      </c>
      <c r="W601" s="107">
        <f t="shared" si="494"/>
        <v>387</v>
      </c>
      <c r="X601" s="578">
        <v>1310</v>
      </c>
      <c r="Y601" s="107">
        <f t="shared" si="495"/>
        <v>368</v>
      </c>
      <c r="Z601" s="578">
        <v>1045</v>
      </c>
      <c r="AA601" s="107">
        <f t="shared" si="496"/>
        <v>389</v>
      </c>
      <c r="AB601" s="578">
        <v>1185</v>
      </c>
      <c r="AC601" s="107">
        <f t="shared" si="497"/>
        <v>384</v>
      </c>
      <c r="AD601" s="578">
        <v>1113</v>
      </c>
      <c r="AE601" s="107">
        <f t="shared" si="498"/>
        <v>397</v>
      </c>
      <c r="AF601" s="578">
        <v>1404</v>
      </c>
      <c r="AG601" s="107">
        <f t="shared" si="499"/>
        <v>391</v>
      </c>
      <c r="AH601" s="578">
        <v>1563</v>
      </c>
      <c r="AI601" s="107">
        <f t="shared" si="475"/>
        <v>397</v>
      </c>
      <c r="AJ601" s="578">
        <v>1939</v>
      </c>
      <c r="AK601" s="107">
        <f t="shared" si="476"/>
        <v>399</v>
      </c>
      <c r="AL601" s="578">
        <v>1483</v>
      </c>
      <c r="AM601" s="107">
        <f t="shared" si="477"/>
        <v>424</v>
      </c>
      <c r="AN601" s="578">
        <v>1963</v>
      </c>
      <c r="AO601" s="107">
        <f t="shared" si="478"/>
        <v>410</v>
      </c>
      <c r="AP601" s="578">
        <v>3246</v>
      </c>
      <c r="AQ601" s="107">
        <f t="shared" si="479"/>
        <v>366</v>
      </c>
      <c r="AR601" s="578">
        <v>2838</v>
      </c>
      <c r="AS601" s="107">
        <f t="shared" si="480"/>
        <v>380</v>
      </c>
      <c r="AT601" s="578">
        <v>3414</v>
      </c>
      <c r="AU601" s="107">
        <f t="shared" si="481"/>
        <v>368</v>
      </c>
      <c r="AV601" s="578">
        <v>2949</v>
      </c>
      <c r="AW601" s="107">
        <f t="shared" si="482"/>
        <v>388</v>
      </c>
      <c r="AX601" s="578">
        <v>3010</v>
      </c>
      <c r="AY601" s="563">
        <f t="shared" si="483"/>
        <v>388</v>
      </c>
      <c r="AZ601" s="605">
        <v>4141</v>
      </c>
      <c r="BA601" s="605">
        <v>4373</v>
      </c>
      <c r="BB601" s="563">
        <f t="shared" si="484"/>
        <v>410</v>
      </c>
    </row>
    <row r="602" spans="1:54" ht="12.95" customHeight="1" thickBot="1" x14ac:dyDescent="0.25">
      <c r="A602" s="74" t="s">
        <v>962</v>
      </c>
      <c r="B602" s="174" t="s">
        <v>1442</v>
      </c>
      <c r="C602" s="642" t="s">
        <v>2055</v>
      </c>
      <c r="D602" s="578">
        <v>46</v>
      </c>
      <c r="E602" s="107">
        <f t="shared" si="485"/>
        <v>387</v>
      </c>
      <c r="F602" s="578">
        <v>62</v>
      </c>
      <c r="G602" s="107">
        <f t="shared" si="486"/>
        <v>475</v>
      </c>
      <c r="H602" s="578">
        <v>78</v>
      </c>
      <c r="I602" s="107">
        <f t="shared" si="487"/>
        <v>382</v>
      </c>
      <c r="J602" s="578">
        <v>156</v>
      </c>
      <c r="K602" s="107">
        <f t="shared" si="488"/>
        <v>401</v>
      </c>
      <c r="L602" s="578">
        <v>357</v>
      </c>
      <c r="M602" s="107">
        <f t="shared" si="489"/>
        <v>374</v>
      </c>
      <c r="N602" s="578">
        <v>559</v>
      </c>
      <c r="O602" s="107">
        <f t="shared" si="490"/>
        <v>378</v>
      </c>
      <c r="P602" s="578">
        <v>687</v>
      </c>
      <c r="Q602" s="107">
        <f t="shared" si="491"/>
        <v>397</v>
      </c>
      <c r="R602" s="578">
        <v>1079</v>
      </c>
      <c r="S602" s="107">
        <f t="shared" si="492"/>
        <v>373</v>
      </c>
      <c r="T602" s="578">
        <v>1404</v>
      </c>
      <c r="U602" s="107">
        <f t="shared" si="493"/>
        <v>363</v>
      </c>
      <c r="V602" s="578">
        <v>2165</v>
      </c>
      <c r="W602" s="107">
        <f t="shared" si="494"/>
        <v>335</v>
      </c>
      <c r="X602" s="578">
        <v>1944</v>
      </c>
      <c r="Y602" s="107">
        <f t="shared" si="495"/>
        <v>341</v>
      </c>
      <c r="Z602" s="578">
        <v>1623</v>
      </c>
      <c r="AA602" s="107">
        <f t="shared" si="496"/>
        <v>352</v>
      </c>
      <c r="AB602" s="578">
        <v>1682</v>
      </c>
      <c r="AC602" s="107">
        <f t="shared" si="497"/>
        <v>354</v>
      </c>
      <c r="AD602" s="578">
        <v>1542</v>
      </c>
      <c r="AE602" s="107">
        <f t="shared" si="498"/>
        <v>368</v>
      </c>
      <c r="AF602" s="578">
        <v>1744</v>
      </c>
      <c r="AG602" s="107">
        <f t="shared" si="499"/>
        <v>375</v>
      </c>
      <c r="AH602" s="578">
        <v>1961</v>
      </c>
      <c r="AI602" s="107">
        <f t="shared" si="475"/>
        <v>379</v>
      </c>
      <c r="AJ602" s="578">
        <v>2254</v>
      </c>
      <c r="AK602" s="107">
        <f t="shared" si="476"/>
        <v>382</v>
      </c>
      <c r="AL602" s="578">
        <v>1821</v>
      </c>
      <c r="AM602" s="107">
        <f t="shared" si="477"/>
        <v>407</v>
      </c>
      <c r="AN602" s="578">
        <v>1424</v>
      </c>
      <c r="AO602" s="107">
        <f t="shared" si="478"/>
        <v>447</v>
      </c>
      <c r="AP602" s="578">
        <v>1353</v>
      </c>
      <c r="AQ602" s="107">
        <f t="shared" si="479"/>
        <v>463</v>
      </c>
      <c r="AR602" s="578">
        <v>1205</v>
      </c>
      <c r="AS602" s="107">
        <f t="shared" si="480"/>
        <v>472</v>
      </c>
      <c r="AT602" s="578">
        <v>3455</v>
      </c>
      <c r="AU602" s="107">
        <f t="shared" si="481"/>
        <v>367</v>
      </c>
      <c r="AV602" s="578">
        <v>2960</v>
      </c>
      <c r="AW602" s="107">
        <f t="shared" si="482"/>
        <v>387</v>
      </c>
      <c r="AX602" s="578">
        <v>2160</v>
      </c>
      <c r="AY602" s="563">
        <f t="shared" si="483"/>
        <v>431</v>
      </c>
      <c r="AZ602" s="605">
        <v>3064</v>
      </c>
      <c r="BA602" s="605">
        <v>4248</v>
      </c>
      <c r="BB602" s="563">
        <f t="shared" si="484"/>
        <v>411</v>
      </c>
    </row>
    <row r="603" spans="1:54" ht="12.95" customHeight="1" x14ac:dyDescent="0.2">
      <c r="A603" s="72" t="s">
        <v>46</v>
      </c>
      <c r="B603" s="174" t="s">
        <v>899</v>
      </c>
      <c r="C603" s="642" t="s">
        <v>2055</v>
      </c>
      <c r="D603" s="578"/>
      <c r="E603" s="107" t="str">
        <f t="shared" si="485"/>
        <v>—</v>
      </c>
      <c r="F603" s="578"/>
      <c r="G603" s="107" t="str">
        <f t="shared" si="486"/>
        <v>—</v>
      </c>
      <c r="H603" s="588"/>
      <c r="I603" s="107" t="str">
        <f t="shared" si="487"/>
        <v>—</v>
      </c>
      <c r="J603" s="578"/>
      <c r="K603" s="107" t="str">
        <f t="shared" si="488"/>
        <v>—</v>
      </c>
      <c r="L603" s="578"/>
      <c r="M603" s="107" t="str">
        <f t="shared" si="489"/>
        <v>—</v>
      </c>
      <c r="N603" s="578"/>
      <c r="O603" s="107" t="str">
        <f t="shared" si="490"/>
        <v>—</v>
      </c>
      <c r="P603" s="578"/>
      <c r="Q603" s="107" t="str">
        <f t="shared" si="491"/>
        <v>—</v>
      </c>
      <c r="R603" s="578">
        <v>862</v>
      </c>
      <c r="S603" s="107">
        <f t="shared" si="492"/>
        <v>391</v>
      </c>
      <c r="T603" s="578">
        <v>891</v>
      </c>
      <c r="U603" s="107">
        <f t="shared" si="493"/>
        <v>407</v>
      </c>
      <c r="V603" s="578">
        <v>920</v>
      </c>
      <c r="W603" s="107">
        <f t="shared" si="494"/>
        <v>407</v>
      </c>
      <c r="X603" s="578">
        <v>949</v>
      </c>
      <c r="Y603" s="107">
        <f t="shared" si="495"/>
        <v>402</v>
      </c>
      <c r="Z603" s="578">
        <v>978</v>
      </c>
      <c r="AA603" s="107">
        <f t="shared" si="496"/>
        <v>397</v>
      </c>
      <c r="AB603" s="578">
        <v>1007</v>
      </c>
      <c r="AC603" s="107">
        <f t="shared" si="497"/>
        <v>400</v>
      </c>
      <c r="AD603" s="578">
        <v>1039</v>
      </c>
      <c r="AE603" s="107">
        <f t="shared" si="498"/>
        <v>410</v>
      </c>
      <c r="AF603" s="578">
        <v>922</v>
      </c>
      <c r="AG603" s="107">
        <f t="shared" si="499"/>
        <v>440</v>
      </c>
      <c r="AH603" s="578">
        <v>1417</v>
      </c>
      <c r="AI603" s="107">
        <f t="shared" si="475"/>
        <v>409</v>
      </c>
      <c r="AJ603" s="578">
        <v>1514</v>
      </c>
      <c r="AK603" s="107">
        <f t="shared" si="476"/>
        <v>419</v>
      </c>
      <c r="AL603" s="578">
        <v>1457</v>
      </c>
      <c r="AM603" s="107">
        <f t="shared" si="477"/>
        <v>427</v>
      </c>
      <c r="AN603" s="578">
        <v>2213</v>
      </c>
      <c r="AO603" s="107">
        <f t="shared" si="478"/>
        <v>389</v>
      </c>
      <c r="AP603" s="578">
        <v>2060</v>
      </c>
      <c r="AQ603" s="107">
        <f t="shared" si="479"/>
        <v>410</v>
      </c>
      <c r="AR603" s="578">
        <v>2926</v>
      </c>
      <c r="AS603" s="107">
        <f t="shared" si="480"/>
        <v>377</v>
      </c>
      <c r="AT603" s="578">
        <v>2603</v>
      </c>
      <c r="AU603" s="107">
        <f t="shared" si="481"/>
        <v>394</v>
      </c>
      <c r="AV603" s="578">
        <v>2198</v>
      </c>
      <c r="AW603" s="107">
        <f t="shared" si="482"/>
        <v>424</v>
      </c>
      <c r="AX603" s="578">
        <v>2321</v>
      </c>
      <c r="AY603" s="563">
        <f t="shared" si="483"/>
        <v>421</v>
      </c>
      <c r="AZ603" s="605">
        <v>3596</v>
      </c>
      <c r="BA603" s="605">
        <v>4185</v>
      </c>
      <c r="BB603" s="563">
        <f t="shared" si="484"/>
        <v>413</v>
      </c>
    </row>
    <row r="604" spans="1:54" ht="12.95" customHeight="1" x14ac:dyDescent="0.2">
      <c r="A604" s="72" t="s">
        <v>43</v>
      </c>
      <c r="B604" s="174" t="s">
        <v>658</v>
      </c>
      <c r="C604" s="642" t="s">
        <v>2055</v>
      </c>
      <c r="D604" s="578"/>
      <c r="E604" s="107" t="str">
        <f t="shared" si="485"/>
        <v>—</v>
      </c>
      <c r="F604" s="578">
        <v>1268</v>
      </c>
      <c r="G604" s="107">
        <f t="shared" si="486"/>
        <v>289</v>
      </c>
      <c r="H604" s="578">
        <v>1772</v>
      </c>
      <c r="I604" s="107">
        <f t="shared" si="487"/>
        <v>263</v>
      </c>
      <c r="J604" s="578">
        <v>1651</v>
      </c>
      <c r="K604" s="107">
        <f t="shared" si="488"/>
        <v>284</v>
      </c>
      <c r="L604" s="578">
        <v>1161</v>
      </c>
      <c r="M604" s="107">
        <f t="shared" si="489"/>
        <v>308</v>
      </c>
      <c r="N604" s="578">
        <v>1372</v>
      </c>
      <c r="O604" s="107">
        <f t="shared" si="490"/>
        <v>312</v>
      </c>
      <c r="P604" s="578">
        <v>1097</v>
      </c>
      <c r="Q604" s="107">
        <f t="shared" si="491"/>
        <v>358</v>
      </c>
      <c r="R604" s="578">
        <v>1482</v>
      </c>
      <c r="S604" s="107">
        <f t="shared" si="492"/>
        <v>345</v>
      </c>
      <c r="T604" s="578">
        <v>1928</v>
      </c>
      <c r="U604" s="107">
        <f t="shared" si="493"/>
        <v>335</v>
      </c>
      <c r="V604" s="578">
        <v>2126</v>
      </c>
      <c r="W604" s="107">
        <f t="shared" si="494"/>
        <v>336</v>
      </c>
      <c r="X604" s="578">
        <v>1512</v>
      </c>
      <c r="Y604" s="107">
        <f t="shared" si="495"/>
        <v>360</v>
      </c>
      <c r="Z604" s="578">
        <v>2250</v>
      </c>
      <c r="AA604" s="107">
        <f t="shared" si="496"/>
        <v>330</v>
      </c>
      <c r="AB604" s="578">
        <v>1840</v>
      </c>
      <c r="AC604" s="107">
        <f t="shared" si="497"/>
        <v>346</v>
      </c>
      <c r="AD604" s="578">
        <v>1701</v>
      </c>
      <c r="AE604" s="107">
        <f t="shared" si="498"/>
        <v>358</v>
      </c>
      <c r="AF604" s="578">
        <v>2470</v>
      </c>
      <c r="AG604" s="107">
        <f t="shared" si="499"/>
        <v>345</v>
      </c>
      <c r="AH604" s="578">
        <v>2421</v>
      </c>
      <c r="AI604" s="107">
        <f t="shared" si="475"/>
        <v>354</v>
      </c>
      <c r="AJ604" s="578">
        <v>2562</v>
      </c>
      <c r="AK604" s="107">
        <f t="shared" si="476"/>
        <v>364</v>
      </c>
      <c r="AL604" s="578">
        <v>2725</v>
      </c>
      <c r="AM604" s="107">
        <f t="shared" si="477"/>
        <v>361</v>
      </c>
      <c r="AN604" s="578">
        <v>2816</v>
      </c>
      <c r="AO604" s="107">
        <f t="shared" si="478"/>
        <v>371</v>
      </c>
      <c r="AP604" s="578">
        <v>3204</v>
      </c>
      <c r="AQ604" s="107">
        <f t="shared" si="479"/>
        <v>367</v>
      </c>
      <c r="AR604" s="578">
        <v>2786</v>
      </c>
      <c r="AS604" s="107">
        <f t="shared" si="480"/>
        <v>383</v>
      </c>
      <c r="AT604" s="578">
        <v>2358</v>
      </c>
      <c r="AU604" s="107">
        <f t="shared" si="481"/>
        <v>404</v>
      </c>
      <c r="AV604" s="578">
        <v>2697</v>
      </c>
      <c r="AW604" s="107">
        <f t="shared" si="482"/>
        <v>398</v>
      </c>
      <c r="AX604" s="578">
        <v>3457</v>
      </c>
      <c r="AY604" s="563">
        <f t="shared" si="483"/>
        <v>373</v>
      </c>
      <c r="AZ604" s="605">
        <v>3626</v>
      </c>
      <c r="BA604" s="605">
        <v>4022</v>
      </c>
      <c r="BB604" s="563">
        <f t="shared" si="484"/>
        <v>418</v>
      </c>
    </row>
    <row r="605" spans="1:54" ht="12.95" customHeight="1" x14ac:dyDescent="0.2">
      <c r="A605" s="72" t="s">
        <v>44</v>
      </c>
      <c r="B605" s="174" t="s">
        <v>1535</v>
      </c>
      <c r="C605" s="642" t="s">
        <v>2055</v>
      </c>
      <c r="D605" s="578"/>
      <c r="E605" s="107" t="str">
        <f t="shared" si="485"/>
        <v>—</v>
      </c>
      <c r="F605" s="578"/>
      <c r="G605" s="107" t="str">
        <f t="shared" si="486"/>
        <v>—</v>
      </c>
      <c r="H605" s="578"/>
      <c r="I605" s="107" t="str">
        <f t="shared" si="487"/>
        <v>—</v>
      </c>
      <c r="J605" s="578">
        <v>673</v>
      </c>
      <c r="K605" s="107">
        <f t="shared" si="488"/>
        <v>337</v>
      </c>
      <c r="L605" s="578">
        <v>3976</v>
      </c>
      <c r="M605" s="107">
        <f t="shared" si="489"/>
        <v>244</v>
      </c>
      <c r="N605" s="578">
        <v>1640</v>
      </c>
      <c r="O605" s="107">
        <f t="shared" si="490"/>
        <v>298</v>
      </c>
      <c r="P605" s="578">
        <v>1691</v>
      </c>
      <c r="Q605" s="107">
        <f t="shared" si="491"/>
        <v>326</v>
      </c>
      <c r="R605" s="578">
        <v>1889</v>
      </c>
      <c r="S605" s="107">
        <f t="shared" si="492"/>
        <v>324</v>
      </c>
      <c r="T605" s="578">
        <v>1791</v>
      </c>
      <c r="U605" s="107">
        <f t="shared" si="493"/>
        <v>342</v>
      </c>
      <c r="V605" s="578">
        <v>1789</v>
      </c>
      <c r="W605" s="107">
        <f t="shared" si="494"/>
        <v>347</v>
      </c>
      <c r="X605" s="578">
        <v>1786</v>
      </c>
      <c r="Y605" s="107">
        <f t="shared" si="495"/>
        <v>347</v>
      </c>
      <c r="Z605" s="578">
        <v>1786</v>
      </c>
      <c r="AA605" s="107">
        <f t="shared" si="496"/>
        <v>349</v>
      </c>
      <c r="AB605" s="578">
        <v>1497</v>
      </c>
      <c r="AC605" s="107">
        <f t="shared" si="497"/>
        <v>364</v>
      </c>
      <c r="AD605" s="578">
        <v>1497</v>
      </c>
      <c r="AE605" s="107">
        <f t="shared" si="498"/>
        <v>372</v>
      </c>
      <c r="AF605" s="578">
        <v>560</v>
      </c>
      <c r="AG605" s="107">
        <f t="shared" si="499"/>
        <v>497</v>
      </c>
      <c r="AH605" s="578">
        <v>763</v>
      </c>
      <c r="AI605" s="107">
        <f t="shared" si="475"/>
        <v>478</v>
      </c>
      <c r="AJ605" s="578">
        <v>966</v>
      </c>
      <c r="AK605" s="107">
        <f t="shared" si="476"/>
        <v>473</v>
      </c>
      <c r="AL605" s="578">
        <v>1169</v>
      </c>
      <c r="AM605" s="107">
        <f t="shared" si="477"/>
        <v>453</v>
      </c>
      <c r="AN605" s="578">
        <v>1372</v>
      </c>
      <c r="AO605" s="107">
        <f t="shared" si="478"/>
        <v>452</v>
      </c>
      <c r="AP605" s="578">
        <v>1579</v>
      </c>
      <c r="AQ605" s="107">
        <f t="shared" si="479"/>
        <v>442</v>
      </c>
      <c r="AR605" s="578">
        <v>2320</v>
      </c>
      <c r="AS605" s="107">
        <f t="shared" si="480"/>
        <v>399</v>
      </c>
      <c r="AT605" s="578">
        <v>2320</v>
      </c>
      <c r="AU605" s="107">
        <f t="shared" si="481"/>
        <v>406</v>
      </c>
      <c r="AV605" s="578">
        <v>2553</v>
      </c>
      <c r="AW605" s="107">
        <f t="shared" si="482"/>
        <v>404</v>
      </c>
      <c r="AX605" s="578">
        <v>3244</v>
      </c>
      <c r="AY605" s="563">
        <f t="shared" si="483"/>
        <v>381</v>
      </c>
      <c r="AZ605" s="605">
        <v>3233</v>
      </c>
      <c r="BA605" s="605">
        <v>3821</v>
      </c>
      <c r="BB605" s="563">
        <f t="shared" si="484"/>
        <v>426</v>
      </c>
    </row>
    <row r="606" spans="1:54" ht="12.95" customHeight="1" x14ac:dyDescent="0.2">
      <c r="A606" s="72" t="s">
        <v>49</v>
      </c>
      <c r="B606" s="174" t="s">
        <v>698</v>
      </c>
      <c r="C606" s="642" t="s">
        <v>2055</v>
      </c>
      <c r="D606" s="578"/>
      <c r="E606" s="107" t="str">
        <f t="shared" si="485"/>
        <v>—</v>
      </c>
      <c r="F606" s="578">
        <v>205</v>
      </c>
      <c r="G606" s="107">
        <f t="shared" si="486"/>
        <v>426</v>
      </c>
      <c r="H606" s="578"/>
      <c r="I606" s="107" t="str">
        <f t="shared" si="487"/>
        <v>—</v>
      </c>
      <c r="J606" s="578"/>
      <c r="K606" s="107" t="str">
        <f t="shared" si="488"/>
        <v>—</v>
      </c>
      <c r="L606" s="578"/>
      <c r="M606" s="107" t="str">
        <f t="shared" si="489"/>
        <v>—</v>
      </c>
      <c r="N606" s="578">
        <v>337</v>
      </c>
      <c r="O606" s="107">
        <f t="shared" si="490"/>
        <v>402</v>
      </c>
      <c r="P606" s="578">
        <v>345</v>
      </c>
      <c r="Q606" s="107">
        <f t="shared" si="491"/>
        <v>429</v>
      </c>
      <c r="R606" s="578">
        <v>353</v>
      </c>
      <c r="S606" s="107">
        <f t="shared" si="492"/>
        <v>472</v>
      </c>
      <c r="T606" s="578">
        <v>669</v>
      </c>
      <c r="U606" s="107">
        <f t="shared" si="493"/>
        <v>429</v>
      </c>
      <c r="V606" s="578">
        <v>985</v>
      </c>
      <c r="W606" s="107">
        <f t="shared" si="494"/>
        <v>400</v>
      </c>
      <c r="X606" s="578">
        <v>1301</v>
      </c>
      <c r="Y606" s="107">
        <f t="shared" si="495"/>
        <v>371</v>
      </c>
      <c r="Z606" s="578">
        <v>1617</v>
      </c>
      <c r="AA606" s="107">
        <f t="shared" si="496"/>
        <v>353</v>
      </c>
      <c r="AB606" s="578">
        <v>1935</v>
      </c>
      <c r="AC606" s="107">
        <f t="shared" si="497"/>
        <v>343</v>
      </c>
      <c r="AD606" s="578">
        <v>1935</v>
      </c>
      <c r="AE606" s="107">
        <f t="shared" si="498"/>
        <v>349</v>
      </c>
      <c r="AF606" s="578">
        <v>1935</v>
      </c>
      <c r="AG606" s="107">
        <f t="shared" si="499"/>
        <v>362</v>
      </c>
      <c r="AH606" s="578">
        <v>2066</v>
      </c>
      <c r="AI606" s="107">
        <f t="shared" si="475"/>
        <v>374</v>
      </c>
      <c r="AJ606" s="578">
        <v>2197</v>
      </c>
      <c r="AK606" s="107">
        <f t="shared" si="476"/>
        <v>385</v>
      </c>
      <c r="AL606" s="578">
        <v>2329</v>
      </c>
      <c r="AM606" s="107">
        <f t="shared" si="477"/>
        <v>378</v>
      </c>
      <c r="AN606" s="578">
        <v>2005</v>
      </c>
      <c r="AO606" s="107">
        <f t="shared" si="478"/>
        <v>407</v>
      </c>
      <c r="AP606" s="578">
        <v>2657</v>
      </c>
      <c r="AQ606" s="107">
        <f t="shared" si="479"/>
        <v>384</v>
      </c>
      <c r="AR606" s="578">
        <v>2224</v>
      </c>
      <c r="AS606" s="107">
        <f t="shared" si="480"/>
        <v>406</v>
      </c>
      <c r="AT606" s="578">
        <v>2656</v>
      </c>
      <c r="AU606" s="107">
        <f t="shared" si="481"/>
        <v>392</v>
      </c>
      <c r="AV606" s="578">
        <v>3543</v>
      </c>
      <c r="AW606" s="107">
        <f t="shared" si="482"/>
        <v>360</v>
      </c>
      <c r="AX606" s="578">
        <v>3153</v>
      </c>
      <c r="AY606" s="563">
        <f t="shared" si="483"/>
        <v>383</v>
      </c>
      <c r="AZ606" s="605">
        <v>4184</v>
      </c>
      <c r="BA606" s="605">
        <v>3404</v>
      </c>
      <c r="BB606" s="563">
        <f t="shared" si="484"/>
        <v>444</v>
      </c>
    </row>
    <row r="607" spans="1:54" ht="12.95" customHeight="1" x14ac:dyDescent="0.2">
      <c r="A607" s="72" t="s">
        <v>491</v>
      </c>
      <c r="B607" s="174" t="s">
        <v>915</v>
      </c>
      <c r="C607" s="642" t="s">
        <v>2055</v>
      </c>
      <c r="D607" s="578"/>
      <c r="E607" s="107" t="str">
        <f t="shared" si="485"/>
        <v>—</v>
      </c>
      <c r="F607" s="578"/>
      <c r="G607" s="107" t="str">
        <f t="shared" si="486"/>
        <v>—</v>
      </c>
      <c r="H607" s="588"/>
      <c r="I607" s="107" t="str">
        <f t="shared" si="487"/>
        <v>—</v>
      </c>
      <c r="J607" s="578"/>
      <c r="K607" s="107" t="str">
        <f t="shared" si="488"/>
        <v>—</v>
      </c>
      <c r="L607" s="578"/>
      <c r="M607" s="107" t="str">
        <f t="shared" si="489"/>
        <v>—</v>
      </c>
      <c r="N607" s="578"/>
      <c r="O607" s="107" t="str">
        <f t="shared" si="490"/>
        <v>—</v>
      </c>
      <c r="P607" s="578"/>
      <c r="Q607" s="107" t="str">
        <f t="shared" si="491"/>
        <v>—</v>
      </c>
      <c r="R607" s="578">
        <v>187</v>
      </c>
      <c r="S607" s="107">
        <f t="shared" si="492"/>
        <v>516</v>
      </c>
      <c r="T607" s="578">
        <v>171</v>
      </c>
      <c r="U607" s="107">
        <f t="shared" si="493"/>
        <v>530</v>
      </c>
      <c r="V607" s="578">
        <v>155</v>
      </c>
      <c r="W607" s="107">
        <f t="shared" si="494"/>
        <v>541</v>
      </c>
      <c r="X607" s="578">
        <v>139</v>
      </c>
      <c r="Y607" s="107">
        <f t="shared" si="495"/>
        <v>538</v>
      </c>
      <c r="Z607" s="578">
        <v>123</v>
      </c>
      <c r="AA607" s="107">
        <f t="shared" si="496"/>
        <v>538</v>
      </c>
      <c r="AB607" s="578">
        <v>104</v>
      </c>
      <c r="AC607" s="107">
        <f t="shared" si="497"/>
        <v>542</v>
      </c>
      <c r="AD607" s="578">
        <v>344</v>
      </c>
      <c r="AE607" s="107">
        <f t="shared" si="498"/>
        <v>506</v>
      </c>
      <c r="AF607" s="578">
        <v>821</v>
      </c>
      <c r="AG607" s="107">
        <f t="shared" si="499"/>
        <v>451</v>
      </c>
      <c r="AH607" s="578">
        <v>681</v>
      </c>
      <c r="AI607" s="107">
        <f t="shared" si="475"/>
        <v>494</v>
      </c>
      <c r="AJ607" s="578">
        <v>539</v>
      </c>
      <c r="AK607" s="107">
        <f t="shared" si="476"/>
        <v>525</v>
      </c>
      <c r="AL607" s="578">
        <v>471</v>
      </c>
      <c r="AM607" s="107">
        <f t="shared" si="477"/>
        <v>548</v>
      </c>
      <c r="AN607" s="578">
        <v>655</v>
      </c>
      <c r="AO607" s="107">
        <f t="shared" si="478"/>
        <v>524</v>
      </c>
      <c r="AP607" s="578">
        <v>917</v>
      </c>
      <c r="AQ607" s="107">
        <f t="shared" si="479"/>
        <v>499</v>
      </c>
      <c r="AR607" s="578">
        <v>2137</v>
      </c>
      <c r="AS607" s="107">
        <f t="shared" si="480"/>
        <v>411</v>
      </c>
      <c r="AT607" s="578">
        <v>2001</v>
      </c>
      <c r="AU607" s="107">
        <f t="shared" si="481"/>
        <v>422</v>
      </c>
      <c r="AV607" s="578">
        <v>1689</v>
      </c>
      <c r="AW607" s="107">
        <f t="shared" si="482"/>
        <v>454</v>
      </c>
      <c r="AX607" s="578">
        <v>1855</v>
      </c>
      <c r="AY607" s="563">
        <f t="shared" si="483"/>
        <v>446</v>
      </c>
      <c r="AZ607" s="605">
        <v>3952</v>
      </c>
      <c r="BA607" s="605">
        <v>3348</v>
      </c>
      <c r="BB607" s="563">
        <f t="shared" si="484"/>
        <v>445</v>
      </c>
    </row>
    <row r="608" spans="1:54" ht="12.95" customHeight="1" x14ac:dyDescent="0.2">
      <c r="A608" s="72" t="s">
        <v>56</v>
      </c>
      <c r="B608" s="174" t="s">
        <v>841</v>
      </c>
      <c r="C608" s="642" t="s">
        <v>2055</v>
      </c>
      <c r="D608" s="578">
        <v>0</v>
      </c>
      <c r="E608" s="107" t="str">
        <f t="shared" si="485"/>
        <v>—</v>
      </c>
      <c r="F608" s="578"/>
      <c r="G608" s="107" t="str">
        <f t="shared" si="486"/>
        <v>—</v>
      </c>
      <c r="H608" s="588"/>
      <c r="I608" s="107" t="str">
        <f t="shared" si="487"/>
        <v>—</v>
      </c>
      <c r="J608" s="578"/>
      <c r="K608" s="107" t="str">
        <f t="shared" si="488"/>
        <v>—</v>
      </c>
      <c r="L608" s="578"/>
      <c r="M608" s="107" t="str">
        <f t="shared" si="489"/>
        <v>—</v>
      </c>
      <c r="N608" s="578"/>
      <c r="O608" s="107" t="str">
        <f t="shared" si="490"/>
        <v>—</v>
      </c>
      <c r="P608" s="578"/>
      <c r="Q608" s="107" t="str">
        <f t="shared" si="491"/>
        <v>—</v>
      </c>
      <c r="R608" s="578">
        <v>493</v>
      </c>
      <c r="S608" s="107">
        <f t="shared" si="492"/>
        <v>441</v>
      </c>
      <c r="T608" s="578">
        <v>583</v>
      </c>
      <c r="U608" s="107">
        <f t="shared" si="493"/>
        <v>442</v>
      </c>
      <c r="V608" s="578">
        <v>673</v>
      </c>
      <c r="W608" s="107">
        <f t="shared" si="494"/>
        <v>434</v>
      </c>
      <c r="X608" s="578">
        <v>763</v>
      </c>
      <c r="Y608" s="107">
        <f t="shared" si="495"/>
        <v>425</v>
      </c>
      <c r="Z608" s="578">
        <v>853</v>
      </c>
      <c r="AA608" s="107">
        <f t="shared" si="496"/>
        <v>412</v>
      </c>
      <c r="AB608" s="578">
        <v>943</v>
      </c>
      <c r="AC608" s="107">
        <f t="shared" si="497"/>
        <v>407</v>
      </c>
      <c r="AD608" s="578">
        <v>1033</v>
      </c>
      <c r="AE608" s="107">
        <f t="shared" si="498"/>
        <v>411</v>
      </c>
      <c r="AF608" s="578">
        <v>1191</v>
      </c>
      <c r="AG608" s="107">
        <f t="shared" si="499"/>
        <v>414</v>
      </c>
      <c r="AH608" s="578">
        <v>1300</v>
      </c>
      <c r="AI608" s="107">
        <f t="shared" si="475"/>
        <v>416</v>
      </c>
      <c r="AJ608" s="578">
        <v>1509</v>
      </c>
      <c r="AK608" s="107">
        <f t="shared" si="476"/>
        <v>420</v>
      </c>
      <c r="AL608" s="578">
        <v>1714</v>
      </c>
      <c r="AM608" s="107">
        <f t="shared" si="477"/>
        <v>413</v>
      </c>
      <c r="AN608" s="578">
        <v>1907</v>
      </c>
      <c r="AO608" s="107">
        <f t="shared" si="478"/>
        <v>417</v>
      </c>
      <c r="AP608" s="578">
        <v>1857</v>
      </c>
      <c r="AQ608" s="107">
        <f t="shared" si="479"/>
        <v>424</v>
      </c>
      <c r="AR608" s="578">
        <v>1540</v>
      </c>
      <c r="AS608" s="107">
        <f t="shared" si="480"/>
        <v>450</v>
      </c>
      <c r="AT608" s="578">
        <v>2063</v>
      </c>
      <c r="AU608" s="107">
        <f t="shared" si="481"/>
        <v>420</v>
      </c>
      <c r="AV608" s="578">
        <v>3343</v>
      </c>
      <c r="AW608" s="107">
        <f t="shared" si="482"/>
        <v>370</v>
      </c>
      <c r="AX608" s="578">
        <v>3061</v>
      </c>
      <c r="AY608" s="563">
        <f t="shared" si="483"/>
        <v>387</v>
      </c>
      <c r="AZ608" s="605">
        <v>5010</v>
      </c>
      <c r="BA608" s="605">
        <v>3113</v>
      </c>
      <c r="BB608" s="563">
        <f t="shared" si="484"/>
        <v>455</v>
      </c>
    </row>
    <row r="609" spans="1:54" ht="12.95" customHeight="1" x14ac:dyDescent="0.2">
      <c r="A609" s="72" t="s">
        <v>55</v>
      </c>
      <c r="B609" s="174" t="s">
        <v>660</v>
      </c>
      <c r="C609" s="642" t="s">
        <v>2055</v>
      </c>
      <c r="D609" s="578">
        <v>0</v>
      </c>
      <c r="E609" s="107" t="str">
        <f t="shared" si="485"/>
        <v>—</v>
      </c>
      <c r="F609" s="578">
        <v>227</v>
      </c>
      <c r="G609" s="107">
        <f t="shared" si="486"/>
        <v>421</v>
      </c>
      <c r="H609" s="578"/>
      <c r="I609" s="107" t="str">
        <f t="shared" si="487"/>
        <v>—</v>
      </c>
      <c r="J609" s="578"/>
      <c r="K609" s="107" t="str">
        <f t="shared" si="488"/>
        <v>—</v>
      </c>
      <c r="L609" s="578"/>
      <c r="M609" s="107" t="str">
        <f t="shared" si="489"/>
        <v>—</v>
      </c>
      <c r="N609" s="578">
        <v>660</v>
      </c>
      <c r="O609" s="107">
        <f t="shared" si="490"/>
        <v>365</v>
      </c>
      <c r="P609" s="578">
        <v>785</v>
      </c>
      <c r="Q609" s="107">
        <f t="shared" si="491"/>
        <v>385</v>
      </c>
      <c r="R609" s="578">
        <v>910</v>
      </c>
      <c r="S609" s="107">
        <f t="shared" si="492"/>
        <v>386</v>
      </c>
      <c r="T609" s="578">
        <v>1115</v>
      </c>
      <c r="U609" s="107">
        <f t="shared" si="493"/>
        <v>382</v>
      </c>
      <c r="V609" s="578">
        <v>1320</v>
      </c>
      <c r="W609" s="107">
        <f t="shared" si="494"/>
        <v>370</v>
      </c>
      <c r="X609" s="578">
        <v>1525</v>
      </c>
      <c r="Y609" s="107">
        <f t="shared" si="495"/>
        <v>357</v>
      </c>
      <c r="Z609" s="578">
        <v>1730</v>
      </c>
      <c r="AA609" s="107">
        <f t="shared" si="496"/>
        <v>351</v>
      </c>
      <c r="AB609" s="578">
        <v>1939</v>
      </c>
      <c r="AC609" s="107">
        <f t="shared" si="497"/>
        <v>342</v>
      </c>
      <c r="AD609" s="578">
        <v>564</v>
      </c>
      <c r="AE609" s="107">
        <f t="shared" si="498"/>
        <v>470</v>
      </c>
      <c r="AF609" s="578">
        <v>607</v>
      </c>
      <c r="AG609" s="107">
        <f t="shared" si="499"/>
        <v>486</v>
      </c>
      <c r="AH609" s="578">
        <v>751</v>
      </c>
      <c r="AI609" s="107">
        <f t="shared" si="475"/>
        <v>484</v>
      </c>
      <c r="AJ609" s="578">
        <v>1054</v>
      </c>
      <c r="AK609" s="107">
        <f t="shared" si="476"/>
        <v>464</v>
      </c>
      <c r="AL609" s="578">
        <v>768</v>
      </c>
      <c r="AM609" s="107">
        <f t="shared" si="477"/>
        <v>498</v>
      </c>
      <c r="AN609" s="578">
        <v>929</v>
      </c>
      <c r="AO609" s="107">
        <f t="shared" si="478"/>
        <v>491</v>
      </c>
      <c r="AP609" s="578">
        <v>549</v>
      </c>
      <c r="AQ609" s="107">
        <f t="shared" si="479"/>
        <v>550</v>
      </c>
      <c r="AR609" s="578">
        <v>880</v>
      </c>
      <c r="AS609" s="107">
        <f t="shared" si="480"/>
        <v>504</v>
      </c>
      <c r="AT609" s="578">
        <v>964</v>
      </c>
      <c r="AU609" s="107">
        <f t="shared" si="481"/>
        <v>510</v>
      </c>
      <c r="AV609" s="578">
        <v>1521</v>
      </c>
      <c r="AW609" s="107">
        <f t="shared" si="482"/>
        <v>470</v>
      </c>
      <c r="AX609" s="578">
        <v>3133</v>
      </c>
      <c r="AY609" s="563">
        <f t="shared" si="483"/>
        <v>384</v>
      </c>
      <c r="AZ609" s="605">
        <v>3837</v>
      </c>
      <c r="BA609" s="605">
        <v>2654</v>
      </c>
      <c r="BB609" s="563">
        <f t="shared" si="484"/>
        <v>478</v>
      </c>
    </row>
    <row r="610" spans="1:54" ht="12.95" customHeight="1" x14ac:dyDescent="0.2">
      <c r="A610" s="72" t="s">
        <v>60</v>
      </c>
      <c r="B610" s="174" t="s">
        <v>749</v>
      </c>
      <c r="C610" s="642" t="s">
        <v>2055</v>
      </c>
      <c r="D610" s="578">
        <v>109</v>
      </c>
      <c r="E610" s="107">
        <f t="shared" si="485"/>
        <v>369</v>
      </c>
      <c r="F610" s="578">
        <v>127</v>
      </c>
      <c r="G610" s="107">
        <f t="shared" si="486"/>
        <v>447</v>
      </c>
      <c r="H610" s="578">
        <v>145</v>
      </c>
      <c r="I610" s="107">
        <f t="shared" si="487"/>
        <v>370</v>
      </c>
      <c r="J610" s="578">
        <v>217</v>
      </c>
      <c r="K610" s="107">
        <f t="shared" si="488"/>
        <v>384</v>
      </c>
      <c r="L610" s="578">
        <v>312</v>
      </c>
      <c r="M610" s="107">
        <f t="shared" si="489"/>
        <v>379</v>
      </c>
      <c r="N610" s="578">
        <v>344</v>
      </c>
      <c r="O610" s="107">
        <f t="shared" si="490"/>
        <v>400</v>
      </c>
      <c r="P610" s="578">
        <v>310</v>
      </c>
      <c r="Q610" s="107">
        <f t="shared" si="491"/>
        <v>439</v>
      </c>
      <c r="R610" s="578">
        <v>329</v>
      </c>
      <c r="S610" s="107">
        <f t="shared" si="492"/>
        <v>480</v>
      </c>
      <c r="T610" s="578">
        <v>380</v>
      </c>
      <c r="U610" s="107">
        <f t="shared" si="493"/>
        <v>482</v>
      </c>
      <c r="V610" s="578">
        <v>330</v>
      </c>
      <c r="W610" s="107">
        <f t="shared" si="494"/>
        <v>497</v>
      </c>
      <c r="X610" s="578">
        <v>396</v>
      </c>
      <c r="Y610" s="107">
        <f t="shared" si="495"/>
        <v>483</v>
      </c>
      <c r="Z610" s="578">
        <v>574</v>
      </c>
      <c r="AA610" s="107">
        <f t="shared" si="496"/>
        <v>446</v>
      </c>
      <c r="AB610" s="578">
        <v>636</v>
      </c>
      <c r="AC610" s="107">
        <f t="shared" si="497"/>
        <v>438</v>
      </c>
      <c r="AD610" s="578">
        <v>603</v>
      </c>
      <c r="AE610" s="107">
        <f t="shared" si="498"/>
        <v>460</v>
      </c>
      <c r="AF610" s="585">
        <v>585</v>
      </c>
      <c r="AG610" s="107">
        <f t="shared" si="499"/>
        <v>491</v>
      </c>
      <c r="AH610" s="585">
        <v>670</v>
      </c>
      <c r="AI610" s="107">
        <f t="shared" si="475"/>
        <v>497</v>
      </c>
      <c r="AJ610" s="585">
        <v>662</v>
      </c>
      <c r="AK610" s="107">
        <f t="shared" si="476"/>
        <v>510</v>
      </c>
      <c r="AL610" s="585">
        <v>942</v>
      </c>
      <c r="AM610" s="107">
        <f t="shared" si="477"/>
        <v>483</v>
      </c>
      <c r="AN610" s="585">
        <v>1252</v>
      </c>
      <c r="AO610" s="107">
        <f t="shared" si="478"/>
        <v>462</v>
      </c>
      <c r="AP610" s="585">
        <v>1067</v>
      </c>
      <c r="AQ610" s="107">
        <f t="shared" si="479"/>
        <v>488</v>
      </c>
      <c r="AR610" s="585">
        <v>1115</v>
      </c>
      <c r="AS610" s="107">
        <f t="shared" si="480"/>
        <v>483</v>
      </c>
      <c r="AT610" s="578">
        <v>1059</v>
      </c>
      <c r="AU610" s="107">
        <f t="shared" si="481"/>
        <v>498</v>
      </c>
      <c r="AV610" s="578">
        <v>1516</v>
      </c>
      <c r="AW610" s="107">
        <f t="shared" si="482"/>
        <v>471</v>
      </c>
      <c r="AX610" s="578">
        <v>1067</v>
      </c>
      <c r="AY610" s="563">
        <f t="shared" si="483"/>
        <v>516</v>
      </c>
      <c r="AZ610" s="605">
        <v>1556</v>
      </c>
      <c r="BA610" s="605">
        <v>2384</v>
      </c>
      <c r="BB610" s="563">
        <f t="shared" si="484"/>
        <v>492</v>
      </c>
    </row>
    <row r="611" spans="1:54" ht="12.95" customHeight="1" x14ac:dyDescent="0.2">
      <c r="A611" s="72" t="s">
        <v>68</v>
      </c>
      <c r="B611" s="174" t="s">
        <v>1321</v>
      </c>
      <c r="C611" s="642" t="s">
        <v>2055</v>
      </c>
      <c r="D611" s="578"/>
      <c r="E611" s="107" t="str">
        <f t="shared" si="485"/>
        <v>—</v>
      </c>
      <c r="F611" s="578">
        <v>27</v>
      </c>
      <c r="G611" s="107">
        <f t="shared" si="486"/>
        <v>491</v>
      </c>
      <c r="H611" s="578"/>
      <c r="I611" s="107" t="str">
        <f t="shared" si="487"/>
        <v>—</v>
      </c>
      <c r="J611" s="578"/>
      <c r="K611" s="107" t="str">
        <f t="shared" si="488"/>
        <v>—</v>
      </c>
      <c r="L611" s="578"/>
      <c r="M611" s="107" t="str">
        <f t="shared" si="489"/>
        <v>—</v>
      </c>
      <c r="N611" s="578"/>
      <c r="O611" s="107" t="str">
        <f t="shared" si="490"/>
        <v>—</v>
      </c>
      <c r="P611" s="578"/>
      <c r="Q611" s="107" t="str">
        <f t="shared" si="491"/>
        <v>—</v>
      </c>
      <c r="R611" s="578">
        <v>60</v>
      </c>
      <c r="S611" s="107">
        <f t="shared" si="492"/>
        <v>550</v>
      </c>
      <c r="T611" s="578">
        <v>72</v>
      </c>
      <c r="U611" s="107">
        <f t="shared" si="493"/>
        <v>552</v>
      </c>
      <c r="V611" s="578">
        <v>84</v>
      </c>
      <c r="W611" s="107">
        <f t="shared" si="494"/>
        <v>553</v>
      </c>
      <c r="X611" s="578"/>
      <c r="Y611" s="107" t="str">
        <f t="shared" si="495"/>
        <v>—</v>
      </c>
      <c r="Z611" s="578"/>
      <c r="AA611" s="107" t="str">
        <f t="shared" si="496"/>
        <v>—</v>
      </c>
      <c r="AB611" s="578"/>
      <c r="AC611" s="107" t="str">
        <f t="shared" si="497"/>
        <v>—</v>
      </c>
      <c r="AD611" s="578"/>
      <c r="AE611" s="107" t="str">
        <f t="shared" si="498"/>
        <v>—</v>
      </c>
      <c r="AF611" s="578"/>
      <c r="AG611" s="107" t="str">
        <f t="shared" si="499"/>
        <v>—</v>
      </c>
      <c r="AH611" s="578"/>
      <c r="AI611" s="107" t="str">
        <f t="shared" si="475"/>
        <v>—</v>
      </c>
      <c r="AJ611" s="578"/>
      <c r="AK611" s="107" t="str">
        <f t="shared" si="476"/>
        <v>—</v>
      </c>
      <c r="AL611" s="578"/>
      <c r="AM611" s="107" t="str">
        <f t="shared" si="477"/>
        <v>—</v>
      </c>
      <c r="AN611" s="578"/>
      <c r="AO611" s="107" t="str">
        <f t="shared" si="478"/>
        <v>—</v>
      </c>
      <c r="AP611" s="578"/>
      <c r="AQ611" s="107" t="str">
        <f t="shared" si="479"/>
        <v>—</v>
      </c>
      <c r="AR611" s="578"/>
      <c r="AS611" s="107" t="str">
        <f t="shared" si="480"/>
        <v>—</v>
      </c>
      <c r="AT611" s="578"/>
      <c r="AU611" s="107" t="str">
        <f t="shared" si="481"/>
        <v>—</v>
      </c>
      <c r="AV611" s="578"/>
      <c r="AW611" s="107" t="str">
        <f t="shared" si="482"/>
        <v>—</v>
      </c>
      <c r="AX611" s="578"/>
      <c r="AY611" s="563" t="str">
        <f t="shared" si="483"/>
        <v>—</v>
      </c>
      <c r="AZ611" s="597">
        <v>1655</v>
      </c>
      <c r="BA611" s="597">
        <v>2199</v>
      </c>
      <c r="BB611" s="563">
        <f t="shared" si="484"/>
        <v>500</v>
      </c>
    </row>
    <row r="612" spans="1:54" ht="12.95" customHeight="1" x14ac:dyDescent="0.2">
      <c r="A612" s="72" t="s">
        <v>70</v>
      </c>
      <c r="B612" s="174" t="s">
        <v>1567</v>
      </c>
      <c r="C612" s="642" t="s">
        <v>2055</v>
      </c>
      <c r="D612" s="578"/>
      <c r="E612" s="107" t="str">
        <f t="shared" si="485"/>
        <v>—</v>
      </c>
      <c r="F612" s="578"/>
      <c r="G612" s="107" t="str">
        <f t="shared" si="486"/>
        <v>—</v>
      </c>
      <c r="H612" s="578"/>
      <c r="I612" s="107" t="str">
        <f t="shared" si="487"/>
        <v>—</v>
      </c>
      <c r="J612" s="578"/>
      <c r="K612" s="107" t="str">
        <f t="shared" si="488"/>
        <v>—</v>
      </c>
      <c r="L612" s="578"/>
      <c r="M612" s="107" t="str">
        <f t="shared" si="489"/>
        <v>—</v>
      </c>
      <c r="N612" s="578"/>
      <c r="O612" s="107" t="str">
        <f t="shared" si="490"/>
        <v>—</v>
      </c>
      <c r="P612" s="578"/>
      <c r="Q612" s="107" t="str">
        <f t="shared" si="491"/>
        <v>—</v>
      </c>
      <c r="R612" s="578"/>
      <c r="S612" s="107" t="str">
        <f t="shared" si="492"/>
        <v>—</v>
      </c>
      <c r="T612" s="578"/>
      <c r="U612" s="107" t="str">
        <f t="shared" si="493"/>
        <v>—</v>
      </c>
      <c r="V612" s="578"/>
      <c r="W612" s="107" t="str">
        <f t="shared" si="494"/>
        <v>—</v>
      </c>
      <c r="X612" s="578"/>
      <c r="Y612" s="107" t="str">
        <f t="shared" si="495"/>
        <v>—</v>
      </c>
      <c r="Z612" s="578"/>
      <c r="AA612" s="107" t="str">
        <f t="shared" si="496"/>
        <v>—</v>
      </c>
      <c r="AB612" s="578"/>
      <c r="AC612" s="107" t="str">
        <f t="shared" si="497"/>
        <v>—</v>
      </c>
      <c r="AD612" s="578"/>
      <c r="AE612" s="107" t="str">
        <f t="shared" si="498"/>
        <v>—</v>
      </c>
      <c r="AF612" s="578"/>
      <c r="AG612" s="107" t="str">
        <f t="shared" si="499"/>
        <v>—</v>
      </c>
      <c r="AH612" s="578"/>
      <c r="AI612" s="107" t="str">
        <f t="shared" si="475"/>
        <v>—</v>
      </c>
      <c r="AJ612" s="578"/>
      <c r="AK612" s="107" t="str">
        <f t="shared" si="476"/>
        <v>—</v>
      </c>
      <c r="AL612" s="578"/>
      <c r="AM612" s="107" t="str">
        <f t="shared" si="477"/>
        <v>—</v>
      </c>
      <c r="AN612" s="578">
        <v>454</v>
      </c>
      <c r="AO612" s="107">
        <f t="shared" si="478"/>
        <v>560</v>
      </c>
      <c r="AP612" s="578">
        <v>464</v>
      </c>
      <c r="AQ612" s="107">
        <f t="shared" si="479"/>
        <v>572</v>
      </c>
      <c r="AR612" s="578">
        <v>265</v>
      </c>
      <c r="AS612" s="107">
        <f t="shared" si="480"/>
        <v>627</v>
      </c>
      <c r="AT612" s="578">
        <v>445</v>
      </c>
      <c r="AU612" s="107">
        <f t="shared" si="481"/>
        <v>588</v>
      </c>
      <c r="AV612" s="578">
        <v>606</v>
      </c>
      <c r="AW612" s="107">
        <f t="shared" si="482"/>
        <v>580</v>
      </c>
      <c r="AX612" s="578">
        <v>554</v>
      </c>
      <c r="AY612" s="563">
        <f t="shared" si="483"/>
        <v>593</v>
      </c>
      <c r="AZ612" s="605">
        <v>3200</v>
      </c>
      <c r="BA612" s="605">
        <v>2098</v>
      </c>
      <c r="BB612" s="563">
        <f t="shared" si="484"/>
        <v>509</v>
      </c>
    </row>
    <row r="613" spans="1:54" ht="12.95" customHeight="1" x14ac:dyDescent="0.2">
      <c r="A613" s="72" t="s">
        <v>67</v>
      </c>
      <c r="B613" s="174" t="s">
        <v>849</v>
      </c>
      <c r="C613" s="642" t="s">
        <v>2055</v>
      </c>
      <c r="D613" s="578"/>
      <c r="E613" s="107" t="str">
        <f t="shared" si="485"/>
        <v>—</v>
      </c>
      <c r="F613" s="578">
        <v>474</v>
      </c>
      <c r="G613" s="107">
        <f t="shared" si="486"/>
        <v>361</v>
      </c>
      <c r="H613" s="578">
        <v>506</v>
      </c>
      <c r="I613" s="107">
        <f t="shared" si="487"/>
        <v>327</v>
      </c>
      <c r="J613" s="578">
        <v>640</v>
      </c>
      <c r="K613" s="107">
        <f t="shared" si="488"/>
        <v>342</v>
      </c>
      <c r="L613" s="578">
        <v>741</v>
      </c>
      <c r="M613" s="107">
        <f t="shared" si="489"/>
        <v>341</v>
      </c>
      <c r="N613" s="578">
        <v>842</v>
      </c>
      <c r="O613" s="107">
        <f t="shared" si="490"/>
        <v>354</v>
      </c>
      <c r="P613" s="578">
        <v>943</v>
      </c>
      <c r="Q613" s="107">
        <f t="shared" si="491"/>
        <v>367</v>
      </c>
      <c r="R613" s="578">
        <v>1048</v>
      </c>
      <c r="S613" s="107">
        <f t="shared" si="492"/>
        <v>376</v>
      </c>
      <c r="T613" s="578">
        <v>1248</v>
      </c>
      <c r="U613" s="107">
        <f t="shared" si="493"/>
        <v>372</v>
      </c>
      <c r="V613" s="578">
        <v>740</v>
      </c>
      <c r="W613" s="107">
        <f t="shared" si="494"/>
        <v>426</v>
      </c>
      <c r="X613" s="578">
        <v>757</v>
      </c>
      <c r="Y613" s="107">
        <f t="shared" si="495"/>
        <v>426</v>
      </c>
      <c r="Z613" s="578">
        <v>759</v>
      </c>
      <c r="AA613" s="107">
        <f t="shared" si="496"/>
        <v>421</v>
      </c>
      <c r="AB613" s="578">
        <v>713</v>
      </c>
      <c r="AC613" s="107">
        <f t="shared" si="497"/>
        <v>429</v>
      </c>
      <c r="AD613" s="578">
        <v>1266</v>
      </c>
      <c r="AE613" s="107">
        <f t="shared" si="498"/>
        <v>389</v>
      </c>
      <c r="AF613" s="578">
        <v>1263</v>
      </c>
      <c r="AG613" s="107">
        <f t="shared" si="499"/>
        <v>406</v>
      </c>
      <c r="AH613" s="578">
        <v>1415</v>
      </c>
      <c r="AI613" s="107">
        <f t="shared" si="475"/>
        <v>410</v>
      </c>
      <c r="AJ613" s="578">
        <v>1297</v>
      </c>
      <c r="AK613" s="107">
        <f t="shared" si="476"/>
        <v>436</v>
      </c>
      <c r="AL613" s="578">
        <v>1155</v>
      </c>
      <c r="AM613" s="107">
        <f t="shared" si="477"/>
        <v>456</v>
      </c>
      <c r="AN613" s="578">
        <v>1493</v>
      </c>
      <c r="AO613" s="107">
        <f t="shared" si="478"/>
        <v>442</v>
      </c>
      <c r="AP613" s="578">
        <v>1832</v>
      </c>
      <c r="AQ613" s="107">
        <f t="shared" si="479"/>
        <v>425</v>
      </c>
      <c r="AR613" s="578">
        <v>2119</v>
      </c>
      <c r="AS613" s="107">
        <f t="shared" si="480"/>
        <v>413</v>
      </c>
      <c r="AT613" s="578">
        <v>2124</v>
      </c>
      <c r="AU613" s="107">
        <f t="shared" si="481"/>
        <v>417</v>
      </c>
      <c r="AV613" s="578">
        <v>1960</v>
      </c>
      <c r="AW613" s="107">
        <f t="shared" si="482"/>
        <v>440</v>
      </c>
      <c r="AX613" s="578">
        <v>5645</v>
      </c>
      <c r="AY613" s="563">
        <f t="shared" si="483"/>
        <v>332</v>
      </c>
      <c r="AZ613" s="600">
        <v>1598</v>
      </c>
      <c r="BA613" s="600">
        <v>2014</v>
      </c>
      <c r="BB613" s="563">
        <f t="shared" si="484"/>
        <v>516</v>
      </c>
    </row>
    <row r="614" spans="1:54" ht="12.95" customHeight="1" x14ac:dyDescent="0.2">
      <c r="A614" s="72" t="s">
        <v>75</v>
      </c>
      <c r="B614" s="174" t="s">
        <v>733</v>
      </c>
      <c r="C614" s="642" t="s">
        <v>2055</v>
      </c>
      <c r="D614" s="578"/>
      <c r="E614" s="107" t="str">
        <f t="shared" si="485"/>
        <v>—</v>
      </c>
      <c r="F614" s="578"/>
      <c r="G614" s="107" t="str">
        <f t="shared" si="486"/>
        <v>—</v>
      </c>
      <c r="H614" s="578"/>
      <c r="I614" s="107" t="str">
        <f t="shared" si="487"/>
        <v>—</v>
      </c>
      <c r="J614" s="578"/>
      <c r="K614" s="107" t="str">
        <f t="shared" si="488"/>
        <v>—</v>
      </c>
      <c r="L614" s="578"/>
      <c r="M614" s="107" t="str">
        <f t="shared" si="489"/>
        <v>—</v>
      </c>
      <c r="N614" s="578"/>
      <c r="O614" s="107" t="str">
        <f t="shared" si="490"/>
        <v>—</v>
      </c>
      <c r="P614" s="578"/>
      <c r="Q614" s="107" t="str">
        <f t="shared" si="491"/>
        <v>—</v>
      </c>
      <c r="R614" s="578"/>
      <c r="S614" s="107" t="str">
        <f t="shared" si="492"/>
        <v>—</v>
      </c>
      <c r="T614" s="578"/>
      <c r="U614" s="107" t="str">
        <f t="shared" si="493"/>
        <v>—</v>
      </c>
      <c r="V614" s="578"/>
      <c r="W614" s="107" t="str">
        <f t="shared" si="494"/>
        <v>—</v>
      </c>
      <c r="X614" s="578"/>
      <c r="Y614" s="107" t="str">
        <f t="shared" si="495"/>
        <v>—</v>
      </c>
      <c r="Z614" s="578"/>
      <c r="AA614" s="107" t="str">
        <f t="shared" si="496"/>
        <v>—</v>
      </c>
      <c r="AB614" s="578"/>
      <c r="AC614" s="107" t="str">
        <f t="shared" si="497"/>
        <v>—</v>
      </c>
      <c r="AD614" s="578"/>
      <c r="AE614" s="107" t="str">
        <f t="shared" si="498"/>
        <v>—</v>
      </c>
      <c r="AF614" s="578">
        <v>910</v>
      </c>
      <c r="AG614" s="107">
        <f t="shared" si="499"/>
        <v>442</v>
      </c>
      <c r="AH614" s="578">
        <v>2025</v>
      </c>
      <c r="AI614" s="107">
        <f t="shared" si="475"/>
        <v>377</v>
      </c>
      <c r="AJ614" s="578">
        <v>2324</v>
      </c>
      <c r="AK614" s="107">
        <f t="shared" si="476"/>
        <v>377</v>
      </c>
      <c r="AL614" s="578">
        <v>1324</v>
      </c>
      <c r="AM614" s="107">
        <f t="shared" si="477"/>
        <v>441</v>
      </c>
      <c r="AN614" s="578">
        <v>1491</v>
      </c>
      <c r="AO614" s="107">
        <f t="shared" si="478"/>
        <v>443</v>
      </c>
      <c r="AP614" s="578">
        <v>1208</v>
      </c>
      <c r="AQ614" s="107">
        <f t="shared" si="479"/>
        <v>471</v>
      </c>
      <c r="AR614" s="578">
        <v>1083</v>
      </c>
      <c r="AS614" s="107">
        <f t="shared" si="480"/>
        <v>484</v>
      </c>
      <c r="AT614" s="578">
        <v>1321</v>
      </c>
      <c r="AU614" s="107">
        <f t="shared" si="481"/>
        <v>472</v>
      </c>
      <c r="AV614" s="578">
        <v>1622</v>
      </c>
      <c r="AW614" s="107">
        <f t="shared" si="482"/>
        <v>462</v>
      </c>
      <c r="AX614" s="578">
        <v>1347</v>
      </c>
      <c r="AY614" s="563">
        <f t="shared" si="483"/>
        <v>488</v>
      </c>
      <c r="AZ614" s="605">
        <v>2096</v>
      </c>
      <c r="BA614" s="605">
        <v>2002</v>
      </c>
      <c r="BB614" s="563">
        <f t="shared" si="484"/>
        <v>518</v>
      </c>
    </row>
    <row r="615" spans="1:54" ht="12.95" customHeight="1" x14ac:dyDescent="0.2">
      <c r="A615" s="72" t="s">
        <v>71</v>
      </c>
      <c r="B615" s="174" t="s">
        <v>1481</v>
      </c>
      <c r="C615" s="642" t="s">
        <v>2055</v>
      </c>
      <c r="D615" s="578">
        <v>690</v>
      </c>
      <c r="E615" s="107">
        <f t="shared" si="485"/>
        <v>303</v>
      </c>
      <c r="F615" s="578">
        <v>782</v>
      </c>
      <c r="G615" s="107">
        <f t="shared" si="486"/>
        <v>323</v>
      </c>
      <c r="H615" s="578">
        <v>541</v>
      </c>
      <c r="I615" s="107">
        <f t="shared" si="487"/>
        <v>321</v>
      </c>
      <c r="J615" s="578">
        <v>967</v>
      </c>
      <c r="K615" s="107">
        <f t="shared" si="488"/>
        <v>313</v>
      </c>
      <c r="L615" s="578">
        <v>903</v>
      </c>
      <c r="M615" s="107">
        <f t="shared" si="489"/>
        <v>325</v>
      </c>
      <c r="N615" s="578">
        <v>1179</v>
      </c>
      <c r="O615" s="107">
        <f t="shared" si="490"/>
        <v>327</v>
      </c>
      <c r="P615" s="578">
        <v>1267</v>
      </c>
      <c r="Q615" s="107">
        <f t="shared" si="491"/>
        <v>349</v>
      </c>
      <c r="R615" s="578">
        <v>835</v>
      </c>
      <c r="S615" s="107">
        <f t="shared" si="492"/>
        <v>395</v>
      </c>
      <c r="T615" s="578">
        <v>1042</v>
      </c>
      <c r="U615" s="107">
        <f t="shared" si="493"/>
        <v>393</v>
      </c>
      <c r="V615" s="578">
        <v>1208</v>
      </c>
      <c r="W615" s="107">
        <f t="shared" si="494"/>
        <v>381</v>
      </c>
      <c r="X615" s="578">
        <v>1548</v>
      </c>
      <c r="Y615" s="107">
        <f t="shared" si="495"/>
        <v>355</v>
      </c>
      <c r="Z615" s="578">
        <v>1265</v>
      </c>
      <c r="AA615" s="107">
        <f t="shared" si="496"/>
        <v>375</v>
      </c>
      <c r="AB615" s="578">
        <v>5255</v>
      </c>
      <c r="AC615" s="107">
        <f t="shared" si="497"/>
        <v>268</v>
      </c>
      <c r="AD615" s="578">
        <v>4977</v>
      </c>
      <c r="AE615" s="107">
        <f t="shared" si="498"/>
        <v>279</v>
      </c>
      <c r="AF615" s="578">
        <v>4196</v>
      </c>
      <c r="AG615" s="107">
        <f t="shared" si="499"/>
        <v>299</v>
      </c>
      <c r="AH615" s="578">
        <v>1504</v>
      </c>
      <c r="AI615" s="107">
        <f t="shared" si="475"/>
        <v>404</v>
      </c>
      <c r="AJ615" s="578">
        <v>1220</v>
      </c>
      <c r="AK615" s="107">
        <f t="shared" si="476"/>
        <v>441</v>
      </c>
      <c r="AL615" s="578">
        <v>1369</v>
      </c>
      <c r="AM615" s="107">
        <f t="shared" si="477"/>
        <v>436</v>
      </c>
      <c r="AN615" s="578">
        <v>1680</v>
      </c>
      <c r="AO615" s="107">
        <f t="shared" si="478"/>
        <v>430</v>
      </c>
      <c r="AP615" s="578">
        <v>1473</v>
      </c>
      <c r="AQ615" s="107">
        <f t="shared" si="479"/>
        <v>453</v>
      </c>
      <c r="AR615" s="578">
        <v>2271</v>
      </c>
      <c r="AS615" s="107">
        <f t="shared" si="480"/>
        <v>405</v>
      </c>
      <c r="AT615" s="578">
        <v>1697</v>
      </c>
      <c r="AU615" s="107">
        <f t="shared" si="481"/>
        <v>447</v>
      </c>
      <c r="AV615" s="578">
        <v>1689</v>
      </c>
      <c r="AW615" s="107">
        <f t="shared" si="482"/>
        <v>454</v>
      </c>
      <c r="AX615" s="578">
        <v>1503</v>
      </c>
      <c r="AY615" s="563">
        <f t="shared" si="483"/>
        <v>471</v>
      </c>
      <c r="AZ615" s="597">
        <v>1541</v>
      </c>
      <c r="BA615" s="597">
        <v>1980</v>
      </c>
      <c r="BB615" s="563">
        <f t="shared" si="484"/>
        <v>520</v>
      </c>
    </row>
    <row r="616" spans="1:54" ht="12.95" customHeight="1" x14ac:dyDescent="0.2">
      <c r="A616" s="72" t="s">
        <v>78</v>
      </c>
      <c r="B616" s="174" t="s">
        <v>633</v>
      </c>
      <c r="C616" s="642" t="s">
        <v>2055</v>
      </c>
      <c r="D616" s="588"/>
      <c r="E616" s="107" t="str">
        <f t="shared" si="485"/>
        <v>—</v>
      </c>
      <c r="F616" s="588"/>
      <c r="G616" s="107" t="str">
        <f t="shared" si="486"/>
        <v>—</v>
      </c>
      <c r="H616" s="588"/>
      <c r="I616" s="107" t="str">
        <f t="shared" si="487"/>
        <v>—</v>
      </c>
      <c r="J616" s="578"/>
      <c r="K616" s="107" t="str">
        <f t="shared" si="488"/>
        <v>—</v>
      </c>
      <c r="L616" s="578"/>
      <c r="M616" s="107" t="str">
        <f t="shared" si="489"/>
        <v>—</v>
      </c>
      <c r="N616" s="578"/>
      <c r="O616" s="107" t="str">
        <f t="shared" si="490"/>
        <v>—</v>
      </c>
      <c r="P616" s="578"/>
      <c r="Q616" s="107" t="str">
        <f t="shared" si="491"/>
        <v>—</v>
      </c>
      <c r="R616" s="578"/>
      <c r="S616" s="107" t="str">
        <f t="shared" si="492"/>
        <v>—</v>
      </c>
      <c r="T616" s="578"/>
      <c r="U616" s="107" t="str">
        <f t="shared" si="493"/>
        <v>—</v>
      </c>
      <c r="V616" s="578"/>
      <c r="W616" s="107" t="str">
        <f t="shared" si="494"/>
        <v>—</v>
      </c>
      <c r="X616" s="578"/>
      <c r="Y616" s="107" t="str">
        <f t="shared" si="495"/>
        <v>—</v>
      </c>
      <c r="Z616" s="578"/>
      <c r="AA616" s="107" t="str">
        <f t="shared" si="496"/>
        <v>—</v>
      </c>
      <c r="AB616" s="578"/>
      <c r="AC616" s="107" t="str">
        <f t="shared" si="497"/>
        <v>—</v>
      </c>
      <c r="AD616" s="578">
        <v>743</v>
      </c>
      <c r="AE616" s="107">
        <f t="shared" si="498"/>
        <v>442</v>
      </c>
      <c r="AF616" s="578">
        <v>816</v>
      </c>
      <c r="AG616" s="107">
        <f t="shared" si="499"/>
        <v>452</v>
      </c>
      <c r="AH616" s="578">
        <v>907</v>
      </c>
      <c r="AI616" s="107">
        <f t="shared" si="475"/>
        <v>459</v>
      </c>
      <c r="AJ616" s="578">
        <v>1134</v>
      </c>
      <c r="AK616" s="107">
        <f t="shared" si="476"/>
        <v>449</v>
      </c>
      <c r="AL616" s="578">
        <v>691</v>
      </c>
      <c r="AM616" s="107">
        <f t="shared" si="477"/>
        <v>507</v>
      </c>
      <c r="AN616" s="578">
        <v>839</v>
      </c>
      <c r="AO616" s="107">
        <f t="shared" si="478"/>
        <v>502</v>
      </c>
      <c r="AP616" s="578">
        <v>1206</v>
      </c>
      <c r="AQ616" s="107">
        <f t="shared" si="479"/>
        <v>472</v>
      </c>
      <c r="AR616" s="578">
        <v>1439</v>
      </c>
      <c r="AS616" s="107">
        <f t="shared" si="480"/>
        <v>459</v>
      </c>
      <c r="AT616" s="578">
        <v>826</v>
      </c>
      <c r="AU616" s="107">
        <f t="shared" si="481"/>
        <v>526</v>
      </c>
      <c r="AV616" s="578">
        <v>1179</v>
      </c>
      <c r="AW616" s="107">
        <f t="shared" si="482"/>
        <v>504</v>
      </c>
      <c r="AX616" s="578">
        <v>623</v>
      </c>
      <c r="AY616" s="563">
        <f t="shared" si="483"/>
        <v>577</v>
      </c>
      <c r="AZ616" s="605">
        <v>1253</v>
      </c>
      <c r="BA616" s="605">
        <v>1925</v>
      </c>
      <c r="BB616" s="563">
        <f t="shared" si="484"/>
        <v>530</v>
      </c>
    </row>
    <row r="617" spans="1:54" ht="12.75" customHeight="1" x14ac:dyDescent="0.2">
      <c r="A617" s="72" t="s">
        <v>76</v>
      </c>
      <c r="B617" s="174" t="s">
        <v>833</v>
      </c>
      <c r="C617" s="642" t="s">
        <v>2055</v>
      </c>
      <c r="D617" s="588"/>
      <c r="E617" s="107" t="str">
        <f t="shared" si="485"/>
        <v>—</v>
      </c>
      <c r="F617" s="578">
        <v>371</v>
      </c>
      <c r="G617" s="107">
        <f t="shared" si="486"/>
        <v>387</v>
      </c>
      <c r="H617" s="588"/>
      <c r="I617" s="107" t="str">
        <f t="shared" si="487"/>
        <v>—</v>
      </c>
      <c r="J617" s="578"/>
      <c r="K617" s="107" t="str">
        <f t="shared" si="488"/>
        <v>—</v>
      </c>
      <c r="L617" s="578"/>
      <c r="M617" s="107" t="str">
        <f t="shared" si="489"/>
        <v>—</v>
      </c>
      <c r="N617" s="578">
        <v>479</v>
      </c>
      <c r="O617" s="107">
        <f t="shared" si="490"/>
        <v>386</v>
      </c>
      <c r="P617" s="578">
        <v>481</v>
      </c>
      <c r="Q617" s="107">
        <f t="shared" si="491"/>
        <v>416</v>
      </c>
      <c r="R617" s="578">
        <v>483</v>
      </c>
      <c r="S617" s="107">
        <f t="shared" si="492"/>
        <v>445</v>
      </c>
      <c r="T617" s="578">
        <v>685</v>
      </c>
      <c r="U617" s="107">
        <f t="shared" si="493"/>
        <v>426</v>
      </c>
      <c r="V617" s="578">
        <v>887</v>
      </c>
      <c r="W617" s="107">
        <f t="shared" si="494"/>
        <v>412</v>
      </c>
      <c r="X617" s="578">
        <v>1089</v>
      </c>
      <c r="Y617" s="107">
        <f t="shared" si="495"/>
        <v>386</v>
      </c>
      <c r="Z617" s="578">
        <v>1291</v>
      </c>
      <c r="AA617" s="107">
        <f t="shared" si="496"/>
        <v>374</v>
      </c>
      <c r="AB617" s="578">
        <v>1493</v>
      </c>
      <c r="AC617" s="107">
        <f t="shared" si="497"/>
        <v>365</v>
      </c>
      <c r="AD617" s="578">
        <v>1341</v>
      </c>
      <c r="AE617" s="107">
        <f t="shared" si="498"/>
        <v>384</v>
      </c>
      <c r="AF617" s="578">
        <v>1371</v>
      </c>
      <c r="AG617" s="107">
        <f t="shared" si="499"/>
        <v>393</v>
      </c>
      <c r="AH617" s="578">
        <v>1197</v>
      </c>
      <c r="AI617" s="107">
        <f t="shared" si="475"/>
        <v>432</v>
      </c>
      <c r="AJ617" s="578">
        <v>1928</v>
      </c>
      <c r="AK617" s="107">
        <f t="shared" si="476"/>
        <v>400</v>
      </c>
      <c r="AL617" s="578">
        <v>1755</v>
      </c>
      <c r="AM617" s="107">
        <f t="shared" si="477"/>
        <v>410</v>
      </c>
      <c r="AN617" s="578">
        <v>1638</v>
      </c>
      <c r="AO617" s="107">
        <f t="shared" si="478"/>
        <v>434</v>
      </c>
      <c r="AP617" s="578">
        <v>1606</v>
      </c>
      <c r="AQ617" s="107">
        <f t="shared" si="479"/>
        <v>441</v>
      </c>
      <c r="AR617" s="578">
        <v>1905</v>
      </c>
      <c r="AS617" s="107">
        <f t="shared" si="480"/>
        <v>424</v>
      </c>
      <c r="AT617" s="578">
        <v>1860</v>
      </c>
      <c r="AU617" s="107">
        <f t="shared" si="481"/>
        <v>432</v>
      </c>
      <c r="AV617" s="578">
        <v>1760</v>
      </c>
      <c r="AW617" s="107">
        <f t="shared" si="482"/>
        <v>449</v>
      </c>
      <c r="AX617" s="578">
        <v>1598</v>
      </c>
      <c r="AY617" s="563">
        <f t="shared" si="483"/>
        <v>462</v>
      </c>
      <c r="AZ617" s="605">
        <v>1151</v>
      </c>
      <c r="BA617" s="605">
        <v>1910</v>
      </c>
      <c r="BB617" s="563">
        <f t="shared" si="484"/>
        <v>532</v>
      </c>
    </row>
    <row r="618" spans="1:54" ht="12.95" customHeight="1" x14ac:dyDescent="0.2">
      <c r="A618" s="72" t="s">
        <v>82</v>
      </c>
      <c r="B618" s="599" t="s">
        <v>2137</v>
      </c>
      <c r="C618" s="647" t="s">
        <v>2055</v>
      </c>
      <c r="D618" s="578"/>
      <c r="E618" s="107"/>
      <c r="F618" s="578"/>
      <c r="G618" s="107"/>
      <c r="H618" s="578"/>
      <c r="I618" s="107"/>
      <c r="J618" s="578"/>
      <c r="K618" s="107"/>
      <c r="L618" s="578"/>
      <c r="M618" s="107"/>
      <c r="N618" s="578"/>
      <c r="O618" s="107"/>
      <c r="P618" s="578"/>
      <c r="Q618" s="107"/>
      <c r="R618" s="578"/>
      <c r="S618" s="107"/>
      <c r="T618" s="578"/>
      <c r="U618" s="107"/>
      <c r="V618" s="578"/>
      <c r="W618" s="107"/>
      <c r="X618" s="578"/>
      <c r="Y618" s="107"/>
      <c r="Z618" s="578"/>
      <c r="AA618" s="107"/>
      <c r="AB618" s="578"/>
      <c r="AC618" s="107"/>
      <c r="AD618" s="578"/>
      <c r="AE618" s="107"/>
      <c r="AF618" s="578"/>
      <c r="AG618" s="107"/>
      <c r="AH618" s="578"/>
      <c r="AI618" s="107"/>
      <c r="AJ618" s="578"/>
      <c r="AK618" s="107"/>
      <c r="AL618" s="578"/>
      <c r="AM618" s="107"/>
      <c r="AN618" s="578"/>
      <c r="AO618" s="107"/>
      <c r="AP618" s="578"/>
      <c r="AQ618" s="107"/>
      <c r="AR618" s="578"/>
      <c r="AS618" s="107"/>
      <c r="AT618" s="578"/>
      <c r="AU618" s="107"/>
      <c r="AV618" s="578"/>
      <c r="AW618" s="107"/>
      <c r="AX618" s="578"/>
      <c r="AY618" s="563"/>
      <c r="AZ618" s="597"/>
      <c r="BA618" s="597">
        <v>1767</v>
      </c>
      <c r="BB618" s="563">
        <f t="shared" si="484"/>
        <v>548</v>
      </c>
    </row>
    <row r="619" spans="1:54" ht="12.95" customHeight="1" x14ac:dyDescent="0.2">
      <c r="A619" s="72" t="s">
        <v>84</v>
      </c>
      <c r="B619" s="174" t="s">
        <v>1803</v>
      </c>
      <c r="C619" s="642" t="s">
        <v>2055</v>
      </c>
      <c r="D619" s="578"/>
      <c r="E619" s="107" t="str">
        <f t="shared" ref="E619:E625" si="500">IF(D619&gt;0,RANK(D619,$D$11:$D$1049),"—")</f>
        <v>—</v>
      </c>
      <c r="F619" s="578"/>
      <c r="G619" s="107" t="str">
        <f t="shared" ref="G619:G625" si="501">IF(F619&gt;0,RANK(F619,$F$11:$F$1049),"—")</f>
        <v>—</v>
      </c>
      <c r="H619" s="578"/>
      <c r="I619" s="107" t="str">
        <f t="shared" ref="I619:I625" si="502">IF(H619&gt;0,RANK(H619,$H$11:$H$1049),"—")</f>
        <v>—</v>
      </c>
      <c r="J619" s="578"/>
      <c r="K619" s="107" t="str">
        <f t="shared" ref="K619:K625" si="503">IF(J619&gt;0,RANK(J619,$J$11:$J$1049),"—")</f>
        <v>—</v>
      </c>
      <c r="L619" s="578"/>
      <c r="M619" s="107" t="str">
        <f t="shared" ref="M619:M625" si="504">IF(L619&gt;0,RANK(L619,$L$11:$L$1049),"—")</f>
        <v>—</v>
      </c>
      <c r="N619" s="578"/>
      <c r="O619" s="107" t="str">
        <f t="shared" ref="O619:O625" si="505">IF(N619&gt;0,RANK(N619,$N$11:$N$1049),"—")</f>
        <v>—</v>
      </c>
      <c r="P619" s="578"/>
      <c r="Q619" s="107" t="str">
        <f t="shared" ref="Q619:Q625" si="506">IF(P619&gt;0,RANK(P619,$P$11:$P$1049),"—")</f>
        <v>—</v>
      </c>
      <c r="R619" s="578"/>
      <c r="S619" s="107" t="str">
        <f t="shared" ref="S619:S625" si="507">IF(R619&gt;0,RANK(R619,$R$11:$R$1049),"—")</f>
        <v>—</v>
      </c>
      <c r="T619" s="578"/>
      <c r="U619" s="107" t="str">
        <f t="shared" ref="U619:U625" si="508">IF(T619&gt;0,RANK(T619,$T$11:$T$1049),"—")</f>
        <v>—</v>
      </c>
      <c r="V619" s="578"/>
      <c r="W619" s="107" t="str">
        <f t="shared" ref="W619:W625" si="509">IF(V619&gt;0,RANK(V619,$V$11:$V$1049),"—")</f>
        <v>—</v>
      </c>
      <c r="X619" s="578"/>
      <c r="Y619" s="107" t="str">
        <f t="shared" ref="Y619:Y625" si="510">IF(X619&gt;0,RANK(X619,$X$11:$X$1049),"—")</f>
        <v>—</v>
      </c>
      <c r="Z619" s="578"/>
      <c r="AA619" s="107" t="str">
        <f t="shared" ref="AA619:AA625" si="511">IF(Z619&gt;0,RANK(Z619,$Z$11:$Z$1049),"—")</f>
        <v>—</v>
      </c>
      <c r="AB619" s="578"/>
      <c r="AC619" s="107" t="str">
        <f t="shared" ref="AC619:AC625" si="512">IF(AB619&gt;0,RANK(AB619,$AB$11:$AB$1049),"—")</f>
        <v>—</v>
      </c>
      <c r="AD619" s="578"/>
      <c r="AE619" s="107" t="str">
        <f t="shared" ref="AE619:AE625" si="513">IF(AD619&gt;0,RANK(AD619,$AD$11:$AD$1049),"—")</f>
        <v>—</v>
      </c>
      <c r="AF619" s="578"/>
      <c r="AG619" s="107" t="str">
        <f t="shared" ref="AG619:AG625" si="514">IF(AF619&gt;0,RANK(AF619,$AF$11:$AF$1049),"—")</f>
        <v>—</v>
      </c>
      <c r="AH619" s="578"/>
      <c r="AI619" s="107" t="str">
        <f t="shared" ref="AI619:AI625" si="515">IF(AH619&gt;0,RANK(AH619,$AH$11:$AH$1049),"—")</f>
        <v>—</v>
      </c>
      <c r="AJ619" s="578"/>
      <c r="AK619" s="107" t="str">
        <f t="shared" ref="AK619:AK625" si="516">IF(AJ619&gt;0,RANK(AJ619,$AJ$11:$AJ$1049),"—")</f>
        <v>—</v>
      </c>
      <c r="AL619" s="578"/>
      <c r="AM619" s="107" t="str">
        <f t="shared" ref="AM619:AM625" si="517">IF(AL619&gt;0,RANK(AL619,$AL$11:$AL$1049),"—")</f>
        <v>—</v>
      </c>
      <c r="AN619" s="578"/>
      <c r="AO619" s="107" t="str">
        <f t="shared" ref="AO619:AO625" si="518">IF(AN619&gt;0,RANK(AN619,$AN$11:$AN$1049),"—")</f>
        <v>—</v>
      </c>
      <c r="AP619" s="578"/>
      <c r="AQ619" s="107" t="str">
        <f t="shared" ref="AQ619:AQ625" si="519">IF(AP619&gt;0,RANK(AP619,$AP$11:$AP$1049),"—")</f>
        <v>—</v>
      </c>
      <c r="AR619" s="578">
        <v>820</v>
      </c>
      <c r="AS619" s="107">
        <f t="shared" ref="AS619:AS625" si="520">IF(AR619&gt;0,RANK(AR619,$AR$11:$AR$1049),"—")</f>
        <v>515</v>
      </c>
      <c r="AT619" s="578">
        <v>1289</v>
      </c>
      <c r="AU619" s="107">
        <f t="shared" ref="AU619:AU625" si="521">IF(AT619&gt;0,RANK(AT619,$AT$11:$AT$1049),"—")</f>
        <v>474</v>
      </c>
      <c r="AV619" s="578">
        <v>1361</v>
      </c>
      <c r="AW619" s="107">
        <f t="shared" ref="AW619:AW625" si="522">IF(AV619&gt;0,RANK(AV619,$AV$11:$AV$1049),"—")</f>
        <v>486</v>
      </c>
      <c r="AX619" s="578">
        <v>1423</v>
      </c>
      <c r="AY619" s="563">
        <f t="shared" ref="AY619:AY625" si="523">IF(AX619&gt;0,RANK(AX619,$AX$11:$AX$1049),"—")</f>
        <v>480</v>
      </c>
      <c r="AZ619" s="605">
        <v>1779</v>
      </c>
      <c r="BA619" s="598">
        <v>1747</v>
      </c>
      <c r="BB619" s="563">
        <f t="shared" si="484"/>
        <v>550</v>
      </c>
    </row>
    <row r="620" spans="1:54" ht="12.95" customHeight="1" x14ac:dyDescent="0.2">
      <c r="A620" s="72" t="s">
        <v>80</v>
      </c>
      <c r="B620" s="174" t="s">
        <v>936</v>
      </c>
      <c r="C620" s="642" t="s">
        <v>2055</v>
      </c>
      <c r="D620" s="578"/>
      <c r="E620" s="107" t="str">
        <f t="shared" si="500"/>
        <v>—</v>
      </c>
      <c r="F620" s="578"/>
      <c r="G620" s="107" t="str">
        <f t="shared" si="501"/>
        <v>—</v>
      </c>
      <c r="H620" s="578"/>
      <c r="I620" s="107" t="str">
        <f t="shared" si="502"/>
        <v>—</v>
      </c>
      <c r="J620" s="578"/>
      <c r="K620" s="107" t="str">
        <f t="shared" si="503"/>
        <v>—</v>
      </c>
      <c r="L620" s="578"/>
      <c r="M620" s="107" t="str">
        <f t="shared" si="504"/>
        <v>—</v>
      </c>
      <c r="N620" s="578"/>
      <c r="O620" s="107" t="str">
        <f t="shared" si="505"/>
        <v>—</v>
      </c>
      <c r="P620" s="578"/>
      <c r="Q620" s="107" t="str">
        <f t="shared" si="506"/>
        <v>—</v>
      </c>
      <c r="R620" s="578">
        <v>0</v>
      </c>
      <c r="S620" s="107" t="str">
        <f t="shared" si="507"/>
        <v>—</v>
      </c>
      <c r="T620" s="578">
        <v>0</v>
      </c>
      <c r="U620" s="107" t="str">
        <f t="shared" si="508"/>
        <v>—</v>
      </c>
      <c r="V620" s="578">
        <v>0</v>
      </c>
      <c r="W620" s="107" t="str">
        <f t="shared" si="509"/>
        <v>—</v>
      </c>
      <c r="X620" s="578">
        <v>456</v>
      </c>
      <c r="Y620" s="107">
        <f t="shared" si="510"/>
        <v>475</v>
      </c>
      <c r="Z620" s="578">
        <v>513</v>
      </c>
      <c r="AA620" s="107">
        <f t="shared" si="511"/>
        <v>454</v>
      </c>
      <c r="AB620" s="578">
        <v>570</v>
      </c>
      <c r="AC620" s="107">
        <f t="shared" si="512"/>
        <v>451</v>
      </c>
      <c r="AD620" s="578">
        <v>627</v>
      </c>
      <c r="AE620" s="107">
        <f t="shared" si="513"/>
        <v>456</v>
      </c>
      <c r="AF620" s="578">
        <v>691</v>
      </c>
      <c r="AG620" s="107">
        <f t="shared" si="514"/>
        <v>474</v>
      </c>
      <c r="AH620" s="578">
        <v>325</v>
      </c>
      <c r="AI620" s="107">
        <f t="shared" si="515"/>
        <v>554</v>
      </c>
      <c r="AJ620" s="578">
        <v>439</v>
      </c>
      <c r="AK620" s="107">
        <f t="shared" si="516"/>
        <v>542</v>
      </c>
      <c r="AL620" s="578">
        <v>471</v>
      </c>
      <c r="AM620" s="107">
        <f t="shared" si="517"/>
        <v>548</v>
      </c>
      <c r="AN620" s="578">
        <v>381</v>
      </c>
      <c r="AO620" s="107">
        <f t="shared" si="518"/>
        <v>575</v>
      </c>
      <c r="AP620" s="578">
        <v>1059</v>
      </c>
      <c r="AQ620" s="107">
        <f t="shared" si="519"/>
        <v>489</v>
      </c>
      <c r="AR620" s="578">
        <v>810</v>
      </c>
      <c r="AS620" s="107">
        <f t="shared" si="520"/>
        <v>519</v>
      </c>
      <c r="AT620" s="578">
        <v>773</v>
      </c>
      <c r="AU620" s="107">
        <f t="shared" si="521"/>
        <v>533</v>
      </c>
      <c r="AV620" s="578">
        <v>726</v>
      </c>
      <c r="AW620" s="107">
        <f t="shared" si="522"/>
        <v>554</v>
      </c>
      <c r="AX620" s="578">
        <v>869</v>
      </c>
      <c r="AY620" s="563">
        <f t="shared" si="523"/>
        <v>537</v>
      </c>
      <c r="AZ620" s="605">
        <v>1985</v>
      </c>
      <c r="BA620" s="605">
        <v>1710</v>
      </c>
      <c r="BB620" s="563">
        <f t="shared" si="484"/>
        <v>554</v>
      </c>
    </row>
    <row r="621" spans="1:54" ht="12.95" customHeight="1" x14ac:dyDescent="0.2">
      <c r="A621" s="72" t="s">
        <v>89</v>
      </c>
      <c r="B621" s="174" t="s">
        <v>684</v>
      </c>
      <c r="C621" s="642" t="s">
        <v>2055</v>
      </c>
      <c r="D621" s="578"/>
      <c r="E621" s="107" t="str">
        <f t="shared" si="500"/>
        <v>—</v>
      </c>
      <c r="F621" s="578">
        <v>233</v>
      </c>
      <c r="G621" s="107">
        <f t="shared" si="501"/>
        <v>419</v>
      </c>
      <c r="H621" s="578">
        <v>308</v>
      </c>
      <c r="I621" s="107">
        <f t="shared" si="502"/>
        <v>354</v>
      </c>
      <c r="J621" s="578">
        <v>369</v>
      </c>
      <c r="K621" s="107">
        <f t="shared" si="503"/>
        <v>370</v>
      </c>
      <c r="L621" s="578">
        <v>353</v>
      </c>
      <c r="M621" s="107">
        <f t="shared" si="504"/>
        <v>375</v>
      </c>
      <c r="N621" s="578">
        <v>337</v>
      </c>
      <c r="O621" s="107">
        <f t="shared" si="505"/>
        <v>402</v>
      </c>
      <c r="P621" s="578">
        <v>321</v>
      </c>
      <c r="Q621" s="107">
        <f t="shared" si="506"/>
        <v>437</v>
      </c>
      <c r="R621" s="578">
        <v>303</v>
      </c>
      <c r="S621" s="107">
        <f t="shared" si="507"/>
        <v>486</v>
      </c>
      <c r="T621" s="578">
        <v>281</v>
      </c>
      <c r="U621" s="107">
        <f t="shared" si="508"/>
        <v>508</v>
      </c>
      <c r="V621" s="578">
        <v>281</v>
      </c>
      <c r="W621" s="107">
        <f t="shared" si="509"/>
        <v>509</v>
      </c>
      <c r="X621" s="578">
        <v>546</v>
      </c>
      <c r="Y621" s="107">
        <f t="shared" si="510"/>
        <v>456</v>
      </c>
      <c r="Z621" s="578">
        <v>361</v>
      </c>
      <c r="AA621" s="107">
        <f t="shared" si="511"/>
        <v>486</v>
      </c>
      <c r="AB621" s="578">
        <v>1631</v>
      </c>
      <c r="AC621" s="107">
        <f t="shared" si="512"/>
        <v>356</v>
      </c>
      <c r="AD621" s="578">
        <v>1614</v>
      </c>
      <c r="AE621" s="107">
        <f t="shared" si="513"/>
        <v>366</v>
      </c>
      <c r="AF621" s="578">
        <v>1663</v>
      </c>
      <c r="AG621" s="107">
        <f t="shared" si="514"/>
        <v>384</v>
      </c>
      <c r="AH621" s="578">
        <v>2161</v>
      </c>
      <c r="AI621" s="107">
        <f t="shared" si="515"/>
        <v>370</v>
      </c>
      <c r="AJ621" s="578">
        <v>1951</v>
      </c>
      <c r="AK621" s="107">
        <f t="shared" si="516"/>
        <v>395</v>
      </c>
      <c r="AL621" s="578">
        <v>1894</v>
      </c>
      <c r="AM621" s="107">
        <f t="shared" si="517"/>
        <v>403</v>
      </c>
      <c r="AN621" s="578">
        <v>2101</v>
      </c>
      <c r="AO621" s="107">
        <f t="shared" si="518"/>
        <v>397</v>
      </c>
      <c r="AP621" s="578">
        <v>2522</v>
      </c>
      <c r="AQ621" s="107">
        <f t="shared" si="519"/>
        <v>392</v>
      </c>
      <c r="AR621" s="578">
        <v>2810</v>
      </c>
      <c r="AS621" s="107">
        <f t="shared" si="520"/>
        <v>382</v>
      </c>
      <c r="AT621" s="578">
        <v>2533</v>
      </c>
      <c r="AU621" s="107">
        <f t="shared" si="521"/>
        <v>398</v>
      </c>
      <c r="AV621" s="578">
        <v>2065</v>
      </c>
      <c r="AW621" s="107">
        <f t="shared" si="522"/>
        <v>434</v>
      </c>
      <c r="AX621" s="578">
        <v>2161</v>
      </c>
      <c r="AY621" s="563">
        <f t="shared" si="523"/>
        <v>430</v>
      </c>
      <c r="AZ621" s="597">
        <v>1759</v>
      </c>
      <c r="BA621" s="597">
        <v>1687</v>
      </c>
      <c r="BB621" s="563">
        <f t="shared" si="484"/>
        <v>555</v>
      </c>
    </row>
    <row r="622" spans="1:54" ht="12.95" customHeight="1" x14ac:dyDescent="0.2">
      <c r="A622" s="72" t="s">
        <v>96</v>
      </c>
      <c r="B622" s="174" t="s">
        <v>778</v>
      </c>
      <c r="C622" s="642" t="s">
        <v>2055</v>
      </c>
      <c r="D622" s="588"/>
      <c r="E622" s="107" t="str">
        <f t="shared" si="500"/>
        <v>—</v>
      </c>
      <c r="F622" s="578"/>
      <c r="G622" s="107" t="str">
        <f t="shared" si="501"/>
        <v>—</v>
      </c>
      <c r="H622" s="578"/>
      <c r="I622" s="107" t="str">
        <f t="shared" si="502"/>
        <v>—</v>
      </c>
      <c r="J622" s="578"/>
      <c r="K622" s="107" t="str">
        <f t="shared" si="503"/>
        <v>—</v>
      </c>
      <c r="L622" s="578"/>
      <c r="M622" s="107" t="str">
        <f t="shared" si="504"/>
        <v>—</v>
      </c>
      <c r="N622" s="578"/>
      <c r="O622" s="107" t="str">
        <f t="shared" si="505"/>
        <v>—</v>
      </c>
      <c r="P622" s="578"/>
      <c r="Q622" s="107" t="str">
        <f t="shared" si="506"/>
        <v>—</v>
      </c>
      <c r="R622" s="578"/>
      <c r="S622" s="107" t="str">
        <f t="shared" si="507"/>
        <v>—</v>
      </c>
      <c r="T622" s="578"/>
      <c r="U622" s="107" t="str">
        <f t="shared" si="508"/>
        <v>—</v>
      </c>
      <c r="V622" s="578"/>
      <c r="W622" s="107" t="str">
        <f t="shared" si="509"/>
        <v>—</v>
      </c>
      <c r="X622" s="578"/>
      <c r="Y622" s="107" t="str">
        <f t="shared" si="510"/>
        <v>—</v>
      </c>
      <c r="Z622" s="578"/>
      <c r="AA622" s="107" t="str">
        <f t="shared" si="511"/>
        <v>—</v>
      </c>
      <c r="AB622" s="578"/>
      <c r="AC622" s="107" t="str">
        <f t="shared" si="512"/>
        <v>—</v>
      </c>
      <c r="AD622" s="578"/>
      <c r="AE622" s="107" t="str">
        <f t="shared" si="513"/>
        <v>—</v>
      </c>
      <c r="AF622" s="578"/>
      <c r="AG622" s="107" t="str">
        <f t="shared" si="514"/>
        <v>—</v>
      </c>
      <c r="AH622" s="578"/>
      <c r="AI622" s="107" t="str">
        <f t="shared" si="515"/>
        <v>—</v>
      </c>
      <c r="AJ622" s="578"/>
      <c r="AK622" s="107" t="str">
        <f t="shared" si="516"/>
        <v>—</v>
      </c>
      <c r="AL622" s="578"/>
      <c r="AM622" s="107" t="str">
        <f t="shared" si="517"/>
        <v>—</v>
      </c>
      <c r="AN622" s="578">
        <v>1184</v>
      </c>
      <c r="AO622" s="107">
        <f t="shared" si="518"/>
        <v>466</v>
      </c>
      <c r="AP622" s="578">
        <v>1566</v>
      </c>
      <c r="AQ622" s="107">
        <f t="shared" si="519"/>
        <v>444</v>
      </c>
      <c r="AR622" s="578">
        <v>2628</v>
      </c>
      <c r="AS622" s="107">
        <f t="shared" si="520"/>
        <v>386</v>
      </c>
      <c r="AT622" s="578">
        <v>2935</v>
      </c>
      <c r="AU622" s="107">
        <f t="shared" si="521"/>
        <v>378</v>
      </c>
      <c r="AV622" s="578">
        <v>2539</v>
      </c>
      <c r="AW622" s="107">
        <f t="shared" si="522"/>
        <v>406</v>
      </c>
      <c r="AX622" s="578">
        <v>1719</v>
      </c>
      <c r="AY622" s="563">
        <f t="shared" si="523"/>
        <v>454</v>
      </c>
      <c r="AZ622" s="605">
        <v>2883</v>
      </c>
      <c r="BA622" s="605">
        <v>1643</v>
      </c>
      <c r="BB622" s="563">
        <f t="shared" si="484"/>
        <v>560</v>
      </c>
    </row>
    <row r="623" spans="1:54" ht="12.95" customHeight="1" x14ac:dyDescent="0.2">
      <c r="A623" s="72" t="s">
        <v>94</v>
      </c>
      <c r="B623" s="174" t="s">
        <v>630</v>
      </c>
      <c r="C623" s="642" t="s">
        <v>2055</v>
      </c>
      <c r="D623" s="588"/>
      <c r="E623" s="107" t="str">
        <f t="shared" si="500"/>
        <v>—</v>
      </c>
      <c r="F623" s="578"/>
      <c r="G623" s="107" t="str">
        <f t="shared" si="501"/>
        <v>—</v>
      </c>
      <c r="H623" s="588"/>
      <c r="I623" s="107" t="str">
        <f t="shared" si="502"/>
        <v>—</v>
      </c>
      <c r="J623" s="578"/>
      <c r="K623" s="107" t="str">
        <f t="shared" si="503"/>
        <v>—</v>
      </c>
      <c r="L623" s="578"/>
      <c r="M623" s="107" t="str">
        <f t="shared" si="504"/>
        <v>—</v>
      </c>
      <c r="N623" s="578"/>
      <c r="O623" s="107" t="str">
        <f t="shared" si="505"/>
        <v>—</v>
      </c>
      <c r="P623" s="578"/>
      <c r="Q623" s="107" t="str">
        <f t="shared" si="506"/>
        <v>—</v>
      </c>
      <c r="R623" s="578"/>
      <c r="S623" s="107" t="str">
        <f t="shared" si="507"/>
        <v>—</v>
      </c>
      <c r="T623" s="578"/>
      <c r="U623" s="107" t="str">
        <f t="shared" si="508"/>
        <v>—</v>
      </c>
      <c r="V623" s="578"/>
      <c r="W623" s="107" t="str">
        <f t="shared" si="509"/>
        <v>—</v>
      </c>
      <c r="X623" s="578">
        <v>348</v>
      </c>
      <c r="Y623" s="107">
        <f t="shared" si="510"/>
        <v>496</v>
      </c>
      <c r="Z623" s="578">
        <v>58</v>
      </c>
      <c r="AA623" s="107">
        <f t="shared" si="511"/>
        <v>544</v>
      </c>
      <c r="AB623" s="578">
        <v>58</v>
      </c>
      <c r="AC623" s="107">
        <f t="shared" si="512"/>
        <v>546</v>
      </c>
      <c r="AD623" s="578">
        <v>327</v>
      </c>
      <c r="AE623" s="107">
        <f t="shared" si="513"/>
        <v>509</v>
      </c>
      <c r="AF623" s="578">
        <v>320</v>
      </c>
      <c r="AG623" s="107">
        <f t="shared" si="514"/>
        <v>545</v>
      </c>
      <c r="AH623" s="578">
        <v>313</v>
      </c>
      <c r="AI623" s="107">
        <f t="shared" si="515"/>
        <v>558</v>
      </c>
      <c r="AJ623" s="578">
        <v>304</v>
      </c>
      <c r="AK623" s="107">
        <f t="shared" si="516"/>
        <v>563</v>
      </c>
      <c r="AL623" s="578">
        <v>324</v>
      </c>
      <c r="AM623" s="107">
        <f t="shared" si="517"/>
        <v>574</v>
      </c>
      <c r="AN623" s="578">
        <v>288</v>
      </c>
      <c r="AO623" s="107">
        <f t="shared" si="518"/>
        <v>592</v>
      </c>
      <c r="AP623" s="585">
        <v>644</v>
      </c>
      <c r="AQ623" s="107">
        <f t="shared" si="519"/>
        <v>531</v>
      </c>
      <c r="AR623" s="585">
        <v>892</v>
      </c>
      <c r="AS623" s="107">
        <f t="shared" si="520"/>
        <v>503</v>
      </c>
      <c r="AT623" s="578">
        <v>807</v>
      </c>
      <c r="AU623" s="107">
        <f t="shared" si="521"/>
        <v>527</v>
      </c>
      <c r="AV623" s="578">
        <v>843</v>
      </c>
      <c r="AW623" s="107">
        <f t="shared" si="522"/>
        <v>539</v>
      </c>
      <c r="AX623" s="578">
        <v>811</v>
      </c>
      <c r="AY623" s="563">
        <f t="shared" si="523"/>
        <v>545</v>
      </c>
      <c r="AZ623" s="610">
        <v>912</v>
      </c>
      <c r="BA623" s="620">
        <v>1579</v>
      </c>
      <c r="BB623" s="563">
        <f t="shared" si="484"/>
        <v>567</v>
      </c>
    </row>
    <row r="624" spans="1:54" ht="12.95" customHeight="1" x14ac:dyDescent="0.2">
      <c r="A624" s="72" t="s">
        <v>91</v>
      </c>
      <c r="B624" s="174" t="s">
        <v>1333</v>
      </c>
      <c r="C624" s="642" t="s">
        <v>2055</v>
      </c>
      <c r="D624" s="578"/>
      <c r="E624" s="107" t="str">
        <f t="shared" si="500"/>
        <v>—</v>
      </c>
      <c r="F624" s="578">
        <v>1054</v>
      </c>
      <c r="G624" s="107">
        <f t="shared" si="501"/>
        <v>304</v>
      </c>
      <c r="H624" s="578">
        <v>1135</v>
      </c>
      <c r="I624" s="107">
        <f t="shared" si="502"/>
        <v>282</v>
      </c>
      <c r="J624" s="578">
        <v>3865</v>
      </c>
      <c r="K624" s="107">
        <f t="shared" si="503"/>
        <v>239</v>
      </c>
      <c r="L624" s="578">
        <v>6510</v>
      </c>
      <c r="M624" s="107">
        <f t="shared" si="504"/>
        <v>217</v>
      </c>
      <c r="N624" s="578">
        <v>9155</v>
      </c>
      <c r="O624" s="107">
        <f t="shared" si="505"/>
        <v>202</v>
      </c>
      <c r="P624" s="578">
        <v>11800</v>
      </c>
      <c r="Q624" s="107">
        <f t="shared" si="506"/>
        <v>194</v>
      </c>
      <c r="R624" s="578">
        <v>14448</v>
      </c>
      <c r="S624" s="107">
        <f t="shared" si="507"/>
        <v>186</v>
      </c>
      <c r="T624" s="578">
        <v>13780</v>
      </c>
      <c r="U624" s="107">
        <f t="shared" si="508"/>
        <v>197</v>
      </c>
      <c r="V624" s="578">
        <v>14009</v>
      </c>
      <c r="W624" s="107">
        <f t="shared" si="509"/>
        <v>199</v>
      </c>
      <c r="X624" s="578">
        <v>13517</v>
      </c>
      <c r="Y624" s="107">
        <f t="shared" si="510"/>
        <v>206</v>
      </c>
      <c r="Z624" s="578">
        <v>14152</v>
      </c>
      <c r="AA624" s="107">
        <f t="shared" si="511"/>
        <v>205</v>
      </c>
      <c r="AB624" s="578">
        <v>15882</v>
      </c>
      <c r="AC624" s="107">
        <f t="shared" si="512"/>
        <v>199</v>
      </c>
      <c r="AD624" s="578">
        <v>10049</v>
      </c>
      <c r="AE624" s="107">
        <f t="shared" si="513"/>
        <v>235</v>
      </c>
      <c r="AF624" s="578">
        <v>8489</v>
      </c>
      <c r="AG624" s="107">
        <f t="shared" si="514"/>
        <v>250</v>
      </c>
      <c r="AH624" s="578">
        <v>7759</v>
      </c>
      <c r="AI624" s="107">
        <f t="shared" si="515"/>
        <v>264</v>
      </c>
      <c r="AJ624" s="578">
        <v>7042</v>
      </c>
      <c r="AK624" s="107">
        <f t="shared" si="516"/>
        <v>284</v>
      </c>
      <c r="AL624" s="578">
        <v>1350</v>
      </c>
      <c r="AM624" s="107">
        <f t="shared" si="517"/>
        <v>438</v>
      </c>
      <c r="AN624" s="578">
        <v>1404</v>
      </c>
      <c r="AO624" s="107">
        <f t="shared" si="518"/>
        <v>449</v>
      </c>
      <c r="AP624" s="578">
        <v>1190</v>
      </c>
      <c r="AQ624" s="107">
        <f t="shared" si="519"/>
        <v>474</v>
      </c>
      <c r="AR624" s="578">
        <v>1154</v>
      </c>
      <c r="AS624" s="107">
        <f t="shared" si="520"/>
        <v>476</v>
      </c>
      <c r="AT624" s="578">
        <v>1485</v>
      </c>
      <c r="AU624" s="107">
        <f t="shared" si="521"/>
        <v>458</v>
      </c>
      <c r="AV624" s="578">
        <v>1597</v>
      </c>
      <c r="AW624" s="107">
        <f t="shared" si="522"/>
        <v>464</v>
      </c>
      <c r="AX624" s="578">
        <v>1742</v>
      </c>
      <c r="AY624" s="563">
        <f t="shared" si="523"/>
        <v>452</v>
      </c>
      <c r="AZ624" s="605">
        <v>1221</v>
      </c>
      <c r="BA624" s="605">
        <v>1528</v>
      </c>
      <c r="BB624" s="563">
        <f t="shared" si="484"/>
        <v>573</v>
      </c>
    </row>
    <row r="625" spans="1:54" ht="12.95" customHeight="1" x14ac:dyDescent="0.2">
      <c r="A625" s="72" t="s">
        <v>90</v>
      </c>
      <c r="B625" s="174" t="s">
        <v>731</v>
      </c>
      <c r="C625" s="642" t="s">
        <v>2055</v>
      </c>
      <c r="D625" s="578">
        <v>792</v>
      </c>
      <c r="E625" s="107">
        <f t="shared" si="500"/>
        <v>298</v>
      </c>
      <c r="F625" s="578">
        <v>795</v>
      </c>
      <c r="G625" s="107">
        <f t="shared" si="501"/>
        <v>322</v>
      </c>
      <c r="H625" s="578">
        <v>798</v>
      </c>
      <c r="I625" s="107">
        <f t="shared" si="502"/>
        <v>301</v>
      </c>
      <c r="J625" s="578">
        <v>1282</v>
      </c>
      <c r="K625" s="107">
        <f t="shared" si="503"/>
        <v>298</v>
      </c>
      <c r="L625" s="578">
        <v>1526</v>
      </c>
      <c r="M625" s="107">
        <f t="shared" si="504"/>
        <v>290</v>
      </c>
      <c r="N625" s="578">
        <v>1450</v>
      </c>
      <c r="O625" s="107">
        <f t="shared" si="505"/>
        <v>310</v>
      </c>
      <c r="P625" s="578">
        <v>1731</v>
      </c>
      <c r="Q625" s="107">
        <f t="shared" si="506"/>
        <v>318</v>
      </c>
      <c r="R625" s="578">
        <v>2069</v>
      </c>
      <c r="S625" s="107">
        <f t="shared" si="507"/>
        <v>316</v>
      </c>
      <c r="T625" s="578">
        <v>2527</v>
      </c>
      <c r="U625" s="107">
        <f t="shared" si="508"/>
        <v>313</v>
      </c>
      <c r="V625" s="578">
        <v>2950</v>
      </c>
      <c r="W625" s="107">
        <f t="shared" si="509"/>
        <v>309</v>
      </c>
      <c r="X625" s="578">
        <v>2555</v>
      </c>
      <c r="Y625" s="107">
        <f t="shared" si="510"/>
        <v>320</v>
      </c>
      <c r="Z625" s="578">
        <v>2260</v>
      </c>
      <c r="AA625" s="107">
        <f t="shared" si="511"/>
        <v>328</v>
      </c>
      <c r="AB625" s="578">
        <v>1853</v>
      </c>
      <c r="AC625" s="107">
        <f t="shared" si="512"/>
        <v>344</v>
      </c>
      <c r="AD625" s="578">
        <v>1870</v>
      </c>
      <c r="AE625" s="107">
        <f t="shared" si="513"/>
        <v>350</v>
      </c>
      <c r="AF625" s="578">
        <v>1767</v>
      </c>
      <c r="AG625" s="107">
        <f t="shared" si="514"/>
        <v>371</v>
      </c>
      <c r="AH625" s="578">
        <v>1236</v>
      </c>
      <c r="AI625" s="107">
        <f t="shared" si="515"/>
        <v>427</v>
      </c>
      <c r="AJ625" s="578">
        <v>746</v>
      </c>
      <c r="AK625" s="107">
        <f t="shared" si="516"/>
        <v>502</v>
      </c>
      <c r="AL625" s="578">
        <v>548</v>
      </c>
      <c r="AM625" s="107">
        <f t="shared" si="517"/>
        <v>532</v>
      </c>
      <c r="AN625" s="578">
        <v>548</v>
      </c>
      <c r="AO625" s="107">
        <f t="shared" si="518"/>
        <v>542</v>
      </c>
      <c r="AP625" s="578">
        <v>507</v>
      </c>
      <c r="AQ625" s="107">
        <f t="shared" si="519"/>
        <v>559</v>
      </c>
      <c r="AR625" s="578">
        <v>466</v>
      </c>
      <c r="AS625" s="107">
        <f t="shared" si="520"/>
        <v>583</v>
      </c>
      <c r="AT625" s="578">
        <v>480</v>
      </c>
      <c r="AU625" s="107">
        <f t="shared" si="521"/>
        <v>582</v>
      </c>
      <c r="AV625" s="578"/>
      <c r="AW625" s="107" t="str">
        <f t="shared" si="522"/>
        <v>—</v>
      </c>
      <c r="AX625" s="578">
        <v>1392</v>
      </c>
      <c r="AY625" s="563">
        <f t="shared" si="523"/>
        <v>485</v>
      </c>
      <c r="AZ625" s="605">
        <v>1148</v>
      </c>
      <c r="BA625" s="605">
        <v>1462</v>
      </c>
      <c r="BB625" s="563">
        <f t="shared" si="484"/>
        <v>580</v>
      </c>
    </row>
    <row r="626" spans="1:54" ht="12.95" customHeight="1" x14ac:dyDescent="0.2">
      <c r="A626" s="72" t="s">
        <v>97</v>
      </c>
      <c r="B626" s="599" t="s">
        <v>2148</v>
      </c>
      <c r="C626" s="647" t="s">
        <v>2055</v>
      </c>
      <c r="D626" s="578"/>
      <c r="E626" s="107"/>
      <c r="F626" s="578"/>
      <c r="G626" s="107"/>
      <c r="H626" s="578"/>
      <c r="I626" s="107"/>
      <c r="J626" s="578"/>
      <c r="K626" s="107"/>
      <c r="L626" s="578"/>
      <c r="M626" s="107"/>
      <c r="N626" s="578"/>
      <c r="O626" s="107"/>
      <c r="P626" s="578"/>
      <c r="Q626" s="107"/>
      <c r="R626" s="578"/>
      <c r="S626" s="107"/>
      <c r="T626" s="578"/>
      <c r="U626" s="107"/>
      <c r="V626" s="578"/>
      <c r="W626" s="107"/>
      <c r="X626" s="578"/>
      <c r="Y626" s="107"/>
      <c r="Z626" s="578"/>
      <c r="AA626" s="107"/>
      <c r="AB626" s="578"/>
      <c r="AC626" s="107"/>
      <c r="AD626" s="578"/>
      <c r="AE626" s="107"/>
      <c r="AF626" s="578"/>
      <c r="AG626" s="107"/>
      <c r="AH626" s="578"/>
      <c r="AI626" s="107"/>
      <c r="AJ626" s="578"/>
      <c r="AK626" s="107"/>
      <c r="AL626" s="578"/>
      <c r="AM626" s="107"/>
      <c r="AN626" s="578"/>
      <c r="AO626" s="107"/>
      <c r="AP626" s="578"/>
      <c r="AQ626" s="107"/>
      <c r="AR626" s="578"/>
      <c r="AS626" s="107"/>
      <c r="AT626" s="578"/>
      <c r="AU626" s="107"/>
      <c r="AV626" s="578"/>
      <c r="AW626" s="107"/>
      <c r="AX626" s="578"/>
      <c r="AY626" s="563"/>
      <c r="AZ626" s="603"/>
      <c r="BA626" s="597">
        <v>1441</v>
      </c>
      <c r="BB626" s="563">
        <f t="shared" si="484"/>
        <v>587</v>
      </c>
    </row>
    <row r="627" spans="1:54" ht="12.95" customHeight="1" x14ac:dyDescent="0.2">
      <c r="A627" s="72" t="s">
        <v>101</v>
      </c>
      <c r="B627" s="621" t="s">
        <v>2080</v>
      </c>
      <c r="C627" s="651" t="s">
        <v>2055</v>
      </c>
      <c r="D627" s="578"/>
      <c r="E627" s="107"/>
      <c r="F627" s="578"/>
      <c r="G627" s="107"/>
      <c r="H627" s="578"/>
      <c r="I627" s="107"/>
      <c r="J627" s="578"/>
      <c r="K627" s="107"/>
      <c r="L627" s="578"/>
      <c r="M627" s="107"/>
      <c r="N627" s="578"/>
      <c r="O627" s="107"/>
      <c r="P627" s="578"/>
      <c r="Q627" s="107"/>
      <c r="R627" s="578"/>
      <c r="S627" s="107"/>
      <c r="T627" s="578"/>
      <c r="U627" s="107"/>
      <c r="V627" s="578"/>
      <c r="W627" s="107"/>
      <c r="X627" s="578"/>
      <c r="Y627" s="107"/>
      <c r="Z627" s="578"/>
      <c r="AA627" s="107"/>
      <c r="AB627" s="578"/>
      <c r="AC627" s="107"/>
      <c r="AD627" s="578"/>
      <c r="AE627" s="107"/>
      <c r="AF627" s="578"/>
      <c r="AG627" s="107"/>
      <c r="AH627" s="578"/>
      <c r="AI627" s="107"/>
      <c r="AJ627" s="578"/>
      <c r="AK627" s="107"/>
      <c r="AL627" s="578"/>
      <c r="AM627" s="107"/>
      <c r="AN627" s="578"/>
      <c r="AO627" s="107"/>
      <c r="AP627" s="578"/>
      <c r="AQ627" s="107"/>
      <c r="AR627" s="578"/>
      <c r="AS627" s="107"/>
      <c r="AT627" s="578"/>
      <c r="AU627" s="107"/>
      <c r="AV627" s="578"/>
      <c r="AW627" s="107"/>
      <c r="AX627" s="578"/>
      <c r="AY627" s="563"/>
      <c r="AZ627" s="600">
        <v>1349</v>
      </c>
      <c r="BA627" s="600">
        <v>1436</v>
      </c>
      <c r="BB627" s="563">
        <f t="shared" si="484"/>
        <v>588</v>
      </c>
    </row>
    <row r="628" spans="1:54" ht="12.95" customHeight="1" x14ac:dyDescent="0.2">
      <c r="A628" s="72" t="s">
        <v>99</v>
      </c>
      <c r="B628" s="599" t="s">
        <v>2150</v>
      </c>
      <c r="C628" s="647" t="s">
        <v>2055</v>
      </c>
      <c r="D628" s="578"/>
      <c r="E628" s="107"/>
      <c r="F628" s="578"/>
      <c r="G628" s="107"/>
      <c r="H628" s="578"/>
      <c r="I628" s="107"/>
      <c r="J628" s="578"/>
      <c r="K628" s="107"/>
      <c r="L628" s="578"/>
      <c r="M628" s="107"/>
      <c r="N628" s="578"/>
      <c r="O628" s="107"/>
      <c r="P628" s="578"/>
      <c r="Q628" s="107"/>
      <c r="R628" s="578"/>
      <c r="S628" s="107"/>
      <c r="T628" s="578"/>
      <c r="U628" s="107"/>
      <c r="V628" s="578"/>
      <c r="W628" s="107"/>
      <c r="X628" s="578"/>
      <c r="Y628" s="107"/>
      <c r="Z628" s="578"/>
      <c r="AA628" s="107"/>
      <c r="AB628" s="578"/>
      <c r="AC628" s="107"/>
      <c r="AD628" s="578"/>
      <c r="AE628" s="107"/>
      <c r="AF628" s="578"/>
      <c r="AG628" s="107"/>
      <c r="AH628" s="578"/>
      <c r="AI628" s="107"/>
      <c r="AJ628" s="578"/>
      <c r="AK628" s="107"/>
      <c r="AL628" s="578"/>
      <c r="AM628" s="107"/>
      <c r="AN628" s="578"/>
      <c r="AO628" s="107"/>
      <c r="AP628" s="578"/>
      <c r="AQ628" s="107"/>
      <c r="AR628" s="578"/>
      <c r="AS628" s="107"/>
      <c r="AT628" s="578"/>
      <c r="AU628" s="107"/>
      <c r="AV628" s="578"/>
      <c r="AW628" s="107"/>
      <c r="AX628" s="578"/>
      <c r="AY628" s="563"/>
      <c r="AZ628" s="597">
        <v>1950</v>
      </c>
      <c r="BA628" s="597">
        <v>1406</v>
      </c>
      <c r="BB628" s="563">
        <f t="shared" si="484"/>
        <v>592</v>
      </c>
    </row>
    <row r="629" spans="1:54" ht="12.95" customHeight="1" x14ac:dyDescent="0.2">
      <c r="A629" s="72" t="s">
        <v>103</v>
      </c>
      <c r="B629" s="174" t="s">
        <v>759</v>
      </c>
      <c r="C629" s="642" t="s">
        <v>2055</v>
      </c>
      <c r="D629" s="578"/>
      <c r="E629" s="107" t="str">
        <f t="shared" ref="E629:E635" si="524">IF(D629&gt;0,RANK(D629,$D$11:$D$1049),"—")</f>
        <v>—</v>
      </c>
      <c r="F629" s="578">
        <v>147</v>
      </c>
      <c r="G629" s="107">
        <f t="shared" ref="G629:G635" si="525">IF(F629&gt;0,RANK(F629,$F$11:$F$1049),"—")</f>
        <v>439</v>
      </c>
      <c r="H629" s="578">
        <v>19</v>
      </c>
      <c r="I629" s="107">
        <f t="shared" ref="I629:I635" si="526">IF(H629&gt;0,RANK(H629,$H$11:$H$1049),"—")</f>
        <v>397</v>
      </c>
      <c r="J629" s="578">
        <v>226</v>
      </c>
      <c r="K629" s="107">
        <f t="shared" ref="K629:K635" si="527">IF(J629&gt;0,RANK(J629,$J$11:$J$1049),"—")</f>
        <v>381</v>
      </c>
      <c r="L629" s="578">
        <v>292</v>
      </c>
      <c r="M629" s="107">
        <f t="shared" ref="M629:M635" si="528">IF(L629&gt;0,RANK(L629,$L$11:$L$1049),"—")</f>
        <v>382</v>
      </c>
      <c r="N629" s="578">
        <v>358</v>
      </c>
      <c r="O629" s="107">
        <f t="shared" ref="O629:O635" si="529">IF(N629&gt;0,RANK(N629,$N$11:$N$1049),"—")</f>
        <v>397</v>
      </c>
      <c r="P629" s="578">
        <v>424</v>
      </c>
      <c r="Q629" s="107">
        <f t="shared" ref="Q629:Q635" si="530">IF(P629&gt;0,RANK(P629,$P$11:$P$1049),"—")</f>
        <v>422</v>
      </c>
      <c r="R629" s="578">
        <v>490</v>
      </c>
      <c r="S629" s="107">
        <f t="shared" ref="S629:S635" si="531">IF(R629&gt;0,RANK(R629,$R$11:$R$1049),"—")</f>
        <v>443</v>
      </c>
      <c r="T629" s="578">
        <v>556</v>
      </c>
      <c r="U629" s="107">
        <f t="shared" ref="U629:U635" si="532">IF(T629&gt;0,RANK(T629,$T$11:$T$1049),"—")</f>
        <v>446</v>
      </c>
      <c r="V629" s="578">
        <v>556</v>
      </c>
      <c r="W629" s="107">
        <f t="shared" ref="W629:W635" si="533">IF(V629&gt;0,RANK(V629,$V$11:$V$1049),"—")</f>
        <v>449</v>
      </c>
      <c r="X629" s="578">
        <v>426</v>
      </c>
      <c r="Y629" s="107">
        <f t="shared" ref="Y629:Y635" si="534">IF(X629&gt;0,RANK(X629,$X$11:$X$1049),"—")</f>
        <v>479</v>
      </c>
      <c r="Z629" s="578">
        <v>443</v>
      </c>
      <c r="AA629" s="107">
        <f t="shared" ref="AA629:AA635" si="535">IF(Z629&gt;0,RANK(Z629,$Z$11:$Z$1049),"—")</f>
        <v>469</v>
      </c>
      <c r="AB629" s="578">
        <v>571</v>
      </c>
      <c r="AC629" s="107">
        <f t="shared" ref="AC629:AC635" si="536">IF(AB629&gt;0,RANK(AB629,$AB$11:$AB$1049),"—")</f>
        <v>450</v>
      </c>
      <c r="AD629" s="578">
        <v>569</v>
      </c>
      <c r="AE629" s="107">
        <f t="shared" ref="AE629:AE635" si="537">IF(AD629&gt;0,RANK(AD629,$AD$11:$AD$1049),"—")</f>
        <v>468</v>
      </c>
      <c r="AF629" s="578">
        <v>725</v>
      </c>
      <c r="AG629" s="107">
        <f t="shared" ref="AG629:AG635" si="538">IF(AF629&gt;0,RANK(AF629,$AF$11:$AF$1049),"—")</f>
        <v>466</v>
      </c>
      <c r="AH629" s="578">
        <v>391</v>
      </c>
      <c r="AI629" s="107">
        <f t="shared" ref="AI629:AI635" si="539">IF(AH629&gt;0,RANK(AH629,$AH$11:$AH$1049),"—")</f>
        <v>539</v>
      </c>
      <c r="AJ629" s="578">
        <v>349</v>
      </c>
      <c r="AK629" s="107">
        <f t="shared" ref="AK629:AK635" si="540">IF(AJ629&gt;0,RANK(AJ629,$AJ$11:$AJ$1049),"—")</f>
        <v>557</v>
      </c>
      <c r="AL629" s="578">
        <v>356</v>
      </c>
      <c r="AM629" s="107">
        <f t="shared" ref="AM629:AM635" si="541">IF(AL629&gt;0,RANK(AL629,$AL$11:$AL$1049),"—")</f>
        <v>567</v>
      </c>
      <c r="AN629" s="578">
        <v>551</v>
      </c>
      <c r="AO629" s="107">
        <f t="shared" ref="AO629:AO635" si="542">IF(AN629&gt;0,RANK(AN629,$AN$11:$AN$1049),"—")</f>
        <v>541</v>
      </c>
      <c r="AP629" s="578">
        <v>488</v>
      </c>
      <c r="AQ629" s="107">
        <f t="shared" ref="AQ629:AQ635" si="543">IF(AP629&gt;0,RANK(AP629,$AP$11:$AP$1049),"—")</f>
        <v>565</v>
      </c>
      <c r="AR629" s="578">
        <v>699</v>
      </c>
      <c r="AS629" s="107">
        <f t="shared" ref="AS629:AS635" si="544">IF(AR629&gt;0,RANK(AR629,$AR$11:$AR$1049),"—")</f>
        <v>539</v>
      </c>
      <c r="AT629" s="578">
        <v>763</v>
      </c>
      <c r="AU629" s="107">
        <f t="shared" ref="AU629:AU635" si="545">IF(AT629&gt;0,RANK(AT629,$AT$11:$AT$1049),"—")</f>
        <v>535</v>
      </c>
      <c r="AV629" s="578">
        <v>866</v>
      </c>
      <c r="AW629" s="107">
        <f t="shared" ref="AW629:AW635" si="546">IF(AV629&gt;0,RANK(AV629,$AV$11:$AV$1049),"—")</f>
        <v>535</v>
      </c>
      <c r="AX629" s="578">
        <v>780</v>
      </c>
      <c r="AY629" s="563">
        <f t="shared" ref="AY629:AY635" si="547">IF(AX629&gt;0,RANK(AX629,$AX$11:$AX$1049),"—")</f>
        <v>550</v>
      </c>
      <c r="AZ629" s="610">
        <v>791</v>
      </c>
      <c r="BA629" s="605">
        <v>1390</v>
      </c>
      <c r="BB629" s="563">
        <f t="shared" si="484"/>
        <v>593</v>
      </c>
    </row>
    <row r="630" spans="1:54" ht="12.95" customHeight="1" x14ac:dyDescent="0.2">
      <c r="A630" s="72" t="s">
        <v>111</v>
      </c>
      <c r="B630" s="174" t="s">
        <v>934</v>
      </c>
      <c r="C630" s="642" t="s">
        <v>2055</v>
      </c>
      <c r="D630" s="578"/>
      <c r="E630" s="107" t="str">
        <f t="shared" si="524"/>
        <v>—</v>
      </c>
      <c r="F630" s="578">
        <v>318</v>
      </c>
      <c r="G630" s="107">
        <f t="shared" si="525"/>
        <v>396</v>
      </c>
      <c r="H630" s="578"/>
      <c r="I630" s="107" t="str">
        <f t="shared" si="526"/>
        <v>—</v>
      </c>
      <c r="J630" s="578"/>
      <c r="K630" s="107" t="str">
        <f t="shared" si="527"/>
        <v>—</v>
      </c>
      <c r="L630" s="578"/>
      <c r="M630" s="107" t="str">
        <f t="shared" si="528"/>
        <v>—</v>
      </c>
      <c r="N630" s="578">
        <v>347</v>
      </c>
      <c r="O630" s="107">
        <f t="shared" si="529"/>
        <v>399</v>
      </c>
      <c r="P630" s="578">
        <v>340</v>
      </c>
      <c r="Q630" s="107">
        <f t="shared" si="530"/>
        <v>431</v>
      </c>
      <c r="R630" s="578">
        <v>332</v>
      </c>
      <c r="S630" s="107">
        <f t="shared" si="531"/>
        <v>479</v>
      </c>
      <c r="T630" s="578">
        <v>332</v>
      </c>
      <c r="U630" s="107">
        <f t="shared" si="532"/>
        <v>493</v>
      </c>
      <c r="V630" s="578">
        <v>332</v>
      </c>
      <c r="W630" s="107">
        <f t="shared" si="533"/>
        <v>494</v>
      </c>
      <c r="X630" s="578">
        <v>332</v>
      </c>
      <c r="Y630" s="107">
        <f t="shared" si="534"/>
        <v>498</v>
      </c>
      <c r="Z630" s="578">
        <v>332</v>
      </c>
      <c r="AA630" s="107">
        <f t="shared" si="535"/>
        <v>495</v>
      </c>
      <c r="AB630" s="578">
        <v>332</v>
      </c>
      <c r="AC630" s="107">
        <f t="shared" si="536"/>
        <v>497</v>
      </c>
      <c r="AD630" s="578">
        <v>4300</v>
      </c>
      <c r="AE630" s="107">
        <f t="shared" si="537"/>
        <v>287</v>
      </c>
      <c r="AF630" s="578">
        <v>1500</v>
      </c>
      <c r="AG630" s="107">
        <f t="shared" si="538"/>
        <v>390</v>
      </c>
      <c r="AH630" s="578">
        <v>560</v>
      </c>
      <c r="AI630" s="107">
        <f t="shared" si="539"/>
        <v>514</v>
      </c>
      <c r="AJ630" s="578">
        <v>1098</v>
      </c>
      <c r="AK630" s="107">
        <f t="shared" si="540"/>
        <v>458</v>
      </c>
      <c r="AL630" s="578">
        <v>977</v>
      </c>
      <c r="AM630" s="107">
        <f t="shared" si="541"/>
        <v>480</v>
      </c>
      <c r="AN630" s="578">
        <v>964</v>
      </c>
      <c r="AO630" s="107">
        <f t="shared" si="542"/>
        <v>487</v>
      </c>
      <c r="AP630" s="578">
        <v>1079</v>
      </c>
      <c r="AQ630" s="107">
        <f t="shared" si="543"/>
        <v>484</v>
      </c>
      <c r="AR630" s="578">
        <v>699</v>
      </c>
      <c r="AS630" s="107">
        <f t="shared" si="544"/>
        <v>539</v>
      </c>
      <c r="AT630" s="578">
        <v>787</v>
      </c>
      <c r="AU630" s="107">
        <f t="shared" si="545"/>
        <v>530</v>
      </c>
      <c r="AV630" s="578">
        <v>955</v>
      </c>
      <c r="AW630" s="107">
        <f t="shared" si="546"/>
        <v>520</v>
      </c>
      <c r="AX630" s="578">
        <v>627</v>
      </c>
      <c r="AY630" s="563">
        <f t="shared" si="547"/>
        <v>576</v>
      </c>
      <c r="AZ630" s="605">
        <v>2069</v>
      </c>
      <c r="BA630" s="605">
        <v>1340</v>
      </c>
      <c r="BB630" s="563">
        <f t="shared" si="484"/>
        <v>600</v>
      </c>
    </row>
    <row r="631" spans="1:54" ht="12.95" customHeight="1" x14ac:dyDescent="0.2">
      <c r="A631" s="72" t="s">
        <v>110</v>
      </c>
      <c r="B631" s="174" t="s">
        <v>1345</v>
      </c>
      <c r="C631" s="642" t="s">
        <v>2055</v>
      </c>
      <c r="D631" s="578"/>
      <c r="E631" s="107" t="str">
        <f t="shared" si="524"/>
        <v>—</v>
      </c>
      <c r="F631" s="578"/>
      <c r="G631" s="107" t="str">
        <f t="shared" si="525"/>
        <v>—</v>
      </c>
      <c r="H631" s="578"/>
      <c r="I631" s="107" t="str">
        <f t="shared" si="526"/>
        <v>—</v>
      </c>
      <c r="J631" s="578"/>
      <c r="K631" s="107" t="str">
        <f t="shared" si="527"/>
        <v>—</v>
      </c>
      <c r="L631" s="578"/>
      <c r="M631" s="107" t="str">
        <f t="shared" si="528"/>
        <v>—</v>
      </c>
      <c r="N631" s="578"/>
      <c r="O631" s="107" t="str">
        <f t="shared" si="529"/>
        <v>—</v>
      </c>
      <c r="P631" s="578"/>
      <c r="Q631" s="107" t="str">
        <f t="shared" si="530"/>
        <v>—</v>
      </c>
      <c r="R631" s="578"/>
      <c r="S631" s="107" t="str">
        <f t="shared" si="531"/>
        <v>—</v>
      </c>
      <c r="T631" s="578"/>
      <c r="U631" s="107" t="str">
        <f t="shared" si="532"/>
        <v>—</v>
      </c>
      <c r="V631" s="578"/>
      <c r="W631" s="107" t="str">
        <f t="shared" si="533"/>
        <v>—</v>
      </c>
      <c r="X631" s="578">
        <v>289</v>
      </c>
      <c r="Y631" s="107">
        <f t="shared" si="534"/>
        <v>510</v>
      </c>
      <c r="Z631" s="578">
        <v>297</v>
      </c>
      <c r="AA631" s="107">
        <f t="shared" si="535"/>
        <v>505</v>
      </c>
      <c r="AB631" s="578">
        <v>306</v>
      </c>
      <c r="AC631" s="107">
        <f t="shared" si="536"/>
        <v>504</v>
      </c>
      <c r="AD631" s="578">
        <v>78</v>
      </c>
      <c r="AE631" s="107">
        <f t="shared" si="537"/>
        <v>562</v>
      </c>
      <c r="AF631" s="578">
        <v>143</v>
      </c>
      <c r="AG631" s="107">
        <f t="shared" si="538"/>
        <v>588</v>
      </c>
      <c r="AH631" s="578">
        <v>209</v>
      </c>
      <c r="AI631" s="107">
        <f t="shared" si="539"/>
        <v>583</v>
      </c>
      <c r="AJ631" s="578">
        <v>243</v>
      </c>
      <c r="AK631" s="107">
        <f t="shared" si="540"/>
        <v>584</v>
      </c>
      <c r="AL631" s="578">
        <v>192</v>
      </c>
      <c r="AM631" s="107">
        <f t="shared" si="541"/>
        <v>605</v>
      </c>
      <c r="AN631" s="578">
        <v>281</v>
      </c>
      <c r="AO631" s="107">
        <f t="shared" si="542"/>
        <v>596</v>
      </c>
      <c r="AP631" s="578">
        <v>324</v>
      </c>
      <c r="AQ631" s="107">
        <f t="shared" si="543"/>
        <v>598</v>
      </c>
      <c r="AR631" s="578">
        <v>368</v>
      </c>
      <c r="AS631" s="107">
        <f t="shared" si="544"/>
        <v>609</v>
      </c>
      <c r="AT631" s="578">
        <v>536</v>
      </c>
      <c r="AU631" s="107">
        <f t="shared" si="545"/>
        <v>574</v>
      </c>
      <c r="AV631" s="578">
        <v>833</v>
      </c>
      <c r="AW631" s="107">
        <f t="shared" si="546"/>
        <v>541</v>
      </c>
      <c r="AX631" s="578">
        <v>818</v>
      </c>
      <c r="AY631" s="563">
        <f t="shared" si="547"/>
        <v>544</v>
      </c>
      <c r="AZ631" s="605">
        <v>1330</v>
      </c>
      <c r="BA631" s="605">
        <v>1316</v>
      </c>
      <c r="BB631" s="563">
        <f t="shared" si="484"/>
        <v>603</v>
      </c>
    </row>
    <row r="632" spans="1:54" ht="12.95" customHeight="1" x14ac:dyDescent="0.2">
      <c r="A632" s="72" t="s">
        <v>114</v>
      </c>
      <c r="B632" s="174" t="s">
        <v>747</v>
      </c>
      <c r="C632" s="642" t="s">
        <v>2055</v>
      </c>
      <c r="D632" s="578">
        <v>448</v>
      </c>
      <c r="E632" s="107">
        <f t="shared" si="524"/>
        <v>320</v>
      </c>
      <c r="F632" s="578">
        <v>425</v>
      </c>
      <c r="G632" s="107">
        <f t="shared" si="525"/>
        <v>371</v>
      </c>
      <c r="H632" s="578">
        <v>402</v>
      </c>
      <c r="I632" s="107">
        <f t="shared" si="526"/>
        <v>337</v>
      </c>
      <c r="J632" s="578">
        <v>616</v>
      </c>
      <c r="K632" s="107">
        <f t="shared" si="527"/>
        <v>345</v>
      </c>
      <c r="L632" s="578">
        <v>449</v>
      </c>
      <c r="M632" s="107">
        <f t="shared" si="528"/>
        <v>364</v>
      </c>
      <c r="N632" s="578">
        <v>329</v>
      </c>
      <c r="O632" s="107">
        <f t="shared" si="529"/>
        <v>405</v>
      </c>
      <c r="P632" s="578">
        <v>335</v>
      </c>
      <c r="Q632" s="107">
        <f t="shared" si="530"/>
        <v>434</v>
      </c>
      <c r="R632" s="578">
        <v>449</v>
      </c>
      <c r="S632" s="107">
        <f t="shared" si="531"/>
        <v>451</v>
      </c>
      <c r="T632" s="578">
        <v>350</v>
      </c>
      <c r="U632" s="107">
        <f t="shared" si="532"/>
        <v>489</v>
      </c>
      <c r="V632" s="578">
        <v>390</v>
      </c>
      <c r="W632" s="107">
        <f t="shared" si="533"/>
        <v>479</v>
      </c>
      <c r="X632" s="578">
        <v>590</v>
      </c>
      <c r="Y632" s="107">
        <f t="shared" si="534"/>
        <v>449</v>
      </c>
      <c r="Z632" s="578">
        <v>533</v>
      </c>
      <c r="AA632" s="107">
        <f t="shared" si="535"/>
        <v>451</v>
      </c>
      <c r="AB632" s="578">
        <v>491</v>
      </c>
      <c r="AC632" s="107">
        <f t="shared" si="536"/>
        <v>463</v>
      </c>
      <c r="AD632" s="578">
        <v>478</v>
      </c>
      <c r="AE632" s="107">
        <f t="shared" si="537"/>
        <v>486</v>
      </c>
      <c r="AF632" s="578">
        <v>543</v>
      </c>
      <c r="AG632" s="107">
        <f t="shared" si="538"/>
        <v>502</v>
      </c>
      <c r="AH632" s="578">
        <v>602</v>
      </c>
      <c r="AI632" s="107">
        <f t="shared" si="539"/>
        <v>505</v>
      </c>
      <c r="AJ632" s="578">
        <v>900</v>
      </c>
      <c r="AK632" s="107">
        <f t="shared" si="540"/>
        <v>478</v>
      </c>
      <c r="AL632" s="578">
        <v>1122</v>
      </c>
      <c r="AM632" s="107">
        <f t="shared" si="541"/>
        <v>460</v>
      </c>
      <c r="AN632" s="578">
        <v>1739</v>
      </c>
      <c r="AO632" s="107">
        <f t="shared" si="542"/>
        <v>426</v>
      </c>
      <c r="AP632" s="578">
        <v>1416</v>
      </c>
      <c r="AQ632" s="107">
        <f t="shared" si="543"/>
        <v>454</v>
      </c>
      <c r="AR632" s="578">
        <v>1328</v>
      </c>
      <c r="AS632" s="107">
        <f t="shared" si="544"/>
        <v>464</v>
      </c>
      <c r="AT632" s="578">
        <v>1031</v>
      </c>
      <c r="AU632" s="107">
        <f t="shared" si="545"/>
        <v>501</v>
      </c>
      <c r="AV632" s="578">
        <v>1056</v>
      </c>
      <c r="AW632" s="107">
        <f t="shared" si="546"/>
        <v>512</v>
      </c>
      <c r="AX632" s="578">
        <v>979</v>
      </c>
      <c r="AY632" s="563">
        <f t="shared" si="547"/>
        <v>530</v>
      </c>
      <c r="AZ632" s="605">
        <v>1219</v>
      </c>
      <c r="BA632" s="605">
        <v>1288</v>
      </c>
      <c r="BB632" s="563">
        <f t="shared" si="484"/>
        <v>605</v>
      </c>
    </row>
    <row r="633" spans="1:54" ht="12.95" customHeight="1" x14ac:dyDescent="0.2">
      <c r="A633" s="72" t="s">
        <v>118</v>
      </c>
      <c r="B633" s="174" t="s">
        <v>1562</v>
      </c>
      <c r="C633" s="642" t="s">
        <v>2055</v>
      </c>
      <c r="D633" s="578"/>
      <c r="E633" s="107" t="str">
        <f t="shared" si="524"/>
        <v>—</v>
      </c>
      <c r="F633" s="578"/>
      <c r="G633" s="107" t="str">
        <f t="shared" si="525"/>
        <v>—</v>
      </c>
      <c r="H633" s="578"/>
      <c r="I633" s="107" t="str">
        <f t="shared" si="526"/>
        <v>—</v>
      </c>
      <c r="J633" s="578"/>
      <c r="K633" s="107" t="str">
        <f t="shared" si="527"/>
        <v>—</v>
      </c>
      <c r="L633" s="578"/>
      <c r="M633" s="107" t="str">
        <f t="shared" si="528"/>
        <v>—</v>
      </c>
      <c r="N633" s="578"/>
      <c r="O633" s="107" t="str">
        <f t="shared" si="529"/>
        <v>—</v>
      </c>
      <c r="P633" s="578"/>
      <c r="Q633" s="107" t="str">
        <f t="shared" si="530"/>
        <v>—</v>
      </c>
      <c r="R633" s="578">
        <v>575</v>
      </c>
      <c r="S633" s="107">
        <f t="shared" si="531"/>
        <v>431</v>
      </c>
      <c r="T633" s="578">
        <v>667</v>
      </c>
      <c r="U633" s="107">
        <f t="shared" si="532"/>
        <v>430</v>
      </c>
      <c r="V633" s="578">
        <v>759</v>
      </c>
      <c r="W633" s="107">
        <f t="shared" si="533"/>
        <v>424</v>
      </c>
      <c r="X633" s="578">
        <v>851</v>
      </c>
      <c r="Y633" s="107">
        <f t="shared" si="534"/>
        <v>415</v>
      </c>
      <c r="Z633" s="578">
        <v>943</v>
      </c>
      <c r="AA633" s="107">
        <f t="shared" si="535"/>
        <v>400</v>
      </c>
      <c r="AB633" s="578">
        <v>1035</v>
      </c>
      <c r="AC633" s="107">
        <f t="shared" si="536"/>
        <v>393</v>
      </c>
      <c r="AD633" s="578">
        <v>1132</v>
      </c>
      <c r="AE633" s="107">
        <f t="shared" si="537"/>
        <v>395</v>
      </c>
      <c r="AF633" s="578">
        <v>4994</v>
      </c>
      <c r="AG633" s="107">
        <f t="shared" si="538"/>
        <v>289</v>
      </c>
      <c r="AH633" s="578">
        <v>18540</v>
      </c>
      <c r="AI633" s="107">
        <f t="shared" si="539"/>
        <v>205</v>
      </c>
      <c r="AJ633" s="578">
        <v>7912</v>
      </c>
      <c r="AK633" s="107">
        <f t="shared" si="540"/>
        <v>279</v>
      </c>
      <c r="AL633" s="578">
        <v>13201</v>
      </c>
      <c r="AM633" s="107">
        <f t="shared" si="541"/>
        <v>246</v>
      </c>
      <c r="AN633" s="578">
        <v>6388</v>
      </c>
      <c r="AO633" s="107">
        <f t="shared" si="542"/>
        <v>299</v>
      </c>
      <c r="AP633" s="578">
        <v>4914</v>
      </c>
      <c r="AQ633" s="107">
        <f t="shared" si="543"/>
        <v>327</v>
      </c>
      <c r="AR633" s="578">
        <v>4700</v>
      </c>
      <c r="AS633" s="107">
        <f t="shared" si="544"/>
        <v>333</v>
      </c>
      <c r="AT633" s="578">
        <v>3271</v>
      </c>
      <c r="AU633" s="107">
        <f t="shared" si="545"/>
        <v>370</v>
      </c>
      <c r="AV633" s="578">
        <v>3478</v>
      </c>
      <c r="AW633" s="107">
        <f t="shared" si="546"/>
        <v>365</v>
      </c>
      <c r="AX633" s="578">
        <v>2744</v>
      </c>
      <c r="AY633" s="563">
        <f t="shared" si="547"/>
        <v>405</v>
      </c>
      <c r="AZ633" s="605">
        <v>1482</v>
      </c>
      <c r="BA633" s="605">
        <v>1268</v>
      </c>
      <c r="BB633" s="563">
        <f t="shared" si="484"/>
        <v>608</v>
      </c>
    </row>
    <row r="634" spans="1:54" ht="12.95" customHeight="1" x14ac:dyDescent="0.2">
      <c r="A634" s="72" t="s">
        <v>112</v>
      </c>
      <c r="B634" s="174" t="s">
        <v>699</v>
      </c>
      <c r="C634" s="642" t="s">
        <v>2055</v>
      </c>
      <c r="D634" s="578"/>
      <c r="E634" s="107" t="str">
        <f t="shared" si="524"/>
        <v>—</v>
      </c>
      <c r="F634" s="578"/>
      <c r="G634" s="107" t="str">
        <f t="shared" si="525"/>
        <v>—</v>
      </c>
      <c r="H634" s="578"/>
      <c r="I634" s="107" t="str">
        <f t="shared" si="526"/>
        <v>—</v>
      </c>
      <c r="J634" s="578"/>
      <c r="K634" s="107" t="str">
        <f t="shared" si="527"/>
        <v>—</v>
      </c>
      <c r="L634" s="578"/>
      <c r="M634" s="107" t="str">
        <f t="shared" si="528"/>
        <v>—</v>
      </c>
      <c r="N634" s="578"/>
      <c r="O634" s="107" t="str">
        <f t="shared" si="529"/>
        <v>—</v>
      </c>
      <c r="P634" s="578"/>
      <c r="Q634" s="107" t="str">
        <f t="shared" si="530"/>
        <v>—</v>
      </c>
      <c r="R634" s="578"/>
      <c r="S634" s="107" t="str">
        <f t="shared" si="531"/>
        <v>—</v>
      </c>
      <c r="T634" s="578"/>
      <c r="U634" s="107" t="str">
        <f t="shared" si="532"/>
        <v>—</v>
      </c>
      <c r="V634" s="578"/>
      <c r="W634" s="107" t="str">
        <f t="shared" si="533"/>
        <v>—</v>
      </c>
      <c r="X634" s="578">
        <v>1119</v>
      </c>
      <c r="Y634" s="107">
        <f t="shared" si="534"/>
        <v>383</v>
      </c>
      <c r="Z634" s="578">
        <v>1031</v>
      </c>
      <c r="AA634" s="107">
        <f t="shared" si="535"/>
        <v>392</v>
      </c>
      <c r="AB634" s="578">
        <v>943</v>
      </c>
      <c r="AC634" s="107">
        <f t="shared" si="536"/>
        <v>407</v>
      </c>
      <c r="AD634" s="578">
        <v>855</v>
      </c>
      <c r="AE634" s="107">
        <f t="shared" si="537"/>
        <v>432</v>
      </c>
      <c r="AF634" s="578">
        <v>767</v>
      </c>
      <c r="AG634" s="107">
        <f t="shared" si="538"/>
        <v>458</v>
      </c>
      <c r="AH634" s="578">
        <v>679</v>
      </c>
      <c r="AI634" s="107">
        <f t="shared" si="539"/>
        <v>496</v>
      </c>
      <c r="AJ634" s="578">
        <v>591</v>
      </c>
      <c r="AK634" s="107">
        <f t="shared" si="540"/>
        <v>519</v>
      </c>
      <c r="AL634" s="578">
        <v>442</v>
      </c>
      <c r="AM634" s="107">
        <f t="shared" si="541"/>
        <v>555</v>
      </c>
      <c r="AN634" s="578">
        <v>332</v>
      </c>
      <c r="AO634" s="107">
        <f t="shared" si="542"/>
        <v>585</v>
      </c>
      <c r="AP634" s="578">
        <v>350</v>
      </c>
      <c r="AQ634" s="107">
        <f t="shared" si="543"/>
        <v>591</v>
      </c>
      <c r="AR634" s="578">
        <v>443</v>
      </c>
      <c r="AS634" s="107">
        <f t="shared" si="544"/>
        <v>589</v>
      </c>
      <c r="AT634" s="578">
        <v>680</v>
      </c>
      <c r="AU634" s="107">
        <f t="shared" si="545"/>
        <v>546</v>
      </c>
      <c r="AV634" s="578">
        <v>374</v>
      </c>
      <c r="AW634" s="107">
        <f t="shared" si="546"/>
        <v>623</v>
      </c>
      <c r="AX634" s="578">
        <v>561</v>
      </c>
      <c r="AY634" s="563">
        <f t="shared" si="547"/>
        <v>592</v>
      </c>
      <c r="AZ634" s="610">
        <v>873</v>
      </c>
      <c r="BA634" s="605">
        <v>1249</v>
      </c>
      <c r="BB634" s="563">
        <f t="shared" si="484"/>
        <v>611</v>
      </c>
    </row>
    <row r="635" spans="1:54" ht="12.95" customHeight="1" x14ac:dyDescent="0.2">
      <c r="A635" s="72" t="s">
        <v>115</v>
      </c>
      <c r="B635" s="174" t="s">
        <v>866</v>
      </c>
      <c r="C635" s="642" t="s">
        <v>2055</v>
      </c>
      <c r="D635" s="578"/>
      <c r="E635" s="107" t="str">
        <f t="shared" si="524"/>
        <v>—</v>
      </c>
      <c r="F635" s="578">
        <v>131</v>
      </c>
      <c r="G635" s="107">
        <f t="shared" si="525"/>
        <v>444</v>
      </c>
      <c r="H635" s="578">
        <v>129</v>
      </c>
      <c r="I635" s="107">
        <f t="shared" si="526"/>
        <v>376</v>
      </c>
      <c r="J635" s="578">
        <v>137</v>
      </c>
      <c r="K635" s="107">
        <f t="shared" si="527"/>
        <v>405</v>
      </c>
      <c r="L635" s="578">
        <v>148</v>
      </c>
      <c r="M635" s="107">
        <f t="shared" si="528"/>
        <v>401</v>
      </c>
      <c r="N635" s="578">
        <v>159</v>
      </c>
      <c r="O635" s="107">
        <f t="shared" si="529"/>
        <v>433</v>
      </c>
      <c r="P635" s="578">
        <v>170</v>
      </c>
      <c r="Q635" s="107">
        <f t="shared" si="530"/>
        <v>464</v>
      </c>
      <c r="R635" s="578">
        <v>182</v>
      </c>
      <c r="S635" s="107">
        <f t="shared" si="531"/>
        <v>519</v>
      </c>
      <c r="T635" s="578">
        <v>220</v>
      </c>
      <c r="U635" s="107">
        <f t="shared" si="532"/>
        <v>520</v>
      </c>
      <c r="V635" s="578">
        <v>279</v>
      </c>
      <c r="W635" s="107">
        <f t="shared" si="533"/>
        <v>510</v>
      </c>
      <c r="X635" s="578">
        <v>293</v>
      </c>
      <c r="Y635" s="107">
        <f t="shared" si="534"/>
        <v>509</v>
      </c>
      <c r="Z635" s="578">
        <v>219</v>
      </c>
      <c r="AA635" s="107">
        <f t="shared" si="535"/>
        <v>523</v>
      </c>
      <c r="AB635" s="578">
        <v>323</v>
      </c>
      <c r="AC635" s="107">
        <f t="shared" si="536"/>
        <v>502</v>
      </c>
      <c r="AD635" s="578">
        <v>379</v>
      </c>
      <c r="AE635" s="107">
        <f t="shared" si="537"/>
        <v>498</v>
      </c>
      <c r="AF635" s="585">
        <v>593</v>
      </c>
      <c r="AG635" s="107">
        <f t="shared" si="538"/>
        <v>489</v>
      </c>
      <c r="AH635" s="585">
        <v>286</v>
      </c>
      <c r="AI635" s="107">
        <f t="shared" si="539"/>
        <v>565</v>
      </c>
      <c r="AJ635" s="585">
        <v>362</v>
      </c>
      <c r="AK635" s="107">
        <f t="shared" si="540"/>
        <v>553</v>
      </c>
      <c r="AL635" s="585">
        <v>413</v>
      </c>
      <c r="AM635" s="107">
        <f t="shared" si="541"/>
        <v>562</v>
      </c>
      <c r="AN635" s="585">
        <v>281</v>
      </c>
      <c r="AO635" s="107">
        <f t="shared" si="542"/>
        <v>596</v>
      </c>
      <c r="AP635" s="585">
        <v>570</v>
      </c>
      <c r="AQ635" s="107">
        <f t="shared" si="543"/>
        <v>545</v>
      </c>
      <c r="AR635" s="585">
        <v>966</v>
      </c>
      <c r="AS635" s="107">
        <f t="shared" si="544"/>
        <v>495</v>
      </c>
      <c r="AT635" s="578">
        <v>944</v>
      </c>
      <c r="AU635" s="107">
        <f t="shared" si="545"/>
        <v>512</v>
      </c>
      <c r="AV635" s="578">
        <v>611</v>
      </c>
      <c r="AW635" s="107">
        <f t="shared" si="546"/>
        <v>577</v>
      </c>
      <c r="AX635" s="578">
        <v>880</v>
      </c>
      <c r="AY635" s="563">
        <f t="shared" si="547"/>
        <v>535</v>
      </c>
      <c r="AZ635" s="610">
        <v>988</v>
      </c>
      <c r="BA635" s="605">
        <v>1225</v>
      </c>
      <c r="BB635" s="563">
        <f t="shared" si="484"/>
        <v>614</v>
      </c>
    </row>
    <row r="636" spans="1:54" ht="12.95" customHeight="1" x14ac:dyDescent="0.2">
      <c r="A636" s="72" t="s">
        <v>117</v>
      </c>
      <c r="B636" s="599" t="s">
        <v>2155</v>
      </c>
      <c r="C636" s="647" t="s">
        <v>2055</v>
      </c>
      <c r="D636" s="578"/>
      <c r="E636" s="107"/>
      <c r="F636" s="578"/>
      <c r="G636" s="107"/>
      <c r="H636" s="578"/>
      <c r="I636" s="107"/>
      <c r="J636" s="578"/>
      <c r="K636" s="107"/>
      <c r="L636" s="578"/>
      <c r="M636" s="107"/>
      <c r="N636" s="578"/>
      <c r="O636" s="107"/>
      <c r="P636" s="578"/>
      <c r="Q636" s="107"/>
      <c r="R636" s="578"/>
      <c r="S636" s="107"/>
      <c r="T636" s="578"/>
      <c r="U636" s="107"/>
      <c r="V636" s="578"/>
      <c r="W636" s="107"/>
      <c r="X636" s="578"/>
      <c r="Y636" s="107"/>
      <c r="Z636" s="578"/>
      <c r="AA636" s="107"/>
      <c r="AB636" s="578"/>
      <c r="AC636" s="107"/>
      <c r="AD636" s="578"/>
      <c r="AE636" s="107"/>
      <c r="AF636" s="578"/>
      <c r="AG636" s="107"/>
      <c r="AH636" s="578"/>
      <c r="AI636" s="107"/>
      <c r="AJ636" s="578"/>
      <c r="AK636" s="107"/>
      <c r="AL636" s="578"/>
      <c r="AM636" s="107"/>
      <c r="AN636" s="578"/>
      <c r="AO636" s="107"/>
      <c r="AP636" s="578"/>
      <c r="AQ636" s="107"/>
      <c r="AR636" s="578"/>
      <c r="AS636" s="107"/>
      <c r="AT636" s="578"/>
      <c r="AU636" s="107"/>
      <c r="AV636" s="578"/>
      <c r="AW636" s="107"/>
      <c r="AX636" s="578"/>
      <c r="AY636" s="563"/>
      <c r="AZ636" s="597"/>
      <c r="BA636" s="597">
        <v>1212</v>
      </c>
      <c r="BB636" s="563">
        <f t="shared" si="484"/>
        <v>615</v>
      </c>
    </row>
    <row r="637" spans="1:54" ht="12.95" customHeight="1" x14ac:dyDescent="0.2">
      <c r="A637" s="72" t="s">
        <v>125</v>
      </c>
      <c r="B637" s="599" t="s">
        <v>2156</v>
      </c>
      <c r="C637" s="647" t="s">
        <v>2055</v>
      </c>
      <c r="D637" s="578"/>
      <c r="E637" s="107"/>
      <c r="F637" s="578"/>
      <c r="G637" s="107"/>
      <c r="H637" s="578"/>
      <c r="I637" s="107"/>
      <c r="J637" s="578"/>
      <c r="K637" s="107"/>
      <c r="L637" s="578"/>
      <c r="M637" s="107"/>
      <c r="N637" s="578"/>
      <c r="O637" s="107"/>
      <c r="P637" s="578"/>
      <c r="Q637" s="107"/>
      <c r="R637" s="578"/>
      <c r="S637" s="107"/>
      <c r="T637" s="578"/>
      <c r="U637" s="107"/>
      <c r="V637" s="578"/>
      <c r="W637" s="107"/>
      <c r="X637" s="578"/>
      <c r="Y637" s="107"/>
      <c r="Z637" s="578"/>
      <c r="AA637" s="107"/>
      <c r="AB637" s="578"/>
      <c r="AC637" s="107"/>
      <c r="AD637" s="578"/>
      <c r="AE637" s="107"/>
      <c r="AF637" s="578"/>
      <c r="AG637" s="107"/>
      <c r="AH637" s="578"/>
      <c r="AI637" s="107"/>
      <c r="AJ637" s="578"/>
      <c r="AK637" s="107"/>
      <c r="AL637" s="578"/>
      <c r="AM637" s="107"/>
      <c r="AN637" s="578"/>
      <c r="AO637" s="107"/>
      <c r="AP637" s="578"/>
      <c r="AQ637" s="107"/>
      <c r="AR637" s="578"/>
      <c r="AS637" s="107"/>
      <c r="AT637" s="578"/>
      <c r="AU637" s="107"/>
      <c r="AV637" s="578"/>
      <c r="AW637" s="107"/>
      <c r="AX637" s="578"/>
      <c r="AY637" s="563"/>
      <c r="AZ637" s="597"/>
      <c r="BA637" s="597">
        <v>1187</v>
      </c>
      <c r="BB637" s="563">
        <f t="shared" si="484"/>
        <v>620</v>
      </c>
    </row>
    <row r="638" spans="1:54" ht="12.95" customHeight="1" x14ac:dyDescent="0.2">
      <c r="A638" s="72" t="s">
        <v>124</v>
      </c>
      <c r="B638" s="174" t="s">
        <v>819</v>
      </c>
      <c r="C638" s="642" t="s">
        <v>2055</v>
      </c>
      <c r="D638" s="578">
        <v>68</v>
      </c>
      <c r="E638" s="107">
        <f>IF(D638&gt;0,RANK(D638,$D$11:$D$1049),"—")</f>
        <v>380</v>
      </c>
      <c r="F638" s="578">
        <v>75</v>
      </c>
      <c r="G638" s="107">
        <f>IF(F638&gt;0,RANK(F638,$F$11:$F$1049),"—")</f>
        <v>467</v>
      </c>
      <c r="H638" s="588"/>
      <c r="I638" s="107" t="str">
        <f>IF(H638&gt;0,RANK(H638,$H$11:$H$1049),"—")</f>
        <v>—</v>
      </c>
      <c r="J638" s="578"/>
      <c r="K638" s="107" t="str">
        <f>IF(J638&gt;0,RANK(J638,$J$11:$J$1049),"—")</f>
        <v>—</v>
      </c>
      <c r="L638" s="578"/>
      <c r="M638" s="107" t="str">
        <f>IF(L638&gt;0,RANK(L638,$L$11:$L$1049),"—")</f>
        <v>—</v>
      </c>
      <c r="N638" s="578"/>
      <c r="O638" s="107" t="str">
        <f>IF(N638&gt;0,RANK(N638,$N$11:$N$1049),"—")</f>
        <v>—</v>
      </c>
      <c r="P638" s="578">
        <v>620</v>
      </c>
      <c r="Q638" s="107">
        <f>IF(P638&gt;0,RANK(P638,$P$11:$P$1049),"—")</f>
        <v>404</v>
      </c>
      <c r="R638" s="578">
        <v>678</v>
      </c>
      <c r="S638" s="107">
        <f>IF(R638&gt;0,RANK(R638,$R$11:$R$1049),"—")</f>
        <v>413</v>
      </c>
      <c r="T638" s="578">
        <v>616</v>
      </c>
      <c r="U638" s="107">
        <f>IF(T638&gt;0,RANK(T638,$T$11:$T$1049),"—")</f>
        <v>436</v>
      </c>
      <c r="V638" s="578">
        <v>554</v>
      </c>
      <c r="W638" s="107">
        <f>IF(V638&gt;0,RANK(V638,$V$11:$V$1049),"—")</f>
        <v>451</v>
      </c>
      <c r="X638" s="578">
        <v>492</v>
      </c>
      <c r="Y638" s="107">
        <f>IF(X638&gt;0,RANK(X638,$X$11:$X$1049),"—")</f>
        <v>469</v>
      </c>
      <c r="Z638" s="578">
        <v>430</v>
      </c>
      <c r="AA638" s="107">
        <f>IF(Z638&gt;0,RANK(Z638,$Z$11:$Z$1049),"—")</f>
        <v>474</v>
      </c>
      <c r="AB638" s="578">
        <v>368</v>
      </c>
      <c r="AC638" s="107">
        <f>IF(AB638&gt;0,RANK(AB638,$AB$11:$AB$1049),"—")</f>
        <v>487</v>
      </c>
      <c r="AD638" s="578">
        <v>303</v>
      </c>
      <c r="AE638" s="107">
        <f>IF(AD638&gt;0,RANK(AD638,$AD$11:$AD$1049),"—")</f>
        <v>515</v>
      </c>
      <c r="AF638" s="578">
        <v>337</v>
      </c>
      <c r="AG638" s="107">
        <f>IF(AF638&gt;0,RANK(AF638,$AF$11:$AF$1049),"—")</f>
        <v>540</v>
      </c>
      <c r="AH638" s="578">
        <v>497</v>
      </c>
      <c r="AI638" s="107">
        <f>IF(AH638&gt;0,RANK(AH638,$AH$11:$AH$1049),"—")</f>
        <v>522</v>
      </c>
      <c r="AJ638" s="578">
        <v>655</v>
      </c>
      <c r="AK638" s="107">
        <f>IF(AJ638&gt;0,RANK(AJ638,$AJ$11:$AJ$1049),"—")</f>
        <v>512</v>
      </c>
      <c r="AL638" s="578">
        <v>734</v>
      </c>
      <c r="AM638" s="107">
        <f>IF(AL638&gt;0,RANK(AL638,$AL$11:$AL$1049),"—")</f>
        <v>503</v>
      </c>
      <c r="AN638" s="578">
        <v>493</v>
      </c>
      <c r="AO638" s="107">
        <f>IF(AN638&gt;0,RANK(AN638,$AN$11:$AN$1049),"—")</f>
        <v>553</v>
      </c>
      <c r="AP638" s="578">
        <v>606</v>
      </c>
      <c r="AQ638" s="107">
        <f>IF(AP638&gt;0,RANK(AP638,$AP$11:$AP$1049),"—")</f>
        <v>538</v>
      </c>
      <c r="AR638" s="578">
        <v>579</v>
      </c>
      <c r="AS638" s="107">
        <f>IF(AR638&gt;0,RANK(AR638,$AR$11:$AR$1049),"—")</f>
        <v>558</v>
      </c>
      <c r="AT638" s="578">
        <v>676</v>
      </c>
      <c r="AU638" s="107">
        <f>IF(AT638&gt;0,RANK(AT638,$AT$11:$AT$1049),"—")</f>
        <v>549</v>
      </c>
      <c r="AV638" s="578">
        <v>728</v>
      </c>
      <c r="AW638" s="107">
        <f>IF(AV638&gt;0,RANK(AV638,$AV$11:$AV$1049),"—")</f>
        <v>553</v>
      </c>
      <c r="AX638" s="578"/>
      <c r="AY638" s="563" t="str">
        <f>IF(AX638&gt;0,RANK(AX638,$AX$11:$AX$1049),"—")</f>
        <v>—</v>
      </c>
      <c r="AZ638" s="600"/>
      <c r="BA638" s="600">
        <v>1179</v>
      </c>
      <c r="BB638" s="563">
        <f t="shared" si="484"/>
        <v>621</v>
      </c>
    </row>
    <row r="639" spans="1:54" ht="12.95" customHeight="1" x14ac:dyDescent="0.2">
      <c r="A639" s="72" t="s">
        <v>151</v>
      </c>
      <c r="B639" s="174" t="s">
        <v>538</v>
      </c>
      <c r="C639" s="642" t="s">
        <v>2055</v>
      </c>
      <c r="D639" s="578"/>
      <c r="E639" s="107"/>
      <c r="F639" s="578"/>
      <c r="G639" s="107"/>
      <c r="H639" s="588"/>
      <c r="I639" s="107"/>
      <c r="J639" s="578"/>
      <c r="K639" s="107"/>
      <c r="L639" s="578"/>
      <c r="M639" s="107"/>
      <c r="N639" s="578"/>
      <c r="O639" s="107"/>
      <c r="P639" s="578"/>
      <c r="Q639" s="107"/>
      <c r="R639" s="578"/>
      <c r="S639" s="107"/>
      <c r="T639" s="578"/>
      <c r="U639" s="107"/>
      <c r="V639" s="578"/>
      <c r="W639" s="107"/>
      <c r="X639" s="578"/>
      <c r="Y639" s="107"/>
      <c r="Z639" s="578"/>
      <c r="AA639" s="107"/>
      <c r="AB639" s="578"/>
      <c r="AC639" s="107"/>
      <c r="AD639" s="578"/>
      <c r="AE639" s="107"/>
      <c r="AF639" s="578"/>
      <c r="AG639" s="107"/>
      <c r="AH639" s="578"/>
      <c r="AI639" s="107" t="str">
        <f>IF(AH639&gt;0,RANK(AH639,$AH$11:$AH$1049),"—")</f>
        <v>—</v>
      </c>
      <c r="AJ639" s="578"/>
      <c r="AK639" s="107" t="str">
        <f>IF(AJ639&gt;0,RANK(AJ639,$AJ$11:$AJ$1049),"—")</f>
        <v>—</v>
      </c>
      <c r="AL639" s="578"/>
      <c r="AM639" s="107" t="str">
        <f>IF(AL639&gt;0,RANK(AL639,$AL$11:$AL$1049),"—")</f>
        <v>—</v>
      </c>
      <c r="AN639" s="578"/>
      <c r="AO639" s="107" t="str">
        <f>IF(AN639&gt;0,RANK(AN639,$AN$11:$AN$1049),"—")</f>
        <v>—</v>
      </c>
      <c r="AP639" s="578"/>
      <c r="AQ639" s="107" t="str">
        <f>IF(AP639&gt;0,RANK(AP639,$AP$11:$AP$1049),"—")</f>
        <v>—</v>
      </c>
      <c r="AR639" s="578"/>
      <c r="AS639" s="107" t="str">
        <f>IF(AR639&gt;0,RANK(AR639,$AR$11:$AR$1049),"—")</f>
        <v>—</v>
      </c>
      <c r="AT639" s="578"/>
      <c r="AU639" s="107" t="str">
        <f>IF(AT639&gt;0,RANK(AT639,$AT$11:$AT$1049),"—")</f>
        <v>—</v>
      </c>
      <c r="AV639" s="578">
        <v>687</v>
      </c>
      <c r="AW639" s="107">
        <f>IF(AV639&gt;0,RANK(AV639,$AV$11:$AV$1049),"—")</f>
        <v>562</v>
      </c>
      <c r="AX639" s="578">
        <v>1006</v>
      </c>
      <c r="AY639" s="563">
        <f>IF(AX639&gt;0,RANK(AX639,$AX$11:$AX$1049),"—")</f>
        <v>526</v>
      </c>
      <c r="AZ639" s="622">
        <v>978</v>
      </c>
      <c r="BA639" s="600">
        <v>1135</v>
      </c>
      <c r="BB639" s="563">
        <f t="shared" si="484"/>
        <v>627</v>
      </c>
    </row>
    <row r="640" spans="1:54" ht="12.95" customHeight="1" x14ac:dyDescent="0.2">
      <c r="A640" s="72" t="s">
        <v>133</v>
      </c>
      <c r="B640" s="174" t="s">
        <v>713</v>
      </c>
      <c r="C640" s="642" t="s">
        <v>2055</v>
      </c>
      <c r="D640" s="578">
        <v>228</v>
      </c>
      <c r="E640" s="107">
        <f>IF(D640&gt;0,RANK(D640,$D$11:$D$1049),"—")</f>
        <v>351</v>
      </c>
      <c r="F640" s="578">
        <v>222</v>
      </c>
      <c r="G640" s="107">
        <f>IF(F640&gt;0,RANK(F640,$F$11:$F$1049),"—")</f>
        <v>422</v>
      </c>
      <c r="H640" s="578"/>
      <c r="I640" s="107" t="str">
        <f>IF(H640&gt;0,RANK(H640,$H$11:$H$1049),"—")</f>
        <v>—</v>
      </c>
      <c r="J640" s="578"/>
      <c r="K640" s="107" t="str">
        <f>IF(J640&gt;0,RANK(J640,$J$11:$J$1049),"—")</f>
        <v>—</v>
      </c>
      <c r="L640" s="578"/>
      <c r="M640" s="107" t="str">
        <f>IF(L640&gt;0,RANK(L640,$L$11:$L$1049),"—")</f>
        <v>—</v>
      </c>
      <c r="N640" s="578"/>
      <c r="O640" s="107" t="str">
        <f>IF(N640&gt;0,RANK(N640,$N$11:$N$1049),"—")</f>
        <v>—</v>
      </c>
      <c r="P640" s="578">
        <v>196</v>
      </c>
      <c r="Q640" s="107">
        <f>IF(P640&gt;0,RANK(P640,$P$11:$P$1049),"—")</f>
        <v>457</v>
      </c>
      <c r="R640" s="578">
        <v>284</v>
      </c>
      <c r="S640" s="107">
        <f>IF(R640&gt;0,RANK(R640,$R$11:$R$1049),"—")</f>
        <v>493</v>
      </c>
      <c r="T640" s="578">
        <v>321</v>
      </c>
      <c r="U640" s="107">
        <f>IF(T640&gt;0,RANK(T640,$T$11:$T$1049),"—")</f>
        <v>495</v>
      </c>
      <c r="V640" s="578">
        <v>358</v>
      </c>
      <c r="W640" s="107">
        <f>IF(V640&gt;0,RANK(V640,$V$11:$V$1049),"—")</f>
        <v>486</v>
      </c>
      <c r="X640" s="578">
        <v>395</v>
      </c>
      <c r="Y640" s="107">
        <f>IF(X640&gt;0,RANK(X640,$X$11:$X$1049),"—")</f>
        <v>485</v>
      </c>
      <c r="Z640" s="578">
        <v>432</v>
      </c>
      <c r="AA640" s="107">
        <f>IF(Z640&gt;0,RANK(Z640,$Z$11:$Z$1049),"—")</f>
        <v>472</v>
      </c>
      <c r="AB640" s="578">
        <v>469</v>
      </c>
      <c r="AC640" s="107">
        <f>IF(AB640&gt;0,RANK(AB640,$AB$11:$AB$1049),"—")</f>
        <v>469</v>
      </c>
      <c r="AD640" s="578">
        <v>506</v>
      </c>
      <c r="AE640" s="107">
        <f>IF(AD640&gt;0,RANK(AD640,$AD$11:$AD$1049),"—")</f>
        <v>479</v>
      </c>
      <c r="AF640" s="578">
        <v>544</v>
      </c>
      <c r="AG640" s="107">
        <f>IF(AF640&gt;0,RANK(AF640,$AF$11:$AF$1049),"—")</f>
        <v>501</v>
      </c>
      <c r="AH640" s="578">
        <v>453</v>
      </c>
      <c r="AI640" s="107">
        <f>IF(AH640&gt;0,RANK(AH640,$AH$11:$AH$1049),"—")</f>
        <v>532</v>
      </c>
      <c r="AJ640" s="578">
        <v>847</v>
      </c>
      <c r="AK640" s="107">
        <f>IF(AJ640&gt;0,RANK(AJ640,$AJ$11:$AJ$1049),"—")</f>
        <v>486</v>
      </c>
      <c r="AL640" s="578">
        <v>710</v>
      </c>
      <c r="AM640" s="107">
        <f>IF(AL640&gt;0,RANK(AL640,$AL$11:$AL$1049),"—")</f>
        <v>505</v>
      </c>
      <c r="AN640" s="578">
        <v>516</v>
      </c>
      <c r="AO640" s="107">
        <f>IF(AN640&gt;0,RANK(AN640,$AN$11:$AN$1049),"—")</f>
        <v>549</v>
      </c>
      <c r="AP640" s="578">
        <v>643</v>
      </c>
      <c r="AQ640" s="107">
        <f>IF(AP640&gt;0,RANK(AP640,$AP$11:$AP$1049),"—")</f>
        <v>532</v>
      </c>
      <c r="AR640" s="578">
        <v>854</v>
      </c>
      <c r="AS640" s="107">
        <f>IF(AR640&gt;0,RANK(AR640,$AR$11:$AR$1049),"—")</f>
        <v>509</v>
      </c>
      <c r="AT640" s="578">
        <v>1060</v>
      </c>
      <c r="AU640" s="107">
        <f>IF(AT640&gt;0,RANK(AT640,$AT$11:$AT$1049),"—")</f>
        <v>497</v>
      </c>
      <c r="AV640" s="578">
        <v>1321</v>
      </c>
      <c r="AW640" s="107">
        <f>IF(AV640&gt;0,RANK(AV640,$AV$11:$AV$1049),"—")</f>
        <v>489</v>
      </c>
      <c r="AX640" s="578">
        <v>1067</v>
      </c>
      <c r="AY640" s="563">
        <f>IF(AX640&gt;0,RANK(AX640,$AX$11:$AX$1049),"—")</f>
        <v>516</v>
      </c>
      <c r="AZ640" s="605">
        <v>1574</v>
      </c>
      <c r="BA640" s="605">
        <v>1130</v>
      </c>
      <c r="BB640" s="563">
        <f t="shared" si="484"/>
        <v>628</v>
      </c>
    </row>
    <row r="641" spans="1:54" ht="12.95" customHeight="1" x14ac:dyDescent="0.2">
      <c r="A641" s="72" t="s">
        <v>127</v>
      </c>
      <c r="B641" s="174" t="s">
        <v>569</v>
      </c>
      <c r="C641" s="642" t="s">
        <v>2055</v>
      </c>
      <c r="D641" s="578"/>
      <c r="E641" s="107" t="str">
        <f>IF(D641&gt;0,RANK(D641,$D$11:$D$1049),"—")</f>
        <v>—</v>
      </c>
      <c r="F641" s="578"/>
      <c r="G641" s="107" t="str">
        <f>IF(F641&gt;0,RANK(F641,$F$11:$F$1049),"—")</f>
        <v>—</v>
      </c>
      <c r="H641" s="578"/>
      <c r="I641" s="107" t="str">
        <f>IF(H641&gt;0,RANK(H641,$H$11:$H$1049),"—")</f>
        <v>—</v>
      </c>
      <c r="J641" s="578"/>
      <c r="K641" s="107" t="str">
        <f>IF(J641&gt;0,RANK(J641,$J$11:$J$1049),"—")</f>
        <v>—</v>
      </c>
      <c r="L641" s="578"/>
      <c r="M641" s="107" t="str">
        <f>IF(L641&gt;0,RANK(L641,$L$11:$L$1049),"—")</f>
        <v>—</v>
      </c>
      <c r="N641" s="578"/>
      <c r="O641" s="107" t="str">
        <f>IF(N641&gt;0,RANK(N641,$N$11:$N$1049),"—")</f>
        <v>—</v>
      </c>
      <c r="P641" s="578"/>
      <c r="Q641" s="107" t="str">
        <f>IF(P641&gt;0,RANK(P641,$P$11:$P$1049),"—")</f>
        <v>—</v>
      </c>
      <c r="R641" s="578"/>
      <c r="S641" s="107" t="str">
        <f>IF(R641&gt;0,RANK(R641,$R$11:$R$1049),"—")</f>
        <v>—</v>
      </c>
      <c r="T641" s="578"/>
      <c r="U641" s="107" t="str">
        <f>IF(T641&gt;0,RANK(T641,$T$11:$T$1049),"—")</f>
        <v>—</v>
      </c>
      <c r="V641" s="578"/>
      <c r="W641" s="107" t="str">
        <f>IF(V641&gt;0,RANK(V641,$V$11:$V$1049),"—")</f>
        <v>—</v>
      </c>
      <c r="X641" s="578"/>
      <c r="Y641" s="107" t="str">
        <f>IF(X641&gt;0,RANK(X641,$X$11:$X$1049),"—")</f>
        <v>—</v>
      </c>
      <c r="Z641" s="578"/>
      <c r="AA641" s="107" t="str">
        <f>IF(Z641&gt;0,RANK(Z641,$Z$11:$Z$1049),"—")</f>
        <v>—</v>
      </c>
      <c r="AB641" s="578"/>
      <c r="AC641" s="107" t="str">
        <f>IF(AB641&gt;0,RANK(AB641,$AB$11:$AB$1049),"—")</f>
        <v>—</v>
      </c>
      <c r="AD641" s="578"/>
      <c r="AE641" s="107" t="str">
        <f>IF(AD641&gt;0,RANK(AD641,$AD$11:$AD$1049),"—")</f>
        <v>—</v>
      </c>
      <c r="AF641" s="587">
        <v>162</v>
      </c>
      <c r="AG641" s="107">
        <f>IF(AF641&gt;0,RANK(AF641,$AF$11:$AF$1049),"—")</f>
        <v>582</v>
      </c>
      <c r="AH641" s="587">
        <v>175</v>
      </c>
      <c r="AI641" s="107">
        <f>IF(AH641&gt;0,RANK(AH641,$AH$11:$AH$1049),"—")</f>
        <v>589</v>
      </c>
      <c r="AJ641" s="587">
        <v>188</v>
      </c>
      <c r="AK641" s="107">
        <f>IF(AJ641&gt;0,RANK(AJ641,$AJ$11:$AJ$1049),"—")</f>
        <v>594</v>
      </c>
      <c r="AL641" s="587">
        <v>201</v>
      </c>
      <c r="AM641" s="107">
        <f>IF(AL641&gt;0,RANK(AL641,$AL$11:$AL$1049),"—")</f>
        <v>603</v>
      </c>
      <c r="AN641" s="587">
        <v>214</v>
      </c>
      <c r="AO641" s="107">
        <f>IF(AN641&gt;0,RANK(AN641,$AN$11:$AN$1049),"—")</f>
        <v>613</v>
      </c>
      <c r="AP641" s="587">
        <v>237</v>
      </c>
      <c r="AQ641" s="107">
        <f>IF(AP641&gt;0,RANK(AP641,$AP$11:$AP$1049),"—")</f>
        <v>613</v>
      </c>
      <c r="AR641" s="578">
        <v>877</v>
      </c>
      <c r="AS641" s="107">
        <f>IF(AR641&gt;0,RANK(AR641,$AR$11:$AR$1049),"—")</f>
        <v>505</v>
      </c>
      <c r="AT641" s="578">
        <v>1336</v>
      </c>
      <c r="AU641" s="107">
        <f>IF(AT641&gt;0,RANK(AT641,$AT$11:$AT$1049),"—")</f>
        <v>468</v>
      </c>
      <c r="AV641" s="578">
        <v>1373</v>
      </c>
      <c r="AW641" s="107">
        <f>IF(AV641&gt;0,RANK(AV641,$AV$11:$AV$1049),"—")</f>
        <v>485</v>
      </c>
      <c r="AX641" s="578">
        <v>1400</v>
      </c>
      <c r="AY641" s="563">
        <f>IF(AX641&gt;0,RANK(AX641,$AX$11:$AX$1049),"—")</f>
        <v>484</v>
      </c>
      <c r="AZ641" s="605">
        <v>1220</v>
      </c>
      <c r="BA641" s="605">
        <v>1099</v>
      </c>
      <c r="BB641" s="563">
        <f t="shared" si="484"/>
        <v>632</v>
      </c>
    </row>
    <row r="642" spans="1:54" ht="12.95" customHeight="1" x14ac:dyDescent="0.2">
      <c r="A642" s="72" t="s">
        <v>153</v>
      </c>
      <c r="B642" s="599" t="s">
        <v>2161</v>
      </c>
      <c r="C642" s="647" t="s">
        <v>2055</v>
      </c>
      <c r="D642" s="578"/>
      <c r="E642" s="107"/>
      <c r="F642" s="578"/>
      <c r="G642" s="107"/>
      <c r="H642" s="578"/>
      <c r="I642" s="107"/>
      <c r="J642" s="578"/>
      <c r="K642" s="107"/>
      <c r="L642" s="578"/>
      <c r="M642" s="107"/>
      <c r="N642" s="578"/>
      <c r="O642" s="107"/>
      <c r="P642" s="578"/>
      <c r="Q642" s="107"/>
      <c r="R642" s="578"/>
      <c r="S642" s="107"/>
      <c r="T642" s="578"/>
      <c r="U642" s="107"/>
      <c r="V642" s="578"/>
      <c r="W642" s="107"/>
      <c r="X642" s="578"/>
      <c r="Y642" s="107"/>
      <c r="Z642" s="578"/>
      <c r="AA642" s="107"/>
      <c r="AB642" s="578"/>
      <c r="AC642" s="107"/>
      <c r="AD642" s="578"/>
      <c r="AE642" s="107"/>
      <c r="AF642" s="578"/>
      <c r="AG642" s="107"/>
      <c r="AH642" s="578"/>
      <c r="AI642" s="107"/>
      <c r="AJ642" s="578"/>
      <c r="AK642" s="107"/>
      <c r="AL642" s="578"/>
      <c r="AM642" s="107"/>
      <c r="AN642" s="578"/>
      <c r="AO642" s="107"/>
      <c r="AP642" s="578"/>
      <c r="AQ642" s="107"/>
      <c r="AR642" s="578"/>
      <c r="AS642" s="107"/>
      <c r="AT642" s="578"/>
      <c r="AU642" s="107"/>
      <c r="AV642" s="578"/>
      <c r="AW642" s="107"/>
      <c r="AX642" s="578"/>
      <c r="AY642" s="563"/>
      <c r="AZ642" s="597">
        <v>1070</v>
      </c>
      <c r="BA642" s="597">
        <v>1099</v>
      </c>
      <c r="BB642" s="563">
        <f t="shared" si="484"/>
        <v>632</v>
      </c>
    </row>
    <row r="643" spans="1:54" ht="12.95" customHeight="1" x14ac:dyDescent="0.2">
      <c r="A643" s="72" t="s">
        <v>145</v>
      </c>
      <c r="B643" s="599" t="s">
        <v>2164</v>
      </c>
      <c r="C643" s="647" t="s">
        <v>2055</v>
      </c>
      <c r="D643" s="578"/>
      <c r="E643" s="107"/>
      <c r="F643" s="578"/>
      <c r="G643" s="107"/>
      <c r="H643" s="578"/>
      <c r="I643" s="107"/>
      <c r="J643" s="578"/>
      <c r="K643" s="107"/>
      <c r="L643" s="578"/>
      <c r="M643" s="107"/>
      <c r="N643" s="578"/>
      <c r="O643" s="107"/>
      <c r="P643" s="578"/>
      <c r="Q643" s="107"/>
      <c r="R643" s="578"/>
      <c r="S643" s="107"/>
      <c r="T643" s="578"/>
      <c r="U643" s="107"/>
      <c r="V643" s="578"/>
      <c r="W643" s="107"/>
      <c r="X643" s="578"/>
      <c r="Y643" s="107"/>
      <c r="Z643" s="578"/>
      <c r="AA643" s="107"/>
      <c r="AB643" s="578"/>
      <c r="AC643" s="107"/>
      <c r="AD643" s="578"/>
      <c r="AE643" s="107"/>
      <c r="AF643" s="578"/>
      <c r="AG643" s="107"/>
      <c r="AH643" s="578"/>
      <c r="AI643" s="107"/>
      <c r="AJ643" s="578"/>
      <c r="AK643" s="107"/>
      <c r="AL643" s="578"/>
      <c r="AM643" s="107"/>
      <c r="AN643" s="578"/>
      <c r="AO643" s="107"/>
      <c r="AP643" s="578"/>
      <c r="AQ643" s="107"/>
      <c r="AR643" s="578"/>
      <c r="AS643" s="107"/>
      <c r="AT643" s="578"/>
      <c r="AU643" s="107"/>
      <c r="AV643" s="578"/>
      <c r="AW643" s="107"/>
      <c r="AX643" s="578"/>
      <c r="AY643" s="563"/>
      <c r="AZ643" s="603"/>
      <c r="BA643" s="597">
        <v>1022</v>
      </c>
      <c r="BB643" s="563">
        <f t="shared" si="484"/>
        <v>639</v>
      </c>
    </row>
    <row r="644" spans="1:54" ht="12.95" customHeight="1" x14ac:dyDescent="0.2">
      <c r="A644" s="72" t="s">
        <v>150</v>
      </c>
      <c r="B644" s="599" t="s">
        <v>2167</v>
      </c>
      <c r="C644" s="647" t="s">
        <v>2055</v>
      </c>
      <c r="D644" s="578"/>
      <c r="E644" s="107"/>
      <c r="F644" s="578"/>
      <c r="G644" s="107"/>
      <c r="H644" s="578"/>
      <c r="I644" s="107"/>
      <c r="J644" s="578"/>
      <c r="K644" s="107"/>
      <c r="L644" s="578"/>
      <c r="M644" s="107"/>
      <c r="N644" s="578"/>
      <c r="O644" s="107"/>
      <c r="P644" s="578"/>
      <c r="Q644" s="107"/>
      <c r="R644" s="578"/>
      <c r="S644" s="107"/>
      <c r="T644" s="578"/>
      <c r="U644" s="107"/>
      <c r="V644" s="578"/>
      <c r="W644" s="107"/>
      <c r="X644" s="578"/>
      <c r="Y644" s="107"/>
      <c r="Z644" s="578"/>
      <c r="AA644" s="107"/>
      <c r="AB644" s="578"/>
      <c r="AC644" s="107"/>
      <c r="AD644" s="578"/>
      <c r="AE644" s="107"/>
      <c r="AF644" s="578"/>
      <c r="AG644" s="107"/>
      <c r="AH644" s="585"/>
      <c r="AI644" s="107"/>
      <c r="AJ644" s="585"/>
      <c r="AK644" s="107"/>
      <c r="AL644" s="585"/>
      <c r="AM644" s="107"/>
      <c r="AN644" s="585"/>
      <c r="AO644" s="107"/>
      <c r="AP644" s="585"/>
      <c r="AQ644" s="107"/>
      <c r="AR644" s="585"/>
      <c r="AS644" s="107"/>
      <c r="AT644" s="578"/>
      <c r="AU644" s="107"/>
      <c r="AV644" s="578"/>
      <c r="AW644" s="107"/>
      <c r="AX644" s="578"/>
      <c r="AY644" s="563"/>
      <c r="AZ644" s="597"/>
      <c r="BA644" s="597">
        <v>1015</v>
      </c>
      <c r="BB644" s="563">
        <f t="shared" si="484"/>
        <v>643</v>
      </c>
    </row>
    <row r="645" spans="1:54" ht="12.95" customHeight="1" x14ac:dyDescent="0.2">
      <c r="A645" s="72" t="s">
        <v>170</v>
      </c>
      <c r="B645" s="174" t="s">
        <v>572</v>
      </c>
      <c r="C645" s="642" t="s">
        <v>2055</v>
      </c>
      <c r="D645" s="578"/>
      <c r="E645" s="107" t="str">
        <f>IF(D645&gt;0,RANK(D645,$D$11:$D$1049),"—")</f>
        <v>—</v>
      </c>
      <c r="F645" s="578"/>
      <c r="G645" s="107" t="str">
        <f>IF(F645&gt;0,RANK(F645,$F$11:$F$1049),"—")</f>
        <v>—</v>
      </c>
      <c r="H645" s="578"/>
      <c r="I645" s="107" t="str">
        <f>IF(H645&gt;0,RANK(H645,$H$11:$H$1049),"—")</f>
        <v>—</v>
      </c>
      <c r="J645" s="578"/>
      <c r="K645" s="107" t="str">
        <f>IF(J645&gt;0,RANK(J645,$J$11:$J$1049),"—")</f>
        <v>—</v>
      </c>
      <c r="L645" s="578"/>
      <c r="M645" s="107" t="str">
        <f>IF(L645&gt;0,RANK(L645,$L$11:$L$1049),"—")</f>
        <v>—</v>
      </c>
      <c r="N645" s="578"/>
      <c r="O645" s="107" t="str">
        <f>IF(N645&gt;0,RANK(N645,$N$11:$N$1049),"—")</f>
        <v>—</v>
      </c>
      <c r="P645" s="578"/>
      <c r="Q645" s="107" t="str">
        <f>IF(P645&gt;0,RANK(P645,$P$11:$P$1049),"—")</f>
        <v>—</v>
      </c>
      <c r="R645" s="578"/>
      <c r="S645" s="107" t="str">
        <f>IF(R645&gt;0,RANK(R645,$R$11:$R$1049),"—")</f>
        <v>—</v>
      </c>
      <c r="T645" s="578"/>
      <c r="U645" s="107" t="str">
        <f>IF(T645&gt;0,RANK(T645,$T$11:$T$1049),"—")</f>
        <v>—</v>
      </c>
      <c r="V645" s="578"/>
      <c r="W645" s="107" t="str">
        <f>IF(V645&gt;0,RANK(V645,$V$11:$V$1049),"—")</f>
        <v>—</v>
      </c>
      <c r="X645" s="578"/>
      <c r="Y645" s="107" t="str">
        <f>IF(X645&gt;0,RANK(X645,$X$11:$X$1049),"—")</f>
        <v>—</v>
      </c>
      <c r="Z645" s="578"/>
      <c r="AA645" s="107" t="str">
        <f>IF(Z645&gt;0,RANK(Z645,$Z$11:$Z$1049),"—")</f>
        <v>—</v>
      </c>
      <c r="AB645" s="578"/>
      <c r="AC645" s="107" t="str">
        <f>IF(AB645&gt;0,RANK(AB645,$AB$11:$AB$1049),"—")</f>
        <v>—</v>
      </c>
      <c r="AD645" s="578"/>
      <c r="AE645" s="107" t="str">
        <f>IF(AD645&gt;0,RANK(AD645,$AD$11:$AD$1049),"—")</f>
        <v>—</v>
      </c>
      <c r="AF645" s="578"/>
      <c r="AG645" s="107" t="str">
        <f>IF(AF645&gt;0,RANK(AF645,$AF$11:$AF$1049),"—")</f>
        <v>—</v>
      </c>
      <c r="AH645" s="578"/>
      <c r="AI645" s="107" t="str">
        <f>IF(AH645&gt;0,RANK(AH645,$AH$11:$AH$1049),"—")</f>
        <v>—</v>
      </c>
      <c r="AJ645" s="578"/>
      <c r="AK645" s="107" t="str">
        <f>IF(AJ645&gt;0,RANK(AJ645,$AJ$11:$AJ$1049),"—")</f>
        <v>—</v>
      </c>
      <c r="AL645" s="578"/>
      <c r="AM645" s="107" t="str">
        <f>IF(AL645&gt;0,RANK(AL645,$AL$11:$AL$1049),"—")</f>
        <v>—</v>
      </c>
      <c r="AN645" s="578"/>
      <c r="AO645" s="107" t="str">
        <f>IF(AN645&gt;0,RANK(AN645,$AN$11:$AN$1049),"—")</f>
        <v>—</v>
      </c>
      <c r="AP645" s="578">
        <v>322</v>
      </c>
      <c r="AQ645" s="107">
        <f>IF(AP645&gt;0,RANK(AP645,$AP$11:$AP$1049),"—")</f>
        <v>600</v>
      </c>
      <c r="AR645" s="578">
        <v>339</v>
      </c>
      <c r="AS645" s="107">
        <f>IF(AR645&gt;0,RANK(AR645,$AR$11:$AR$1049),"—")</f>
        <v>614</v>
      </c>
      <c r="AT645" s="578">
        <v>856</v>
      </c>
      <c r="AU645" s="107">
        <f>IF(AT645&gt;0,RANK(AT645,$AT$11:$AT$1049),"—")</f>
        <v>520</v>
      </c>
      <c r="AV645" s="578">
        <v>1290</v>
      </c>
      <c r="AW645" s="107">
        <f>IF(AV645&gt;0,RANK(AV645,$AV$11:$AV$1049),"—")</f>
        <v>493</v>
      </c>
      <c r="AX645" s="578">
        <v>491</v>
      </c>
      <c r="AY645" s="563">
        <f>IF(AX645&gt;0,RANK(AX645,$AX$11:$AX$1049),"—")</f>
        <v>612</v>
      </c>
      <c r="AZ645" s="610">
        <v>707</v>
      </c>
      <c r="BA645" s="605">
        <v>1014</v>
      </c>
      <c r="BB645" s="563">
        <f t="shared" si="484"/>
        <v>644</v>
      </c>
    </row>
    <row r="646" spans="1:54" ht="12.95" customHeight="1" x14ac:dyDescent="0.2">
      <c r="A646" s="72" t="s">
        <v>157</v>
      </c>
      <c r="B646" s="599" t="s">
        <v>2168</v>
      </c>
      <c r="C646" s="647" t="s">
        <v>2055</v>
      </c>
      <c r="D646" s="578"/>
      <c r="E646" s="107"/>
      <c r="F646" s="578"/>
      <c r="G646" s="107"/>
      <c r="H646" s="578"/>
      <c r="I646" s="107"/>
      <c r="J646" s="578"/>
      <c r="K646" s="107"/>
      <c r="L646" s="578"/>
      <c r="M646" s="107"/>
      <c r="N646" s="578"/>
      <c r="O646" s="107"/>
      <c r="P646" s="578"/>
      <c r="Q646" s="107"/>
      <c r="R646" s="578"/>
      <c r="S646" s="107"/>
      <c r="T646" s="578"/>
      <c r="U646" s="107"/>
      <c r="V646" s="578"/>
      <c r="W646" s="107"/>
      <c r="X646" s="578"/>
      <c r="Y646" s="107"/>
      <c r="Z646" s="578"/>
      <c r="AA646" s="107"/>
      <c r="AB646" s="578"/>
      <c r="AC646" s="107"/>
      <c r="AD646" s="578"/>
      <c r="AE646" s="107"/>
      <c r="AF646" s="578"/>
      <c r="AG646" s="107"/>
      <c r="AH646" s="578"/>
      <c r="AI646" s="107"/>
      <c r="AJ646" s="578"/>
      <c r="AK646" s="107"/>
      <c r="AL646" s="578"/>
      <c r="AM646" s="107"/>
      <c r="AN646" s="578"/>
      <c r="AO646" s="107"/>
      <c r="AP646" s="578"/>
      <c r="AQ646" s="107"/>
      <c r="AR646" s="578"/>
      <c r="AS646" s="107"/>
      <c r="AT646" s="578"/>
      <c r="AU646" s="107"/>
      <c r="AV646" s="578"/>
      <c r="AW646" s="107"/>
      <c r="AX646" s="578"/>
      <c r="AY646" s="563"/>
      <c r="AZ646" s="597"/>
      <c r="BA646" s="603">
        <v>982</v>
      </c>
      <c r="BB646" s="563">
        <f t="shared" si="484"/>
        <v>646</v>
      </c>
    </row>
    <row r="647" spans="1:54" ht="12.95" customHeight="1" x14ac:dyDescent="0.2">
      <c r="A647" s="72" t="s">
        <v>164</v>
      </c>
      <c r="B647" s="174" t="s">
        <v>873</v>
      </c>
      <c r="C647" s="642" t="s">
        <v>2055</v>
      </c>
      <c r="D647" s="578">
        <v>108</v>
      </c>
      <c r="E647" s="107">
        <f>IF(D647&gt;0,RANK(D647,$D$11:$D$1049),"—")</f>
        <v>371</v>
      </c>
      <c r="F647" s="578">
        <v>126</v>
      </c>
      <c r="G647" s="107">
        <f>IF(F647&gt;0,RANK(F647,$F$11:$F$1049),"—")</f>
        <v>448</v>
      </c>
      <c r="H647" s="588"/>
      <c r="I647" s="107" t="str">
        <f>IF(H647&gt;0,RANK(H647,$H$11:$H$1049),"—")</f>
        <v>—</v>
      </c>
      <c r="J647" s="578"/>
      <c r="K647" s="107" t="str">
        <f>IF(J647&gt;0,RANK(J647,$J$11:$J$1049),"—")</f>
        <v>—</v>
      </c>
      <c r="L647" s="578"/>
      <c r="M647" s="107" t="str">
        <f>IF(L647&gt;0,RANK(L647,$L$11:$L$1049),"—")</f>
        <v>—</v>
      </c>
      <c r="N647" s="578"/>
      <c r="O647" s="107" t="str">
        <f>IF(N647&gt;0,RANK(N647,$N$11:$N$1049),"—")</f>
        <v>—</v>
      </c>
      <c r="P647" s="578">
        <v>190</v>
      </c>
      <c r="Q647" s="107">
        <f>IF(P647&gt;0,RANK(P647,$P$11:$P$1049),"—")</f>
        <v>459</v>
      </c>
      <c r="R647" s="578">
        <v>379</v>
      </c>
      <c r="S647" s="107">
        <f>IF(R647&gt;0,RANK(R647,$R$11:$R$1049),"—")</f>
        <v>464</v>
      </c>
      <c r="T647" s="578">
        <v>374</v>
      </c>
      <c r="U647" s="107">
        <f>IF(T647&gt;0,RANK(T647,$T$11:$T$1049),"—")</f>
        <v>483</v>
      </c>
      <c r="V647" s="578">
        <v>369</v>
      </c>
      <c r="W647" s="107">
        <f>IF(V647&gt;0,RANK(V647,$V$11:$V$1049),"—")</f>
        <v>485</v>
      </c>
      <c r="X647" s="578">
        <v>364</v>
      </c>
      <c r="Y647" s="107">
        <f>IF(X647&gt;0,RANK(X647,$X$11:$X$1049),"—")</f>
        <v>493</v>
      </c>
      <c r="Z647" s="578">
        <v>359</v>
      </c>
      <c r="AA647" s="107">
        <f>IF(Z647&gt;0,RANK(Z647,$Z$11:$Z$1049),"—")</f>
        <v>488</v>
      </c>
      <c r="AB647" s="578">
        <v>354</v>
      </c>
      <c r="AC647" s="107">
        <f>IF(AB647&gt;0,RANK(AB647,$AB$11:$AB$1049),"—")</f>
        <v>490</v>
      </c>
      <c r="AD647" s="578">
        <v>349</v>
      </c>
      <c r="AE647" s="107">
        <f>IF(AD647&gt;0,RANK(AD647,$AD$11:$AD$1049),"—")</f>
        <v>504</v>
      </c>
      <c r="AF647" s="578">
        <v>468</v>
      </c>
      <c r="AG647" s="107">
        <f>IF(AF647&gt;0,RANK(AF647,$AF$11:$AF$1049),"—")</f>
        <v>514</v>
      </c>
      <c r="AH647" s="578">
        <v>366</v>
      </c>
      <c r="AI647" s="107">
        <f>IF(AH647&gt;0,RANK(AH647,$AH$11:$AH$1049),"—")</f>
        <v>547</v>
      </c>
      <c r="AJ647" s="578">
        <v>1053</v>
      </c>
      <c r="AK647" s="107">
        <f>IF(AJ647&gt;0,RANK(AJ647,$AJ$11:$AJ$1049),"—")</f>
        <v>466</v>
      </c>
      <c r="AL647" s="578">
        <v>1053</v>
      </c>
      <c r="AM647" s="107">
        <f>IF(AL647&gt;0,RANK(AL647,$AL$11:$AL$1049),"—")</f>
        <v>467</v>
      </c>
      <c r="AN647" s="578">
        <v>1255</v>
      </c>
      <c r="AO647" s="107">
        <f>IF(AN647&gt;0,RANK(AN647,$AN$11:$AN$1049),"—")</f>
        <v>461</v>
      </c>
      <c r="AP647" s="578">
        <v>901</v>
      </c>
      <c r="AQ647" s="107">
        <f>IF(AP647&gt;0,RANK(AP647,$AP$11:$AP$1049),"—")</f>
        <v>500</v>
      </c>
      <c r="AR647" s="578">
        <v>966</v>
      </c>
      <c r="AS647" s="107">
        <f>IF(AR647&gt;0,RANK(AR647,$AR$11:$AR$1049),"—")</f>
        <v>495</v>
      </c>
      <c r="AT647" s="578">
        <v>622</v>
      </c>
      <c r="AU647" s="107">
        <f>IF(AT647&gt;0,RANK(AT647,$AT$11:$AT$1049),"—")</f>
        <v>555</v>
      </c>
      <c r="AV647" s="578">
        <v>730</v>
      </c>
      <c r="AW647" s="107">
        <f>IF(AV647&gt;0,RANK(AV647,$AV$11:$AV$1049),"—")</f>
        <v>552</v>
      </c>
      <c r="AX647" s="578">
        <v>700</v>
      </c>
      <c r="AY647" s="563">
        <f>IF(AX647&gt;0,RANK(AX647,$AX$11:$AX$1049),"—")</f>
        <v>557</v>
      </c>
      <c r="AZ647" s="605">
        <v>1033</v>
      </c>
      <c r="BA647" s="610">
        <v>966</v>
      </c>
      <c r="BB647" s="563">
        <f t="shared" si="484"/>
        <v>650</v>
      </c>
    </row>
    <row r="648" spans="1:54" ht="12.95" customHeight="1" x14ac:dyDescent="0.2">
      <c r="A648" s="72" t="s">
        <v>144</v>
      </c>
      <c r="B648" s="174" t="s">
        <v>1790</v>
      </c>
      <c r="C648" s="642" t="s">
        <v>2055</v>
      </c>
      <c r="D648" s="578"/>
      <c r="E648" s="107" t="str">
        <f>IF(D648&gt;0,RANK(D648,$D$11:$D$1049),"—")</f>
        <v>—</v>
      </c>
      <c r="F648" s="578"/>
      <c r="G648" s="107" t="str">
        <f>IF(F648&gt;0,RANK(F648,$F$11:$F$1049),"—")</f>
        <v>—</v>
      </c>
      <c r="H648" s="578"/>
      <c r="I648" s="107" t="str">
        <f>IF(H648&gt;0,RANK(H648,$H$11:$H$1049),"—")</f>
        <v>—</v>
      </c>
      <c r="J648" s="578"/>
      <c r="K648" s="107" t="str">
        <f>IF(J648&gt;0,RANK(J648,$J$11:$J$1049),"—")</f>
        <v>—</v>
      </c>
      <c r="L648" s="578"/>
      <c r="M648" s="107" t="str">
        <f>IF(L648&gt;0,RANK(L648,$L$11:$L$1049),"—")</f>
        <v>—</v>
      </c>
      <c r="N648" s="578"/>
      <c r="O648" s="107" t="str">
        <f>IF(N648&gt;0,RANK(N648,$N$11:$N$1049),"—")</f>
        <v>—</v>
      </c>
      <c r="P648" s="578">
        <v>36</v>
      </c>
      <c r="Q648" s="107">
        <f>IF(P648&gt;0,RANK(P648,$P$11:$P$1049),"—")</f>
        <v>480</v>
      </c>
      <c r="R648" s="578">
        <v>396</v>
      </c>
      <c r="S648" s="107">
        <f>IF(R648&gt;0,RANK(R648,$R$11:$R$1049),"—")</f>
        <v>460</v>
      </c>
      <c r="T648" s="578">
        <v>362</v>
      </c>
      <c r="U648" s="107">
        <f>IF(T648&gt;0,RANK(T648,$T$11:$T$1049),"—")</f>
        <v>486</v>
      </c>
      <c r="V648" s="578">
        <v>80</v>
      </c>
      <c r="W648" s="107">
        <f>IF(V648&gt;0,RANK(V648,$V$11:$V$1049),"—")</f>
        <v>554</v>
      </c>
      <c r="X648" s="578">
        <v>316</v>
      </c>
      <c r="Y648" s="107">
        <f>IF(X648&gt;0,RANK(X648,$X$11:$X$1049),"—")</f>
        <v>504</v>
      </c>
      <c r="Z648" s="578">
        <v>302</v>
      </c>
      <c r="AA648" s="107">
        <f>IF(Z648&gt;0,RANK(Z648,$Z$11:$Z$1049),"—")</f>
        <v>503</v>
      </c>
      <c r="AB648" s="578">
        <v>416</v>
      </c>
      <c r="AC648" s="107">
        <f>IF(AB648&gt;0,RANK(AB648,$AB$11:$AB$1049),"—")</f>
        <v>478</v>
      </c>
      <c r="AD648" s="578">
        <v>673</v>
      </c>
      <c r="AE648" s="107">
        <f>IF(AD648&gt;0,RANK(AD648,$AD$11:$AD$1049),"—")</f>
        <v>453</v>
      </c>
      <c r="AF648" s="578">
        <v>417</v>
      </c>
      <c r="AG648" s="107">
        <f>IF(AF648&gt;0,RANK(AF648,$AF$11:$AF$1049),"—")</f>
        <v>522</v>
      </c>
      <c r="AH648" s="578">
        <v>767</v>
      </c>
      <c r="AI648" s="107">
        <f>IF(AH648&gt;0,RANK(AH648,$AH$11:$AH$1049),"—")</f>
        <v>476</v>
      </c>
      <c r="AJ648" s="578">
        <v>767</v>
      </c>
      <c r="AK648" s="107">
        <f>IF(AJ648&gt;0,RANK(AJ648,$AJ$11:$AJ$1049),"—")</f>
        <v>499</v>
      </c>
      <c r="AL648" s="578">
        <v>676</v>
      </c>
      <c r="AM648" s="107">
        <f>IF(AL648&gt;0,RANK(AL648,$AL$11:$AL$1049),"—")</f>
        <v>514</v>
      </c>
      <c r="AN648" s="578">
        <v>676</v>
      </c>
      <c r="AO648" s="107">
        <f>IF(AN648&gt;0,RANK(AN648,$AN$11:$AN$1049),"—")</f>
        <v>522</v>
      </c>
      <c r="AP648" s="578">
        <v>787</v>
      </c>
      <c r="AQ648" s="107">
        <f>IF(AP648&gt;0,RANK(AP648,$AP$11:$AP$1049),"—")</f>
        <v>507</v>
      </c>
      <c r="AR648" s="578">
        <v>899</v>
      </c>
      <c r="AS648" s="107">
        <f>IF(AR648&gt;0,RANK(AR648,$AR$11:$AR$1049),"—")</f>
        <v>501</v>
      </c>
      <c r="AT648" s="578">
        <v>796</v>
      </c>
      <c r="AU648" s="107">
        <f>IF(AT648&gt;0,RANK(AT648,$AT$11:$AT$1049),"—")</f>
        <v>528</v>
      </c>
      <c r="AV648" s="578">
        <v>1002</v>
      </c>
      <c r="AW648" s="107">
        <f>IF(AV648&gt;0,RANK(AV648,$AV$11:$AV$1049),"—")</f>
        <v>518</v>
      </c>
      <c r="AX648" s="578">
        <v>867</v>
      </c>
      <c r="AY648" s="563">
        <f>IF(AX648&gt;0,RANK(AX648,$AX$11:$AX$1049),"—")</f>
        <v>539</v>
      </c>
      <c r="AZ648" s="610">
        <v>855</v>
      </c>
      <c r="BA648" s="610">
        <v>924</v>
      </c>
      <c r="BB648" s="563">
        <f t="shared" si="484"/>
        <v>657</v>
      </c>
    </row>
    <row r="649" spans="1:54" ht="12.95" customHeight="1" x14ac:dyDescent="0.2">
      <c r="A649" s="72" t="s">
        <v>149</v>
      </c>
      <c r="B649" s="599" t="s">
        <v>2173</v>
      </c>
      <c r="C649" s="647" t="s">
        <v>2055</v>
      </c>
      <c r="D649" s="578"/>
      <c r="E649" s="107"/>
      <c r="F649" s="578"/>
      <c r="G649" s="107"/>
      <c r="H649" s="578"/>
      <c r="I649" s="107"/>
      <c r="J649" s="578"/>
      <c r="K649" s="107"/>
      <c r="L649" s="578"/>
      <c r="M649" s="107"/>
      <c r="N649" s="578"/>
      <c r="O649" s="107"/>
      <c r="P649" s="578"/>
      <c r="Q649" s="107"/>
      <c r="R649" s="578"/>
      <c r="S649" s="107"/>
      <c r="T649" s="578"/>
      <c r="U649" s="107"/>
      <c r="V649" s="578"/>
      <c r="W649" s="107"/>
      <c r="X649" s="578"/>
      <c r="Y649" s="107"/>
      <c r="Z649" s="578"/>
      <c r="AA649" s="107"/>
      <c r="AB649" s="578"/>
      <c r="AC649" s="107"/>
      <c r="AD649" s="578"/>
      <c r="AE649" s="107"/>
      <c r="AF649" s="578"/>
      <c r="AG649" s="107"/>
      <c r="AH649" s="578"/>
      <c r="AI649" s="107"/>
      <c r="AJ649" s="578"/>
      <c r="AK649" s="107"/>
      <c r="AL649" s="578"/>
      <c r="AM649" s="107"/>
      <c r="AN649" s="578"/>
      <c r="AO649" s="107"/>
      <c r="AP649" s="578"/>
      <c r="AQ649" s="107"/>
      <c r="AR649" s="578"/>
      <c r="AS649" s="107"/>
      <c r="AT649" s="578"/>
      <c r="AU649" s="107"/>
      <c r="AV649" s="578"/>
      <c r="AW649" s="107"/>
      <c r="AX649" s="578"/>
      <c r="AY649" s="563"/>
      <c r="AZ649" s="603"/>
      <c r="BA649" s="603">
        <v>913</v>
      </c>
      <c r="BB649" s="563">
        <f t="shared" si="484"/>
        <v>660</v>
      </c>
    </row>
    <row r="650" spans="1:54" ht="12.95" customHeight="1" x14ac:dyDescent="0.2">
      <c r="A650" s="72" t="s">
        <v>155</v>
      </c>
      <c r="B650" s="599" t="s">
        <v>2174</v>
      </c>
      <c r="C650" s="647" t="s">
        <v>2055</v>
      </c>
      <c r="D650" s="578"/>
      <c r="E650" s="107"/>
      <c r="F650" s="578"/>
      <c r="G650" s="107"/>
      <c r="H650" s="578"/>
      <c r="I650" s="107"/>
      <c r="J650" s="578"/>
      <c r="K650" s="107"/>
      <c r="L650" s="578"/>
      <c r="M650" s="107"/>
      <c r="N650" s="578"/>
      <c r="O650" s="107"/>
      <c r="P650" s="578"/>
      <c r="Q650" s="107"/>
      <c r="R650" s="578"/>
      <c r="S650" s="107"/>
      <c r="T650" s="578"/>
      <c r="U650" s="107"/>
      <c r="V650" s="578"/>
      <c r="W650" s="107"/>
      <c r="X650" s="578"/>
      <c r="Y650" s="107"/>
      <c r="Z650" s="578"/>
      <c r="AA650" s="107"/>
      <c r="AB650" s="578"/>
      <c r="AC650" s="107"/>
      <c r="AD650" s="578"/>
      <c r="AE650" s="107"/>
      <c r="AF650" s="578"/>
      <c r="AG650" s="107"/>
      <c r="AH650" s="578"/>
      <c r="AI650" s="107"/>
      <c r="AJ650" s="578"/>
      <c r="AK650" s="107"/>
      <c r="AL650" s="578"/>
      <c r="AM650" s="107"/>
      <c r="AN650" s="578"/>
      <c r="AO650" s="107"/>
      <c r="AP650" s="578"/>
      <c r="AQ650" s="107"/>
      <c r="AR650" s="578"/>
      <c r="AS650" s="107"/>
      <c r="AT650" s="578"/>
      <c r="AU650" s="107"/>
      <c r="AV650" s="578"/>
      <c r="AW650" s="107"/>
      <c r="AX650" s="578"/>
      <c r="AY650" s="563"/>
      <c r="AZ650" s="603">
        <v>672</v>
      </c>
      <c r="BA650" s="603">
        <v>899</v>
      </c>
      <c r="BB650" s="563">
        <f t="shared" si="484"/>
        <v>661</v>
      </c>
    </row>
    <row r="651" spans="1:54" ht="12.95" customHeight="1" x14ac:dyDescent="0.2">
      <c r="A651" s="72" t="s">
        <v>160</v>
      </c>
      <c r="B651" s="174" t="s">
        <v>529</v>
      </c>
      <c r="C651" s="642" t="s">
        <v>2055</v>
      </c>
      <c r="D651" s="578"/>
      <c r="E651" s="107"/>
      <c r="F651" s="578"/>
      <c r="G651" s="107"/>
      <c r="H651" s="578"/>
      <c r="I651" s="107"/>
      <c r="J651" s="578"/>
      <c r="K651" s="107"/>
      <c r="L651" s="578"/>
      <c r="M651" s="107"/>
      <c r="N651" s="578"/>
      <c r="O651" s="107"/>
      <c r="P651" s="578"/>
      <c r="Q651" s="107"/>
      <c r="R651" s="578"/>
      <c r="S651" s="107"/>
      <c r="T651" s="578"/>
      <c r="U651" s="107"/>
      <c r="V651" s="578"/>
      <c r="W651" s="107"/>
      <c r="X651" s="578"/>
      <c r="Y651" s="107"/>
      <c r="Z651" s="578"/>
      <c r="AA651" s="107"/>
      <c r="AB651" s="578"/>
      <c r="AC651" s="107"/>
      <c r="AD651" s="578"/>
      <c r="AE651" s="107"/>
      <c r="AF651" s="578"/>
      <c r="AG651" s="107"/>
      <c r="AH651" s="578"/>
      <c r="AI651" s="107" t="str">
        <f>IF(AH651&gt;0,RANK(AH651,$AH$11:$AH$1049),"—")</f>
        <v>—</v>
      </c>
      <c r="AJ651" s="578"/>
      <c r="AK651" s="107" t="str">
        <f>IF(AJ651&gt;0,RANK(AJ651,$AJ$11:$AJ$1049),"—")</f>
        <v>—</v>
      </c>
      <c r="AL651" s="578"/>
      <c r="AM651" s="107" t="str">
        <f>IF(AL651&gt;0,RANK(AL651,$AL$11:$AL$1049),"—")</f>
        <v>—</v>
      </c>
      <c r="AN651" s="578"/>
      <c r="AO651" s="107" t="str">
        <f>IF(AN651&gt;0,RANK(AN651,$AN$11:$AN$1049),"—")</f>
        <v>—</v>
      </c>
      <c r="AP651" s="578"/>
      <c r="AQ651" s="107" t="str">
        <f>IF(AP651&gt;0,RANK(AP651,$AP$11:$AP$1049),"—")</f>
        <v>—</v>
      </c>
      <c r="AR651" s="578"/>
      <c r="AS651" s="107" t="str">
        <f>IF(AR651&gt;0,RANK(AR651,$AR$11:$AR$1049),"—")</f>
        <v>—</v>
      </c>
      <c r="AT651" s="578"/>
      <c r="AU651" s="107" t="str">
        <f>IF(AT651&gt;0,RANK(AT651,$AT$11:$AT$1049),"—")</f>
        <v>—</v>
      </c>
      <c r="AV651" s="578">
        <v>619</v>
      </c>
      <c r="AW651" s="107">
        <f>IF(AV651&gt;0,RANK(AV651,$AV$11:$AV$1049),"—")</f>
        <v>576</v>
      </c>
      <c r="AX651" s="578">
        <v>485</v>
      </c>
      <c r="AY651" s="563">
        <f>IF(AX651&gt;0,RANK(AX651,$AX$11:$AX$1049),"—")</f>
        <v>615</v>
      </c>
      <c r="AZ651" s="610">
        <v>640</v>
      </c>
      <c r="BA651" s="610">
        <v>891</v>
      </c>
      <c r="BB651" s="563">
        <f t="shared" si="484"/>
        <v>662</v>
      </c>
    </row>
    <row r="652" spans="1:54" ht="12.95" customHeight="1" x14ac:dyDescent="0.2">
      <c r="A652" s="72" t="s">
        <v>176</v>
      </c>
      <c r="B652" s="599" t="s">
        <v>2177</v>
      </c>
      <c r="C652" s="647" t="s">
        <v>2055</v>
      </c>
      <c r="D652" s="578"/>
      <c r="E652" s="107"/>
      <c r="F652" s="578"/>
      <c r="G652" s="107"/>
      <c r="H652" s="578"/>
      <c r="I652" s="107"/>
      <c r="J652" s="578"/>
      <c r="K652" s="107"/>
      <c r="L652" s="578"/>
      <c r="M652" s="107"/>
      <c r="N652" s="578"/>
      <c r="O652" s="107"/>
      <c r="P652" s="578"/>
      <c r="Q652" s="107"/>
      <c r="R652" s="578"/>
      <c r="S652" s="107"/>
      <c r="T652" s="578"/>
      <c r="U652" s="107"/>
      <c r="V652" s="578"/>
      <c r="W652" s="107"/>
      <c r="X652" s="578"/>
      <c r="Y652" s="107"/>
      <c r="Z652" s="578"/>
      <c r="AA652" s="107"/>
      <c r="AB652" s="578"/>
      <c r="AC652" s="107"/>
      <c r="AD652" s="578"/>
      <c r="AE652" s="107"/>
      <c r="AF652" s="578"/>
      <c r="AG652" s="107"/>
      <c r="AH652" s="578"/>
      <c r="AI652" s="107"/>
      <c r="AJ652" s="578"/>
      <c r="AK652" s="107"/>
      <c r="AL652" s="578"/>
      <c r="AM652" s="107"/>
      <c r="AN652" s="578"/>
      <c r="AO652" s="107"/>
      <c r="AP652" s="578"/>
      <c r="AQ652" s="107"/>
      <c r="AR652" s="578"/>
      <c r="AS652" s="107"/>
      <c r="AT652" s="578"/>
      <c r="AU652" s="107"/>
      <c r="AV652" s="578"/>
      <c r="AW652" s="107"/>
      <c r="AX652" s="578"/>
      <c r="AY652" s="563"/>
      <c r="AZ652" s="597"/>
      <c r="BA652" s="603">
        <v>867</v>
      </c>
      <c r="BB652" s="563">
        <f t="shared" si="484"/>
        <v>665</v>
      </c>
    </row>
    <row r="653" spans="1:54" ht="12.95" customHeight="1" x14ac:dyDescent="0.2">
      <c r="A653" s="72" t="s">
        <v>171</v>
      </c>
      <c r="B653" s="174" t="s">
        <v>817</v>
      </c>
      <c r="C653" s="642" t="s">
        <v>2055</v>
      </c>
      <c r="D653" s="578">
        <v>100</v>
      </c>
      <c r="E653" s="107">
        <f>IF(D653&gt;0,RANK(D653,$D$11:$D$1049),"—")</f>
        <v>373</v>
      </c>
      <c r="F653" s="578">
        <v>130</v>
      </c>
      <c r="G653" s="107">
        <f>IF(F653&gt;0,RANK(F653,$F$11:$F$1049),"—")</f>
        <v>445</v>
      </c>
      <c r="H653" s="578">
        <v>160</v>
      </c>
      <c r="I653" s="107">
        <f>IF(H653&gt;0,RANK(H653,$H$11:$H$1049),"—")</f>
        <v>369</v>
      </c>
      <c r="J653" s="578">
        <v>200</v>
      </c>
      <c r="K653" s="107">
        <f>IF(J653&gt;0,RANK(J653,$J$11:$J$1049),"—")</f>
        <v>392</v>
      </c>
      <c r="L653" s="578">
        <v>394</v>
      </c>
      <c r="M653" s="107">
        <f>IF(L653&gt;0,RANK(L653,$L$11:$L$1049),"—")</f>
        <v>370</v>
      </c>
      <c r="N653" s="578">
        <v>255</v>
      </c>
      <c r="O653" s="107">
        <f>IF(N653&gt;0,RANK(N653,$N$11:$N$1049),"—")</f>
        <v>412</v>
      </c>
      <c r="P653" s="578">
        <v>278</v>
      </c>
      <c r="Q653" s="107">
        <f>IF(P653&gt;0,RANK(P653,$P$11:$P$1049),"—")</f>
        <v>444</v>
      </c>
      <c r="R653" s="578">
        <v>377</v>
      </c>
      <c r="S653" s="107">
        <f>IF(R653&gt;0,RANK(R653,$R$11:$R$1049),"—")</f>
        <v>465</v>
      </c>
      <c r="T653" s="578">
        <v>247</v>
      </c>
      <c r="U653" s="107">
        <f>IF(T653&gt;0,RANK(T653,$T$11:$T$1049),"—")</f>
        <v>515</v>
      </c>
      <c r="V653" s="578">
        <v>279</v>
      </c>
      <c r="W653" s="107">
        <f>IF(V653&gt;0,RANK(V653,$V$11:$V$1049),"—")</f>
        <v>510</v>
      </c>
      <c r="X653" s="578">
        <v>366</v>
      </c>
      <c r="Y653" s="107">
        <f>IF(X653&gt;0,RANK(X653,$X$11:$X$1049),"—")</f>
        <v>492</v>
      </c>
      <c r="Z653" s="578">
        <v>381</v>
      </c>
      <c r="AA653" s="107">
        <f>IF(Z653&gt;0,RANK(Z653,$Z$11:$Z$1049),"—")</f>
        <v>483</v>
      </c>
      <c r="AB653" s="578">
        <v>290</v>
      </c>
      <c r="AC653" s="107">
        <f>IF(AB653&gt;0,RANK(AB653,$AB$11:$AB$1049),"—")</f>
        <v>511</v>
      </c>
      <c r="AD653" s="578">
        <v>290</v>
      </c>
      <c r="AE653" s="107">
        <f>IF(AD653&gt;0,RANK(AD653,$AD$11:$AD$1049),"—")</f>
        <v>519</v>
      </c>
      <c r="AF653" s="578">
        <v>444</v>
      </c>
      <c r="AG653" s="107">
        <f>IF(AF653&gt;0,RANK(AF653,$AF$11:$AF$1049),"—")</f>
        <v>517</v>
      </c>
      <c r="AH653" s="578">
        <v>712</v>
      </c>
      <c r="AI653" s="107">
        <f>IF(AH653&gt;0,RANK(AH653,$AH$11:$AH$1049),"—")</f>
        <v>489</v>
      </c>
      <c r="AJ653" s="578">
        <v>597</v>
      </c>
      <c r="AK653" s="107">
        <f>IF(AJ653&gt;0,RANK(AJ653,$AJ$11:$AJ$1049),"—")</f>
        <v>516</v>
      </c>
      <c r="AL653" s="578">
        <v>469</v>
      </c>
      <c r="AM653" s="107">
        <f>IF(AL653&gt;0,RANK(AL653,$AL$11:$AL$1049),"—")</f>
        <v>550</v>
      </c>
      <c r="AN653" s="578">
        <v>584</v>
      </c>
      <c r="AO653" s="107">
        <f>IF(AN653&gt;0,RANK(AN653,$AN$11:$AN$1049),"—")</f>
        <v>535</v>
      </c>
      <c r="AP653" s="578">
        <v>533</v>
      </c>
      <c r="AQ653" s="107">
        <f>IF(AP653&gt;0,RANK(AP653,$AP$11:$AP$1049),"—")</f>
        <v>551</v>
      </c>
      <c r="AR653" s="578">
        <v>819</v>
      </c>
      <c r="AS653" s="107">
        <f>IF(AR653&gt;0,RANK(AR653,$AR$11:$AR$1049),"—")</f>
        <v>516</v>
      </c>
      <c r="AT653" s="578">
        <v>1108</v>
      </c>
      <c r="AU653" s="107">
        <f>IF(AT653&gt;0,RANK(AT653,$AT$11:$AT$1049),"—")</f>
        <v>488</v>
      </c>
      <c r="AV653" s="578">
        <v>845</v>
      </c>
      <c r="AW653" s="107">
        <f>IF(AV653&gt;0,RANK(AV653,$AV$11:$AV$1049),"—")</f>
        <v>537</v>
      </c>
      <c r="AX653" s="578">
        <v>494</v>
      </c>
      <c r="AY653" s="563">
        <f>IF(AX653&gt;0,RANK(AX653,$AX$11:$AX$1049),"—")</f>
        <v>610</v>
      </c>
      <c r="AZ653" s="605">
        <v>1195</v>
      </c>
      <c r="BA653" s="610">
        <v>854</v>
      </c>
      <c r="BB653" s="563">
        <f t="shared" si="484"/>
        <v>667</v>
      </c>
    </row>
    <row r="654" spans="1:54" ht="12.95" customHeight="1" x14ac:dyDescent="0.2">
      <c r="A654" s="72" t="s">
        <v>154</v>
      </c>
      <c r="B654" s="174" t="s">
        <v>406</v>
      </c>
      <c r="C654" s="642" t="s">
        <v>2055</v>
      </c>
      <c r="D654" s="578"/>
      <c r="E654" s="107" t="str">
        <f>IF(D654&gt;0,RANK(D654,$D$11:$D$1049),"—")</f>
        <v>—</v>
      </c>
      <c r="F654" s="578">
        <v>107</v>
      </c>
      <c r="G654" s="107">
        <f>IF(F654&gt;0,RANK(F654,$F$11:$F$1049),"—")</f>
        <v>451</v>
      </c>
      <c r="H654" s="578"/>
      <c r="I654" s="107" t="str">
        <f>IF(H654&gt;0,RANK(H654,$H$11:$H$1049),"—")</f>
        <v>—</v>
      </c>
      <c r="J654" s="578"/>
      <c r="K654" s="107" t="str">
        <f>IF(J654&gt;0,RANK(J654,$J$11:$J$1049),"—")</f>
        <v>—</v>
      </c>
      <c r="L654" s="578"/>
      <c r="M654" s="107" t="str">
        <f>IF(L654&gt;0,RANK(L654,$L$11:$L$1049),"—")</f>
        <v>—</v>
      </c>
      <c r="N654" s="578"/>
      <c r="O654" s="107" t="str">
        <f>IF(N654&gt;0,RANK(N654,$N$11:$N$1049),"—")</f>
        <v>—</v>
      </c>
      <c r="P654" s="578"/>
      <c r="Q654" s="107" t="str">
        <f>IF(P654&gt;0,RANK(P654,$P$11:$P$1049),"—")</f>
        <v>—</v>
      </c>
      <c r="R654" s="578"/>
      <c r="S654" s="107" t="str">
        <f>IF(R654&gt;0,RANK(R654,$R$11:$R$1049),"—")</f>
        <v>—</v>
      </c>
      <c r="T654" s="578"/>
      <c r="U654" s="107" t="str">
        <f>IF(T654&gt;0,RANK(T654,$T$11:$T$1049),"—")</f>
        <v>—</v>
      </c>
      <c r="V654" s="578"/>
      <c r="W654" s="107" t="str">
        <f>IF(V654&gt;0,RANK(V654,$V$11:$V$1049),"—")</f>
        <v>—</v>
      </c>
      <c r="X654" s="578"/>
      <c r="Y654" s="107" t="str">
        <f>IF(X654&gt;0,RANK(X654,$X$11:$X$1049),"—")</f>
        <v>—</v>
      </c>
      <c r="Z654" s="578"/>
      <c r="AA654" s="107" t="str">
        <f>IF(Z654&gt;0,RANK(Z654,$Z$11:$Z$1049),"—")</f>
        <v>—</v>
      </c>
      <c r="AB654" s="578"/>
      <c r="AC654" s="107" t="str">
        <f>IF(AB654&gt;0,RANK(AB654,$AB$11:$AB$1049),"—")</f>
        <v>—</v>
      </c>
      <c r="AD654" s="578"/>
      <c r="AE654" s="107" t="str">
        <f>IF(AD654&gt;0,RANK(AD654,$AD$11:$AD$1049),"—")</f>
        <v>—</v>
      </c>
      <c r="AF654" s="587">
        <v>328</v>
      </c>
      <c r="AG654" s="107">
        <f>IF(AF654&gt;0,RANK(AF654,$AF$11:$AF$1049),"—")</f>
        <v>542</v>
      </c>
      <c r="AH654" s="587">
        <v>352</v>
      </c>
      <c r="AI654" s="107">
        <f>IF(AH654&gt;0,RANK(AH654,$AH$11:$AH$1049),"—")</f>
        <v>549</v>
      </c>
      <c r="AJ654" s="587">
        <v>376</v>
      </c>
      <c r="AK654" s="107">
        <f>IF(AJ654&gt;0,RANK(AJ654,$AJ$11:$AJ$1049),"—")</f>
        <v>551</v>
      </c>
      <c r="AL654" s="587">
        <v>400</v>
      </c>
      <c r="AM654" s="107">
        <f>IF(AL654&gt;0,RANK(AL654,$AL$11:$AL$1049),"—")</f>
        <v>563</v>
      </c>
      <c r="AN654" s="587">
        <v>424</v>
      </c>
      <c r="AO654" s="107">
        <f>IF(AN654&gt;0,RANK(AN654,$AN$11:$AN$1049),"—")</f>
        <v>562</v>
      </c>
      <c r="AP654" s="587">
        <v>448</v>
      </c>
      <c r="AQ654" s="107">
        <f>IF(AP654&gt;0,RANK(AP654,$AP$11:$AP$1049),"—")</f>
        <v>579</v>
      </c>
      <c r="AR654" s="587">
        <v>472</v>
      </c>
      <c r="AS654" s="107">
        <f>IF(AR654&gt;0,RANK(AR654,$AR$11:$AR$1049),"—")</f>
        <v>581</v>
      </c>
      <c r="AT654" s="587">
        <v>500</v>
      </c>
      <c r="AU654" s="107">
        <f>IF(AT654&gt;0,RANK(AT654,$AT$11:$AT$1049),"—")</f>
        <v>581</v>
      </c>
      <c r="AV654" s="587">
        <v>944</v>
      </c>
      <c r="AW654" s="107">
        <f>IF(AV654&gt;0,RANK(AV654,$AV$11:$AV$1049),"—")</f>
        <v>524</v>
      </c>
      <c r="AX654" s="587">
        <v>830</v>
      </c>
      <c r="AY654" s="563">
        <f>IF(AX654&gt;0,RANK(AX654,$AX$11:$AX$1049),"—")</f>
        <v>541</v>
      </c>
      <c r="AZ654" s="610">
        <v>910</v>
      </c>
      <c r="BA654" s="610">
        <v>841</v>
      </c>
      <c r="BB654" s="563">
        <f t="shared" si="484"/>
        <v>669</v>
      </c>
    </row>
    <row r="655" spans="1:54" ht="12.95" customHeight="1" x14ac:dyDescent="0.2">
      <c r="A655" s="72" t="s">
        <v>172</v>
      </c>
      <c r="B655" s="174" t="s">
        <v>584</v>
      </c>
      <c r="C655" s="642" t="s">
        <v>2055</v>
      </c>
      <c r="D655" s="578"/>
      <c r="E655" s="107" t="str">
        <f>IF(D655&gt;0,RANK(D655,$D$11:$D$1049),"—")</f>
        <v>—</v>
      </c>
      <c r="F655" s="578"/>
      <c r="G655" s="107" t="str">
        <f>IF(F655&gt;0,RANK(F655,$F$11:$F$1049),"—")</f>
        <v>—</v>
      </c>
      <c r="H655" s="578"/>
      <c r="I655" s="107" t="str">
        <f>IF(H655&gt;0,RANK(H655,$H$11:$H$1049),"—")</f>
        <v>—</v>
      </c>
      <c r="J655" s="578"/>
      <c r="K655" s="107" t="str">
        <f>IF(J655&gt;0,RANK(J655,$J$11:$J$1049),"—")</f>
        <v>—</v>
      </c>
      <c r="L655" s="578"/>
      <c r="M655" s="107" t="str">
        <f>IF(L655&gt;0,RANK(L655,$L$11:$L$1049),"—")</f>
        <v>—</v>
      </c>
      <c r="N655" s="578"/>
      <c r="O655" s="107" t="str">
        <f>IF(N655&gt;0,RANK(N655,$N$11:$N$1049),"—")</f>
        <v>—</v>
      </c>
      <c r="P655" s="578"/>
      <c r="Q655" s="107" t="str">
        <f>IF(P655&gt;0,RANK(P655,$P$11:$P$1049),"—")</f>
        <v>—</v>
      </c>
      <c r="R655" s="578"/>
      <c r="S655" s="107" t="str">
        <f>IF(R655&gt;0,RANK(R655,$R$11:$R$1049),"—")</f>
        <v>—</v>
      </c>
      <c r="T655" s="578"/>
      <c r="U655" s="107" t="str">
        <f>IF(T655&gt;0,RANK(T655,$T$11:$T$1049),"—")</f>
        <v>—</v>
      </c>
      <c r="V655" s="578"/>
      <c r="W655" s="107" t="str">
        <f>IF(V655&gt;0,RANK(V655,$V$11:$V$1049),"—")</f>
        <v>—</v>
      </c>
      <c r="X655" s="578"/>
      <c r="Y655" s="107" t="str">
        <f>IF(X655&gt;0,RANK(X655,$X$11:$X$1049),"—")</f>
        <v>—</v>
      </c>
      <c r="Z655" s="578"/>
      <c r="AA655" s="107" t="str">
        <f>IF(Z655&gt;0,RANK(Z655,$Z$11:$Z$1049),"—")</f>
        <v>—</v>
      </c>
      <c r="AB655" s="578"/>
      <c r="AC655" s="107" t="str">
        <f>IF(AB655&gt;0,RANK(AB655,$AB$11:$AB$1049),"—")</f>
        <v>—</v>
      </c>
      <c r="AD655" s="578"/>
      <c r="AE655" s="107" t="str">
        <f>IF(AD655&gt;0,RANK(AD655,$AD$11:$AD$1049),"—")</f>
        <v>—</v>
      </c>
      <c r="AF655" s="578"/>
      <c r="AG655" s="107" t="str">
        <f>IF(AF655&gt;0,RANK(AF655,$AF$11:$AF$1049),"—")</f>
        <v>—</v>
      </c>
      <c r="AH655" s="578"/>
      <c r="AI655" s="107" t="str">
        <f>IF(AH655&gt;0,RANK(AH655,$AH$11:$AH$1049),"—")</f>
        <v>—</v>
      </c>
      <c r="AJ655" s="578"/>
      <c r="AK655" s="107" t="str">
        <f>IF(AJ655&gt;0,RANK(AJ655,$AJ$11:$AJ$1049),"—")</f>
        <v>—</v>
      </c>
      <c r="AL655" s="578"/>
      <c r="AM655" s="107" t="str">
        <f>IF(AL655&gt;0,RANK(AL655,$AL$11:$AL$1049),"—")</f>
        <v>—</v>
      </c>
      <c r="AN655" s="578"/>
      <c r="AO655" s="107" t="str">
        <f>IF(AN655&gt;0,RANK(AN655,$AN$11:$AN$1049),"—")</f>
        <v>—</v>
      </c>
      <c r="AP655" s="578">
        <v>732</v>
      </c>
      <c r="AQ655" s="107">
        <f>IF(AP655&gt;0,RANK(AP655,$AP$11:$AP$1049),"—")</f>
        <v>514</v>
      </c>
      <c r="AR655" s="578">
        <v>793</v>
      </c>
      <c r="AS655" s="107">
        <f>IF(AR655&gt;0,RANK(AR655,$AR$11:$AR$1049),"—")</f>
        <v>525</v>
      </c>
      <c r="AT655" s="578">
        <v>913</v>
      </c>
      <c r="AU655" s="107">
        <f>IF(AT655&gt;0,RANK(AT655,$AT$11:$AT$1049),"—")</f>
        <v>514</v>
      </c>
      <c r="AV655" s="578">
        <v>1208</v>
      </c>
      <c r="AW655" s="107">
        <f>IF(AV655&gt;0,RANK(AV655,$AV$11:$AV$1049),"—")</f>
        <v>500</v>
      </c>
      <c r="AX655" s="578">
        <v>645</v>
      </c>
      <c r="AY655" s="563">
        <f>IF(AX655&gt;0,RANK(AX655,$AX$11:$AX$1049),"—")</f>
        <v>571</v>
      </c>
      <c r="AZ655" s="610">
        <v>630</v>
      </c>
      <c r="BA655" s="604">
        <v>826</v>
      </c>
      <c r="BB655" s="563">
        <f t="shared" si="484"/>
        <v>672</v>
      </c>
    </row>
    <row r="656" spans="1:54" ht="12.95" customHeight="1" x14ac:dyDescent="0.2">
      <c r="A656" s="72" t="s">
        <v>180</v>
      </c>
      <c r="B656" s="599" t="s">
        <v>2181</v>
      </c>
      <c r="C656" s="647" t="s">
        <v>2055</v>
      </c>
      <c r="D656" s="578"/>
      <c r="E656" s="107"/>
      <c r="F656" s="578"/>
      <c r="G656" s="107"/>
      <c r="H656" s="578"/>
      <c r="I656" s="107"/>
      <c r="J656" s="578"/>
      <c r="K656" s="107"/>
      <c r="L656" s="578"/>
      <c r="M656" s="107"/>
      <c r="N656" s="578"/>
      <c r="O656" s="107"/>
      <c r="P656" s="578"/>
      <c r="Q656" s="107"/>
      <c r="R656" s="578"/>
      <c r="S656" s="107"/>
      <c r="T656" s="578"/>
      <c r="U656" s="107"/>
      <c r="V656" s="578"/>
      <c r="W656" s="107"/>
      <c r="X656" s="578"/>
      <c r="Y656" s="107"/>
      <c r="Z656" s="578"/>
      <c r="AA656" s="107"/>
      <c r="AB656" s="578"/>
      <c r="AC656" s="107"/>
      <c r="AD656" s="578"/>
      <c r="AE656" s="107"/>
      <c r="AF656" s="578"/>
      <c r="AG656" s="107"/>
      <c r="AH656" s="578"/>
      <c r="AI656" s="107"/>
      <c r="AJ656" s="578"/>
      <c r="AK656" s="107"/>
      <c r="AL656" s="578"/>
      <c r="AM656" s="107"/>
      <c r="AN656" s="578"/>
      <c r="AO656" s="107"/>
      <c r="AP656" s="578"/>
      <c r="AQ656" s="107"/>
      <c r="AR656" s="578"/>
      <c r="AS656" s="107"/>
      <c r="AT656" s="578"/>
      <c r="AU656" s="107"/>
      <c r="AV656" s="578"/>
      <c r="AW656" s="107"/>
      <c r="AX656" s="578"/>
      <c r="AY656" s="563"/>
      <c r="AZ656" s="597"/>
      <c r="BA656" s="603">
        <v>799</v>
      </c>
      <c r="BB656" s="563">
        <f t="shared" si="484"/>
        <v>677</v>
      </c>
    </row>
    <row r="657" spans="1:54" ht="12.95" customHeight="1" x14ac:dyDescent="0.2">
      <c r="A657" s="72" t="s">
        <v>186</v>
      </c>
      <c r="B657" s="174" t="s">
        <v>756</v>
      </c>
      <c r="C657" s="642" t="s">
        <v>2055</v>
      </c>
      <c r="D657" s="578">
        <v>46</v>
      </c>
      <c r="E657" s="107">
        <f>IF(D657&gt;0,RANK(D657,$D$11:$D$1049),"—")</f>
        <v>387</v>
      </c>
      <c r="F657" s="578">
        <v>53</v>
      </c>
      <c r="G657" s="107">
        <f>IF(F657&gt;0,RANK(F657,$F$11:$F$1049),"—")</f>
        <v>482</v>
      </c>
      <c r="H657" s="578">
        <v>60</v>
      </c>
      <c r="I657" s="107">
        <f>IF(H657&gt;0,RANK(H657,$H$11:$H$1049),"—")</f>
        <v>389</v>
      </c>
      <c r="J657" s="578">
        <v>134</v>
      </c>
      <c r="K657" s="107">
        <f>IF(J657&gt;0,RANK(J657,$J$11:$J$1049),"—")</f>
        <v>406</v>
      </c>
      <c r="L657" s="578">
        <v>78</v>
      </c>
      <c r="M657" s="107">
        <f>IF(L657&gt;0,RANK(L657,$L$11:$L$1049),"—")</f>
        <v>415</v>
      </c>
      <c r="N657" s="578">
        <v>141</v>
      </c>
      <c r="O657" s="107">
        <f>IF(N657&gt;0,RANK(N657,$N$11:$N$1049),"—")</f>
        <v>438</v>
      </c>
      <c r="P657" s="578">
        <v>164</v>
      </c>
      <c r="Q657" s="107">
        <f>IF(P657&gt;0,RANK(P657,$P$11:$P$1049),"—")</f>
        <v>465</v>
      </c>
      <c r="R657" s="578">
        <v>204</v>
      </c>
      <c r="S657" s="107">
        <f>IF(R657&gt;0,RANK(R657,$R$11:$R$1049),"—")</f>
        <v>512</v>
      </c>
      <c r="T657" s="578">
        <v>201</v>
      </c>
      <c r="U657" s="107">
        <f>IF(T657&gt;0,RANK(T657,$T$11:$T$1049),"—")</f>
        <v>527</v>
      </c>
      <c r="V657" s="578">
        <v>287</v>
      </c>
      <c r="W657" s="107">
        <f>IF(V657&gt;0,RANK(V657,$V$11:$V$1049),"—")</f>
        <v>506</v>
      </c>
      <c r="X657" s="578">
        <v>356</v>
      </c>
      <c r="Y657" s="107">
        <f>IF(X657&gt;0,RANK(X657,$X$11:$X$1049),"—")</f>
        <v>494</v>
      </c>
      <c r="Z657" s="578">
        <v>395</v>
      </c>
      <c r="AA657" s="107">
        <f>IF(Z657&gt;0,RANK(Z657,$Z$11:$Z$1049),"—")</f>
        <v>481</v>
      </c>
      <c r="AB657" s="578">
        <v>282</v>
      </c>
      <c r="AC657" s="107">
        <f>IF(AB657&gt;0,RANK(AB657,$AB$11:$AB$1049),"—")</f>
        <v>513</v>
      </c>
      <c r="AD657" s="578">
        <v>148</v>
      </c>
      <c r="AE657" s="107">
        <f>IF(AD657&gt;0,RANK(AD657,$AD$11:$AD$1049),"—")</f>
        <v>547</v>
      </c>
      <c r="AF657" s="578">
        <v>272</v>
      </c>
      <c r="AG657" s="107">
        <f>IF(AF657&gt;0,RANK(AF657,$AF$11:$AF$1049),"—")</f>
        <v>557</v>
      </c>
      <c r="AH657" s="578">
        <v>260</v>
      </c>
      <c r="AI657" s="107">
        <f>IF(AH657&gt;0,RANK(AH657,$AH$11:$AH$1049),"—")</f>
        <v>572</v>
      </c>
      <c r="AJ657" s="578">
        <v>236</v>
      </c>
      <c r="AK657" s="107">
        <f>IF(AJ657&gt;0,RANK(AJ657,$AJ$11:$AJ$1049),"—")</f>
        <v>585</v>
      </c>
      <c r="AL657" s="578">
        <v>224</v>
      </c>
      <c r="AM657" s="107">
        <f>IF(AL657&gt;0,RANK(AL657,$AL$11:$AL$1049),"—")</f>
        <v>598</v>
      </c>
      <c r="AN657" s="578">
        <v>341</v>
      </c>
      <c r="AO657" s="107">
        <f>IF(AN657&gt;0,RANK(AN657,$AN$11:$AN$1049),"—")</f>
        <v>584</v>
      </c>
      <c r="AP657" s="578">
        <v>305</v>
      </c>
      <c r="AQ657" s="107">
        <f>IF(AP657&gt;0,RANK(AP657,$AP$11:$AP$1049),"—")</f>
        <v>603</v>
      </c>
      <c r="AR657" s="578">
        <v>247</v>
      </c>
      <c r="AS657" s="107">
        <f>IF(AR657&gt;0,RANK(AR657,$AR$11:$AR$1049),"—")</f>
        <v>633</v>
      </c>
      <c r="AT657" s="578">
        <v>223</v>
      </c>
      <c r="AU657" s="107">
        <f>IF(AT657&gt;0,RANK(AT657,$AT$11:$AT$1049),"—")</f>
        <v>646</v>
      </c>
      <c r="AV657" s="578">
        <v>358</v>
      </c>
      <c r="AW657" s="107">
        <f>IF(AV657&gt;0,RANK(AV657,$AV$11:$AV$1049),"—")</f>
        <v>626</v>
      </c>
      <c r="AX657" s="578">
        <v>398</v>
      </c>
      <c r="AY657" s="563">
        <f>IF(AX657&gt;0,RANK(AX657,$AX$11:$AX$1049),"—")</f>
        <v>630</v>
      </c>
      <c r="AZ657" s="610">
        <v>718</v>
      </c>
      <c r="BA657" s="610">
        <v>782</v>
      </c>
      <c r="BB657" s="563">
        <f t="shared" si="484"/>
        <v>684</v>
      </c>
    </row>
    <row r="658" spans="1:54" ht="12.95" customHeight="1" x14ac:dyDescent="0.2">
      <c r="A658" s="72" t="s">
        <v>192</v>
      </c>
      <c r="B658" s="599" t="s">
        <v>2185</v>
      </c>
      <c r="C658" s="647" t="s">
        <v>2055</v>
      </c>
      <c r="D658" s="578"/>
      <c r="E658" s="107"/>
      <c r="F658" s="578"/>
      <c r="G658" s="107"/>
      <c r="H658" s="585"/>
      <c r="I658" s="107"/>
      <c r="J658" s="578"/>
      <c r="K658" s="107"/>
      <c r="L658" s="578"/>
      <c r="M658" s="107"/>
      <c r="N658" s="578"/>
      <c r="O658" s="107"/>
      <c r="P658" s="578"/>
      <c r="Q658" s="107"/>
      <c r="R658" s="578"/>
      <c r="S658" s="107"/>
      <c r="T658" s="578"/>
      <c r="U658" s="107"/>
      <c r="V658" s="578"/>
      <c r="W658" s="107"/>
      <c r="X658" s="578"/>
      <c r="Y658" s="107"/>
      <c r="Z658" s="578"/>
      <c r="AA658" s="107"/>
      <c r="AB658" s="578"/>
      <c r="AC658" s="107"/>
      <c r="AD658" s="578"/>
      <c r="AE658" s="107"/>
      <c r="AF658" s="585"/>
      <c r="AG658" s="107"/>
      <c r="AH658" s="585"/>
      <c r="AI658" s="107"/>
      <c r="AJ658" s="585"/>
      <c r="AK658" s="107"/>
      <c r="AL658" s="585"/>
      <c r="AM658" s="107"/>
      <c r="AN658" s="578"/>
      <c r="AO658" s="107"/>
      <c r="AP658" s="578"/>
      <c r="AQ658" s="107"/>
      <c r="AR658" s="578"/>
      <c r="AS658" s="107"/>
      <c r="AT658" s="578"/>
      <c r="AU658" s="107"/>
      <c r="AV658" s="578"/>
      <c r="AW658" s="107"/>
      <c r="AX658" s="578"/>
      <c r="AY658" s="563"/>
      <c r="AZ658" s="603">
        <v>693</v>
      </c>
      <c r="BA658" s="603">
        <v>767</v>
      </c>
      <c r="BB658" s="563">
        <f t="shared" si="484"/>
        <v>687</v>
      </c>
    </row>
    <row r="659" spans="1:54" ht="12.95" customHeight="1" x14ac:dyDescent="0.2">
      <c r="A659" s="72" t="s">
        <v>183</v>
      </c>
      <c r="B659" s="174" t="s">
        <v>1831</v>
      </c>
      <c r="C659" s="642" t="s">
        <v>2055</v>
      </c>
      <c r="D659" s="578"/>
      <c r="E659" s="107" t="str">
        <f>IF(D659&gt;0,RANK(D659,$D$11:$D$1049),"—")</f>
        <v>—</v>
      </c>
      <c r="F659" s="578"/>
      <c r="G659" s="107" t="str">
        <f>IF(F659&gt;0,RANK(F659,$F$11:$F$1049),"—")</f>
        <v>—</v>
      </c>
      <c r="H659" s="585"/>
      <c r="I659" s="107" t="str">
        <f>IF(H659&gt;0,RANK(H659,$H$11:$H$1049),"—")</f>
        <v>—</v>
      </c>
      <c r="J659" s="578"/>
      <c r="K659" s="107" t="str">
        <f>IF(J659&gt;0,RANK(J659,$J$11:$J$1049),"—")</f>
        <v>—</v>
      </c>
      <c r="L659" s="578"/>
      <c r="M659" s="107" t="str">
        <f>IF(L659&gt;0,RANK(L659,$L$11:$L$1049),"—")</f>
        <v>—</v>
      </c>
      <c r="N659" s="578"/>
      <c r="O659" s="107" t="str">
        <f>IF(N659&gt;0,RANK(N659,$N$11:$N$1049),"—")</f>
        <v>—</v>
      </c>
      <c r="P659" s="578"/>
      <c r="Q659" s="107" t="str">
        <f>IF(P659&gt;0,RANK(P659,$P$11:$P$1049),"—")</f>
        <v>—</v>
      </c>
      <c r="R659" s="578">
        <v>200</v>
      </c>
      <c r="S659" s="107">
        <f>IF(R659&gt;0,RANK(R659,$R$11:$R$1049),"—")</f>
        <v>513</v>
      </c>
      <c r="T659" s="578">
        <v>505</v>
      </c>
      <c r="U659" s="107">
        <f>IF(T659&gt;0,RANK(T659,$T$11:$T$1049),"—")</f>
        <v>453</v>
      </c>
      <c r="V659" s="578">
        <v>384</v>
      </c>
      <c r="W659" s="107">
        <f>IF(V659&gt;0,RANK(V659,$V$11:$V$1049),"—")</f>
        <v>480</v>
      </c>
      <c r="X659" s="578">
        <v>323</v>
      </c>
      <c r="Y659" s="107">
        <f>IF(X659&gt;0,RANK(X659,$X$11:$X$1049),"—")</f>
        <v>501</v>
      </c>
      <c r="Z659" s="578"/>
      <c r="AA659" s="107" t="str">
        <f>IF(Z659&gt;0,RANK(Z659,$Z$11:$Z$1049),"—")</f>
        <v>—</v>
      </c>
      <c r="AB659" s="578"/>
      <c r="AC659" s="107" t="str">
        <f>IF(AB659&gt;0,RANK(AB659,$AB$11:$AB$1049),"—")</f>
        <v>—</v>
      </c>
      <c r="AD659" s="578"/>
      <c r="AE659" s="107" t="str">
        <f>IF(AD659&gt;0,RANK(AD659,$AD$11:$AD$1049),"—")</f>
        <v>—</v>
      </c>
      <c r="AF659" s="587">
        <v>200</v>
      </c>
      <c r="AG659" s="107">
        <f>IF(AF659&gt;0,RANK(AF659,$AF$11:$AF$1049),"—")</f>
        <v>570</v>
      </c>
      <c r="AH659" s="587">
        <v>160</v>
      </c>
      <c r="AI659" s="107">
        <f>IF(AH659&gt;0,RANK(AH659,$AH$11:$AH$1049),"—")</f>
        <v>594</v>
      </c>
      <c r="AJ659" s="587">
        <v>120</v>
      </c>
      <c r="AK659" s="107">
        <f>IF(AJ659&gt;0,RANK(AJ659,$AJ$11:$AJ$1049),"—")</f>
        <v>604</v>
      </c>
      <c r="AL659" s="587">
        <v>80</v>
      </c>
      <c r="AM659" s="107">
        <f>IF(AL659&gt;0,RANK(AL659,$AL$11:$AL$1049),"—")</f>
        <v>616</v>
      </c>
      <c r="AN659" s="587">
        <v>411</v>
      </c>
      <c r="AO659" s="107">
        <f>IF(AN659&gt;0,RANK(AN659,$AN$11:$AN$1049),"—")</f>
        <v>566</v>
      </c>
      <c r="AP659" s="587">
        <v>742</v>
      </c>
      <c r="AQ659" s="107">
        <f>IF(AP659&gt;0,RANK(AP659,$AP$11:$AP$1049),"—")</f>
        <v>513</v>
      </c>
      <c r="AR659" s="587">
        <v>1073</v>
      </c>
      <c r="AS659" s="107">
        <f>IF(AR659&gt;0,RANK(AR659,$AR$11:$AR$1049),"—")</f>
        <v>485</v>
      </c>
      <c r="AT659" s="587">
        <v>1405</v>
      </c>
      <c r="AU659" s="107">
        <f>IF(AT659&gt;0,RANK(AT659,$AT$11:$AT$1049),"—")</f>
        <v>463</v>
      </c>
      <c r="AV659" s="587">
        <v>879</v>
      </c>
      <c r="AW659" s="107">
        <f>IF(AV659&gt;0,RANK(AV659,$AV$11:$AV$1049),"—")</f>
        <v>532</v>
      </c>
      <c r="AX659" s="587">
        <v>600</v>
      </c>
      <c r="AY659" s="563">
        <f>IF(AX659&gt;0,RANK(AX659,$AX$11:$AX$1049),"—")</f>
        <v>581</v>
      </c>
      <c r="AZ659" s="610">
        <v>760</v>
      </c>
      <c r="BA659" s="610">
        <v>763</v>
      </c>
      <c r="BB659" s="563">
        <f t="shared" si="484"/>
        <v>688</v>
      </c>
    </row>
    <row r="660" spans="1:54" ht="12.95" customHeight="1" x14ac:dyDescent="0.2">
      <c r="A660" s="72" t="s">
        <v>191</v>
      </c>
      <c r="B660" s="599" t="s">
        <v>2186</v>
      </c>
      <c r="C660" s="647" t="s">
        <v>2055</v>
      </c>
      <c r="D660" s="578"/>
      <c r="E660" s="107"/>
      <c r="F660" s="578"/>
      <c r="G660" s="107"/>
      <c r="H660" s="578"/>
      <c r="I660" s="107"/>
      <c r="J660" s="578"/>
      <c r="K660" s="107"/>
      <c r="L660" s="578"/>
      <c r="M660" s="107"/>
      <c r="N660" s="578"/>
      <c r="O660" s="107"/>
      <c r="P660" s="578"/>
      <c r="Q660" s="107"/>
      <c r="R660" s="578"/>
      <c r="S660" s="107"/>
      <c r="T660" s="578"/>
      <c r="U660" s="107"/>
      <c r="V660" s="578"/>
      <c r="W660" s="107"/>
      <c r="X660" s="578"/>
      <c r="Y660" s="107"/>
      <c r="Z660" s="578"/>
      <c r="AA660" s="107"/>
      <c r="AB660" s="578"/>
      <c r="AC660" s="107"/>
      <c r="AD660" s="578"/>
      <c r="AE660" s="107"/>
      <c r="AF660" s="578"/>
      <c r="AG660" s="107"/>
      <c r="AH660" s="578"/>
      <c r="AI660" s="107"/>
      <c r="AJ660" s="578"/>
      <c r="AK660" s="107"/>
      <c r="AL660" s="578"/>
      <c r="AM660" s="107"/>
      <c r="AN660" s="578"/>
      <c r="AO660" s="107"/>
      <c r="AP660" s="578"/>
      <c r="AQ660" s="107"/>
      <c r="AR660" s="578"/>
      <c r="AS660" s="107"/>
      <c r="AT660" s="578"/>
      <c r="AU660" s="107"/>
      <c r="AV660" s="578"/>
      <c r="AW660" s="107"/>
      <c r="AX660" s="578"/>
      <c r="AY660" s="563"/>
      <c r="AZ660" s="603"/>
      <c r="BA660" s="603">
        <v>752</v>
      </c>
      <c r="BB660" s="563">
        <f t="shared" si="484"/>
        <v>690</v>
      </c>
    </row>
    <row r="661" spans="1:54" ht="12.95" customHeight="1" x14ac:dyDescent="0.2">
      <c r="A661" s="72" t="s">
        <v>203</v>
      </c>
      <c r="B661" s="599" t="s">
        <v>2189</v>
      </c>
      <c r="C661" s="647" t="s">
        <v>2055</v>
      </c>
      <c r="D661" s="578"/>
      <c r="E661" s="107"/>
      <c r="F661" s="578"/>
      <c r="G661" s="107"/>
      <c r="H661" s="578"/>
      <c r="I661" s="107"/>
      <c r="J661" s="578"/>
      <c r="K661" s="107"/>
      <c r="L661" s="578"/>
      <c r="M661" s="107"/>
      <c r="N661" s="578"/>
      <c r="O661" s="107"/>
      <c r="P661" s="578"/>
      <c r="Q661" s="107"/>
      <c r="R661" s="578"/>
      <c r="S661" s="107"/>
      <c r="T661" s="578"/>
      <c r="U661" s="107"/>
      <c r="V661" s="578"/>
      <c r="W661" s="107"/>
      <c r="X661" s="578"/>
      <c r="Y661" s="107"/>
      <c r="Z661" s="578"/>
      <c r="AA661" s="107"/>
      <c r="AB661" s="578"/>
      <c r="AC661" s="107"/>
      <c r="AD661" s="578"/>
      <c r="AE661" s="107"/>
      <c r="AF661" s="578"/>
      <c r="AG661" s="107"/>
      <c r="AH661" s="578"/>
      <c r="AI661" s="107"/>
      <c r="AJ661" s="578"/>
      <c r="AK661" s="107"/>
      <c r="AL661" s="578"/>
      <c r="AM661" s="107"/>
      <c r="AN661" s="578"/>
      <c r="AO661" s="107"/>
      <c r="AP661" s="578"/>
      <c r="AQ661" s="107"/>
      <c r="AR661" s="578"/>
      <c r="AS661" s="107"/>
      <c r="AT661" s="578"/>
      <c r="AU661" s="107"/>
      <c r="AV661" s="578"/>
      <c r="AW661" s="107"/>
      <c r="AX661" s="578"/>
      <c r="AY661" s="563"/>
      <c r="AZ661" s="597"/>
      <c r="BA661" s="603">
        <v>746</v>
      </c>
      <c r="BB661" s="563">
        <f t="shared" ref="BB661:BB724" si="548">IF(BA661&gt;0,RANK(BA661,$BA$11:$BA$1049),"—")</f>
        <v>693</v>
      </c>
    </row>
    <row r="662" spans="1:54" ht="12.95" customHeight="1" x14ac:dyDescent="0.2">
      <c r="A662" s="72" t="s">
        <v>206</v>
      </c>
      <c r="B662" s="174" t="s">
        <v>906</v>
      </c>
      <c r="C662" s="642" t="s">
        <v>2055</v>
      </c>
      <c r="D662" s="578"/>
      <c r="E662" s="107" t="str">
        <f>IF(D662&gt;0,RANK(D662,$D$11:$D$1049),"—")</f>
        <v>—</v>
      </c>
      <c r="F662" s="578">
        <v>177</v>
      </c>
      <c r="G662" s="107">
        <f>IF(F662&gt;0,RANK(F662,$F$11:$F$1049),"—")</f>
        <v>434</v>
      </c>
      <c r="H662" s="588"/>
      <c r="I662" s="107" t="str">
        <f>IF(H662&gt;0,RANK(H662,$H$11:$H$1049),"—")</f>
        <v>—</v>
      </c>
      <c r="J662" s="578"/>
      <c r="K662" s="107" t="str">
        <f>IF(J662&gt;0,RANK(J662,$J$11:$J$1049),"—")</f>
        <v>—</v>
      </c>
      <c r="L662" s="578"/>
      <c r="M662" s="107" t="str">
        <f>IF(L662&gt;0,RANK(L662,$L$11:$L$1049),"—")</f>
        <v>—</v>
      </c>
      <c r="N662" s="578"/>
      <c r="O662" s="107" t="str">
        <f>IF(N662&gt;0,RANK(N662,$N$11:$N$1049),"—")</f>
        <v>—</v>
      </c>
      <c r="P662" s="578">
        <v>465</v>
      </c>
      <c r="Q662" s="107">
        <f>IF(P662&gt;0,RANK(P662,$P$11:$P$1049),"—")</f>
        <v>417</v>
      </c>
      <c r="R662" s="578">
        <v>543</v>
      </c>
      <c r="S662" s="107">
        <f>IF(R662&gt;0,RANK(R662,$R$11:$R$1049),"—")</f>
        <v>433</v>
      </c>
      <c r="T662" s="578">
        <v>631</v>
      </c>
      <c r="U662" s="107">
        <f>IF(T662&gt;0,RANK(T662,$T$11:$T$1049),"—")</f>
        <v>435</v>
      </c>
      <c r="V662" s="578">
        <v>719</v>
      </c>
      <c r="W662" s="107">
        <f>IF(V662&gt;0,RANK(V662,$V$11:$V$1049),"—")</f>
        <v>429</v>
      </c>
      <c r="X662" s="578">
        <v>807</v>
      </c>
      <c r="Y662" s="107">
        <f>IF(X662&gt;0,RANK(X662,$X$11:$X$1049),"—")</f>
        <v>421</v>
      </c>
      <c r="Z662" s="578">
        <v>895</v>
      </c>
      <c r="AA662" s="107">
        <f>IF(Z662&gt;0,RANK(Z662,$Z$11:$Z$1049),"—")</f>
        <v>408</v>
      </c>
      <c r="AB662" s="578">
        <v>983</v>
      </c>
      <c r="AC662" s="107">
        <f>IF(AB662&gt;0,RANK(AB662,$AB$11:$AB$1049),"—")</f>
        <v>402</v>
      </c>
      <c r="AD662" s="578">
        <v>1072</v>
      </c>
      <c r="AE662" s="107">
        <f>IF(AD662&gt;0,RANK(AD662,$AD$11:$AD$1049),"—")</f>
        <v>403</v>
      </c>
      <c r="AF662" s="578">
        <v>1072</v>
      </c>
      <c r="AG662" s="107">
        <f>IF(AF662&gt;0,RANK(AF662,$AF$11:$AF$1049),"—")</f>
        <v>424</v>
      </c>
      <c r="AH662" s="578">
        <v>515</v>
      </c>
      <c r="AI662" s="107">
        <f>IF(AH662&gt;0,RANK(AH662,$AH$11:$AH$1049),"—")</f>
        <v>517</v>
      </c>
      <c r="AJ662" s="578">
        <v>823</v>
      </c>
      <c r="AK662" s="107">
        <f>IF(AJ662&gt;0,RANK(AJ662,$AJ$11:$AJ$1049),"—")</f>
        <v>491</v>
      </c>
      <c r="AL662" s="578">
        <v>442</v>
      </c>
      <c r="AM662" s="107">
        <f>IF(AL662&gt;0,RANK(AL662,$AL$11:$AL$1049),"—")</f>
        <v>555</v>
      </c>
      <c r="AN662" s="578">
        <v>478</v>
      </c>
      <c r="AO662" s="107">
        <f>IF(AN662&gt;0,RANK(AN662,$AN$11:$AN$1049),"—")</f>
        <v>557</v>
      </c>
      <c r="AP662" s="578">
        <v>506</v>
      </c>
      <c r="AQ662" s="107">
        <f>IF(AP662&gt;0,RANK(AP662,$AP$11:$AP$1049),"—")</f>
        <v>560</v>
      </c>
      <c r="AR662" s="578">
        <v>474</v>
      </c>
      <c r="AS662" s="107">
        <f>IF(AR662&gt;0,RANK(AR662,$AR$11:$AR$1049),"—")</f>
        <v>579</v>
      </c>
      <c r="AT662" s="578">
        <v>298</v>
      </c>
      <c r="AU662" s="107">
        <f>IF(AT662&gt;0,RANK(AT662,$AT$11:$AT$1049),"—")</f>
        <v>632</v>
      </c>
      <c r="AV662" s="578">
        <v>405</v>
      </c>
      <c r="AW662" s="107">
        <f>IF(AV662&gt;0,RANK(AV662,$AV$11:$AV$1049),"—")</f>
        <v>615</v>
      </c>
      <c r="AX662" s="578">
        <v>351</v>
      </c>
      <c r="AY662" s="563">
        <f>IF(AX662&gt;0,RANK(AX662,$AX$11:$AX$1049),"—")</f>
        <v>641</v>
      </c>
      <c r="AZ662" s="605">
        <v>1154</v>
      </c>
      <c r="BA662" s="610">
        <v>743</v>
      </c>
      <c r="BB662" s="563">
        <f t="shared" si="548"/>
        <v>694</v>
      </c>
    </row>
    <row r="663" spans="1:54" ht="12.95" customHeight="1" x14ac:dyDescent="0.2">
      <c r="A663" s="72" t="s">
        <v>198</v>
      </c>
      <c r="B663" s="599" t="s">
        <v>2191</v>
      </c>
      <c r="C663" s="647" t="s">
        <v>2055</v>
      </c>
      <c r="D663" s="578"/>
      <c r="E663" s="107"/>
      <c r="F663" s="578"/>
      <c r="G663" s="107"/>
      <c r="H663" s="578"/>
      <c r="I663" s="107"/>
      <c r="J663" s="578"/>
      <c r="K663" s="107"/>
      <c r="L663" s="578"/>
      <c r="M663" s="107"/>
      <c r="N663" s="578"/>
      <c r="O663" s="107"/>
      <c r="P663" s="578"/>
      <c r="Q663" s="107"/>
      <c r="R663" s="578"/>
      <c r="S663" s="107"/>
      <c r="T663" s="578"/>
      <c r="U663" s="107"/>
      <c r="V663" s="578"/>
      <c r="W663" s="107"/>
      <c r="X663" s="578"/>
      <c r="Y663" s="107"/>
      <c r="Z663" s="578"/>
      <c r="AA663" s="107"/>
      <c r="AB663" s="578"/>
      <c r="AC663" s="107"/>
      <c r="AD663" s="578"/>
      <c r="AE663" s="107"/>
      <c r="AF663" s="578"/>
      <c r="AG663" s="107"/>
      <c r="AH663" s="578"/>
      <c r="AI663" s="107"/>
      <c r="AJ663" s="578"/>
      <c r="AK663" s="107"/>
      <c r="AL663" s="578"/>
      <c r="AM663" s="107"/>
      <c r="AN663" s="578"/>
      <c r="AO663" s="107"/>
      <c r="AP663" s="578"/>
      <c r="AQ663" s="107"/>
      <c r="AR663" s="578"/>
      <c r="AS663" s="107"/>
      <c r="AT663" s="578"/>
      <c r="AU663" s="107"/>
      <c r="AV663" s="578"/>
      <c r="AW663" s="107"/>
      <c r="AX663" s="578"/>
      <c r="AY663" s="563"/>
      <c r="AZ663" s="597"/>
      <c r="BA663" s="603">
        <v>740</v>
      </c>
      <c r="BB663" s="563">
        <f t="shared" si="548"/>
        <v>696</v>
      </c>
    </row>
    <row r="664" spans="1:54" ht="12.95" customHeight="1" x14ac:dyDescent="0.2">
      <c r="A664" s="72" t="s">
        <v>189</v>
      </c>
      <c r="B664" s="174" t="s">
        <v>775</v>
      </c>
      <c r="C664" s="642" t="s">
        <v>2055</v>
      </c>
      <c r="D664" s="578"/>
      <c r="E664" s="107" t="str">
        <f>IF(D664&gt;0,RANK(D664,$D$11:$D$1049),"—")</f>
        <v>—</v>
      </c>
      <c r="F664" s="578"/>
      <c r="G664" s="107" t="str">
        <f>IF(F664&gt;0,RANK(F664,$F$11:$F$1049),"—")</f>
        <v>—</v>
      </c>
      <c r="H664" s="578"/>
      <c r="I664" s="107" t="str">
        <f>IF(H664&gt;0,RANK(H664,$H$11:$H$1049),"—")</f>
        <v>—</v>
      </c>
      <c r="J664" s="578"/>
      <c r="K664" s="107" t="str">
        <f>IF(J664&gt;0,RANK(J664,$J$11:$J$1049),"—")</f>
        <v>—</v>
      </c>
      <c r="L664" s="578"/>
      <c r="M664" s="107" t="str">
        <f>IF(L664&gt;0,RANK(L664,$L$11:$L$1049),"—")</f>
        <v>—</v>
      </c>
      <c r="N664" s="578"/>
      <c r="O664" s="107" t="str">
        <f>IF(N664&gt;0,RANK(N664,$N$11:$N$1049),"—")</f>
        <v>—</v>
      </c>
      <c r="P664" s="578"/>
      <c r="Q664" s="107" t="str">
        <f>IF(P664&gt;0,RANK(P664,$P$11:$P$1049),"—")</f>
        <v>—</v>
      </c>
      <c r="R664" s="578">
        <v>275</v>
      </c>
      <c r="S664" s="107">
        <f>IF(R664&gt;0,RANK(R664,$R$11:$R$1049),"—")</f>
        <v>496</v>
      </c>
      <c r="T664" s="578">
        <v>450</v>
      </c>
      <c r="U664" s="107">
        <f>IF(T664&gt;0,RANK(T664,$T$11:$T$1049),"—")</f>
        <v>467</v>
      </c>
      <c r="V664" s="578">
        <v>319</v>
      </c>
      <c r="W664" s="107">
        <f>IF(V664&gt;0,RANK(V664,$V$11:$V$1049),"—")</f>
        <v>499</v>
      </c>
      <c r="X664" s="578">
        <v>508</v>
      </c>
      <c r="Y664" s="107">
        <f>IF(X664&gt;0,RANK(X664,$X$11:$X$1049),"—")</f>
        <v>464</v>
      </c>
      <c r="Z664" s="578">
        <v>619</v>
      </c>
      <c r="AA664" s="107">
        <f>IF(Z664&gt;0,RANK(Z664,$Z$11:$Z$1049),"—")</f>
        <v>439</v>
      </c>
      <c r="AB664" s="578">
        <v>197</v>
      </c>
      <c r="AC664" s="107">
        <f>IF(AB664&gt;0,RANK(AB664,$AB$11:$AB$1049),"—")</f>
        <v>526</v>
      </c>
      <c r="AD664" s="578">
        <v>255</v>
      </c>
      <c r="AE664" s="107">
        <f>IF(AD664&gt;0,RANK(AD664,$AD$11:$AD$1049),"—")</f>
        <v>525</v>
      </c>
      <c r="AF664" s="578">
        <v>255</v>
      </c>
      <c r="AG664" s="107">
        <f>IF(AF664&gt;0,RANK(AF664,$AF$11:$AF$1049),"—")</f>
        <v>561</v>
      </c>
      <c r="AH664" s="578">
        <v>269</v>
      </c>
      <c r="AI664" s="107">
        <f>IF(AH664&gt;0,RANK(AH664,$AH$11:$AH$1049),"—")</f>
        <v>570</v>
      </c>
      <c r="AJ664" s="578">
        <v>284</v>
      </c>
      <c r="AK664" s="107">
        <f>IF(AJ664&gt;0,RANK(AJ664,$AJ$11:$AJ$1049),"—")</f>
        <v>568</v>
      </c>
      <c r="AL664" s="578">
        <v>284</v>
      </c>
      <c r="AM664" s="107">
        <f>IF(AL664&gt;0,RANK(AL664,$AL$11:$AL$1049),"—")</f>
        <v>586</v>
      </c>
      <c r="AN664" s="578">
        <v>371</v>
      </c>
      <c r="AO664" s="107">
        <f>IF(AN664&gt;0,RANK(AN664,$AN$11:$AN$1049),"—")</f>
        <v>578</v>
      </c>
      <c r="AP664" s="578">
        <v>459</v>
      </c>
      <c r="AQ664" s="107">
        <f>IF(AP664&gt;0,RANK(AP664,$AP$11:$AP$1049),"—")</f>
        <v>574</v>
      </c>
      <c r="AR664" s="578">
        <v>396</v>
      </c>
      <c r="AS664" s="107">
        <f>IF(AR664&gt;0,RANK(AR664,$AR$11:$AR$1049),"—")</f>
        <v>602</v>
      </c>
      <c r="AT664" s="578">
        <v>376</v>
      </c>
      <c r="AU664" s="107">
        <f>IF(AT664&gt;0,RANK(AT664,$AT$11:$AT$1049),"—")</f>
        <v>612</v>
      </c>
      <c r="AV664" s="578">
        <v>239</v>
      </c>
      <c r="AW664" s="107">
        <f>IF(AV664&gt;0,RANK(AV664,$AV$11:$AV$1049),"—")</f>
        <v>659</v>
      </c>
      <c r="AX664" s="578">
        <v>290</v>
      </c>
      <c r="AY664" s="563">
        <f>IF(AX664&gt;0,RANK(AX664,$AX$11:$AX$1049),"—")</f>
        <v>658</v>
      </c>
      <c r="AZ664" s="610">
        <v>335</v>
      </c>
      <c r="BA664" s="610">
        <v>719</v>
      </c>
      <c r="BB664" s="563">
        <f t="shared" si="548"/>
        <v>699</v>
      </c>
    </row>
    <row r="665" spans="1:54" ht="12.95" customHeight="1" x14ac:dyDescent="0.2">
      <c r="A665" s="72" t="s">
        <v>208</v>
      </c>
      <c r="B665" s="174" t="s">
        <v>988</v>
      </c>
      <c r="C665" s="642" t="s">
        <v>2055</v>
      </c>
      <c r="D665" s="578"/>
      <c r="E665" s="107" t="str">
        <f>IF(D665&gt;0,RANK(D665,$D$11:$D$1049),"—")</f>
        <v>—</v>
      </c>
      <c r="F665" s="578"/>
      <c r="G665" s="107" t="str">
        <f>IF(F665&gt;0,RANK(F665,$F$11:$F$1049),"—")</f>
        <v>—</v>
      </c>
      <c r="H665" s="578"/>
      <c r="I665" s="107" t="str">
        <f>IF(H665&gt;0,RANK(H665,$H$11:$H$1049),"—")</f>
        <v>—</v>
      </c>
      <c r="J665" s="578"/>
      <c r="K665" s="107" t="str">
        <f>IF(J665&gt;0,RANK(J665,$J$11:$J$1049),"—")</f>
        <v>—</v>
      </c>
      <c r="L665" s="578"/>
      <c r="M665" s="107" t="str">
        <f>IF(L665&gt;0,RANK(L665,$L$11:$L$1049),"—")</f>
        <v>—</v>
      </c>
      <c r="N665" s="578"/>
      <c r="O665" s="107" t="str">
        <f>IF(N665&gt;0,RANK(N665,$N$11:$N$1049),"—")</f>
        <v>—</v>
      </c>
      <c r="P665" s="578"/>
      <c r="Q665" s="107" t="str">
        <f>IF(P665&gt;0,RANK(P665,$P$11:$P$1049),"—")</f>
        <v>—</v>
      </c>
      <c r="R665" s="578"/>
      <c r="S665" s="107" t="str">
        <f>IF(R665&gt;0,RANK(R665,$R$11:$R$1049),"—")</f>
        <v>—</v>
      </c>
      <c r="T665" s="578"/>
      <c r="U665" s="107" t="str">
        <f>IF(T665&gt;0,RANK(T665,$T$11:$T$1049),"—")</f>
        <v>—</v>
      </c>
      <c r="V665" s="578"/>
      <c r="W665" s="107" t="str">
        <f>IF(V665&gt;0,RANK(V665,$V$11:$V$1049),"—")</f>
        <v>—</v>
      </c>
      <c r="X665" s="578"/>
      <c r="Y665" s="107" t="str">
        <f>IF(X665&gt;0,RANK(X665,$X$11:$X$1049),"—")</f>
        <v>—</v>
      </c>
      <c r="Z665" s="578"/>
      <c r="AA665" s="107" t="str">
        <f>IF(Z665&gt;0,RANK(Z665,$Z$11:$Z$1049),"—")</f>
        <v>—</v>
      </c>
      <c r="AB665" s="578"/>
      <c r="AC665" s="107" t="str">
        <f>IF(AB665&gt;0,RANK(AB665,$AB$11:$AB$1049),"—")</f>
        <v>—</v>
      </c>
      <c r="AD665" s="578"/>
      <c r="AE665" s="107" t="str">
        <f>IF(AD665&gt;0,RANK(AD665,$AD$11:$AD$1049),"—")</f>
        <v>—</v>
      </c>
      <c r="AF665" s="578">
        <v>0</v>
      </c>
      <c r="AG665" s="107" t="str">
        <f>IF(AF665&gt;0,RANK(AF665,$AF$11:$AF$1049),"—")</f>
        <v>—</v>
      </c>
      <c r="AH665" s="578">
        <v>126</v>
      </c>
      <c r="AI665" s="107">
        <f>IF(AH665&gt;0,RANK(AH665,$AH$11:$AH$1049),"—")</f>
        <v>600</v>
      </c>
      <c r="AJ665" s="587">
        <v>252</v>
      </c>
      <c r="AK665" s="107">
        <f>IF(AJ665&gt;0,RANK(AJ665,$AJ$11:$AJ$1049),"—")</f>
        <v>582</v>
      </c>
      <c r="AL665" s="587">
        <v>378</v>
      </c>
      <c r="AM665" s="107">
        <f>IF(AL665&gt;0,RANK(AL665,$AL$11:$AL$1049),"—")</f>
        <v>564</v>
      </c>
      <c r="AN665" s="587">
        <v>504</v>
      </c>
      <c r="AO665" s="107">
        <f>IF(AN665&gt;0,RANK(AN665,$AN$11:$AN$1049),"—")</f>
        <v>551</v>
      </c>
      <c r="AP665" s="587">
        <v>630</v>
      </c>
      <c r="AQ665" s="107">
        <f>IF(AP665&gt;0,RANK(AP665,$AP$11:$AP$1049),"—")</f>
        <v>534</v>
      </c>
      <c r="AR665" s="587">
        <v>756</v>
      </c>
      <c r="AS665" s="107">
        <f>IF(AR665&gt;0,RANK(AR665,$AR$11:$AR$1049),"—")</f>
        <v>532</v>
      </c>
      <c r="AT665" s="587">
        <v>885</v>
      </c>
      <c r="AU665" s="107">
        <f>IF(AT665&gt;0,RANK(AT665,$AT$11:$AT$1049),"—")</f>
        <v>517</v>
      </c>
      <c r="AV665" s="587">
        <v>713</v>
      </c>
      <c r="AW665" s="107">
        <f>IF(AV665&gt;0,RANK(AV665,$AV$11:$AV$1049),"—")</f>
        <v>556</v>
      </c>
      <c r="AX665" s="587">
        <v>1061</v>
      </c>
      <c r="AY665" s="563">
        <f>IF(AX665&gt;0,RANK(AX665,$AX$11:$AX$1049),"—")</f>
        <v>520</v>
      </c>
      <c r="AZ665" s="610">
        <v>751</v>
      </c>
      <c r="BA665" s="610">
        <v>716</v>
      </c>
      <c r="BB665" s="563">
        <f t="shared" si="548"/>
        <v>700</v>
      </c>
    </row>
    <row r="666" spans="1:54" ht="12.95" customHeight="1" x14ac:dyDescent="0.2">
      <c r="A666" s="72" t="s">
        <v>264</v>
      </c>
      <c r="B666" s="174" t="s">
        <v>751</v>
      </c>
      <c r="C666" s="642" t="s">
        <v>2055</v>
      </c>
      <c r="D666" s="578">
        <v>13</v>
      </c>
      <c r="E666" s="107">
        <f>IF(D666&gt;0,RANK(D666,$D$11:$D$1049),"—")</f>
        <v>393</v>
      </c>
      <c r="F666" s="578">
        <v>13</v>
      </c>
      <c r="G666" s="107">
        <f>IF(F666&gt;0,RANK(F666,$F$11:$F$1049),"—")</f>
        <v>497</v>
      </c>
      <c r="H666" s="578">
        <v>13</v>
      </c>
      <c r="I666" s="107">
        <f>IF(H666&gt;0,RANK(H666,$H$11:$H$1049),"—")</f>
        <v>399</v>
      </c>
      <c r="J666" s="578">
        <v>47</v>
      </c>
      <c r="K666" s="107">
        <f>IF(J666&gt;0,RANK(J666,$J$11:$J$1049),"—")</f>
        <v>423</v>
      </c>
      <c r="L666" s="578">
        <v>23</v>
      </c>
      <c r="M666" s="107">
        <f>IF(L666&gt;0,RANK(L666,$L$11:$L$1049),"—")</f>
        <v>431</v>
      </c>
      <c r="N666" s="578"/>
      <c r="O666" s="107" t="str">
        <f>IF(N666&gt;0,RANK(N666,$N$11:$N$1049),"—")</f>
        <v>—</v>
      </c>
      <c r="P666" s="578"/>
      <c r="Q666" s="107" t="str">
        <f>IF(P666&gt;0,RANK(P666,$P$11:$P$1049),"—")</f>
        <v>—</v>
      </c>
      <c r="R666" s="578"/>
      <c r="S666" s="107" t="str">
        <f>IF(R666&gt;0,RANK(R666,$R$11:$R$1049),"—")</f>
        <v>—</v>
      </c>
      <c r="T666" s="578"/>
      <c r="U666" s="107" t="str">
        <f>IF(T666&gt;0,RANK(T666,$T$11:$T$1049),"—")</f>
        <v>—</v>
      </c>
      <c r="V666" s="578"/>
      <c r="W666" s="107" t="str">
        <f>IF(V666&gt;0,RANK(V666,$V$11:$V$1049),"—")</f>
        <v>—</v>
      </c>
      <c r="X666" s="578"/>
      <c r="Y666" s="107" t="str">
        <f>IF(X666&gt;0,RANK(X666,$X$11:$X$1049),"—")</f>
        <v>—</v>
      </c>
      <c r="Z666" s="578"/>
      <c r="AA666" s="107" t="str">
        <f>IF(Z666&gt;0,RANK(Z666,$Z$11:$Z$1049),"—")</f>
        <v>—</v>
      </c>
      <c r="AB666" s="578"/>
      <c r="AC666" s="107" t="str">
        <f>IF(AB666&gt;0,RANK(AB666,$AB$11:$AB$1049),"—")</f>
        <v>—</v>
      </c>
      <c r="AD666" s="578">
        <v>116</v>
      </c>
      <c r="AE666" s="107">
        <f>IF(AD666&gt;0,RANK(AD666,$AD$11:$AD$1049),"—")</f>
        <v>552</v>
      </c>
      <c r="AF666" s="578">
        <v>171</v>
      </c>
      <c r="AG666" s="107">
        <f>IF(AF666&gt;0,RANK(AF666,$AF$11:$AF$1049),"—")</f>
        <v>577</v>
      </c>
      <c r="AH666" s="578">
        <v>226</v>
      </c>
      <c r="AI666" s="107">
        <f>IF(AH666&gt;0,RANK(AH666,$AH$11:$AH$1049),"—")</f>
        <v>578</v>
      </c>
      <c r="AJ666" s="578">
        <v>281</v>
      </c>
      <c r="AK666" s="107">
        <f>IF(AJ666&gt;0,RANK(AJ666,$AJ$11:$AJ$1049),"—")</f>
        <v>574</v>
      </c>
      <c r="AL666" s="578">
        <v>336</v>
      </c>
      <c r="AM666" s="107">
        <f>IF(AL666&gt;0,RANK(AL666,$AL$11:$AL$1049),"—")</f>
        <v>570</v>
      </c>
      <c r="AN666" s="578">
        <v>391</v>
      </c>
      <c r="AO666" s="107">
        <f>IF(AN666&gt;0,RANK(AN666,$AN$11:$AN$1049),"—")</f>
        <v>571</v>
      </c>
      <c r="AP666" s="578">
        <v>447</v>
      </c>
      <c r="AQ666" s="107">
        <f>IF(AP666&gt;0,RANK(AP666,$AP$11:$AP$1049),"—")</f>
        <v>580</v>
      </c>
      <c r="AR666" s="578">
        <v>605</v>
      </c>
      <c r="AS666" s="107">
        <f>IF(AR666&gt;0,RANK(AR666,$AR$11:$AR$1049),"—")</f>
        <v>552</v>
      </c>
      <c r="AT666" s="578">
        <v>540</v>
      </c>
      <c r="AU666" s="107">
        <f>IF(AT666&gt;0,RANK(AT666,$AT$11:$AT$1049),"—")</f>
        <v>573</v>
      </c>
      <c r="AV666" s="578">
        <v>511</v>
      </c>
      <c r="AW666" s="107">
        <f>IF(AV666&gt;0,RANK(AV666,$AV$11:$AV$1049),"—")</f>
        <v>598</v>
      </c>
      <c r="AX666" s="578">
        <v>685</v>
      </c>
      <c r="AY666" s="563">
        <f>IF(AX666&gt;0,RANK(AX666,$AX$11:$AX$1049),"—")</f>
        <v>560</v>
      </c>
      <c r="AZ666" s="610">
        <v>681</v>
      </c>
      <c r="BA666" s="610">
        <v>715</v>
      </c>
      <c r="BB666" s="563">
        <f t="shared" si="548"/>
        <v>701</v>
      </c>
    </row>
    <row r="667" spans="1:54" ht="12.95" customHeight="1" x14ac:dyDescent="0.2">
      <c r="A667" s="72" t="s">
        <v>233</v>
      </c>
      <c r="B667" s="174" t="s">
        <v>726</v>
      </c>
      <c r="C667" s="642" t="s">
        <v>2055</v>
      </c>
      <c r="D667" s="578"/>
      <c r="E667" s="107" t="str">
        <f>IF(D667&gt;0,RANK(D667,$D$11:$D$1049),"—")</f>
        <v>—</v>
      </c>
      <c r="F667" s="578"/>
      <c r="G667" s="107" t="str">
        <f>IF(F667&gt;0,RANK(F667,$F$11:$F$1049),"—")</f>
        <v>—</v>
      </c>
      <c r="H667" s="578"/>
      <c r="I667" s="107" t="str">
        <f>IF(H667&gt;0,RANK(H667,$H$11:$H$1049),"—")</f>
        <v>—</v>
      </c>
      <c r="J667" s="578">
        <v>1605</v>
      </c>
      <c r="K667" s="107">
        <f>IF(J667&gt;0,RANK(J667,$J$11:$J$1049),"—")</f>
        <v>287</v>
      </c>
      <c r="L667" s="578">
        <v>1522</v>
      </c>
      <c r="M667" s="107">
        <f>IF(L667&gt;0,RANK(L667,$L$11:$L$1049),"—")</f>
        <v>291</v>
      </c>
      <c r="N667" s="578">
        <v>1118</v>
      </c>
      <c r="O667" s="107">
        <f>IF(N667&gt;0,RANK(N667,$N$11:$N$1049),"—")</f>
        <v>333</v>
      </c>
      <c r="P667" s="578">
        <v>720</v>
      </c>
      <c r="Q667" s="107">
        <f>IF(P667&gt;0,RANK(P667,$P$11:$P$1049),"—")</f>
        <v>394</v>
      </c>
      <c r="R667" s="578">
        <v>743</v>
      </c>
      <c r="S667" s="107">
        <f>IF(R667&gt;0,RANK(R667,$R$11:$R$1049),"—")</f>
        <v>409</v>
      </c>
      <c r="T667" s="578">
        <v>743</v>
      </c>
      <c r="U667" s="107">
        <f>IF(T667&gt;0,RANK(T667,$T$11:$T$1049),"—")</f>
        <v>418</v>
      </c>
      <c r="V667" s="578">
        <v>684</v>
      </c>
      <c r="W667" s="107">
        <f>IF(V667&gt;0,RANK(V667,$V$11:$V$1049),"—")</f>
        <v>433</v>
      </c>
      <c r="X667" s="578">
        <v>624</v>
      </c>
      <c r="Y667" s="107">
        <f>IF(X667&gt;0,RANK(X667,$X$11:$X$1049),"—")</f>
        <v>444</v>
      </c>
      <c r="Z667" s="578">
        <v>764</v>
      </c>
      <c r="AA667" s="107">
        <f>IF(Z667&gt;0,RANK(Z667,$Z$11:$Z$1049),"—")</f>
        <v>419</v>
      </c>
      <c r="AB667" s="578">
        <v>754</v>
      </c>
      <c r="AC667" s="107">
        <f>IF(AB667&gt;0,RANK(AB667,$AB$11:$AB$1049),"—")</f>
        <v>424</v>
      </c>
      <c r="AD667" s="578">
        <v>754</v>
      </c>
      <c r="AE667" s="107">
        <f>IF(AD667&gt;0,RANK(AD667,$AD$11:$AD$1049),"—")</f>
        <v>439</v>
      </c>
      <c r="AF667" s="578">
        <v>665</v>
      </c>
      <c r="AG667" s="107">
        <f>IF(AF667&gt;0,RANK(AF667,$AF$11:$AF$1049),"—")</f>
        <v>480</v>
      </c>
      <c r="AH667" s="578">
        <v>576</v>
      </c>
      <c r="AI667" s="107">
        <f>IF(AH667&gt;0,RANK(AH667,$AH$11:$AH$1049),"—")</f>
        <v>508</v>
      </c>
      <c r="AJ667" s="578">
        <v>487</v>
      </c>
      <c r="AK667" s="107">
        <f>IF(AJ667&gt;0,RANK(AJ667,$AJ$11:$AJ$1049),"—")</f>
        <v>533</v>
      </c>
      <c r="AL667" s="578">
        <v>521</v>
      </c>
      <c r="AM667" s="107">
        <f>IF(AL667&gt;0,RANK(AL667,$AL$11:$AL$1049),"—")</f>
        <v>536</v>
      </c>
      <c r="AN667" s="578">
        <v>588</v>
      </c>
      <c r="AO667" s="107">
        <f>IF(AN667&gt;0,RANK(AN667,$AN$11:$AN$1049),"—")</f>
        <v>534</v>
      </c>
      <c r="AP667" s="578">
        <v>524</v>
      </c>
      <c r="AQ667" s="107">
        <f>IF(AP667&gt;0,RANK(AP667,$AP$11:$AP$1049),"—")</f>
        <v>554</v>
      </c>
      <c r="AR667" s="578">
        <v>672</v>
      </c>
      <c r="AS667" s="107">
        <f>IF(AR667&gt;0,RANK(AR667,$AR$11:$AR$1049),"—")</f>
        <v>544</v>
      </c>
      <c r="AT667" s="578">
        <v>593</v>
      </c>
      <c r="AU667" s="107">
        <f>IF(AT667&gt;0,RANK(AT667,$AT$11:$AT$1049),"—")</f>
        <v>560</v>
      </c>
      <c r="AV667" s="578">
        <v>760</v>
      </c>
      <c r="AW667" s="107">
        <f>IF(AV667&gt;0,RANK(AV667,$AV$11:$AV$1049),"—")</f>
        <v>548</v>
      </c>
      <c r="AX667" s="578">
        <v>701</v>
      </c>
      <c r="AY667" s="563">
        <f>IF(AX667&gt;0,RANK(AX667,$AX$11:$AX$1049),"—")</f>
        <v>556</v>
      </c>
      <c r="AZ667" s="610">
        <v>882</v>
      </c>
      <c r="BA667" s="610">
        <v>710</v>
      </c>
      <c r="BB667" s="563">
        <f t="shared" si="548"/>
        <v>702</v>
      </c>
    </row>
    <row r="668" spans="1:54" ht="12.95" customHeight="1" x14ac:dyDescent="0.2">
      <c r="A668" s="72" t="s">
        <v>218</v>
      </c>
      <c r="B668" s="174" t="s">
        <v>820</v>
      </c>
      <c r="C668" s="642" t="s">
        <v>2055</v>
      </c>
      <c r="D668" s="588"/>
      <c r="E668" s="107" t="str">
        <f>IF(D668&gt;0,RANK(D668,$D$11:$D$1049),"—")</f>
        <v>—</v>
      </c>
      <c r="F668" s="578">
        <v>133</v>
      </c>
      <c r="G668" s="107">
        <f>IF(F668&gt;0,RANK(F668,$F$11:$F$1049),"—")</f>
        <v>443</v>
      </c>
      <c r="H668" s="588"/>
      <c r="I668" s="107" t="str">
        <f>IF(H668&gt;0,RANK(H668,$H$11:$H$1049),"—")</f>
        <v>—</v>
      </c>
      <c r="J668" s="578"/>
      <c r="K668" s="107" t="str">
        <f>IF(J668&gt;0,RANK(J668,$J$11:$J$1049),"—")</f>
        <v>—</v>
      </c>
      <c r="L668" s="578"/>
      <c r="M668" s="107" t="str">
        <f>IF(L668&gt;0,RANK(L668,$L$11:$L$1049),"—")</f>
        <v>—</v>
      </c>
      <c r="N668" s="578"/>
      <c r="O668" s="107" t="str">
        <f>IF(N668&gt;0,RANK(N668,$N$11:$N$1049),"—")</f>
        <v>—</v>
      </c>
      <c r="P668" s="578"/>
      <c r="Q668" s="107" t="str">
        <f>IF(P668&gt;0,RANK(P668,$P$11:$P$1049),"—")</f>
        <v>—</v>
      </c>
      <c r="R668" s="578"/>
      <c r="S668" s="107" t="str">
        <f>IF(R668&gt;0,RANK(R668,$R$11:$R$1049),"—")</f>
        <v>—</v>
      </c>
      <c r="T668" s="578"/>
      <c r="U668" s="107" t="str">
        <f>IF(T668&gt;0,RANK(T668,$T$11:$T$1049),"—")</f>
        <v>—</v>
      </c>
      <c r="V668" s="578"/>
      <c r="W668" s="107" t="str">
        <f>IF(V668&gt;0,RANK(V668,$V$11:$V$1049),"—")</f>
        <v>—</v>
      </c>
      <c r="X668" s="578">
        <v>58</v>
      </c>
      <c r="Y668" s="107">
        <f>IF(X668&gt;0,RANK(X668,$X$11:$X$1049),"—")</f>
        <v>552</v>
      </c>
      <c r="Z668" s="578">
        <v>341</v>
      </c>
      <c r="AA668" s="107">
        <f>IF(Z668&gt;0,RANK(Z668,$Z$11:$Z$1049),"—")</f>
        <v>492</v>
      </c>
      <c r="AB668" s="578">
        <v>334</v>
      </c>
      <c r="AC668" s="107">
        <f>IF(AB668&gt;0,RANK(AB668,$AB$11:$AB$1049),"—")</f>
        <v>494</v>
      </c>
      <c r="AD668" s="578">
        <v>88</v>
      </c>
      <c r="AE668" s="107">
        <f>IF(AD668&gt;0,RANK(AD668,$AD$11:$AD$1049),"—")</f>
        <v>558</v>
      </c>
      <c r="AF668" s="578">
        <v>118</v>
      </c>
      <c r="AG668" s="107">
        <f>IF(AF668&gt;0,RANK(AF668,$AF$11:$AF$1049),"—")</f>
        <v>594</v>
      </c>
      <c r="AH668" s="578">
        <v>148</v>
      </c>
      <c r="AI668" s="107">
        <f>IF(AH668&gt;0,RANK(AH668,$AH$11:$AH$1049),"—")</f>
        <v>596</v>
      </c>
      <c r="AJ668" s="578">
        <v>178</v>
      </c>
      <c r="AK668" s="107">
        <f>IF(AJ668&gt;0,RANK(AJ668,$AJ$11:$AJ$1049),"—")</f>
        <v>596</v>
      </c>
      <c r="AL668" s="578">
        <v>212</v>
      </c>
      <c r="AM668" s="107">
        <f>IF(AL668&gt;0,RANK(AL668,$AL$11:$AL$1049),"—")</f>
        <v>601</v>
      </c>
      <c r="AN668" s="578">
        <v>599</v>
      </c>
      <c r="AO668" s="107">
        <f>IF(AN668&gt;0,RANK(AN668,$AN$11:$AN$1049),"—")</f>
        <v>533</v>
      </c>
      <c r="AP668" s="578">
        <v>300</v>
      </c>
      <c r="AQ668" s="107">
        <f>IF(AP668&gt;0,RANK(AP668,$AP$11:$AP$1049),"—")</f>
        <v>604</v>
      </c>
      <c r="AR668" s="578">
        <v>212</v>
      </c>
      <c r="AS668" s="107">
        <f>IF(AR668&gt;0,RANK(AR668,$AR$11:$AR$1049),"—")</f>
        <v>642</v>
      </c>
      <c r="AT668" s="578">
        <v>212</v>
      </c>
      <c r="AU668" s="107">
        <f>IF(AT668&gt;0,RANK(AT668,$AT$11:$AT$1049),"—")</f>
        <v>649</v>
      </c>
      <c r="AV668" s="578"/>
      <c r="AW668" s="107" t="str">
        <f>IF(AV668&gt;0,RANK(AV668,$AV$11:$AV$1049),"—")</f>
        <v>—</v>
      </c>
      <c r="AX668" s="578">
        <v>205</v>
      </c>
      <c r="AY668" s="563">
        <f>IF(AX668&gt;0,RANK(AX668,$AX$11:$AX$1049),"—")</f>
        <v>679</v>
      </c>
      <c r="AZ668" s="610">
        <v>465</v>
      </c>
      <c r="BA668" s="610">
        <v>659</v>
      </c>
      <c r="BB668" s="563">
        <f t="shared" si="548"/>
        <v>714</v>
      </c>
    </row>
    <row r="669" spans="1:54" ht="12.95" customHeight="1" x14ac:dyDescent="0.2">
      <c r="A669" s="72" t="s">
        <v>211</v>
      </c>
      <c r="B669" s="599" t="s">
        <v>2198</v>
      </c>
      <c r="C669" s="647" t="s">
        <v>2055</v>
      </c>
      <c r="D669" s="578"/>
      <c r="E669" s="107"/>
      <c r="F669" s="578"/>
      <c r="G669" s="107"/>
      <c r="H669" s="578"/>
      <c r="I669" s="107"/>
      <c r="J669" s="578"/>
      <c r="K669" s="107"/>
      <c r="L669" s="578"/>
      <c r="M669" s="107"/>
      <c r="N669" s="578"/>
      <c r="O669" s="107"/>
      <c r="P669" s="578"/>
      <c r="Q669" s="107"/>
      <c r="R669" s="578"/>
      <c r="S669" s="107"/>
      <c r="T669" s="578"/>
      <c r="U669" s="107"/>
      <c r="V669" s="578"/>
      <c r="W669" s="107"/>
      <c r="X669" s="578"/>
      <c r="Y669" s="107"/>
      <c r="Z669" s="578"/>
      <c r="AA669" s="107"/>
      <c r="AB669" s="578"/>
      <c r="AC669" s="107"/>
      <c r="AD669" s="578"/>
      <c r="AE669" s="107"/>
      <c r="AF669" s="578"/>
      <c r="AG669" s="107"/>
      <c r="AH669" s="578"/>
      <c r="AI669" s="107"/>
      <c r="AJ669" s="578"/>
      <c r="AK669" s="107"/>
      <c r="AL669" s="578"/>
      <c r="AM669" s="107"/>
      <c r="AN669" s="578"/>
      <c r="AO669" s="107"/>
      <c r="AP669" s="578"/>
      <c r="AQ669" s="107"/>
      <c r="AR669" s="578"/>
      <c r="AS669" s="107"/>
      <c r="AT669" s="578"/>
      <c r="AU669" s="107"/>
      <c r="AV669" s="578"/>
      <c r="AW669" s="107"/>
      <c r="AX669" s="578"/>
      <c r="AY669" s="563"/>
      <c r="AZ669" s="597"/>
      <c r="BA669" s="603">
        <v>610</v>
      </c>
      <c r="BB669" s="563">
        <f t="shared" si="548"/>
        <v>723</v>
      </c>
    </row>
    <row r="670" spans="1:54" ht="12.95" customHeight="1" x14ac:dyDescent="0.2">
      <c r="A670" s="72" t="s">
        <v>226</v>
      </c>
      <c r="B670" s="599" t="s">
        <v>2200</v>
      </c>
      <c r="C670" s="647" t="s">
        <v>2055</v>
      </c>
      <c r="D670" s="578"/>
      <c r="E670" s="107"/>
      <c r="F670" s="578"/>
      <c r="G670" s="107"/>
      <c r="H670" s="578"/>
      <c r="I670" s="107"/>
      <c r="J670" s="578"/>
      <c r="K670" s="107"/>
      <c r="L670" s="578"/>
      <c r="M670" s="107"/>
      <c r="N670" s="578"/>
      <c r="O670" s="107"/>
      <c r="P670" s="578"/>
      <c r="Q670" s="107"/>
      <c r="R670" s="578"/>
      <c r="S670" s="107"/>
      <c r="T670" s="578"/>
      <c r="U670" s="107"/>
      <c r="V670" s="578"/>
      <c r="W670" s="107"/>
      <c r="X670" s="578"/>
      <c r="Y670" s="107"/>
      <c r="Z670" s="578"/>
      <c r="AA670" s="107"/>
      <c r="AB670" s="578"/>
      <c r="AC670" s="107"/>
      <c r="AD670" s="578"/>
      <c r="AE670" s="107"/>
      <c r="AF670" s="578"/>
      <c r="AG670" s="107"/>
      <c r="AH670" s="578"/>
      <c r="AI670" s="107"/>
      <c r="AJ670" s="578"/>
      <c r="AK670" s="107"/>
      <c r="AL670" s="578"/>
      <c r="AM670" s="107"/>
      <c r="AN670" s="578"/>
      <c r="AO670" s="107"/>
      <c r="AP670" s="578"/>
      <c r="AQ670" s="107"/>
      <c r="AR670" s="578"/>
      <c r="AS670" s="107"/>
      <c r="AT670" s="578"/>
      <c r="AU670" s="107"/>
      <c r="AV670" s="578"/>
      <c r="AW670" s="107"/>
      <c r="AX670" s="578"/>
      <c r="AY670" s="563"/>
      <c r="AZ670" s="597"/>
      <c r="BA670" s="603">
        <v>593</v>
      </c>
      <c r="BB670" s="563">
        <f t="shared" si="548"/>
        <v>726</v>
      </c>
    </row>
    <row r="671" spans="1:54" ht="12.95" customHeight="1" x14ac:dyDescent="0.2">
      <c r="A671" s="72" t="s">
        <v>237</v>
      </c>
      <c r="B671" s="599" t="s">
        <v>2201</v>
      </c>
      <c r="C671" s="647" t="s">
        <v>2055</v>
      </c>
      <c r="D671" s="578"/>
      <c r="E671" s="107"/>
      <c r="F671" s="578"/>
      <c r="G671" s="107"/>
      <c r="H671" s="578"/>
      <c r="I671" s="107"/>
      <c r="J671" s="578"/>
      <c r="K671" s="107"/>
      <c r="L671" s="578"/>
      <c r="M671" s="107"/>
      <c r="N671" s="578"/>
      <c r="O671" s="107"/>
      <c r="P671" s="578"/>
      <c r="Q671" s="107"/>
      <c r="R671" s="578"/>
      <c r="S671" s="107"/>
      <c r="T671" s="578"/>
      <c r="U671" s="107"/>
      <c r="V671" s="578"/>
      <c r="W671" s="107"/>
      <c r="X671" s="578"/>
      <c r="Y671" s="107"/>
      <c r="Z671" s="578"/>
      <c r="AA671" s="107"/>
      <c r="AB671" s="578"/>
      <c r="AC671" s="107"/>
      <c r="AD671" s="578"/>
      <c r="AE671" s="107"/>
      <c r="AF671" s="578"/>
      <c r="AG671" s="107"/>
      <c r="AH671" s="578"/>
      <c r="AI671" s="107"/>
      <c r="AJ671" s="578"/>
      <c r="AK671" s="107"/>
      <c r="AL671" s="578"/>
      <c r="AM671" s="107"/>
      <c r="AN671" s="578"/>
      <c r="AO671" s="107"/>
      <c r="AP671" s="578"/>
      <c r="AQ671" s="107"/>
      <c r="AR671" s="578"/>
      <c r="AS671" s="107"/>
      <c r="AT671" s="578"/>
      <c r="AU671" s="107"/>
      <c r="AV671" s="578"/>
      <c r="AW671" s="107"/>
      <c r="AX671" s="578"/>
      <c r="AY671" s="563"/>
      <c r="AZ671" s="603">
        <v>248</v>
      </c>
      <c r="BA671" s="603">
        <v>591</v>
      </c>
      <c r="BB671" s="563">
        <f t="shared" si="548"/>
        <v>727</v>
      </c>
    </row>
    <row r="672" spans="1:54" ht="12.95" customHeight="1" x14ac:dyDescent="0.2">
      <c r="A672" s="72" t="s">
        <v>238</v>
      </c>
      <c r="B672" s="174" t="s">
        <v>2040</v>
      </c>
      <c r="C672" s="642" t="s">
        <v>2055</v>
      </c>
      <c r="D672" s="578"/>
      <c r="E672" s="107"/>
      <c r="F672" s="578"/>
      <c r="G672" s="107"/>
      <c r="H672" s="578"/>
      <c r="I672" s="107"/>
      <c r="J672" s="578"/>
      <c r="K672" s="107"/>
      <c r="L672" s="578"/>
      <c r="M672" s="107"/>
      <c r="N672" s="578"/>
      <c r="O672" s="107"/>
      <c r="P672" s="578"/>
      <c r="Q672" s="107"/>
      <c r="R672" s="578"/>
      <c r="S672" s="107"/>
      <c r="T672" s="578"/>
      <c r="U672" s="107"/>
      <c r="V672" s="578"/>
      <c r="W672" s="107"/>
      <c r="X672" s="578"/>
      <c r="Y672" s="107"/>
      <c r="Z672" s="578"/>
      <c r="AA672" s="107"/>
      <c r="AB672" s="578"/>
      <c r="AC672" s="107"/>
      <c r="AD672" s="578"/>
      <c r="AE672" s="107"/>
      <c r="AF672" s="578"/>
      <c r="AG672" s="107"/>
      <c r="AH672" s="578"/>
      <c r="AI672" s="107"/>
      <c r="AJ672" s="578"/>
      <c r="AK672" s="107"/>
      <c r="AL672" s="578"/>
      <c r="AM672" s="107"/>
      <c r="AN672" s="578"/>
      <c r="AO672" s="107"/>
      <c r="AP672" s="578"/>
      <c r="AQ672" s="107"/>
      <c r="AR672" s="578"/>
      <c r="AS672" s="107"/>
      <c r="AT672" s="578"/>
      <c r="AU672" s="107"/>
      <c r="AV672" s="578"/>
      <c r="AW672" s="107"/>
      <c r="AX672" s="578">
        <v>614</v>
      </c>
      <c r="AY672" s="563">
        <f>IF(AX672&gt;0,RANK(AX672,$AX$11:$AX$1049),"—")</f>
        <v>578</v>
      </c>
      <c r="AZ672" s="610">
        <v>795</v>
      </c>
      <c r="BA672" s="610">
        <v>590</v>
      </c>
      <c r="BB672" s="563">
        <f t="shared" si="548"/>
        <v>728</v>
      </c>
    </row>
    <row r="673" spans="1:54" ht="12.95" customHeight="1" x14ac:dyDescent="0.2">
      <c r="A673" s="72" t="s">
        <v>230</v>
      </c>
      <c r="B673" s="174" t="s">
        <v>914</v>
      </c>
      <c r="C673" s="642" t="s">
        <v>2055</v>
      </c>
      <c r="D673" s="578"/>
      <c r="E673" s="107" t="str">
        <f>IF(D673&gt;0,RANK(D673,$D$11:$D$1049),"—")</f>
        <v>—</v>
      </c>
      <c r="F673" s="578">
        <v>92</v>
      </c>
      <c r="G673" s="107">
        <f>IF(F673&gt;0,RANK(F673,$F$11:$F$1049),"—")</f>
        <v>458</v>
      </c>
      <c r="H673" s="588"/>
      <c r="I673" s="107" t="str">
        <f>IF(H673&gt;0,RANK(H673,$H$11:$H$1049),"—")</f>
        <v>—</v>
      </c>
      <c r="J673" s="578"/>
      <c r="K673" s="107" t="str">
        <f>IF(J673&gt;0,RANK(J673,$J$11:$J$1049),"—")</f>
        <v>—</v>
      </c>
      <c r="L673" s="578"/>
      <c r="M673" s="107" t="str">
        <f>IF(L673&gt;0,RANK(L673,$L$11:$L$1049),"—")</f>
        <v>—</v>
      </c>
      <c r="N673" s="578">
        <v>49</v>
      </c>
      <c r="O673" s="107">
        <f>IF(N673&gt;0,RANK(N673,$N$11:$N$1049),"—")</f>
        <v>452</v>
      </c>
      <c r="P673" s="578">
        <v>26</v>
      </c>
      <c r="Q673" s="107">
        <f>IF(P673&gt;0,RANK(P673,$P$11:$P$1049),"—")</f>
        <v>481</v>
      </c>
      <c r="R673" s="578">
        <v>0</v>
      </c>
      <c r="S673" s="107" t="str">
        <f>IF(R673&gt;0,RANK(R673,$R$11:$R$1049),"—")</f>
        <v>—</v>
      </c>
      <c r="T673" s="578">
        <v>20</v>
      </c>
      <c r="U673" s="107">
        <f>IF(T673&gt;0,RANK(T673,$T$11:$T$1049),"—")</f>
        <v>557</v>
      </c>
      <c r="V673" s="578">
        <v>40</v>
      </c>
      <c r="W673" s="107">
        <f>IF(V673&gt;0,RANK(V673,$V$11:$V$1049),"—")</f>
        <v>557</v>
      </c>
      <c r="X673" s="578">
        <v>60</v>
      </c>
      <c r="Y673" s="107">
        <f>IF(X673&gt;0,RANK(X673,$X$11:$X$1049),"—")</f>
        <v>551</v>
      </c>
      <c r="Z673" s="578">
        <v>80</v>
      </c>
      <c r="AA673" s="107">
        <f>IF(Z673&gt;0,RANK(Z673,$Z$11:$Z$1049),"—")</f>
        <v>543</v>
      </c>
      <c r="AB673" s="578">
        <v>103</v>
      </c>
      <c r="AC673" s="107">
        <f>IF(AB673&gt;0,RANK(AB673,$AB$11:$AB$1049),"—")</f>
        <v>543</v>
      </c>
      <c r="AD673" s="578">
        <v>190</v>
      </c>
      <c r="AE673" s="107">
        <f>IF(AD673&gt;0,RANK(AD673,$AD$11:$AD$1049),"—")</f>
        <v>535</v>
      </c>
      <c r="AF673" s="578">
        <v>399</v>
      </c>
      <c r="AG673" s="107">
        <f>IF(AF673&gt;0,RANK(AF673,$AF$11:$AF$1049),"—")</f>
        <v>524</v>
      </c>
      <c r="AH673" s="578">
        <v>375</v>
      </c>
      <c r="AI673" s="107">
        <f>IF(AH673&gt;0,RANK(AH673,$AH$11:$AH$1049),"—")</f>
        <v>543</v>
      </c>
      <c r="AJ673" s="578">
        <v>283</v>
      </c>
      <c r="AK673" s="107">
        <f>IF(AJ673&gt;0,RANK(AJ673,$AJ$11:$AJ$1049),"—")</f>
        <v>571</v>
      </c>
      <c r="AL673" s="578">
        <v>271</v>
      </c>
      <c r="AM673" s="107">
        <f>IF(AL673&gt;0,RANK(AL673,$AL$11:$AL$1049),"—")</f>
        <v>590</v>
      </c>
      <c r="AN673" s="578">
        <v>561</v>
      </c>
      <c r="AO673" s="107">
        <f>IF(AN673&gt;0,RANK(AN673,$AN$11:$AN$1049),"—")</f>
        <v>537</v>
      </c>
      <c r="AP673" s="578">
        <v>242</v>
      </c>
      <c r="AQ673" s="107">
        <f>IF(AP673&gt;0,RANK(AP673,$AP$11:$AP$1049),"—")</f>
        <v>612</v>
      </c>
      <c r="AR673" s="578">
        <v>291</v>
      </c>
      <c r="AS673" s="107">
        <f>IF(AR673&gt;0,RANK(AR673,$AR$11:$AR$1049),"—")</f>
        <v>622</v>
      </c>
      <c r="AT673" s="578">
        <v>386</v>
      </c>
      <c r="AU673" s="107">
        <f>IF(AT673&gt;0,RANK(AT673,$AT$11:$AT$1049),"—")</f>
        <v>609</v>
      </c>
      <c r="AV673" s="578">
        <v>272</v>
      </c>
      <c r="AW673" s="107">
        <f>IF(AV673&gt;0,RANK(AV673,$AV$11:$AV$1049),"—")</f>
        <v>652</v>
      </c>
      <c r="AX673" s="578">
        <v>304</v>
      </c>
      <c r="AY673" s="563">
        <f>IF(AX673&gt;0,RANK(AX673,$AX$11:$AX$1049),"—")</f>
        <v>654</v>
      </c>
      <c r="AZ673" s="622">
        <v>533</v>
      </c>
      <c r="BA673" s="622">
        <v>573</v>
      </c>
      <c r="BB673" s="563">
        <f t="shared" si="548"/>
        <v>731</v>
      </c>
    </row>
    <row r="674" spans="1:54" ht="12.95" customHeight="1" x14ac:dyDescent="0.2">
      <c r="A674" s="72" t="s">
        <v>225</v>
      </c>
      <c r="B674" s="174" t="s">
        <v>670</v>
      </c>
      <c r="C674" s="642" t="s">
        <v>2055</v>
      </c>
      <c r="D674" s="578">
        <v>74</v>
      </c>
      <c r="E674" s="107">
        <f>IF(D674&gt;0,RANK(D674,$D$11:$D$1049),"—")</f>
        <v>379</v>
      </c>
      <c r="F674" s="578">
        <v>63</v>
      </c>
      <c r="G674" s="107">
        <f>IF(F674&gt;0,RANK(F674,$F$11:$F$1049),"—")</f>
        <v>474</v>
      </c>
      <c r="H674" s="578">
        <v>52</v>
      </c>
      <c r="I674" s="107">
        <f>IF(H674&gt;0,RANK(H674,$H$11:$H$1049),"—")</f>
        <v>391</v>
      </c>
      <c r="J674" s="578">
        <v>77</v>
      </c>
      <c r="K674" s="107">
        <f>IF(J674&gt;0,RANK(J674,$J$11:$J$1049),"—")</f>
        <v>416</v>
      </c>
      <c r="L674" s="578">
        <v>118</v>
      </c>
      <c r="M674" s="107">
        <f>IF(L674&gt;0,RANK(L674,$L$11:$L$1049),"—")</f>
        <v>408</v>
      </c>
      <c r="N674" s="578">
        <v>33</v>
      </c>
      <c r="O674" s="107">
        <f>IF(N674&gt;0,RANK(N674,$N$11:$N$1049),"—")</f>
        <v>456</v>
      </c>
      <c r="P674" s="578">
        <v>257</v>
      </c>
      <c r="Q674" s="107">
        <f>IF(P674&gt;0,RANK(P674,$P$11:$P$1049),"—")</f>
        <v>449</v>
      </c>
      <c r="R674" s="578">
        <v>197</v>
      </c>
      <c r="S674" s="107">
        <f>IF(R674&gt;0,RANK(R674,$R$11:$R$1049),"—")</f>
        <v>515</v>
      </c>
      <c r="T674" s="578">
        <v>294</v>
      </c>
      <c r="U674" s="107">
        <f>IF(T674&gt;0,RANK(T674,$T$11:$T$1049),"—")</f>
        <v>505</v>
      </c>
      <c r="V674" s="578">
        <v>1513</v>
      </c>
      <c r="W674" s="107">
        <f>IF(V674&gt;0,RANK(V674,$V$11:$V$1049),"—")</f>
        <v>361</v>
      </c>
      <c r="X674" s="578">
        <v>282</v>
      </c>
      <c r="Y674" s="107">
        <f>IF(X674&gt;0,RANK(X674,$X$11:$X$1049),"—")</f>
        <v>511</v>
      </c>
      <c r="Z674" s="578">
        <v>530</v>
      </c>
      <c r="AA674" s="107">
        <f>IF(Z674&gt;0,RANK(Z674,$Z$11:$Z$1049),"—")</f>
        <v>452</v>
      </c>
      <c r="AB674" s="578">
        <v>186</v>
      </c>
      <c r="AC674" s="107">
        <f>IF(AB674&gt;0,RANK(AB674,$AB$11:$AB$1049),"—")</f>
        <v>529</v>
      </c>
      <c r="AD674" s="578">
        <v>101</v>
      </c>
      <c r="AE674" s="107">
        <f>IF(AD674&gt;0,RANK(AD674,$AD$11:$AD$1049),"—")</f>
        <v>553</v>
      </c>
      <c r="AF674" s="578">
        <v>184</v>
      </c>
      <c r="AG674" s="107">
        <f>IF(AF674&gt;0,RANK(AF674,$AF$11:$AF$1049),"—")</f>
        <v>574</v>
      </c>
      <c r="AH674" s="578">
        <v>274</v>
      </c>
      <c r="AI674" s="107">
        <f>IF(AH674&gt;0,RANK(AH674,$AH$11:$AH$1049),"—")</f>
        <v>569</v>
      </c>
      <c r="AJ674" s="578">
        <v>216</v>
      </c>
      <c r="AK674" s="107">
        <f>IF(AJ674&gt;0,RANK(AJ674,$AJ$11:$AJ$1049),"—")</f>
        <v>589</v>
      </c>
      <c r="AL674" s="578">
        <v>168</v>
      </c>
      <c r="AM674" s="107">
        <f>IF(AL674&gt;0,RANK(AL674,$AL$11:$AL$1049),"—")</f>
        <v>609</v>
      </c>
      <c r="AN674" s="578">
        <v>206</v>
      </c>
      <c r="AO674" s="107">
        <f>IF(AN674&gt;0,RANK(AN674,$AN$11:$AN$1049),"—")</f>
        <v>615</v>
      </c>
      <c r="AP674" s="578">
        <v>227</v>
      </c>
      <c r="AQ674" s="107">
        <f>IF(AP674&gt;0,RANK(AP674,$AP$11:$AP$1049),"—")</f>
        <v>618</v>
      </c>
      <c r="AR674" s="578">
        <v>239</v>
      </c>
      <c r="AS674" s="107">
        <f>IF(AR674&gt;0,RANK(AR674,$AR$11:$AR$1049),"—")</f>
        <v>640</v>
      </c>
      <c r="AT674" s="578">
        <v>1005</v>
      </c>
      <c r="AU674" s="107">
        <f>IF(AT674&gt;0,RANK(AT674,$AT$11:$AT$1049),"—")</f>
        <v>507</v>
      </c>
      <c r="AV674" s="578">
        <v>1278</v>
      </c>
      <c r="AW674" s="107">
        <f>IF(AV674&gt;0,RANK(AV674,$AV$11:$AV$1049),"—")</f>
        <v>494</v>
      </c>
      <c r="AX674" s="578">
        <v>834</v>
      </c>
      <c r="AY674" s="563">
        <f>IF(AX674&gt;0,RANK(AX674,$AX$11:$AX$1049),"—")</f>
        <v>540</v>
      </c>
      <c r="AZ674" s="610">
        <v>711</v>
      </c>
      <c r="BA674" s="610">
        <v>533</v>
      </c>
      <c r="BB674" s="563">
        <f t="shared" si="548"/>
        <v>738</v>
      </c>
    </row>
    <row r="675" spans="1:54" ht="12.95" customHeight="1" x14ac:dyDescent="0.2">
      <c r="A675" s="72" t="s">
        <v>242</v>
      </c>
      <c r="B675" s="174" t="s">
        <v>827</v>
      </c>
      <c r="C675" s="642" t="s">
        <v>2055</v>
      </c>
      <c r="D675" s="578"/>
      <c r="E675" s="107" t="str">
        <f>IF(D675&gt;0,RANK(D675,$D$11:$D$1049),"—")</f>
        <v>—</v>
      </c>
      <c r="F675" s="588"/>
      <c r="G675" s="107" t="str">
        <f>IF(F675&gt;0,RANK(F675,$F$11:$F$1049),"—")</f>
        <v>—</v>
      </c>
      <c r="H675" s="578"/>
      <c r="I675" s="107" t="str">
        <f>IF(H675&gt;0,RANK(H675,$H$11:$H$1049),"—")</f>
        <v>—</v>
      </c>
      <c r="J675" s="578">
        <v>44</v>
      </c>
      <c r="K675" s="107">
        <f>IF(J675&gt;0,RANK(J675,$J$11:$J$1049),"—")</f>
        <v>424</v>
      </c>
      <c r="L675" s="578">
        <v>56</v>
      </c>
      <c r="M675" s="107">
        <f>IF(L675&gt;0,RANK(L675,$L$11:$L$1049),"—")</f>
        <v>422</v>
      </c>
      <c r="N675" s="578"/>
      <c r="O675" s="107" t="str">
        <f>IF(N675&gt;0,RANK(N675,$N$11:$N$1049),"—")</f>
        <v>—</v>
      </c>
      <c r="P675" s="578"/>
      <c r="Q675" s="107" t="str">
        <f>IF(P675&gt;0,RANK(P675,$P$11:$P$1049),"—")</f>
        <v>—</v>
      </c>
      <c r="R675" s="578"/>
      <c r="S675" s="107" t="str">
        <f>IF(R675&gt;0,RANK(R675,$R$11:$R$1049),"—")</f>
        <v>—</v>
      </c>
      <c r="T675" s="578"/>
      <c r="U675" s="107" t="str">
        <f>IF(T675&gt;0,RANK(T675,$T$11:$T$1049),"—")</f>
        <v>—</v>
      </c>
      <c r="V675" s="578"/>
      <c r="W675" s="107" t="str">
        <f>IF(V675&gt;0,RANK(V675,$V$11:$V$1049),"—")</f>
        <v>—</v>
      </c>
      <c r="X675" s="578"/>
      <c r="Y675" s="107" t="str">
        <f>IF(X675&gt;0,RANK(X675,$X$11:$X$1049),"—")</f>
        <v>—</v>
      </c>
      <c r="Z675" s="578"/>
      <c r="AA675" s="107" t="str">
        <f>IF(Z675&gt;0,RANK(Z675,$Z$11:$Z$1049),"—")</f>
        <v>—</v>
      </c>
      <c r="AB675" s="578"/>
      <c r="AC675" s="107" t="str">
        <f>IF(AB675&gt;0,RANK(AB675,$AB$11:$AB$1049),"—")</f>
        <v>—</v>
      </c>
      <c r="AD675" s="578"/>
      <c r="AE675" s="107" t="str">
        <f>IF(AD675&gt;0,RANK(AD675,$AD$11:$AD$1049),"—")</f>
        <v>—</v>
      </c>
      <c r="AF675" s="578"/>
      <c r="AG675" s="107" t="str">
        <f>IF(AF675&gt;0,RANK(AF675,$AF$11:$AF$1049),"—")</f>
        <v>—</v>
      </c>
      <c r="AH675" s="578"/>
      <c r="AI675" s="107" t="str">
        <f>IF(AH675&gt;0,RANK(AH675,$AH$11:$AH$1049),"—")</f>
        <v>—</v>
      </c>
      <c r="AJ675" s="578"/>
      <c r="AK675" s="107" t="str">
        <f>IF(AJ675&gt;0,RANK(AJ675,$AJ$11:$AJ$1049),"—")</f>
        <v>—</v>
      </c>
      <c r="AL675" s="578"/>
      <c r="AM675" s="107" t="str">
        <f>IF(AL675&gt;0,RANK(AL675,$AL$11:$AL$1049),"—")</f>
        <v>—</v>
      </c>
      <c r="AN675" s="578"/>
      <c r="AO675" s="107" t="str">
        <f>IF(AN675&gt;0,RANK(AN675,$AN$11:$AN$1049),"—")</f>
        <v>—</v>
      </c>
      <c r="AP675" s="578"/>
      <c r="AQ675" s="107" t="str">
        <f>IF(AP675&gt;0,RANK(AP675,$AP$11:$AP$1049),"—")</f>
        <v>—</v>
      </c>
      <c r="AR675" s="578"/>
      <c r="AS675" s="107" t="str">
        <f>IF(AR675&gt;0,RANK(AR675,$AR$11:$AR$1049),"—")</f>
        <v>—</v>
      </c>
      <c r="AT675" s="578"/>
      <c r="AU675" s="107" t="str">
        <f>IF(AT675&gt;0,RANK(AT675,$AT$11:$AT$1049),"—")</f>
        <v>—</v>
      </c>
      <c r="AV675" s="578">
        <v>184</v>
      </c>
      <c r="AW675" s="107">
        <f>IF(AV675&gt;0,RANK(AV675,$AV$11:$AV$1049),"—")</f>
        <v>673</v>
      </c>
      <c r="AX675" s="578">
        <v>179</v>
      </c>
      <c r="AY675" s="563">
        <f>IF(AX675&gt;0,RANK(AX675,$AX$11:$AX$1049),"—")</f>
        <v>687</v>
      </c>
      <c r="AZ675" s="610">
        <v>186</v>
      </c>
      <c r="BA675" s="610">
        <v>530</v>
      </c>
      <c r="BB675" s="563">
        <f t="shared" si="548"/>
        <v>739</v>
      </c>
    </row>
    <row r="676" spans="1:54" ht="12.95" customHeight="1" x14ac:dyDescent="0.2">
      <c r="A676" s="72" t="s">
        <v>289</v>
      </c>
      <c r="B676" s="599" t="s">
        <v>2208</v>
      </c>
      <c r="C676" s="647" t="s">
        <v>2055</v>
      </c>
      <c r="D676" s="578"/>
      <c r="E676" s="107"/>
      <c r="F676" s="578"/>
      <c r="G676" s="107"/>
      <c r="H676" s="578"/>
      <c r="I676" s="107"/>
      <c r="J676" s="578"/>
      <c r="K676" s="107"/>
      <c r="L676" s="578"/>
      <c r="M676" s="107"/>
      <c r="N676" s="578"/>
      <c r="O676" s="107"/>
      <c r="P676" s="578"/>
      <c r="Q676" s="107"/>
      <c r="R676" s="578"/>
      <c r="S676" s="107"/>
      <c r="T676" s="578"/>
      <c r="U676" s="107"/>
      <c r="V676" s="578"/>
      <c r="W676" s="107"/>
      <c r="X676" s="578"/>
      <c r="Y676" s="107"/>
      <c r="Z676" s="578"/>
      <c r="AA676" s="107"/>
      <c r="AB676" s="578"/>
      <c r="AC676" s="107"/>
      <c r="AD676" s="578"/>
      <c r="AE676" s="107"/>
      <c r="AF676" s="578"/>
      <c r="AG676" s="107"/>
      <c r="AH676" s="578"/>
      <c r="AI676" s="107"/>
      <c r="AJ676" s="578"/>
      <c r="AK676" s="107"/>
      <c r="AL676" s="578"/>
      <c r="AM676" s="107"/>
      <c r="AN676" s="578"/>
      <c r="AO676" s="107"/>
      <c r="AP676" s="578"/>
      <c r="AQ676" s="107"/>
      <c r="AR676" s="578"/>
      <c r="AS676" s="107"/>
      <c r="AT676" s="578"/>
      <c r="AU676" s="107"/>
      <c r="AV676" s="578"/>
      <c r="AW676" s="107"/>
      <c r="AX676" s="578"/>
      <c r="AY676" s="563"/>
      <c r="AZ676" s="597"/>
      <c r="BA676" s="603">
        <v>526</v>
      </c>
      <c r="BB676" s="563">
        <f t="shared" si="548"/>
        <v>742</v>
      </c>
    </row>
    <row r="677" spans="1:54" ht="12.95" customHeight="1" x14ac:dyDescent="0.2">
      <c r="A677" s="72" t="s">
        <v>229</v>
      </c>
      <c r="B677" s="174" t="s">
        <v>880</v>
      </c>
      <c r="C677" s="642" t="s">
        <v>2055</v>
      </c>
      <c r="D677" s="578"/>
      <c r="E677" s="107" t="str">
        <f>IF(D677&gt;0,RANK(D677,$D$11:$D$1049),"—")</f>
        <v>—</v>
      </c>
      <c r="F677" s="578">
        <v>27</v>
      </c>
      <c r="G677" s="107">
        <f>IF(F677&gt;0,RANK(F677,$F$11:$F$1049),"—")</f>
        <v>491</v>
      </c>
      <c r="H677" s="578"/>
      <c r="I677" s="107" t="str">
        <f>IF(H677&gt;0,RANK(H677,$H$11:$H$1049),"—")</f>
        <v>—</v>
      </c>
      <c r="J677" s="578"/>
      <c r="K677" s="107" t="str">
        <f>IF(J677&gt;0,RANK(J677,$J$11:$J$1049),"—")</f>
        <v>—</v>
      </c>
      <c r="L677" s="578"/>
      <c r="M677" s="107" t="str">
        <f>IF(L677&gt;0,RANK(L677,$L$11:$L$1049),"—")</f>
        <v>—</v>
      </c>
      <c r="N677" s="578"/>
      <c r="O677" s="107" t="str">
        <f>IF(N677&gt;0,RANK(N677,$N$11:$N$1049),"—")</f>
        <v>—</v>
      </c>
      <c r="P677" s="578"/>
      <c r="Q677" s="107" t="str">
        <f>IF(P677&gt;0,RANK(P677,$P$11:$P$1049),"—")</f>
        <v>—</v>
      </c>
      <c r="R677" s="578"/>
      <c r="S677" s="107" t="str">
        <f>IF(R677&gt;0,RANK(R677,$R$11:$R$1049),"—")</f>
        <v>—</v>
      </c>
      <c r="T677" s="578"/>
      <c r="U677" s="107" t="str">
        <f>IF(T677&gt;0,RANK(T677,$T$11:$T$1049),"—")</f>
        <v>—</v>
      </c>
      <c r="V677" s="578"/>
      <c r="W677" s="107" t="str">
        <f>IF(V677&gt;0,RANK(V677,$V$11:$V$1049),"—")</f>
        <v>—</v>
      </c>
      <c r="X677" s="578"/>
      <c r="Y677" s="107" t="str">
        <f>IF(X677&gt;0,RANK(X677,$X$11:$X$1049),"—")</f>
        <v>—</v>
      </c>
      <c r="Z677" s="578"/>
      <c r="AA677" s="107" t="str">
        <f>IF(Z677&gt;0,RANK(Z677,$Z$11:$Z$1049),"—")</f>
        <v>—</v>
      </c>
      <c r="AB677" s="578"/>
      <c r="AC677" s="107" t="str">
        <f>IF(AB677&gt;0,RANK(AB677,$AB$11:$AB$1049),"—")</f>
        <v>—</v>
      </c>
      <c r="AD677" s="578"/>
      <c r="AE677" s="107" t="str">
        <f>IF(AD677&gt;0,RANK(AD677,$AD$11:$AD$1049),"—")</f>
        <v>—</v>
      </c>
      <c r="AF677" s="578"/>
      <c r="AG677" s="107" t="str">
        <f>IF(AF677&gt;0,RANK(AF677,$AF$11:$AF$1049),"—")</f>
        <v>—</v>
      </c>
      <c r="AH677" s="578"/>
      <c r="AI677" s="107" t="str">
        <f>IF(AH677&gt;0,RANK(AH677,$AH$11:$AH$1049),"—")</f>
        <v>—</v>
      </c>
      <c r="AJ677" s="578"/>
      <c r="AK677" s="107" t="str">
        <f>IF(AJ677&gt;0,RANK(AJ677,$AJ$11:$AJ$1049),"—")</f>
        <v>—</v>
      </c>
      <c r="AL677" s="578"/>
      <c r="AM677" s="107" t="str">
        <f>IF(AL677&gt;0,RANK(AL677,$AL$11:$AL$1049),"—")</f>
        <v>—</v>
      </c>
      <c r="AN677" s="578"/>
      <c r="AO677" s="107" t="str">
        <f>IF(AN677&gt;0,RANK(AN677,$AN$11:$AN$1049),"—")</f>
        <v>—</v>
      </c>
      <c r="AP677" s="578"/>
      <c r="AQ677" s="107" t="str">
        <f>IF(AP677&gt;0,RANK(AP677,$AP$11:$AP$1049),"—")</f>
        <v>—</v>
      </c>
      <c r="AR677" s="578"/>
      <c r="AS677" s="107" t="str">
        <f>IF(AR677&gt;0,RANK(AR677,$AR$11:$AR$1049),"—")</f>
        <v>—</v>
      </c>
      <c r="AT677" s="578"/>
      <c r="AU677" s="107" t="str">
        <f>IF(AT677&gt;0,RANK(AT677,$AT$11:$AT$1049),"—")</f>
        <v>—</v>
      </c>
      <c r="AV677" s="578"/>
      <c r="AW677" s="107" t="str">
        <f>IF(AV677&gt;0,RANK(AV677,$AV$11:$AV$1049),"—")</f>
        <v>—</v>
      </c>
      <c r="AX677" s="578"/>
      <c r="AY677" s="563" t="str">
        <f>IF(AX677&gt;0,RANK(AX677,$AX$11:$AX$1049),"—")</f>
        <v>—</v>
      </c>
      <c r="AZ677" s="597"/>
      <c r="BA677" s="603">
        <v>525</v>
      </c>
      <c r="BB677" s="563">
        <f t="shared" si="548"/>
        <v>743</v>
      </c>
    </row>
    <row r="678" spans="1:54" ht="12.95" customHeight="1" x14ac:dyDescent="0.2">
      <c r="A678" s="72" t="s">
        <v>221</v>
      </c>
      <c r="B678" s="174" t="s">
        <v>1555</v>
      </c>
      <c r="C678" s="642" t="s">
        <v>2055</v>
      </c>
      <c r="D678" s="578"/>
      <c r="E678" s="107" t="str">
        <f>IF(D678&gt;0,RANK(D678,$D$11:$D$1049),"—")</f>
        <v>—</v>
      </c>
      <c r="F678" s="578"/>
      <c r="G678" s="107" t="str">
        <f>IF(F678&gt;0,RANK(F678,$F$11:$F$1049),"—")</f>
        <v>—</v>
      </c>
      <c r="H678" s="588"/>
      <c r="I678" s="107" t="str">
        <f>IF(H678&gt;0,RANK(H678,$H$11:$H$1049),"—")</f>
        <v>—</v>
      </c>
      <c r="J678" s="578"/>
      <c r="K678" s="107" t="str">
        <f>IF(J678&gt;0,RANK(J678,$J$11:$J$1049),"—")</f>
        <v>—</v>
      </c>
      <c r="L678" s="578"/>
      <c r="M678" s="107" t="str">
        <f>IF(L678&gt;0,RANK(L678,$L$11:$L$1049),"—")</f>
        <v>—</v>
      </c>
      <c r="N678" s="578"/>
      <c r="O678" s="107" t="str">
        <f>IF(N678&gt;0,RANK(N678,$N$11:$N$1049),"—")</f>
        <v>—</v>
      </c>
      <c r="P678" s="578"/>
      <c r="Q678" s="107" t="str">
        <f>IF(P678&gt;0,RANK(P678,$P$11:$P$1049),"—")</f>
        <v>—</v>
      </c>
      <c r="R678" s="578"/>
      <c r="S678" s="107" t="str">
        <f>IF(R678&gt;0,RANK(R678,$R$11:$R$1049),"—")</f>
        <v>—</v>
      </c>
      <c r="T678" s="578"/>
      <c r="U678" s="107" t="str">
        <f>IF(T678&gt;0,RANK(T678,$T$11:$T$1049),"—")</f>
        <v>—</v>
      </c>
      <c r="V678" s="578"/>
      <c r="W678" s="107" t="str">
        <f>IF(V678&gt;0,RANK(V678,$V$11:$V$1049),"—")</f>
        <v>—</v>
      </c>
      <c r="X678" s="578"/>
      <c r="Y678" s="107" t="str">
        <f>IF(X678&gt;0,RANK(X678,$X$11:$X$1049),"—")</f>
        <v>—</v>
      </c>
      <c r="Z678" s="578">
        <v>240</v>
      </c>
      <c r="AA678" s="107">
        <f>IF(Z678&gt;0,RANK(Z678,$Z$11:$Z$1049),"—")</f>
        <v>518</v>
      </c>
      <c r="AB678" s="578">
        <v>279</v>
      </c>
      <c r="AC678" s="107">
        <f>IF(AB678&gt;0,RANK(AB678,$AB$11:$AB$1049),"—")</f>
        <v>515</v>
      </c>
      <c r="AD678" s="578">
        <v>318</v>
      </c>
      <c r="AE678" s="107">
        <f>IF(AD678&gt;0,RANK(AD678,$AD$11:$AD$1049),"—")</f>
        <v>511</v>
      </c>
      <c r="AF678" s="578">
        <v>357</v>
      </c>
      <c r="AG678" s="107">
        <f>IF(AF678&gt;0,RANK(AF678,$AF$11:$AF$1049),"—")</f>
        <v>537</v>
      </c>
      <c r="AH678" s="578">
        <v>396</v>
      </c>
      <c r="AI678" s="107">
        <f>IF(AH678&gt;0,RANK(AH678,$AH$11:$AH$1049),"—")</f>
        <v>538</v>
      </c>
      <c r="AJ678" s="578">
        <v>435</v>
      </c>
      <c r="AK678" s="107">
        <f>IF(AJ678&gt;0,RANK(AJ678,$AJ$11:$AJ$1049),"—")</f>
        <v>543</v>
      </c>
      <c r="AL678" s="578">
        <v>474</v>
      </c>
      <c r="AM678" s="107">
        <f>IF(AL678&gt;0,RANK(AL678,$AL$11:$AL$1049),"—")</f>
        <v>546</v>
      </c>
      <c r="AN678" s="578">
        <v>519</v>
      </c>
      <c r="AO678" s="107">
        <f>IF(AN678&gt;0,RANK(AN678,$AN$11:$AN$1049),"—")</f>
        <v>548</v>
      </c>
      <c r="AP678" s="578">
        <v>422</v>
      </c>
      <c r="AQ678" s="107">
        <f>IF(AP678&gt;0,RANK(AP678,$AP$11:$AP$1049),"—")</f>
        <v>583</v>
      </c>
      <c r="AR678" s="578">
        <v>364</v>
      </c>
      <c r="AS678" s="107">
        <f>IF(AR678&gt;0,RANK(AR678,$AR$11:$AR$1049),"—")</f>
        <v>611</v>
      </c>
      <c r="AT678" s="578">
        <v>239</v>
      </c>
      <c r="AU678" s="107">
        <f>IF(AT678&gt;0,RANK(AT678,$AT$11:$AT$1049),"—")</f>
        <v>644</v>
      </c>
      <c r="AV678" s="578">
        <v>261</v>
      </c>
      <c r="AW678" s="107">
        <f>IF(AV678&gt;0,RANK(AV678,$AV$11:$AV$1049),"—")</f>
        <v>655</v>
      </c>
      <c r="AX678" s="578">
        <v>413</v>
      </c>
      <c r="AY678" s="563">
        <f>IF(AX678&gt;0,RANK(AX678,$AX$11:$AX$1049),"—")</f>
        <v>629</v>
      </c>
      <c r="AZ678" s="610">
        <v>755</v>
      </c>
      <c r="BA678" s="610">
        <v>492</v>
      </c>
      <c r="BB678" s="563">
        <f t="shared" si="548"/>
        <v>749</v>
      </c>
    </row>
    <row r="679" spans="1:54" ht="12.95" customHeight="1" x14ac:dyDescent="0.2">
      <c r="A679" s="72" t="s">
        <v>300</v>
      </c>
      <c r="B679" s="174" t="s">
        <v>663</v>
      </c>
      <c r="C679" s="642" t="s">
        <v>2055</v>
      </c>
      <c r="D679" s="578"/>
      <c r="E679" s="107" t="str">
        <f>IF(D679&gt;0,RANK(D679,$D$11:$D$1049),"—")</f>
        <v>—</v>
      </c>
      <c r="F679" s="578"/>
      <c r="G679" s="107" t="str">
        <f>IF(F679&gt;0,RANK(F679,$F$11:$F$1049),"—")</f>
        <v>—</v>
      </c>
      <c r="H679" s="578"/>
      <c r="I679" s="107" t="str">
        <f>IF(H679&gt;0,RANK(H679,$H$11:$H$1049),"—")</f>
        <v>—</v>
      </c>
      <c r="J679" s="578"/>
      <c r="K679" s="107" t="str">
        <f>IF(J679&gt;0,RANK(J679,$J$11:$J$1049),"—")</f>
        <v>—</v>
      </c>
      <c r="L679" s="578"/>
      <c r="M679" s="107" t="str">
        <f>IF(L679&gt;0,RANK(L679,$L$11:$L$1049),"—")</f>
        <v>—</v>
      </c>
      <c r="N679" s="578"/>
      <c r="O679" s="107" t="str">
        <f>IF(N679&gt;0,RANK(N679,$N$11:$N$1049),"—")</f>
        <v>—</v>
      </c>
      <c r="P679" s="578"/>
      <c r="Q679" s="107" t="str">
        <f>IF(P679&gt;0,RANK(P679,$P$11:$P$1049),"—")</f>
        <v>—</v>
      </c>
      <c r="R679" s="578"/>
      <c r="S679" s="107" t="str">
        <f>IF(R679&gt;0,RANK(R679,$R$11:$R$1049),"—")</f>
        <v>—</v>
      </c>
      <c r="T679" s="578"/>
      <c r="U679" s="107" t="str">
        <f>IF(T679&gt;0,RANK(T679,$T$11:$T$1049),"—")</f>
        <v>—</v>
      </c>
      <c r="V679" s="578"/>
      <c r="W679" s="107" t="str">
        <f>IF(V679&gt;0,RANK(V679,$V$11:$V$1049),"—")</f>
        <v>—</v>
      </c>
      <c r="X679" s="578"/>
      <c r="Y679" s="107" t="str">
        <f>IF(X679&gt;0,RANK(X679,$X$11:$X$1049),"—")</f>
        <v>—</v>
      </c>
      <c r="Z679" s="578"/>
      <c r="AA679" s="107" t="str">
        <f>IF(Z679&gt;0,RANK(Z679,$Z$11:$Z$1049),"—")</f>
        <v>—</v>
      </c>
      <c r="AB679" s="578"/>
      <c r="AC679" s="107" t="str">
        <f>IF(AB679&gt;0,RANK(AB679,$AB$11:$AB$1049),"—")</f>
        <v>—</v>
      </c>
      <c r="AD679" s="578"/>
      <c r="AE679" s="107" t="str">
        <f>IF(AD679&gt;0,RANK(AD679,$AD$11:$AD$1049),"—")</f>
        <v>—</v>
      </c>
      <c r="AF679" s="578"/>
      <c r="AG679" s="107" t="str">
        <f>IF(AF679&gt;0,RANK(AF679,$AF$11:$AF$1049),"—")</f>
        <v>—</v>
      </c>
      <c r="AH679" s="578"/>
      <c r="AI679" s="107" t="str">
        <f>IF(AH679&gt;0,RANK(AH679,$AH$11:$AH$1049),"—")</f>
        <v>—</v>
      </c>
      <c r="AJ679" s="578">
        <v>577</v>
      </c>
      <c r="AK679" s="107">
        <f>IF(AJ679&gt;0,RANK(AJ679,$AJ$11:$AJ$1049),"—")</f>
        <v>521</v>
      </c>
      <c r="AL679" s="578">
        <v>620</v>
      </c>
      <c r="AM679" s="107">
        <f>IF(AL679&gt;0,RANK(AL679,$AL$11:$AL$1049),"—")</f>
        <v>523</v>
      </c>
      <c r="AN679" s="578">
        <v>401</v>
      </c>
      <c r="AO679" s="107">
        <f>IF(AN679&gt;0,RANK(AN679,$AN$11:$AN$1049),"—")</f>
        <v>567</v>
      </c>
      <c r="AP679" s="578">
        <v>165</v>
      </c>
      <c r="AQ679" s="107">
        <f>IF(AP679&gt;0,RANK(AP679,$AP$11:$AP$1049),"—")</f>
        <v>631</v>
      </c>
      <c r="AR679" s="578">
        <v>597</v>
      </c>
      <c r="AS679" s="107">
        <f>IF(AR679&gt;0,RANK(AR679,$AR$11:$AR$1049),"—")</f>
        <v>553</v>
      </c>
      <c r="AT679" s="578">
        <v>580</v>
      </c>
      <c r="AU679" s="107">
        <f>IF(AT679&gt;0,RANK(AT679,$AT$11:$AT$1049),"—")</f>
        <v>563</v>
      </c>
      <c r="AV679" s="578">
        <v>522</v>
      </c>
      <c r="AW679" s="107">
        <f>IF(AV679&gt;0,RANK(AV679,$AV$11:$AV$1049),"—")</f>
        <v>594</v>
      </c>
      <c r="AX679" s="578">
        <v>425</v>
      </c>
      <c r="AY679" s="563">
        <f>IF(AX679&gt;0,RANK(AX679,$AX$11:$AX$1049),"—")</f>
        <v>626</v>
      </c>
      <c r="AZ679" s="610">
        <v>950</v>
      </c>
      <c r="BA679" s="610">
        <v>485</v>
      </c>
      <c r="BB679" s="563">
        <f t="shared" si="548"/>
        <v>754</v>
      </c>
    </row>
    <row r="680" spans="1:54" ht="12.95" customHeight="1" x14ac:dyDescent="0.2">
      <c r="A680" s="72" t="s">
        <v>276</v>
      </c>
      <c r="B680" s="599" t="s">
        <v>2214</v>
      </c>
      <c r="C680" s="647" t="s">
        <v>2055</v>
      </c>
      <c r="D680" s="578"/>
      <c r="E680" s="107"/>
      <c r="F680" s="578"/>
      <c r="G680" s="107"/>
      <c r="H680" s="578"/>
      <c r="I680" s="107"/>
      <c r="J680" s="578"/>
      <c r="K680" s="107"/>
      <c r="L680" s="578"/>
      <c r="M680" s="107"/>
      <c r="N680" s="578"/>
      <c r="O680" s="107"/>
      <c r="P680" s="578"/>
      <c r="Q680" s="107"/>
      <c r="R680" s="578"/>
      <c r="S680" s="107"/>
      <c r="T680" s="578"/>
      <c r="U680" s="107"/>
      <c r="V680" s="578"/>
      <c r="W680" s="107"/>
      <c r="X680" s="578"/>
      <c r="Y680" s="107"/>
      <c r="Z680" s="578"/>
      <c r="AA680" s="107"/>
      <c r="AB680" s="578"/>
      <c r="AC680" s="107"/>
      <c r="AD680" s="578"/>
      <c r="AE680" s="107"/>
      <c r="AF680" s="578"/>
      <c r="AG680" s="107"/>
      <c r="AH680" s="578"/>
      <c r="AI680" s="107"/>
      <c r="AJ680" s="578"/>
      <c r="AK680" s="107"/>
      <c r="AL680" s="578"/>
      <c r="AM680" s="107"/>
      <c r="AN680" s="578"/>
      <c r="AO680" s="107"/>
      <c r="AP680" s="578"/>
      <c r="AQ680" s="107"/>
      <c r="AR680" s="578"/>
      <c r="AS680" s="107"/>
      <c r="AT680" s="578"/>
      <c r="AU680" s="107"/>
      <c r="AV680" s="578"/>
      <c r="AW680" s="107"/>
      <c r="AX680" s="578"/>
      <c r="AY680" s="563"/>
      <c r="AZ680" s="597"/>
      <c r="BA680" s="603">
        <v>484</v>
      </c>
      <c r="BB680" s="563">
        <f t="shared" si="548"/>
        <v>756</v>
      </c>
    </row>
    <row r="681" spans="1:54" ht="12.95" customHeight="1" x14ac:dyDescent="0.2">
      <c r="A681" s="72" t="s">
        <v>243</v>
      </c>
      <c r="B681" s="599" t="s">
        <v>2218</v>
      </c>
      <c r="C681" s="647" t="s">
        <v>2055</v>
      </c>
      <c r="D681" s="578"/>
      <c r="E681" s="107"/>
      <c r="F681" s="578"/>
      <c r="G681" s="107"/>
      <c r="H681" s="578"/>
      <c r="I681" s="107"/>
      <c r="J681" s="578"/>
      <c r="K681" s="107"/>
      <c r="L681" s="578"/>
      <c r="M681" s="107"/>
      <c r="N681" s="578"/>
      <c r="O681" s="107"/>
      <c r="P681" s="578"/>
      <c r="Q681" s="107"/>
      <c r="R681" s="578"/>
      <c r="S681" s="107"/>
      <c r="T681" s="578"/>
      <c r="U681" s="107"/>
      <c r="V681" s="578"/>
      <c r="W681" s="107"/>
      <c r="X681" s="578"/>
      <c r="Y681" s="107"/>
      <c r="Z681" s="578"/>
      <c r="AA681" s="107"/>
      <c r="AB681" s="578"/>
      <c r="AC681" s="107"/>
      <c r="AD681" s="578"/>
      <c r="AE681" s="107"/>
      <c r="AF681" s="578"/>
      <c r="AG681" s="107"/>
      <c r="AH681" s="578"/>
      <c r="AI681" s="107"/>
      <c r="AJ681" s="578"/>
      <c r="AK681" s="107"/>
      <c r="AL681" s="578"/>
      <c r="AM681" s="107"/>
      <c r="AN681" s="578"/>
      <c r="AO681" s="107"/>
      <c r="AP681" s="578"/>
      <c r="AQ681" s="107"/>
      <c r="AR681" s="578"/>
      <c r="AS681" s="107"/>
      <c r="AT681" s="578"/>
      <c r="AU681" s="107"/>
      <c r="AV681" s="578"/>
      <c r="AW681" s="107"/>
      <c r="AX681" s="578"/>
      <c r="AY681" s="563"/>
      <c r="AZ681" s="597"/>
      <c r="BA681" s="603">
        <v>477</v>
      </c>
      <c r="BB681" s="563">
        <f t="shared" si="548"/>
        <v>759</v>
      </c>
    </row>
    <row r="682" spans="1:54" ht="12.75" customHeight="1" x14ac:dyDescent="0.2">
      <c r="A682" s="72" t="s">
        <v>253</v>
      </c>
      <c r="B682" s="599" t="s">
        <v>2220</v>
      </c>
      <c r="C682" s="647" t="s">
        <v>2055</v>
      </c>
      <c r="D682" s="578"/>
      <c r="E682" s="107"/>
      <c r="F682" s="578"/>
      <c r="G682" s="107"/>
      <c r="H682" s="578"/>
      <c r="I682" s="107"/>
      <c r="J682" s="578"/>
      <c r="K682" s="107"/>
      <c r="L682" s="578"/>
      <c r="M682" s="107"/>
      <c r="N682" s="578"/>
      <c r="O682" s="107"/>
      <c r="P682" s="578"/>
      <c r="Q682" s="107"/>
      <c r="R682" s="578"/>
      <c r="S682" s="107"/>
      <c r="T682" s="578"/>
      <c r="U682" s="107"/>
      <c r="V682" s="578"/>
      <c r="W682" s="107"/>
      <c r="X682" s="578"/>
      <c r="Y682" s="107"/>
      <c r="Z682" s="578"/>
      <c r="AA682" s="107"/>
      <c r="AB682" s="578"/>
      <c r="AC682" s="107"/>
      <c r="AD682" s="578"/>
      <c r="AE682" s="107"/>
      <c r="AF682" s="578"/>
      <c r="AG682" s="107"/>
      <c r="AH682" s="578"/>
      <c r="AI682" s="107"/>
      <c r="AJ682" s="578"/>
      <c r="AK682" s="107"/>
      <c r="AL682" s="578"/>
      <c r="AM682" s="107"/>
      <c r="AN682" s="578"/>
      <c r="AO682" s="107"/>
      <c r="AP682" s="578"/>
      <c r="AQ682" s="107"/>
      <c r="AR682" s="578"/>
      <c r="AS682" s="107"/>
      <c r="AT682" s="578"/>
      <c r="AU682" s="107"/>
      <c r="AV682" s="578"/>
      <c r="AW682" s="107"/>
      <c r="AX682" s="578"/>
      <c r="AY682" s="563"/>
      <c r="AZ682" s="597"/>
      <c r="BA682" s="603">
        <v>468</v>
      </c>
      <c r="BB682" s="563">
        <f t="shared" si="548"/>
        <v>762</v>
      </c>
    </row>
    <row r="683" spans="1:54" ht="12.95" customHeight="1" x14ac:dyDescent="0.2">
      <c r="A683" s="72" t="s">
        <v>239</v>
      </c>
      <c r="B683" s="174" t="s">
        <v>752</v>
      </c>
      <c r="C683" s="642" t="s">
        <v>2055</v>
      </c>
      <c r="D683" s="578">
        <v>57</v>
      </c>
      <c r="E683" s="107">
        <f>IF(D683&gt;0,RANK(D683,$D$11:$D$1049),"—")</f>
        <v>383</v>
      </c>
      <c r="F683" s="578">
        <v>65</v>
      </c>
      <c r="G683" s="107">
        <f>IF(F683&gt;0,RANK(F683,$F$11:$F$1049),"—")</f>
        <v>473</v>
      </c>
      <c r="H683" s="578">
        <v>73</v>
      </c>
      <c r="I683" s="107">
        <f>IF(H683&gt;0,RANK(H683,$H$11:$H$1049),"—")</f>
        <v>385</v>
      </c>
      <c r="J683" s="578">
        <v>142</v>
      </c>
      <c r="K683" s="107">
        <f>IF(J683&gt;0,RANK(J683,$J$11:$J$1049),"—")</f>
        <v>403</v>
      </c>
      <c r="L683" s="578">
        <v>122</v>
      </c>
      <c r="M683" s="107">
        <f>IF(L683&gt;0,RANK(L683,$L$11:$L$1049),"—")</f>
        <v>405</v>
      </c>
      <c r="N683" s="578">
        <v>192</v>
      </c>
      <c r="O683" s="107">
        <f>IF(N683&gt;0,RANK(N683,$N$11:$N$1049),"—")</f>
        <v>426</v>
      </c>
      <c r="P683" s="578">
        <v>370</v>
      </c>
      <c r="Q683" s="107">
        <f>IF(P683&gt;0,RANK(P683,$P$11:$P$1049),"—")</f>
        <v>426</v>
      </c>
      <c r="R683" s="578">
        <v>404</v>
      </c>
      <c r="S683" s="107">
        <f>IF(R683&gt;0,RANK(R683,$R$11:$R$1049),"—")</f>
        <v>457</v>
      </c>
      <c r="T683" s="578">
        <v>175</v>
      </c>
      <c r="U683" s="107">
        <f>IF(T683&gt;0,RANK(T683,$T$11:$T$1049),"—")</f>
        <v>529</v>
      </c>
      <c r="V683" s="578">
        <v>115</v>
      </c>
      <c r="W683" s="107">
        <f>IF(V683&gt;0,RANK(V683,$V$11:$V$1049),"—")</f>
        <v>549</v>
      </c>
      <c r="X683" s="578">
        <v>146</v>
      </c>
      <c r="Y683" s="107">
        <f>IF(X683&gt;0,RANK(X683,$X$11:$X$1049),"—")</f>
        <v>536</v>
      </c>
      <c r="Z683" s="578">
        <v>262</v>
      </c>
      <c r="AA683" s="107">
        <f>IF(Z683&gt;0,RANK(Z683,$Z$11:$Z$1049),"—")</f>
        <v>511</v>
      </c>
      <c r="AB683" s="578">
        <v>242</v>
      </c>
      <c r="AC683" s="107">
        <f>IF(AB683&gt;0,RANK(AB683,$AB$11:$AB$1049),"—")</f>
        <v>520</v>
      </c>
      <c r="AD683" s="578">
        <v>231</v>
      </c>
      <c r="AE683" s="107">
        <f>IF(AD683&gt;0,RANK(AD683,$AD$11:$AD$1049),"—")</f>
        <v>531</v>
      </c>
      <c r="AF683" s="578">
        <v>152</v>
      </c>
      <c r="AG683" s="107">
        <f>IF(AF683&gt;0,RANK(AF683,$AF$11:$AF$1049),"—")</f>
        <v>584</v>
      </c>
      <c r="AH683" s="578">
        <v>288</v>
      </c>
      <c r="AI683" s="107">
        <f>IF(AH683&gt;0,RANK(AH683,$AH$11:$AH$1049),"—")</f>
        <v>564</v>
      </c>
      <c r="AJ683" s="578">
        <v>332</v>
      </c>
      <c r="AK683" s="107">
        <f>IF(AJ683&gt;0,RANK(AJ683,$AJ$11:$AJ$1049),"—")</f>
        <v>559</v>
      </c>
      <c r="AL683" s="578">
        <v>331</v>
      </c>
      <c r="AM683" s="107">
        <f>IF(AL683&gt;0,RANK(AL683,$AL$11:$AL$1049),"—")</f>
        <v>573</v>
      </c>
      <c r="AN683" s="578">
        <v>345</v>
      </c>
      <c r="AO683" s="107">
        <f>IF(AN683&gt;0,RANK(AN683,$AN$11:$AN$1049),"—")</f>
        <v>582</v>
      </c>
      <c r="AP683" s="578">
        <v>345</v>
      </c>
      <c r="AQ683" s="107">
        <f>IF(AP683&gt;0,RANK(AP683,$AP$11:$AP$1049),"—")</f>
        <v>594</v>
      </c>
      <c r="AR683" s="585">
        <v>434</v>
      </c>
      <c r="AS683" s="107">
        <f>IF(AR683&gt;0,RANK(AR683,$AR$11:$AR$1049),"—")</f>
        <v>591</v>
      </c>
      <c r="AT683" s="578">
        <v>287</v>
      </c>
      <c r="AU683" s="107">
        <f>IF(AT683&gt;0,RANK(AT683,$AT$11:$AT$1049),"—")</f>
        <v>633</v>
      </c>
      <c r="AV683" s="578">
        <v>340</v>
      </c>
      <c r="AW683" s="107">
        <f>IF(AV683&gt;0,RANK(AV683,$AV$11:$AV$1049),"—")</f>
        <v>630</v>
      </c>
      <c r="AX683" s="578">
        <v>490</v>
      </c>
      <c r="AY683" s="563">
        <f>IF(AX683&gt;0,RANK(AX683,$AX$11:$AX$1049),"—")</f>
        <v>614</v>
      </c>
      <c r="AZ683" s="610">
        <v>441</v>
      </c>
      <c r="BA683" s="610">
        <v>463</v>
      </c>
      <c r="BB683" s="563">
        <f t="shared" si="548"/>
        <v>766</v>
      </c>
    </row>
    <row r="684" spans="1:54" ht="12.95" customHeight="1" x14ac:dyDescent="0.2">
      <c r="A684" s="72" t="s">
        <v>259</v>
      </c>
      <c r="B684" s="599" t="s">
        <v>2031</v>
      </c>
      <c r="C684" s="647" t="s">
        <v>2055</v>
      </c>
      <c r="D684" s="578"/>
      <c r="E684" s="107"/>
      <c r="F684" s="578"/>
      <c r="G684" s="107"/>
      <c r="H684" s="578"/>
      <c r="I684" s="107"/>
      <c r="J684" s="578"/>
      <c r="K684" s="107"/>
      <c r="L684" s="578"/>
      <c r="M684" s="107"/>
      <c r="N684" s="578"/>
      <c r="O684" s="107"/>
      <c r="P684" s="578"/>
      <c r="Q684" s="107"/>
      <c r="R684" s="578"/>
      <c r="S684" s="107"/>
      <c r="T684" s="578"/>
      <c r="U684" s="107"/>
      <c r="V684" s="578"/>
      <c r="W684" s="107"/>
      <c r="X684" s="578"/>
      <c r="Y684" s="107"/>
      <c r="Z684" s="578"/>
      <c r="AA684" s="107"/>
      <c r="AB684" s="578"/>
      <c r="AC684" s="107"/>
      <c r="AD684" s="578"/>
      <c r="AE684" s="107"/>
      <c r="AF684" s="585"/>
      <c r="AG684" s="107"/>
      <c r="AH684" s="585"/>
      <c r="AI684" s="107"/>
      <c r="AJ684" s="585"/>
      <c r="AK684" s="107"/>
      <c r="AL684" s="585"/>
      <c r="AM684" s="107"/>
      <c r="AN684" s="585"/>
      <c r="AO684" s="107"/>
      <c r="AP684" s="578"/>
      <c r="AQ684" s="107"/>
      <c r="AR684" s="578"/>
      <c r="AS684" s="107"/>
      <c r="AT684" s="578"/>
      <c r="AU684" s="107"/>
      <c r="AV684" s="578"/>
      <c r="AW684" s="107"/>
      <c r="AX684" s="578"/>
      <c r="AY684" s="563"/>
      <c r="AZ684" s="603">
        <v>308</v>
      </c>
      <c r="BA684" s="603">
        <v>458</v>
      </c>
      <c r="BB684" s="563">
        <f t="shared" si="548"/>
        <v>768</v>
      </c>
    </row>
    <row r="685" spans="1:54" ht="12.95" customHeight="1" x14ac:dyDescent="0.2">
      <c r="A685" s="72" t="s">
        <v>247</v>
      </c>
      <c r="B685" s="174" t="s">
        <v>750</v>
      </c>
      <c r="C685" s="642" t="s">
        <v>2055</v>
      </c>
      <c r="D685" s="578">
        <v>569</v>
      </c>
      <c r="E685" s="107">
        <f>IF(D685&gt;0,RANK(D685,$D$11:$D$1049),"—")</f>
        <v>314</v>
      </c>
      <c r="F685" s="578">
        <v>614</v>
      </c>
      <c r="G685" s="107">
        <f>IF(F685&gt;0,RANK(F685,$F$11:$F$1049),"—")</f>
        <v>347</v>
      </c>
      <c r="H685" s="578">
        <v>659</v>
      </c>
      <c r="I685" s="107">
        <f>IF(H685&gt;0,RANK(H685,$H$11:$H$1049),"—")</f>
        <v>310</v>
      </c>
      <c r="J685" s="578">
        <v>883</v>
      </c>
      <c r="K685" s="107">
        <f>IF(J685&gt;0,RANK(J685,$J$11:$J$1049),"—")</f>
        <v>319</v>
      </c>
      <c r="L685" s="578">
        <v>798</v>
      </c>
      <c r="M685" s="107">
        <f>IF(L685&gt;0,RANK(L685,$L$11:$L$1049),"—")</f>
        <v>336</v>
      </c>
      <c r="N685" s="578">
        <v>561</v>
      </c>
      <c r="O685" s="107">
        <f>IF(N685&gt;0,RANK(N685,$N$11:$N$1049),"—")</f>
        <v>376</v>
      </c>
      <c r="P685" s="578">
        <v>587</v>
      </c>
      <c r="Q685" s="107">
        <f>IF(P685&gt;0,RANK(P685,$P$11:$P$1049),"—")</f>
        <v>410</v>
      </c>
      <c r="R685" s="578">
        <v>487</v>
      </c>
      <c r="S685" s="107">
        <f>IF(R685&gt;0,RANK(R685,$R$11:$R$1049),"—")</f>
        <v>444</v>
      </c>
      <c r="T685" s="578">
        <v>373</v>
      </c>
      <c r="U685" s="107">
        <f>IF(T685&gt;0,RANK(T685,$T$11:$T$1049),"—")</f>
        <v>485</v>
      </c>
      <c r="V685" s="578">
        <v>319</v>
      </c>
      <c r="W685" s="107">
        <f>IF(V685&gt;0,RANK(V685,$V$11:$V$1049),"—")</f>
        <v>499</v>
      </c>
      <c r="X685" s="578">
        <v>338</v>
      </c>
      <c r="Y685" s="107">
        <f>IF(X685&gt;0,RANK(X685,$X$11:$X$1049),"—")</f>
        <v>497</v>
      </c>
      <c r="Z685" s="578">
        <v>339</v>
      </c>
      <c r="AA685" s="107">
        <f>IF(Z685&gt;0,RANK(Z685,$Z$11:$Z$1049),"—")</f>
        <v>494</v>
      </c>
      <c r="AB685" s="578">
        <v>187</v>
      </c>
      <c r="AC685" s="107">
        <f>IF(AB685&gt;0,RANK(AB685,$AB$11:$AB$1049),"—")</f>
        <v>528</v>
      </c>
      <c r="AD685" s="578">
        <v>158</v>
      </c>
      <c r="AE685" s="107">
        <f>IF(AD685&gt;0,RANK(AD685,$AD$11:$AD$1049),"—")</f>
        <v>545</v>
      </c>
      <c r="AF685" s="585">
        <v>362</v>
      </c>
      <c r="AG685" s="107">
        <f>IF(AF685&gt;0,RANK(AF685,$AF$11:$AF$1049),"—")</f>
        <v>534</v>
      </c>
      <c r="AH685" s="585">
        <v>575</v>
      </c>
      <c r="AI685" s="107">
        <f>IF(AH685&gt;0,RANK(AH685,$AH$11:$AH$1049),"—")</f>
        <v>509</v>
      </c>
      <c r="AJ685" s="585">
        <v>769</v>
      </c>
      <c r="AK685" s="107">
        <f>IF(AJ685&gt;0,RANK(AJ685,$AJ$11:$AJ$1049),"—")</f>
        <v>498</v>
      </c>
      <c r="AL685" s="585">
        <v>559</v>
      </c>
      <c r="AM685" s="107">
        <f>IF(AL685&gt;0,RANK(AL685,$AL$11:$AL$1049),"—")</f>
        <v>531</v>
      </c>
      <c r="AN685" s="585">
        <v>608</v>
      </c>
      <c r="AO685" s="107">
        <f>IF(AN685&gt;0,RANK(AN685,$AN$11:$AN$1049),"—")</f>
        <v>532</v>
      </c>
      <c r="AP685" s="585">
        <v>577</v>
      </c>
      <c r="AQ685" s="107">
        <f>IF(AP685&gt;0,RANK(AP685,$AP$11:$AP$1049),"—")</f>
        <v>542</v>
      </c>
      <c r="AR685" s="578">
        <v>378</v>
      </c>
      <c r="AS685" s="107">
        <f>IF(AR685&gt;0,RANK(AR685,$AR$11:$AR$1049),"—")</f>
        <v>604</v>
      </c>
      <c r="AT685" s="578">
        <v>218</v>
      </c>
      <c r="AU685" s="107">
        <f>IF(AT685&gt;0,RANK(AT685,$AT$11:$AT$1049),"—")</f>
        <v>647</v>
      </c>
      <c r="AV685" s="578">
        <v>213</v>
      </c>
      <c r="AW685" s="107">
        <f>IF(AV685&gt;0,RANK(AV685,$AV$11:$AV$1049),"—")</f>
        <v>663</v>
      </c>
      <c r="AX685" s="578">
        <v>222</v>
      </c>
      <c r="AY685" s="563">
        <f>IF(AX685&gt;0,RANK(AX685,$AX$11:$AX$1049),"—")</f>
        <v>675</v>
      </c>
      <c r="AZ685" s="610">
        <v>541</v>
      </c>
      <c r="BA685" s="610">
        <v>457</v>
      </c>
      <c r="BB685" s="563">
        <f t="shared" si="548"/>
        <v>769</v>
      </c>
    </row>
    <row r="686" spans="1:54" ht="12.95" customHeight="1" x14ac:dyDescent="0.2">
      <c r="A686" s="72" t="s">
        <v>288</v>
      </c>
      <c r="B686" s="599" t="s">
        <v>2223</v>
      </c>
      <c r="C686" s="647" t="s">
        <v>2055</v>
      </c>
      <c r="D686" s="578"/>
      <c r="E686" s="107"/>
      <c r="F686" s="578"/>
      <c r="G686" s="107"/>
      <c r="H686" s="578"/>
      <c r="I686" s="107"/>
      <c r="J686" s="578"/>
      <c r="K686" s="107"/>
      <c r="L686" s="578"/>
      <c r="M686" s="107"/>
      <c r="N686" s="578"/>
      <c r="O686" s="107"/>
      <c r="P686" s="578"/>
      <c r="Q686" s="107"/>
      <c r="R686" s="578"/>
      <c r="S686" s="107"/>
      <c r="T686" s="578"/>
      <c r="U686" s="107"/>
      <c r="V686" s="578"/>
      <c r="W686" s="107"/>
      <c r="X686" s="578"/>
      <c r="Y686" s="107"/>
      <c r="Z686" s="578"/>
      <c r="AA686" s="107"/>
      <c r="AB686" s="578"/>
      <c r="AC686" s="107"/>
      <c r="AD686" s="578"/>
      <c r="AE686" s="107"/>
      <c r="AF686" s="578"/>
      <c r="AG686" s="107"/>
      <c r="AH686" s="578"/>
      <c r="AI686" s="107"/>
      <c r="AJ686" s="578"/>
      <c r="AK686" s="107"/>
      <c r="AL686" s="578"/>
      <c r="AM686" s="107"/>
      <c r="AN686" s="578"/>
      <c r="AO686" s="107"/>
      <c r="AP686" s="578"/>
      <c r="AQ686" s="107"/>
      <c r="AR686" s="578"/>
      <c r="AS686" s="107"/>
      <c r="AT686" s="578"/>
      <c r="AU686" s="107"/>
      <c r="AV686" s="578"/>
      <c r="AW686" s="107"/>
      <c r="AX686" s="578"/>
      <c r="AY686" s="563"/>
      <c r="AZ686" s="603">
        <v>408</v>
      </c>
      <c r="BA686" s="603">
        <v>456</v>
      </c>
      <c r="BB686" s="563">
        <f t="shared" si="548"/>
        <v>770</v>
      </c>
    </row>
    <row r="687" spans="1:54" ht="12.95" customHeight="1" x14ac:dyDescent="0.2">
      <c r="A687" s="72" t="s">
        <v>256</v>
      </c>
      <c r="B687" s="174" t="s">
        <v>575</v>
      </c>
      <c r="C687" s="642" t="s">
        <v>2055</v>
      </c>
      <c r="D687" s="578"/>
      <c r="E687" s="107" t="str">
        <f>IF(D687&gt;0,RANK(D687,$D$11:$D$1049),"—")</f>
        <v>—</v>
      </c>
      <c r="F687" s="578"/>
      <c r="G687" s="107" t="str">
        <f>IF(F687&gt;0,RANK(F687,$F$11:$F$1049),"—")</f>
        <v>—</v>
      </c>
      <c r="H687" s="578"/>
      <c r="I687" s="107" t="str">
        <f>IF(H687&gt;0,RANK(H687,$H$11:$H$1049),"—")</f>
        <v>—</v>
      </c>
      <c r="J687" s="578"/>
      <c r="K687" s="107" t="str">
        <f>IF(J687&gt;0,RANK(J687,$J$11:$J$1049),"—")</f>
        <v>—</v>
      </c>
      <c r="L687" s="578"/>
      <c r="M687" s="107" t="str">
        <f>IF(L687&gt;0,RANK(L687,$L$11:$L$1049),"—")</f>
        <v>—</v>
      </c>
      <c r="N687" s="578"/>
      <c r="O687" s="107" t="str">
        <f>IF(N687&gt;0,RANK(N687,$N$11:$N$1049),"—")</f>
        <v>—</v>
      </c>
      <c r="P687" s="578"/>
      <c r="Q687" s="107" t="str">
        <f>IF(P687&gt;0,RANK(P687,$P$11:$P$1049),"—")</f>
        <v>—</v>
      </c>
      <c r="R687" s="578"/>
      <c r="S687" s="107" t="str">
        <f>IF(R687&gt;0,RANK(R687,$R$11:$R$1049),"—")</f>
        <v>—</v>
      </c>
      <c r="T687" s="578"/>
      <c r="U687" s="107" t="str">
        <f>IF(T687&gt;0,RANK(T687,$T$11:$T$1049),"—")</f>
        <v>—</v>
      </c>
      <c r="V687" s="578"/>
      <c r="W687" s="107" t="str">
        <f>IF(V687&gt;0,RANK(V687,$V$11:$V$1049),"—")</f>
        <v>—</v>
      </c>
      <c r="X687" s="578"/>
      <c r="Y687" s="107" t="str">
        <f>IF(X687&gt;0,RANK(X687,$X$11:$X$1049),"—")</f>
        <v>—</v>
      </c>
      <c r="Z687" s="578"/>
      <c r="AA687" s="107" t="str">
        <f>IF(Z687&gt;0,RANK(Z687,$Z$11:$Z$1049),"—")</f>
        <v>—</v>
      </c>
      <c r="AB687" s="578"/>
      <c r="AC687" s="107" t="str">
        <f>IF(AB687&gt;0,RANK(AB687,$AB$11:$AB$1049),"—")</f>
        <v>—</v>
      </c>
      <c r="AD687" s="578"/>
      <c r="AE687" s="107" t="str">
        <f>IF(AD687&gt;0,RANK(AD687,$AD$11:$AD$1049),"—")</f>
        <v>—</v>
      </c>
      <c r="AF687" s="578"/>
      <c r="AG687" s="107" t="str">
        <f>IF(AF687&gt;0,RANK(AF687,$AF$11:$AF$1049),"—")</f>
        <v>—</v>
      </c>
      <c r="AH687" s="578"/>
      <c r="AI687" s="107" t="str">
        <f t="shared" ref="AI687:AI692" si="549">IF(AH687&gt;0,RANK(AH687,$AH$11:$AH$1049),"—")</f>
        <v>—</v>
      </c>
      <c r="AJ687" s="578"/>
      <c r="AK687" s="107" t="str">
        <f t="shared" ref="AK687:AK692" si="550">IF(AJ687&gt;0,RANK(AJ687,$AJ$11:$AJ$1049),"—")</f>
        <v>—</v>
      </c>
      <c r="AL687" s="578"/>
      <c r="AM687" s="107" t="str">
        <f t="shared" ref="AM687:AM692" si="551">IF(AL687&gt;0,RANK(AL687,$AL$11:$AL$1049),"—")</f>
        <v>—</v>
      </c>
      <c r="AN687" s="578"/>
      <c r="AO687" s="107" t="str">
        <f t="shared" ref="AO687:AO692" si="552">IF(AN687&gt;0,RANK(AN687,$AN$11:$AN$1049),"—")</f>
        <v>—</v>
      </c>
      <c r="AP687" s="578">
        <v>185</v>
      </c>
      <c r="AQ687" s="107">
        <f t="shared" ref="AQ687:AQ692" si="553">IF(AP687&gt;0,RANK(AP687,$AP$11:$AP$1049),"—")</f>
        <v>625</v>
      </c>
      <c r="AR687" s="578">
        <v>243</v>
      </c>
      <c r="AS687" s="107">
        <f t="shared" ref="AS687:AS692" si="554">IF(AR687&gt;0,RANK(AR687,$AR$11:$AR$1049),"—")</f>
        <v>636</v>
      </c>
      <c r="AT687" s="578">
        <v>224</v>
      </c>
      <c r="AU687" s="107">
        <f t="shared" ref="AU687:AU692" si="555">IF(AT687&gt;0,RANK(AT687,$AT$11:$AT$1049),"—")</f>
        <v>645</v>
      </c>
      <c r="AV687" s="578">
        <v>224</v>
      </c>
      <c r="AW687" s="107">
        <f t="shared" ref="AW687:AW692" si="556">IF(AV687&gt;0,RANK(AV687,$AV$11:$AV$1049),"—")</f>
        <v>661</v>
      </c>
      <c r="AX687" s="578">
        <v>224</v>
      </c>
      <c r="AY687" s="563">
        <f t="shared" ref="AY687:AY692" si="557">IF(AX687&gt;0,RANK(AX687,$AX$11:$AX$1049),"—")</f>
        <v>673</v>
      </c>
      <c r="AZ687" s="610">
        <v>275</v>
      </c>
      <c r="BA687" s="610">
        <v>454</v>
      </c>
      <c r="BB687" s="563">
        <f t="shared" si="548"/>
        <v>773</v>
      </c>
    </row>
    <row r="688" spans="1:54" ht="12.95" customHeight="1" x14ac:dyDescent="0.2">
      <c r="A688" s="72" t="s">
        <v>248</v>
      </c>
      <c r="B688" s="174" t="s">
        <v>1549</v>
      </c>
      <c r="C688" s="642" t="s">
        <v>2055</v>
      </c>
      <c r="D688" s="578"/>
      <c r="E688" s="107" t="str">
        <f>IF(D688&gt;0,RANK(D688,$D$11:$D$1049),"—")</f>
        <v>—</v>
      </c>
      <c r="F688" s="578"/>
      <c r="G688" s="107" t="str">
        <f>IF(F688&gt;0,RANK(F688,$F$11:$F$1049),"—")</f>
        <v>—</v>
      </c>
      <c r="H688" s="578"/>
      <c r="I688" s="107" t="str">
        <f>IF(H688&gt;0,RANK(H688,$H$11:$H$1049),"—")</f>
        <v>—</v>
      </c>
      <c r="J688" s="578"/>
      <c r="K688" s="107" t="str">
        <f>IF(J688&gt;0,RANK(J688,$J$11:$J$1049),"—")</f>
        <v>—</v>
      </c>
      <c r="L688" s="578"/>
      <c r="M688" s="107" t="str">
        <f>IF(L688&gt;0,RANK(L688,$L$11:$L$1049),"—")</f>
        <v>—</v>
      </c>
      <c r="N688" s="578"/>
      <c r="O688" s="107" t="str">
        <f>IF(N688&gt;0,RANK(N688,$N$11:$N$1049),"—")</f>
        <v>—</v>
      </c>
      <c r="P688" s="578"/>
      <c r="Q688" s="107" t="str">
        <f>IF(P688&gt;0,RANK(P688,$P$11:$P$1049),"—")</f>
        <v>—</v>
      </c>
      <c r="R688" s="578"/>
      <c r="S688" s="107" t="str">
        <f>IF(R688&gt;0,RANK(R688,$R$11:$R$1049),"—")</f>
        <v>—</v>
      </c>
      <c r="T688" s="578"/>
      <c r="U688" s="107" t="str">
        <f>IF(T688&gt;0,RANK(T688,$T$11:$T$1049),"—")</f>
        <v>—</v>
      </c>
      <c r="V688" s="578"/>
      <c r="W688" s="107" t="str">
        <f>IF(V688&gt;0,RANK(V688,$V$11:$V$1049),"—")</f>
        <v>—</v>
      </c>
      <c r="X688" s="578"/>
      <c r="Y688" s="107" t="str">
        <f>IF(X688&gt;0,RANK(X688,$X$11:$X$1049),"—")</f>
        <v>—</v>
      </c>
      <c r="Z688" s="578"/>
      <c r="AA688" s="107" t="str">
        <f>IF(Z688&gt;0,RANK(Z688,$Z$11:$Z$1049),"—")</f>
        <v>—</v>
      </c>
      <c r="AB688" s="578"/>
      <c r="AC688" s="107" t="str">
        <f>IF(AB688&gt;0,RANK(AB688,$AB$11:$AB$1049),"—")</f>
        <v>—</v>
      </c>
      <c r="AD688" s="578"/>
      <c r="AE688" s="107" t="str">
        <f>IF(AD688&gt;0,RANK(AD688,$AD$11:$AD$1049),"—")</f>
        <v>—</v>
      </c>
      <c r="AF688" s="578"/>
      <c r="AG688" s="107" t="str">
        <f>IF(AF688&gt;0,RANK(AF688,$AF$11:$AF$1049),"—")</f>
        <v>—</v>
      </c>
      <c r="AH688" s="578"/>
      <c r="AI688" s="107" t="str">
        <f t="shared" si="549"/>
        <v>—</v>
      </c>
      <c r="AJ688" s="578"/>
      <c r="AK688" s="107" t="str">
        <f t="shared" si="550"/>
        <v>—</v>
      </c>
      <c r="AL688" s="578"/>
      <c r="AM688" s="107" t="str">
        <f t="shared" si="551"/>
        <v>—</v>
      </c>
      <c r="AN688" s="578">
        <v>383</v>
      </c>
      <c r="AO688" s="107">
        <f t="shared" si="552"/>
        <v>573</v>
      </c>
      <c r="AP688" s="578">
        <v>404</v>
      </c>
      <c r="AQ688" s="107">
        <f t="shared" si="553"/>
        <v>587</v>
      </c>
      <c r="AR688" s="578">
        <v>426</v>
      </c>
      <c r="AS688" s="107">
        <f t="shared" si="554"/>
        <v>596</v>
      </c>
      <c r="AT688" s="578">
        <v>426</v>
      </c>
      <c r="AU688" s="107">
        <f t="shared" si="555"/>
        <v>595</v>
      </c>
      <c r="AV688" s="578">
        <v>420</v>
      </c>
      <c r="AW688" s="107">
        <f t="shared" si="556"/>
        <v>611</v>
      </c>
      <c r="AX688" s="578">
        <v>550</v>
      </c>
      <c r="AY688" s="563">
        <f t="shared" si="557"/>
        <v>594</v>
      </c>
      <c r="AZ688" s="610">
        <v>503</v>
      </c>
      <c r="BA688" s="610">
        <v>438</v>
      </c>
      <c r="BB688" s="563">
        <f t="shared" si="548"/>
        <v>780</v>
      </c>
    </row>
    <row r="689" spans="1:54" ht="12.95" customHeight="1" x14ac:dyDescent="0.2">
      <c r="A689" s="72" t="s">
        <v>227</v>
      </c>
      <c r="B689" s="174" t="s">
        <v>539</v>
      </c>
      <c r="C689" s="642" t="s">
        <v>2055</v>
      </c>
      <c r="D689" s="578"/>
      <c r="E689" s="107"/>
      <c r="F689" s="578"/>
      <c r="G689" s="107"/>
      <c r="H689" s="578"/>
      <c r="I689" s="107"/>
      <c r="J689" s="578"/>
      <c r="K689" s="107"/>
      <c r="L689" s="578"/>
      <c r="M689" s="107"/>
      <c r="N689" s="578"/>
      <c r="O689" s="107"/>
      <c r="P689" s="578"/>
      <c r="Q689" s="107"/>
      <c r="R689" s="578"/>
      <c r="S689" s="107"/>
      <c r="T689" s="578"/>
      <c r="U689" s="107"/>
      <c r="V689" s="578"/>
      <c r="W689" s="107"/>
      <c r="X689" s="578"/>
      <c r="Y689" s="107"/>
      <c r="Z689" s="578"/>
      <c r="AA689" s="107"/>
      <c r="AB689" s="578"/>
      <c r="AC689" s="107"/>
      <c r="AD689" s="578"/>
      <c r="AE689" s="107"/>
      <c r="AF689" s="578"/>
      <c r="AG689" s="107"/>
      <c r="AH689" s="578"/>
      <c r="AI689" s="107" t="str">
        <f t="shared" si="549"/>
        <v>—</v>
      </c>
      <c r="AJ689" s="578"/>
      <c r="AK689" s="107" t="str">
        <f t="shared" si="550"/>
        <v>—</v>
      </c>
      <c r="AL689" s="578"/>
      <c r="AM689" s="107" t="str">
        <f t="shared" si="551"/>
        <v>—</v>
      </c>
      <c r="AN689" s="578"/>
      <c r="AO689" s="107" t="str">
        <f t="shared" si="552"/>
        <v>—</v>
      </c>
      <c r="AP689" s="578"/>
      <c r="AQ689" s="107" t="str">
        <f t="shared" si="553"/>
        <v>—</v>
      </c>
      <c r="AR689" s="578"/>
      <c r="AS689" s="107" t="str">
        <f t="shared" si="554"/>
        <v>—</v>
      </c>
      <c r="AT689" s="578"/>
      <c r="AU689" s="107" t="str">
        <f t="shared" si="555"/>
        <v>—</v>
      </c>
      <c r="AV689" s="578">
        <v>558</v>
      </c>
      <c r="AW689" s="107">
        <f t="shared" si="556"/>
        <v>585</v>
      </c>
      <c r="AX689" s="578">
        <v>338</v>
      </c>
      <c r="AY689" s="563">
        <f t="shared" si="557"/>
        <v>644</v>
      </c>
      <c r="AZ689" s="610">
        <v>414</v>
      </c>
      <c r="BA689" s="610">
        <v>433</v>
      </c>
      <c r="BB689" s="563">
        <f t="shared" si="548"/>
        <v>782</v>
      </c>
    </row>
    <row r="690" spans="1:54" ht="12.95" customHeight="1" x14ac:dyDescent="0.2">
      <c r="A690" s="72" t="s">
        <v>277</v>
      </c>
      <c r="B690" s="174" t="s">
        <v>1830</v>
      </c>
      <c r="C690" s="642" t="s">
        <v>2055</v>
      </c>
      <c r="D690" s="578"/>
      <c r="E690" s="107" t="str">
        <f>IF(D690&gt;0,RANK(D690,$D$11:$D$1049),"—")</f>
        <v>—</v>
      </c>
      <c r="F690" s="578"/>
      <c r="G690" s="107" t="str">
        <f>IF(F690&gt;0,RANK(F690,$F$11:$F$1049),"—")</f>
        <v>—</v>
      </c>
      <c r="H690" s="578"/>
      <c r="I690" s="107" t="str">
        <f>IF(H690&gt;0,RANK(H690,$H$11:$H$1049),"—")</f>
        <v>—</v>
      </c>
      <c r="J690" s="578"/>
      <c r="K690" s="107" t="str">
        <f>IF(J690&gt;0,RANK(J690,$J$11:$J$1049),"—")</f>
        <v>—</v>
      </c>
      <c r="L690" s="578"/>
      <c r="M690" s="107" t="str">
        <f>IF(L690&gt;0,RANK(L690,$L$11:$L$1049),"—")</f>
        <v>—</v>
      </c>
      <c r="N690" s="578"/>
      <c r="O690" s="107" t="str">
        <f>IF(N690&gt;0,RANK(N690,$N$11:$N$1049),"—")</f>
        <v>—</v>
      </c>
      <c r="P690" s="578"/>
      <c r="Q690" s="107" t="str">
        <f>IF(P690&gt;0,RANK(P690,$P$11:$P$1049),"—")</f>
        <v>—</v>
      </c>
      <c r="R690" s="578"/>
      <c r="S690" s="107" t="str">
        <f>IF(R690&gt;0,RANK(R690,$R$11:$R$1049),"—")</f>
        <v>—</v>
      </c>
      <c r="T690" s="578"/>
      <c r="U690" s="107" t="str">
        <f>IF(T690&gt;0,RANK(T690,$T$11:$T$1049),"—")</f>
        <v>—</v>
      </c>
      <c r="V690" s="578"/>
      <c r="W690" s="107" t="str">
        <f>IF(V690&gt;0,RANK(V690,$V$11:$V$1049),"—")</f>
        <v>—</v>
      </c>
      <c r="X690" s="578"/>
      <c r="Y690" s="107" t="str">
        <f>IF(X690&gt;0,RANK(X690,$X$11:$X$1049),"—")</f>
        <v>—</v>
      </c>
      <c r="Z690" s="578"/>
      <c r="AA690" s="107" t="str">
        <f>IF(Z690&gt;0,RANK(Z690,$Z$11:$Z$1049),"—")</f>
        <v>—</v>
      </c>
      <c r="AB690" s="578"/>
      <c r="AC690" s="107" t="str">
        <f>IF(AB690&gt;0,RANK(AB690,$AB$11:$AB$1049),"—")</f>
        <v>—</v>
      </c>
      <c r="AD690" s="578"/>
      <c r="AE690" s="107" t="str">
        <f>IF(AD690&gt;0,RANK(AD690,$AD$11:$AD$1049),"—")</f>
        <v>—</v>
      </c>
      <c r="AF690" s="578"/>
      <c r="AG690" s="107" t="str">
        <f>IF(AF690&gt;0,RANK(AF690,$AF$11:$AF$1049),"—")</f>
        <v>—</v>
      </c>
      <c r="AH690" s="578"/>
      <c r="AI690" s="107" t="str">
        <f t="shared" si="549"/>
        <v>—</v>
      </c>
      <c r="AJ690" s="578"/>
      <c r="AK690" s="107" t="str">
        <f t="shared" si="550"/>
        <v>—</v>
      </c>
      <c r="AL690" s="578"/>
      <c r="AM690" s="107" t="str">
        <f t="shared" si="551"/>
        <v>—</v>
      </c>
      <c r="AN690" s="578"/>
      <c r="AO690" s="107" t="str">
        <f t="shared" si="552"/>
        <v>—</v>
      </c>
      <c r="AP690" s="578"/>
      <c r="AQ690" s="107" t="str">
        <f t="shared" si="553"/>
        <v>—</v>
      </c>
      <c r="AR690" s="578"/>
      <c r="AS690" s="107" t="str">
        <f t="shared" si="554"/>
        <v>—</v>
      </c>
      <c r="AT690" s="578">
        <v>1216</v>
      </c>
      <c r="AU690" s="107">
        <f t="shared" si="555"/>
        <v>479</v>
      </c>
      <c r="AV690" s="578">
        <v>1020</v>
      </c>
      <c r="AW690" s="107">
        <f t="shared" si="556"/>
        <v>516</v>
      </c>
      <c r="AX690" s="578">
        <v>599</v>
      </c>
      <c r="AY690" s="563">
        <f t="shared" si="557"/>
        <v>582</v>
      </c>
      <c r="AZ690" s="610">
        <v>375</v>
      </c>
      <c r="BA690" s="610">
        <v>426</v>
      </c>
      <c r="BB690" s="563">
        <f t="shared" si="548"/>
        <v>785</v>
      </c>
    </row>
    <row r="691" spans="1:54" ht="12.95" customHeight="1" x14ac:dyDescent="0.2">
      <c r="A691" s="72" t="s">
        <v>278</v>
      </c>
      <c r="B691" s="174" t="s">
        <v>540</v>
      </c>
      <c r="C691" s="642" t="s">
        <v>2055</v>
      </c>
      <c r="D691" s="578"/>
      <c r="E691" s="107"/>
      <c r="F691" s="578"/>
      <c r="G691" s="107"/>
      <c r="H691" s="578"/>
      <c r="I691" s="107"/>
      <c r="J691" s="578"/>
      <c r="K691" s="107"/>
      <c r="L691" s="578"/>
      <c r="M691" s="107"/>
      <c r="N691" s="578"/>
      <c r="O691" s="107"/>
      <c r="P691" s="578"/>
      <c r="Q691" s="107"/>
      <c r="R691" s="578"/>
      <c r="S691" s="107"/>
      <c r="T691" s="578"/>
      <c r="U691" s="107"/>
      <c r="V691" s="578"/>
      <c r="W691" s="107"/>
      <c r="X691" s="578"/>
      <c r="Y691" s="107"/>
      <c r="Z691" s="578"/>
      <c r="AA691" s="107"/>
      <c r="AB691" s="578"/>
      <c r="AC691" s="107"/>
      <c r="AD691" s="578"/>
      <c r="AE691" s="107"/>
      <c r="AF691" s="578"/>
      <c r="AG691" s="107"/>
      <c r="AH691" s="578"/>
      <c r="AI691" s="107" t="str">
        <f t="shared" si="549"/>
        <v>—</v>
      </c>
      <c r="AJ691" s="578"/>
      <c r="AK691" s="107" t="str">
        <f t="shared" si="550"/>
        <v>—</v>
      </c>
      <c r="AL691" s="578"/>
      <c r="AM691" s="107" t="str">
        <f t="shared" si="551"/>
        <v>—</v>
      </c>
      <c r="AN691" s="578"/>
      <c r="AO691" s="107" t="str">
        <f t="shared" si="552"/>
        <v>—</v>
      </c>
      <c r="AP691" s="578"/>
      <c r="AQ691" s="107" t="str">
        <f t="shared" si="553"/>
        <v>—</v>
      </c>
      <c r="AR691" s="578"/>
      <c r="AS691" s="107" t="str">
        <f t="shared" si="554"/>
        <v>—</v>
      </c>
      <c r="AT691" s="578"/>
      <c r="AU691" s="107" t="str">
        <f t="shared" si="555"/>
        <v>—</v>
      </c>
      <c r="AV691" s="578">
        <v>407</v>
      </c>
      <c r="AW691" s="107">
        <f t="shared" si="556"/>
        <v>614</v>
      </c>
      <c r="AX691" s="578">
        <v>302</v>
      </c>
      <c r="AY691" s="563">
        <f t="shared" si="557"/>
        <v>655</v>
      </c>
      <c r="AZ691" s="610">
        <v>342</v>
      </c>
      <c r="BA691" s="610">
        <v>425</v>
      </c>
      <c r="BB691" s="563">
        <f t="shared" si="548"/>
        <v>786</v>
      </c>
    </row>
    <row r="692" spans="1:54" ht="12.95" customHeight="1" x14ac:dyDescent="0.2">
      <c r="A692" s="72" t="s">
        <v>282</v>
      </c>
      <c r="B692" s="174" t="s">
        <v>754</v>
      </c>
      <c r="C692" s="642" t="s">
        <v>2055</v>
      </c>
      <c r="D692" s="578">
        <v>215</v>
      </c>
      <c r="E692" s="107">
        <f>IF(D692&gt;0,RANK(D692,$D$11:$D$1049),"—")</f>
        <v>355</v>
      </c>
      <c r="F692" s="578">
        <v>297</v>
      </c>
      <c r="G692" s="107">
        <f>IF(F692&gt;0,RANK(F692,$F$11:$F$1049),"—")</f>
        <v>402</v>
      </c>
      <c r="H692" s="578">
        <v>379</v>
      </c>
      <c r="I692" s="107">
        <f>IF(H692&gt;0,RANK(H692,$H$11:$H$1049),"—")</f>
        <v>342</v>
      </c>
      <c r="J692" s="578">
        <v>635</v>
      </c>
      <c r="K692" s="107">
        <f>IF(J692&gt;0,RANK(J692,$J$11:$J$1049),"—")</f>
        <v>343</v>
      </c>
      <c r="L692" s="578">
        <v>755</v>
      </c>
      <c r="M692" s="107">
        <f>IF(L692&gt;0,RANK(L692,$L$11:$L$1049),"—")</f>
        <v>340</v>
      </c>
      <c r="N692" s="578">
        <v>2282</v>
      </c>
      <c r="O692" s="107">
        <f>IF(N692&gt;0,RANK(N692,$N$11:$N$1049),"—")</f>
        <v>280</v>
      </c>
      <c r="P692" s="578">
        <v>2019</v>
      </c>
      <c r="Q692" s="107">
        <f>IF(P692&gt;0,RANK(P692,$P$11:$P$1049),"—")</f>
        <v>304</v>
      </c>
      <c r="R692" s="578">
        <v>1433</v>
      </c>
      <c r="S692" s="107">
        <f>IF(R692&gt;0,RANK(R692,$R$11:$R$1049),"—")</f>
        <v>348</v>
      </c>
      <c r="T692" s="578">
        <v>1500</v>
      </c>
      <c r="U692" s="107">
        <f>IF(T692&gt;0,RANK(T692,$T$11:$T$1049),"—")</f>
        <v>356</v>
      </c>
      <c r="V692" s="578">
        <v>1305</v>
      </c>
      <c r="W692" s="107">
        <f>IF(V692&gt;0,RANK(V692,$V$11:$V$1049),"—")</f>
        <v>372</v>
      </c>
      <c r="X692" s="578">
        <v>1523</v>
      </c>
      <c r="Y692" s="107">
        <f>IF(X692&gt;0,RANK(X692,$X$11:$X$1049),"—")</f>
        <v>358</v>
      </c>
      <c r="Z692" s="578">
        <v>1306</v>
      </c>
      <c r="AA692" s="107">
        <f>IF(Z692&gt;0,RANK(Z692,$Z$11:$Z$1049),"—")</f>
        <v>372</v>
      </c>
      <c r="AB692" s="578">
        <v>1386</v>
      </c>
      <c r="AC692" s="107">
        <f>IF(AB692&gt;0,RANK(AB692,$AB$11:$AB$1049),"—")</f>
        <v>369</v>
      </c>
      <c r="AD692" s="578">
        <v>976</v>
      </c>
      <c r="AE692" s="107">
        <f>IF(AD692&gt;0,RANK(AD692,$AD$11:$AD$1049),"—")</f>
        <v>420</v>
      </c>
      <c r="AF692" s="578">
        <v>1236</v>
      </c>
      <c r="AG692" s="107">
        <f>IF(AF692&gt;0,RANK(AF692,$AF$11:$AF$1049),"—")</f>
        <v>409</v>
      </c>
      <c r="AH692" s="578">
        <v>1070</v>
      </c>
      <c r="AI692" s="107">
        <f t="shared" si="549"/>
        <v>442</v>
      </c>
      <c r="AJ692" s="578">
        <v>1358</v>
      </c>
      <c r="AK692" s="107">
        <f t="shared" si="550"/>
        <v>429</v>
      </c>
      <c r="AL692" s="578">
        <v>1437</v>
      </c>
      <c r="AM692" s="107">
        <f t="shared" si="551"/>
        <v>429</v>
      </c>
      <c r="AN692" s="578">
        <v>1144</v>
      </c>
      <c r="AO692" s="107">
        <f t="shared" si="552"/>
        <v>468</v>
      </c>
      <c r="AP692" s="578">
        <v>415</v>
      </c>
      <c r="AQ692" s="107">
        <f t="shared" si="553"/>
        <v>585</v>
      </c>
      <c r="AR692" s="578">
        <v>332</v>
      </c>
      <c r="AS692" s="107">
        <f t="shared" si="554"/>
        <v>617</v>
      </c>
      <c r="AT692" s="578">
        <v>360</v>
      </c>
      <c r="AU692" s="107">
        <f t="shared" si="555"/>
        <v>615</v>
      </c>
      <c r="AV692" s="578">
        <v>335</v>
      </c>
      <c r="AW692" s="107">
        <f t="shared" si="556"/>
        <v>632</v>
      </c>
      <c r="AX692" s="578">
        <v>260</v>
      </c>
      <c r="AY692" s="563">
        <f t="shared" si="557"/>
        <v>666</v>
      </c>
      <c r="AZ692" s="610">
        <v>388</v>
      </c>
      <c r="BA692" s="610">
        <v>412</v>
      </c>
      <c r="BB692" s="563">
        <f t="shared" si="548"/>
        <v>789</v>
      </c>
    </row>
    <row r="693" spans="1:54" ht="12.95" customHeight="1" x14ac:dyDescent="0.2">
      <c r="A693" s="72" t="s">
        <v>260</v>
      </c>
      <c r="B693" s="609" t="s">
        <v>2237</v>
      </c>
      <c r="C693" s="649" t="s">
        <v>2055</v>
      </c>
      <c r="D693" s="578"/>
      <c r="E693" s="107"/>
      <c r="F693" s="578"/>
      <c r="G693" s="107"/>
      <c r="H693" s="578"/>
      <c r="I693" s="107"/>
      <c r="J693" s="578"/>
      <c r="K693" s="107"/>
      <c r="L693" s="578"/>
      <c r="M693" s="107"/>
      <c r="N693" s="578"/>
      <c r="O693" s="107"/>
      <c r="P693" s="578"/>
      <c r="Q693" s="107"/>
      <c r="R693" s="578"/>
      <c r="S693" s="107"/>
      <c r="T693" s="578"/>
      <c r="U693" s="107"/>
      <c r="V693" s="578"/>
      <c r="W693" s="107"/>
      <c r="X693" s="578"/>
      <c r="Y693" s="107"/>
      <c r="Z693" s="578"/>
      <c r="AA693" s="107"/>
      <c r="AB693" s="578"/>
      <c r="AC693" s="107"/>
      <c r="AD693" s="578"/>
      <c r="AE693" s="107"/>
      <c r="AF693" s="578"/>
      <c r="AG693" s="107"/>
      <c r="AH693" s="578"/>
      <c r="AI693" s="107"/>
      <c r="AJ693" s="578"/>
      <c r="AK693" s="107"/>
      <c r="AL693" s="578"/>
      <c r="AM693" s="107"/>
      <c r="AN693" s="578"/>
      <c r="AO693" s="107"/>
      <c r="AP693" s="578"/>
      <c r="AQ693" s="107"/>
      <c r="AR693" s="578"/>
      <c r="AS693" s="107"/>
      <c r="AT693" s="578"/>
      <c r="AU693" s="107"/>
      <c r="AV693" s="578"/>
      <c r="AW693" s="107"/>
      <c r="AX693" s="578"/>
      <c r="AY693" s="563"/>
      <c r="AZ693" s="603"/>
      <c r="BA693" s="603">
        <v>360</v>
      </c>
      <c r="BB693" s="563">
        <f t="shared" si="548"/>
        <v>802</v>
      </c>
    </row>
    <row r="694" spans="1:54" ht="12.95" customHeight="1" x14ac:dyDescent="0.2">
      <c r="A694" s="72" t="s">
        <v>321</v>
      </c>
      <c r="B694" s="609" t="s">
        <v>2241</v>
      </c>
      <c r="C694" s="649" t="s">
        <v>2055</v>
      </c>
      <c r="D694" s="585"/>
      <c r="E694" s="107"/>
      <c r="F694" s="585"/>
      <c r="G694" s="107"/>
      <c r="H694" s="585"/>
      <c r="I694" s="107"/>
      <c r="J694" s="585"/>
      <c r="K694" s="107"/>
      <c r="L694" s="585"/>
      <c r="M694" s="107"/>
      <c r="N694" s="585"/>
      <c r="O694" s="107"/>
      <c r="P694" s="585"/>
      <c r="Q694" s="107"/>
      <c r="R694" s="585"/>
      <c r="S694" s="107"/>
      <c r="T694" s="585"/>
      <c r="U694" s="107"/>
      <c r="V694" s="585"/>
      <c r="W694" s="107"/>
      <c r="X694" s="585"/>
      <c r="Y694" s="107"/>
      <c r="Z694" s="585"/>
      <c r="AA694" s="107"/>
      <c r="AB694" s="585"/>
      <c r="AC694" s="107"/>
      <c r="AD694" s="585"/>
      <c r="AE694" s="107"/>
      <c r="AF694" s="585"/>
      <c r="AG694" s="107"/>
      <c r="AH694" s="585"/>
      <c r="AI694" s="107"/>
      <c r="AJ694" s="585"/>
      <c r="AK694" s="107"/>
      <c r="AL694" s="585"/>
      <c r="AM694" s="107"/>
      <c r="AN694" s="585"/>
      <c r="AO694" s="107"/>
      <c r="AP694" s="585"/>
      <c r="AQ694" s="107"/>
      <c r="AR694" s="585"/>
      <c r="AS694" s="107"/>
      <c r="AT694" s="585"/>
      <c r="AU694" s="107"/>
      <c r="AV694" s="585"/>
      <c r="AW694" s="107"/>
      <c r="AX694" s="585"/>
      <c r="AY694" s="107"/>
      <c r="AZ694" s="597"/>
      <c r="BA694" s="603">
        <v>334</v>
      </c>
      <c r="BB694" s="563">
        <f t="shared" si="548"/>
        <v>810</v>
      </c>
    </row>
    <row r="695" spans="1:54" ht="12.95" customHeight="1" x14ac:dyDescent="0.2">
      <c r="A695" s="72" t="s">
        <v>290</v>
      </c>
      <c r="B695" s="609" t="s">
        <v>2242</v>
      </c>
      <c r="C695" s="649" t="s">
        <v>2055</v>
      </c>
      <c r="D695" s="578"/>
      <c r="E695" s="107"/>
      <c r="F695" s="578"/>
      <c r="G695" s="107"/>
      <c r="H695" s="578"/>
      <c r="I695" s="107"/>
      <c r="J695" s="578"/>
      <c r="K695" s="107"/>
      <c r="L695" s="578"/>
      <c r="M695" s="107"/>
      <c r="N695" s="578"/>
      <c r="O695" s="107"/>
      <c r="P695" s="578"/>
      <c r="Q695" s="107"/>
      <c r="R695" s="578"/>
      <c r="S695" s="107"/>
      <c r="T695" s="578"/>
      <c r="U695" s="107"/>
      <c r="V695" s="578"/>
      <c r="W695" s="107"/>
      <c r="X695" s="578"/>
      <c r="Y695" s="107"/>
      <c r="Z695" s="578"/>
      <c r="AA695" s="107"/>
      <c r="AB695" s="578"/>
      <c r="AC695" s="107"/>
      <c r="AD695" s="578"/>
      <c r="AE695" s="107"/>
      <c r="AF695" s="578"/>
      <c r="AG695" s="107"/>
      <c r="AH695" s="578"/>
      <c r="AI695" s="107"/>
      <c r="AJ695" s="578"/>
      <c r="AK695" s="107"/>
      <c r="AL695" s="578"/>
      <c r="AM695" s="107"/>
      <c r="AN695" s="578"/>
      <c r="AO695" s="107"/>
      <c r="AP695" s="578"/>
      <c r="AQ695" s="107"/>
      <c r="AR695" s="578"/>
      <c r="AS695" s="107"/>
      <c r="AT695" s="578"/>
      <c r="AU695" s="107"/>
      <c r="AV695" s="578"/>
      <c r="AW695" s="107"/>
      <c r="AX695" s="578"/>
      <c r="AY695" s="563"/>
      <c r="AZ695" s="603"/>
      <c r="BA695" s="603">
        <v>333</v>
      </c>
      <c r="BB695" s="563">
        <f t="shared" si="548"/>
        <v>811</v>
      </c>
    </row>
    <row r="696" spans="1:54" ht="12.95" customHeight="1" x14ac:dyDescent="0.2">
      <c r="A696" s="72" t="s">
        <v>311</v>
      </c>
      <c r="B696" s="174" t="s">
        <v>534</v>
      </c>
      <c r="C696" s="642" t="s">
        <v>2055</v>
      </c>
      <c r="D696" s="578"/>
      <c r="E696" s="107"/>
      <c r="F696" s="578"/>
      <c r="G696" s="107"/>
      <c r="H696" s="588"/>
      <c r="I696" s="107"/>
      <c r="J696" s="578"/>
      <c r="K696" s="107"/>
      <c r="L696" s="578"/>
      <c r="M696" s="107"/>
      <c r="N696" s="578"/>
      <c r="O696" s="107"/>
      <c r="P696" s="578"/>
      <c r="Q696" s="107"/>
      <c r="R696" s="578"/>
      <c r="S696" s="107"/>
      <c r="T696" s="578"/>
      <c r="U696" s="107"/>
      <c r="V696" s="578"/>
      <c r="W696" s="107"/>
      <c r="X696" s="578"/>
      <c r="Y696" s="107"/>
      <c r="Z696" s="578"/>
      <c r="AA696" s="107"/>
      <c r="AB696" s="578"/>
      <c r="AC696" s="107"/>
      <c r="AD696" s="578"/>
      <c r="AE696" s="107"/>
      <c r="AF696" s="578"/>
      <c r="AG696" s="107"/>
      <c r="AH696" s="578"/>
      <c r="AI696" s="107" t="str">
        <f>IF(AH696&gt;0,RANK(AH696,$AH$11:$AH$1049),"—")</f>
        <v>—</v>
      </c>
      <c r="AJ696" s="578"/>
      <c r="AK696" s="107" t="str">
        <f>IF(AJ696&gt;0,RANK(AJ696,$AJ$11:$AJ$1049),"—")</f>
        <v>—</v>
      </c>
      <c r="AL696" s="578"/>
      <c r="AM696" s="107" t="str">
        <f>IF(AL696&gt;0,RANK(AL696,$AL$11:$AL$1049),"—")</f>
        <v>—</v>
      </c>
      <c r="AN696" s="578"/>
      <c r="AO696" s="107" t="str">
        <f>IF(AN696&gt;0,RANK(AN696,$AN$11:$AN$1049),"—")</f>
        <v>—</v>
      </c>
      <c r="AP696" s="578"/>
      <c r="AQ696" s="107" t="str">
        <f>IF(AP696&gt;0,RANK(AP696,$AP$11:$AP$1049),"—")</f>
        <v>—</v>
      </c>
      <c r="AR696" s="578"/>
      <c r="AS696" s="107" t="str">
        <f>IF(AR696&gt;0,RANK(AR696,$AR$11:$AR$1049),"—")</f>
        <v>—</v>
      </c>
      <c r="AT696" s="578"/>
      <c r="AU696" s="107" t="str">
        <f>IF(AT696&gt;0,RANK(AT696,$AT$11:$AT$1049),"—")</f>
        <v>—</v>
      </c>
      <c r="AV696" s="578">
        <v>743</v>
      </c>
      <c r="AW696" s="107">
        <f>IF(AV696&gt;0,RANK(AV696,$AV$11:$AV$1049),"—")</f>
        <v>550</v>
      </c>
      <c r="AX696" s="578">
        <v>530</v>
      </c>
      <c r="AY696" s="563">
        <f>IF(AX696&gt;0,RANK(AX696,$AX$11:$AX$1049),"—")</f>
        <v>599</v>
      </c>
      <c r="AZ696" s="610">
        <v>617</v>
      </c>
      <c r="BA696" s="604">
        <v>330</v>
      </c>
      <c r="BB696" s="563">
        <f t="shared" si="548"/>
        <v>813</v>
      </c>
    </row>
    <row r="697" spans="1:54" ht="12.95" customHeight="1" x14ac:dyDescent="0.2">
      <c r="A697" s="72" t="s">
        <v>212</v>
      </c>
      <c r="B697" s="174" t="s">
        <v>892</v>
      </c>
      <c r="C697" s="642" t="s">
        <v>2055</v>
      </c>
      <c r="D697" s="578"/>
      <c r="E697" s="107" t="str">
        <f>IF(D697&gt;0,RANK(D697,$D$11:$D$1049),"—")</f>
        <v>—</v>
      </c>
      <c r="F697" s="578"/>
      <c r="G697" s="107" t="str">
        <f>IF(F697&gt;0,RANK(F697,$F$11:$F$1049),"—")</f>
        <v>—</v>
      </c>
      <c r="H697" s="578"/>
      <c r="I697" s="107" t="str">
        <f>IF(H697&gt;0,RANK(H697,$H$11:$H$1049),"—")</f>
        <v>—</v>
      </c>
      <c r="J697" s="578"/>
      <c r="K697" s="107" t="str">
        <f>IF(J697&gt;0,RANK(J697,$J$11:$J$1049),"—")</f>
        <v>—</v>
      </c>
      <c r="L697" s="578"/>
      <c r="M697" s="107" t="str">
        <f>IF(L697&gt;0,RANK(L697,$L$11:$L$1049),"—")</f>
        <v>—</v>
      </c>
      <c r="N697" s="578"/>
      <c r="O697" s="107" t="str">
        <f>IF(N697&gt;0,RANK(N697,$N$11:$N$1049),"—")</f>
        <v>—</v>
      </c>
      <c r="P697" s="578"/>
      <c r="Q697" s="107" t="str">
        <f>IF(P697&gt;0,RANK(P697,$P$11:$P$1049),"—")</f>
        <v>—</v>
      </c>
      <c r="R697" s="578">
        <v>426</v>
      </c>
      <c r="S697" s="107">
        <f>IF(R697&gt;0,RANK(R697,$R$11:$R$1049),"—")</f>
        <v>454</v>
      </c>
      <c r="T697" s="578">
        <v>392</v>
      </c>
      <c r="U697" s="107">
        <f>IF(T697&gt;0,RANK(T697,$T$11:$T$1049),"—")</f>
        <v>479</v>
      </c>
      <c r="V697" s="578">
        <v>358</v>
      </c>
      <c r="W697" s="107">
        <f>IF(V697&gt;0,RANK(V697,$V$11:$V$1049),"—")</f>
        <v>486</v>
      </c>
      <c r="X697" s="578"/>
      <c r="Y697" s="107" t="str">
        <f>IF(X697&gt;0,RANK(X697,$X$11:$X$1049),"—")</f>
        <v>—</v>
      </c>
      <c r="Z697" s="578">
        <v>290</v>
      </c>
      <c r="AA697" s="107">
        <f>IF(Z697&gt;0,RANK(Z697,$Z$11:$Z$1049),"—")</f>
        <v>506</v>
      </c>
      <c r="AB697" s="578">
        <v>256</v>
      </c>
      <c r="AC697" s="107">
        <f>IF(AB697&gt;0,RANK(AB697,$AB$11:$AB$1049),"—")</f>
        <v>519</v>
      </c>
      <c r="AD697" s="578">
        <v>222</v>
      </c>
      <c r="AE697" s="107">
        <f>IF(AD697&gt;0,RANK(AD697,$AD$11:$AD$1049),"—")</f>
        <v>532</v>
      </c>
      <c r="AF697" s="578">
        <v>143</v>
      </c>
      <c r="AG697" s="107">
        <f>IF(AF697&gt;0,RANK(AF697,$AF$11:$AF$1049),"—")</f>
        <v>588</v>
      </c>
      <c r="AH697" s="578">
        <v>284</v>
      </c>
      <c r="AI697" s="107">
        <f>IF(AH697&gt;0,RANK(AH697,$AH$11:$AH$1049),"—")</f>
        <v>566</v>
      </c>
      <c r="AJ697" s="578">
        <v>425</v>
      </c>
      <c r="AK697" s="107">
        <f>IF(AJ697&gt;0,RANK(AJ697,$AJ$11:$AJ$1049),"—")</f>
        <v>545</v>
      </c>
      <c r="AL697" s="578">
        <v>566</v>
      </c>
      <c r="AM697" s="107">
        <f>IF(AL697&gt;0,RANK(AL697,$AL$11:$AL$1049),"—")</f>
        <v>530</v>
      </c>
      <c r="AN697" s="578">
        <v>707</v>
      </c>
      <c r="AO697" s="107">
        <f>IF(AN697&gt;0,RANK(AN697,$AN$11:$AN$1049),"—")</f>
        <v>516</v>
      </c>
      <c r="AP697" s="578">
        <v>487</v>
      </c>
      <c r="AQ697" s="107">
        <f>IF(AP697&gt;0,RANK(AP697,$AP$11:$AP$1049),"—")</f>
        <v>566</v>
      </c>
      <c r="AR697" s="578">
        <v>463</v>
      </c>
      <c r="AS697" s="107">
        <f>IF(AR697&gt;0,RANK(AR697,$AR$11:$AR$1049),"—")</f>
        <v>584</v>
      </c>
      <c r="AT697" s="578">
        <v>173</v>
      </c>
      <c r="AU697" s="107">
        <f>IF(AT697&gt;0,RANK(AT697,$AT$11:$AT$1049),"—")</f>
        <v>656</v>
      </c>
      <c r="AV697" s="578">
        <v>170</v>
      </c>
      <c r="AW697" s="107">
        <f>IF(AV697&gt;0,RANK(AV697,$AV$11:$AV$1049),"—")</f>
        <v>675</v>
      </c>
      <c r="AX697" s="578">
        <v>168</v>
      </c>
      <c r="AY697" s="563">
        <f>IF(AX697&gt;0,RANK(AX697,$AX$11:$AX$1049),"—")</f>
        <v>690</v>
      </c>
      <c r="AZ697" s="610">
        <v>310</v>
      </c>
      <c r="BA697" s="610">
        <v>330</v>
      </c>
      <c r="BB697" s="563">
        <f t="shared" si="548"/>
        <v>813</v>
      </c>
    </row>
    <row r="698" spans="1:54" ht="12.95" customHeight="1" x14ac:dyDescent="0.2">
      <c r="A698" s="72" t="s">
        <v>263</v>
      </c>
      <c r="B698" s="174" t="s">
        <v>1835</v>
      </c>
      <c r="C698" s="642" t="s">
        <v>2055</v>
      </c>
      <c r="D698" s="578"/>
      <c r="E698" s="107" t="str">
        <f>IF(D698&gt;0,RANK(D698,$D$11:$D$1049),"—")</f>
        <v>—</v>
      </c>
      <c r="F698" s="578"/>
      <c r="G698" s="107" t="str">
        <f>IF(F698&gt;0,RANK(F698,$F$11:$F$1049),"—")</f>
        <v>—</v>
      </c>
      <c r="H698" s="588"/>
      <c r="I698" s="107" t="str">
        <f>IF(H698&gt;0,RANK(H698,$H$11:$H$1049),"—")</f>
        <v>—</v>
      </c>
      <c r="J698" s="578"/>
      <c r="K698" s="107" t="str">
        <f>IF(J698&gt;0,RANK(J698,$J$11:$J$1049),"—")</f>
        <v>—</v>
      </c>
      <c r="L698" s="578"/>
      <c r="M698" s="107" t="str">
        <f>IF(L698&gt;0,RANK(L698,$L$11:$L$1049),"—")</f>
        <v>—</v>
      </c>
      <c r="N698" s="578"/>
      <c r="O698" s="107" t="str">
        <f>IF(N698&gt;0,RANK(N698,$N$11:$N$1049),"—")</f>
        <v>—</v>
      </c>
      <c r="P698" s="578"/>
      <c r="Q698" s="107" t="str">
        <f>IF(P698&gt;0,RANK(P698,$P$11:$P$1049),"—")</f>
        <v>—</v>
      </c>
      <c r="R698" s="578"/>
      <c r="S698" s="107" t="str">
        <f>IF(R698&gt;0,RANK(R698,$R$11:$R$1049),"—")</f>
        <v>—</v>
      </c>
      <c r="T698" s="578"/>
      <c r="U698" s="107" t="str">
        <f>IF(T698&gt;0,RANK(T698,$T$11:$T$1049),"—")</f>
        <v>—</v>
      </c>
      <c r="V698" s="578"/>
      <c r="W698" s="107" t="str">
        <f>IF(V698&gt;0,RANK(V698,$V$11:$V$1049),"—")</f>
        <v>—</v>
      </c>
      <c r="X698" s="578"/>
      <c r="Y698" s="107" t="str">
        <f>IF(X698&gt;0,RANK(X698,$X$11:$X$1049),"—")</f>
        <v>—</v>
      </c>
      <c r="Z698" s="578"/>
      <c r="AA698" s="107" t="str">
        <f>IF(Z698&gt;0,RANK(Z698,$Z$11:$Z$1049),"—")</f>
        <v>—</v>
      </c>
      <c r="AB698" s="578"/>
      <c r="AC698" s="107" t="str">
        <f>IF(AB698&gt;0,RANK(AB698,$AB$11:$AB$1049),"—")</f>
        <v>—</v>
      </c>
      <c r="AD698" s="578"/>
      <c r="AE698" s="107" t="str">
        <f>IF(AD698&gt;0,RANK(AD698,$AD$11:$AD$1049),"—")</f>
        <v>—</v>
      </c>
      <c r="AF698" s="578"/>
      <c r="AG698" s="107" t="str">
        <f>IF(AF698&gt;0,RANK(AF698,$AF$11:$AF$1049),"—")</f>
        <v>—</v>
      </c>
      <c r="AH698" s="578"/>
      <c r="AI698" s="107" t="str">
        <f>IF(AH698&gt;0,RANK(AH698,$AH$11:$AH$1049),"—")</f>
        <v>—</v>
      </c>
      <c r="AJ698" s="578"/>
      <c r="AK698" s="107" t="str">
        <f>IF(AJ698&gt;0,RANK(AJ698,$AJ$11:$AJ$1049),"—")</f>
        <v>—</v>
      </c>
      <c r="AL698" s="578"/>
      <c r="AM698" s="107" t="str">
        <f>IF(AL698&gt;0,RANK(AL698,$AL$11:$AL$1049),"—")</f>
        <v>—</v>
      </c>
      <c r="AN698" s="578"/>
      <c r="AO698" s="107" t="str">
        <f>IF(AN698&gt;0,RANK(AN698,$AN$11:$AN$1049),"—")</f>
        <v>—</v>
      </c>
      <c r="AP698" s="578"/>
      <c r="AQ698" s="107" t="str">
        <f>IF(AP698&gt;0,RANK(AP698,$AP$11:$AP$1049),"—")</f>
        <v>—</v>
      </c>
      <c r="AR698" s="578"/>
      <c r="AS698" s="107" t="str">
        <f>IF(AR698&gt;0,RANK(AR698,$AR$11:$AR$1049),"—")</f>
        <v>—</v>
      </c>
      <c r="AT698" s="578">
        <v>445</v>
      </c>
      <c r="AU698" s="107">
        <f>IF(AT698&gt;0,RANK(AT698,$AT$11:$AT$1049),"—")</f>
        <v>588</v>
      </c>
      <c r="AV698" s="578">
        <v>443</v>
      </c>
      <c r="AW698" s="107">
        <f>IF(AV698&gt;0,RANK(AV698,$AV$11:$AV$1049),"—")</f>
        <v>606</v>
      </c>
      <c r="AX698" s="578">
        <v>286</v>
      </c>
      <c r="AY698" s="563">
        <f>IF(AX698&gt;0,RANK(AX698,$AX$11:$AX$1049),"—")</f>
        <v>659</v>
      </c>
      <c r="AZ698" s="610">
        <v>457</v>
      </c>
      <c r="BA698" s="610">
        <v>310</v>
      </c>
      <c r="BB698" s="563">
        <f t="shared" si="548"/>
        <v>819</v>
      </c>
    </row>
    <row r="699" spans="1:54" ht="12.95" customHeight="1" x14ac:dyDescent="0.2">
      <c r="A699" s="72" t="s">
        <v>281</v>
      </c>
      <c r="B699" s="609" t="s">
        <v>2248</v>
      </c>
      <c r="C699" s="649" t="s">
        <v>2055</v>
      </c>
      <c r="D699" s="578"/>
      <c r="E699" s="107"/>
      <c r="F699" s="578"/>
      <c r="G699" s="107"/>
      <c r="H699" s="578"/>
      <c r="I699" s="107"/>
      <c r="J699" s="578"/>
      <c r="K699" s="107"/>
      <c r="L699" s="578"/>
      <c r="M699" s="107"/>
      <c r="N699" s="578"/>
      <c r="O699" s="107"/>
      <c r="P699" s="578"/>
      <c r="Q699" s="107"/>
      <c r="R699" s="578"/>
      <c r="S699" s="107"/>
      <c r="T699" s="578"/>
      <c r="U699" s="107"/>
      <c r="V699" s="578"/>
      <c r="W699" s="107"/>
      <c r="X699" s="578"/>
      <c r="Y699" s="107"/>
      <c r="Z699" s="578"/>
      <c r="AA699" s="107"/>
      <c r="AB699" s="578"/>
      <c r="AC699" s="107"/>
      <c r="AD699" s="578"/>
      <c r="AE699" s="107"/>
      <c r="AF699" s="578"/>
      <c r="AG699" s="107"/>
      <c r="AH699" s="578"/>
      <c r="AI699" s="107"/>
      <c r="AJ699" s="578"/>
      <c r="AK699" s="107"/>
      <c r="AL699" s="578"/>
      <c r="AM699" s="107"/>
      <c r="AN699" s="578"/>
      <c r="AO699" s="107"/>
      <c r="AP699" s="578"/>
      <c r="AQ699" s="107"/>
      <c r="AR699" s="578"/>
      <c r="AS699" s="107"/>
      <c r="AT699" s="578"/>
      <c r="AU699" s="107"/>
      <c r="AV699" s="578"/>
      <c r="AW699" s="107"/>
      <c r="AX699" s="578"/>
      <c r="AY699" s="563"/>
      <c r="AZ699" s="597"/>
      <c r="BA699" s="603">
        <v>297</v>
      </c>
      <c r="BB699" s="563">
        <f t="shared" si="548"/>
        <v>823</v>
      </c>
    </row>
    <row r="700" spans="1:54" ht="12.95" customHeight="1" x14ac:dyDescent="0.2">
      <c r="A700" s="72" t="s">
        <v>255</v>
      </c>
      <c r="B700" s="174" t="s">
        <v>1838</v>
      </c>
      <c r="C700" s="642" t="s">
        <v>2055</v>
      </c>
      <c r="D700" s="578"/>
      <c r="E700" s="107" t="str">
        <f>IF(D700&gt;0,RANK(D700,$D$11:$D$1049),"—")</f>
        <v>—</v>
      </c>
      <c r="F700" s="578"/>
      <c r="G700" s="107" t="str">
        <f>IF(F700&gt;0,RANK(F700,$F$11:$F$1049),"—")</f>
        <v>—</v>
      </c>
      <c r="H700" s="578"/>
      <c r="I700" s="107" t="str">
        <f>IF(H700&gt;0,RANK(H700,$H$11:$H$1049),"—")</f>
        <v>—</v>
      </c>
      <c r="J700" s="578"/>
      <c r="K700" s="107" t="str">
        <f>IF(J700&gt;0,RANK(J700,$J$11:$J$1049),"—")</f>
        <v>—</v>
      </c>
      <c r="L700" s="578"/>
      <c r="M700" s="107" t="str">
        <f>IF(L700&gt;0,RANK(L700,$L$11:$L$1049),"—")</f>
        <v>—</v>
      </c>
      <c r="N700" s="578"/>
      <c r="O700" s="107" t="str">
        <f>IF(N700&gt;0,RANK(N700,$N$11:$N$1049),"—")</f>
        <v>—</v>
      </c>
      <c r="P700" s="578"/>
      <c r="Q700" s="107" t="str">
        <f>IF(P700&gt;0,RANK(P700,$P$11:$P$1049),"—")</f>
        <v>—</v>
      </c>
      <c r="R700" s="578"/>
      <c r="S700" s="107" t="str">
        <f>IF(R700&gt;0,RANK(R700,$R$11:$R$1049),"—")</f>
        <v>—</v>
      </c>
      <c r="T700" s="578"/>
      <c r="U700" s="107" t="str">
        <f>IF(T700&gt;0,RANK(T700,$T$11:$T$1049),"—")</f>
        <v>—</v>
      </c>
      <c r="V700" s="578"/>
      <c r="W700" s="107" t="str">
        <f>IF(V700&gt;0,RANK(V700,$V$11:$V$1049),"—")</f>
        <v>—</v>
      </c>
      <c r="X700" s="578"/>
      <c r="Y700" s="107" t="str">
        <f>IF(X700&gt;0,RANK(X700,$X$11:$X$1049),"—")</f>
        <v>—</v>
      </c>
      <c r="Z700" s="578"/>
      <c r="AA700" s="107" t="str">
        <f>IF(Z700&gt;0,RANK(Z700,$Z$11:$Z$1049),"—")</f>
        <v>—</v>
      </c>
      <c r="AB700" s="578"/>
      <c r="AC700" s="107" t="str">
        <f>IF(AB700&gt;0,RANK(AB700,$AB$11:$AB$1049),"—")</f>
        <v>—</v>
      </c>
      <c r="AD700" s="578"/>
      <c r="AE700" s="107" t="str">
        <f>IF(AD700&gt;0,RANK(AD700,$AD$11:$AD$1049),"—")</f>
        <v>—</v>
      </c>
      <c r="AF700" s="578"/>
      <c r="AG700" s="107" t="str">
        <f>IF(AF700&gt;0,RANK(AF700,$AF$11:$AF$1049),"—")</f>
        <v>—</v>
      </c>
      <c r="AH700" s="578"/>
      <c r="AI700" s="107" t="str">
        <f>IF(AH700&gt;0,RANK(AH700,$AH$11:$AH$1049),"—")</f>
        <v>—</v>
      </c>
      <c r="AJ700" s="578"/>
      <c r="AK700" s="107" t="str">
        <f>IF(AJ700&gt;0,RANK(AJ700,$AJ$11:$AJ$1049),"—")</f>
        <v>—</v>
      </c>
      <c r="AL700" s="578"/>
      <c r="AM700" s="107" t="str">
        <f>IF(AL700&gt;0,RANK(AL700,$AL$11:$AL$1049),"—")</f>
        <v>—</v>
      </c>
      <c r="AN700" s="578"/>
      <c r="AO700" s="107" t="str">
        <f>IF(AN700&gt;0,RANK(AN700,$AN$11:$AN$1049),"—")</f>
        <v>—</v>
      </c>
      <c r="AP700" s="578"/>
      <c r="AQ700" s="107" t="str">
        <f>IF(AP700&gt;0,RANK(AP700,$AP$11:$AP$1049),"—")</f>
        <v>—</v>
      </c>
      <c r="AR700" s="578"/>
      <c r="AS700" s="107" t="str">
        <f>IF(AR700&gt;0,RANK(AR700,$AR$11:$AR$1049),"—")</f>
        <v>—</v>
      </c>
      <c r="AT700" s="578">
        <v>1903</v>
      </c>
      <c r="AU700" s="107">
        <f>IF(AT700&gt;0,RANK(AT700,$AT$11:$AT$1049),"—")</f>
        <v>429</v>
      </c>
      <c r="AV700" s="578">
        <v>204</v>
      </c>
      <c r="AW700" s="107">
        <f>IF(AV700&gt;0,RANK(AV700,$AV$11:$AV$1049),"—")</f>
        <v>665</v>
      </c>
      <c r="AX700" s="578"/>
      <c r="AY700" s="563" t="str">
        <f>IF(AX700&gt;0,RANK(AX700,$AX$11:$AX$1049),"—")</f>
        <v>—</v>
      </c>
      <c r="AZ700" s="605"/>
      <c r="BA700" s="610">
        <v>296</v>
      </c>
      <c r="BB700" s="563">
        <f t="shared" si="548"/>
        <v>824</v>
      </c>
    </row>
    <row r="701" spans="1:54" ht="12.95" customHeight="1" x14ac:dyDescent="0.2">
      <c r="A701" s="72" t="s">
        <v>280</v>
      </c>
      <c r="B701" s="609" t="s">
        <v>2249</v>
      </c>
      <c r="C701" s="649" t="s">
        <v>2055</v>
      </c>
      <c r="D701" s="578"/>
      <c r="E701" s="107"/>
      <c r="F701" s="578"/>
      <c r="G701" s="107"/>
      <c r="H701" s="578"/>
      <c r="I701" s="107"/>
      <c r="J701" s="578"/>
      <c r="K701" s="107"/>
      <c r="L701" s="578"/>
      <c r="M701" s="107"/>
      <c r="N701" s="578"/>
      <c r="O701" s="107"/>
      <c r="P701" s="578"/>
      <c r="Q701" s="107"/>
      <c r="R701" s="578"/>
      <c r="S701" s="107"/>
      <c r="T701" s="578"/>
      <c r="U701" s="107"/>
      <c r="V701" s="578"/>
      <c r="W701" s="107"/>
      <c r="X701" s="578"/>
      <c r="Y701" s="107"/>
      <c r="Z701" s="578"/>
      <c r="AA701" s="107"/>
      <c r="AB701" s="578"/>
      <c r="AC701" s="107"/>
      <c r="AD701" s="578"/>
      <c r="AE701" s="107"/>
      <c r="AF701" s="578"/>
      <c r="AG701" s="107"/>
      <c r="AH701" s="578"/>
      <c r="AI701" s="107"/>
      <c r="AJ701" s="578"/>
      <c r="AK701" s="107"/>
      <c r="AL701" s="578"/>
      <c r="AM701" s="107"/>
      <c r="AN701" s="578"/>
      <c r="AO701" s="107"/>
      <c r="AP701" s="578"/>
      <c r="AQ701" s="107"/>
      <c r="AR701" s="578"/>
      <c r="AS701" s="107"/>
      <c r="AT701" s="578"/>
      <c r="AU701" s="107"/>
      <c r="AV701" s="578"/>
      <c r="AW701" s="107"/>
      <c r="AX701" s="578"/>
      <c r="AY701" s="563"/>
      <c r="AZ701" s="603"/>
      <c r="BA701" s="603">
        <v>289</v>
      </c>
      <c r="BB701" s="563">
        <f t="shared" si="548"/>
        <v>826</v>
      </c>
    </row>
    <row r="702" spans="1:54" ht="12.95" customHeight="1" x14ac:dyDescent="0.2">
      <c r="A702" s="72" t="s">
        <v>301</v>
      </c>
      <c r="B702" s="609" t="s">
        <v>2253</v>
      </c>
      <c r="C702" s="649" t="s">
        <v>2055</v>
      </c>
      <c r="D702" s="578"/>
      <c r="E702" s="107"/>
      <c r="F702" s="578"/>
      <c r="G702" s="107"/>
      <c r="H702" s="578"/>
      <c r="I702" s="107"/>
      <c r="J702" s="578"/>
      <c r="K702" s="107"/>
      <c r="L702" s="578"/>
      <c r="M702" s="107"/>
      <c r="N702" s="578"/>
      <c r="O702" s="107"/>
      <c r="P702" s="578"/>
      <c r="Q702" s="107"/>
      <c r="R702" s="578"/>
      <c r="S702" s="107"/>
      <c r="T702" s="578"/>
      <c r="U702" s="107"/>
      <c r="V702" s="578"/>
      <c r="W702" s="107"/>
      <c r="X702" s="578"/>
      <c r="Y702" s="107"/>
      <c r="Z702" s="578"/>
      <c r="AA702" s="107"/>
      <c r="AB702" s="578"/>
      <c r="AC702" s="107"/>
      <c r="AD702" s="578"/>
      <c r="AE702" s="107"/>
      <c r="AF702" s="578"/>
      <c r="AG702" s="107"/>
      <c r="AH702" s="578"/>
      <c r="AI702" s="107"/>
      <c r="AJ702" s="578"/>
      <c r="AK702" s="107"/>
      <c r="AL702" s="578"/>
      <c r="AM702" s="107"/>
      <c r="AN702" s="578"/>
      <c r="AO702" s="107"/>
      <c r="AP702" s="578"/>
      <c r="AQ702" s="107"/>
      <c r="AR702" s="578"/>
      <c r="AS702" s="107"/>
      <c r="AT702" s="578"/>
      <c r="AU702" s="107"/>
      <c r="AV702" s="578"/>
      <c r="AW702" s="107"/>
      <c r="AX702" s="578"/>
      <c r="AY702" s="563"/>
      <c r="AZ702" s="603"/>
      <c r="BA702" s="603">
        <v>283</v>
      </c>
      <c r="BB702" s="563">
        <f t="shared" si="548"/>
        <v>830</v>
      </c>
    </row>
    <row r="703" spans="1:54" ht="12.95" customHeight="1" x14ac:dyDescent="0.2">
      <c r="A703" s="72" t="s">
        <v>328</v>
      </c>
      <c r="B703" s="609" t="s">
        <v>2255</v>
      </c>
      <c r="C703" s="649" t="s">
        <v>2055</v>
      </c>
      <c r="D703" s="578"/>
      <c r="E703" s="107"/>
      <c r="F703" s="578"/>
      <c r="G703" s="107"/>
      <c r="H703" s="578"/>
      <c r="I703" s="107"/>
      <c r="J703" s="578"/>
      <c r="K703" s="107"/>
      <c r="L703" s="578"/>
      <c r="M703" s="107"/>
      <c r="N703" s="578"/>
      <c r="O703" s="107"/>
      <c r="P703" s="578"/>
      <c r="Q703" s="107"/>
      <c r="R703" s="578"/>
      <c r="S703" s="107"/>
      <c r="T703" s="578"/>
      <c r="U703" s="107"/>
      <c r="V703" s="578"/>
      <c r="W703" s="107"/>
      <c r="X703" s="578"/>
      <c r="Y703" s="107"/>
      <c r="Z703" s="578"/>
      <c r="AA703" s="107"/>
      <c r="AB703" s="578"/>
      <c r="AC703" s="107"/>
      <c r="AD703" s="578"/>
      <c r="AE703" s="107"/>
      <c r="AF703" s="578"/>
      <c r="AG703" s="107"/>
      <c r="AH703" s="578"/>
      <c r="AI703" s="107"/>
      <c r="AJ703" s="578"/>
      <c r="AK703" s="107"/>
      <c r="AL703" s="578"/>
      <c r="AM703" s="107"/>
      <c r="AN703" s="578"/>
      <c r="AO703" s="107"/>
      <c r="AP703" s="578"/>
      <c r="AQ703" s="107"/>
      <c r="AR703" s="578"/>
      <c r="AS703" s="107"/>
      <c r="AT703" s="578"/>
      <c r="AU703" s="107"/>
      <c r="AV703" s="578"/>
      <c r="AW703" s="107"/>
      <c r="AX703" s="578"/>
      <c r="AY703" s="563"/>
      <c r="AZ703" s="597"/>
      <c r="BA703" s="603">
        <v>279</v>
      </c>
      <c r="BB703" s="563">
        <f t="shared" si="548"/>
        <v>832</v>
      </c>
    </row>
    <row r="704" spans="1:54" ht="12.95" customHeight="1" x14ac:dyDescent="0.2">
      <c r="A704" s="72" t="s">
        <v>285</v>
      </c>
      <c r="B704" s="609" t="s">
        <v>2259</v>
      </c>
      <c r="C704" s="649" t="s">
        <v>2055</v>
      </c>
      <c r="D704" s="578"/>
      <c r="E704" s="107"/>
      <c r="F704" s="578"/>
      <c r="G704" s="107"/>
      <c r="H704" s="578"/>
      <c r="I704" s="107"/>
      <c r="J704" s="578"/>
      <c r="K704" s="107"/>
      <c r="L704" s="578"/>
      <c r="M704" s="107"/>
      <c r="N704" s="578"/>
      <c r="O704" s="107"/>
      <c r="P704" s="578"/>
      <c r="Q704" s="107"/>
      <c r="R704" s="578"/>
      <c r="S704" s="107"/>
      <c r="T704" s="578"/>
      <c r="U704" s="107"/>
      <c r="V704" s="578"/>
      <c r="W704" s="107"/>
      <c r="X704" s="578"/>
      <c r="Y704" s="107"/>
      <c r="Z704" s="578"/>
      <c r="AA704" s="107"/>
      <c r="AB704" s="578"/>
      <c r="AC704" s="107"/>
      <c r="AD704" s="578"/>
      <c r="AE704" s="107"/>
      <c r="AF704" s="578"/>
      <c r="AG704" s="107"/>
      <c r="AH704" s="578"/>
      <c r="AI704" s="107"/>
      <c r="AJ704" s="578"/>
      <c r="AK704" s="107"/>
      <c r="AL704" s="578"/>
      <c r="AM704" s="107"/>
      <c r="AN704" s="578"/>
      <c r="AO704" s="107"/>
      <c r="AP704" s="578"/>
      <c r="AQ704" s="107"/>
      <c r="AR704" s="578"/>
      <c r="AS704" s="107"/>
      <c r="AT704" s="578"/>
      <c r="AU704" s="107"/>
      <c r="AV704" s="578"/>
      <c r="AW704" s="107"/>
      <c r="AX704" s="578"/>
      <c r="AY704" s="563"/>
      <c r="AZ704" s="597"/>
      <c r="BA704" s="603">
        <v>269</v>
      </c>
      <c r="BB704" s="563">
        <f t="shared" si="548"/>
        <v>836</v>
      </c>
    </row>
    <row r="705" spans="1:54" ht="12.95" customHeight="1" x14ac:dyDescent="0.2">
      <c r="A705" s="72" t="s">
        <v>295</v>
      </c>
      <c r="B705" s="609" t="s">
        <v>2263</v>
      </c>
      <c r="C705" s="649" t="s">
        <v>2055</v>
      </c>
      <c r="D705" s="578"/>
      <c r="E705" s="107"/>
      <c r="F705" s="578"/>
      <c r="G705" s="107"/>
      <c r="H705" s="578"/>
      <c r="I705" s="107"/>
      <c r="J705" s="578"/>
      <c r="K705" s="107"/>
      <c r="L705" s="578"/>
      <c r="M705" s="107"/>
      <c r="N705" s="578"/>
      <c r="O705" s="107"/>
      <c r="P705" s="578"/>
      <c r="Q705" s="107"/>
      <c r="R705" s="578"/>
      <c r="S705" s="107"/>
      <c r="T705" s="578"/>
      <c r="U705" s="107"/>
      <c r="V705" s="578"/>
      <c r="W705" s="107"/>
      <c r="X705" s="578"/>
      <c r="Y705" s="107"/>
      <c r="Z705" s="578"/>
      <c r="AA705" s="107"/>
      <c r="AB705" s="578"/>
      <c r="AC705" s="107"/>
      <c r="AD705" s="578"/>
      <c r="AE705" s="107"/>
      <c r="AF705" s="578"/>
      <c r="AG705" s="107"/>
      <c r="AH705" s="578"/>
      <c r="AI705" s="107"/>
      <c r="AJ705" s="578"/>
      <c r="AK705" s="107"/>
      <c r="AL705" s="578"/>
      <c r="AM705" s="107"/>
      <c r="AN705" s="578"/>
      <c r="AO705" s="107"/>
      <c r="AP705" s="578"/>
      <c r="AQ705" s="107"/>
      <c r="AR705" s="578"/>
      <c r="AS705" s="107"/>
      <c r="AT705" s="578"/>
      <c r="AU705" s="107"/>
      <c r="AV705" s="578"/>
      <c r="AW705" s="107"/>
      <c r="AX705" s="578"/>
      <c r="AY705" s="563"/>
      <c r="AZ705" s="597"/>
      <c r="BA705" s="603">
        <v>251</v>
      </c>
      <c r="BB705" s="563">
        <f t="shared" si="548"/>
        <v>845</v>
      </c>
    </row>
    <row r="706" spans="1:54" ht="12.95" customHeight="1" x14ac:dyDescent="0.2">
      <c r="A706" s="72" t="s">
        <v>271</v>
      </c>
      <c r="B706" s="609" t="s">
        <v>2267</v>
      </c>
      <c r="C706" s="649" t="s">
        <v>2055</v>
      </c>
      <c r="D706" s="578"/>
      <c r="E706" s="107"/>
      <c r="F706" s="578"/>
      <c r="G706" s="107"/>
      <c r="H706" s="578"/>
      <c r="I706" s="107"/>
      <c r="J706" s="578"/>
      <c r="K706" s="107"/>
      <c r="L706" s="578"/>
      <c r="M706" s="107"/>
      <c r="N706" s="578"/>
      <c r="O706" s="107"/>
      <c r="P706" s="578"/>
      <c r="Q706" s="107"/>
      <c r="R706" s="578"/>
      <c r="S706" s="107"/>
      <c r="T706" s="578"/>
      <c r="U706" s="107"/>
      <c r="V706" s="578"/>
      <c r="W706" s="107"/>
      <c r="X706" s="578"/>
      <c r="Y706" s="107"/>
      <c r="Z706" s="578"/>
      <c r="AA706" s="107"/>
      <c r="AB706" s="578"/>
      <c r="AC706" s="107"/>
      <c r="AD706" s="578"/>
      <c r="AE706" s="107"/>
      <c r="AF706" s="578"/>
      <c r="AG706" s="107"/>
      <c r="AH706" s="578"/>
      <c r="AI706" s="107"/>
      <c r="AJ706" s="578"/>
      <c r="AK706" s="107"/>
      <c r="AL706" s="578"/>
      <c r="AM706" s="107"/>
      <c r="AN706" s="578"/>
      <c r="AO706" s="107"/>
      <c r="AP706" s="578"/>
      <c r="AQ706" s="107"/>
      <c r="AR706" s="578"/>
      <c r="AS706" s="107"/>
      <c r="AT706" s="578"/>
      <c r="AU706" s="107"/>
      <c r="AV706" s="578"/>
      <c r="AW706" s="107"/>
      <c r="AX706" s="578"/>
      <c r="AY706" s="563"/>
      <c r="AZ706" s="603"/>
      <c r="BA706" s="603">
        <v>243</v>
      </c>
      <c r="BB706" s="563">
        <f t="shared" si="548"/>
        <v>849</v>
      </c>
    </row>
    <row r="707" spans="1:54" ht="12.95" customHeight="1" x14ac:dyDescent="0.2">
      <c r="A707" s="72" t="s">
        <v>316</v>
      </c>
      <c r="B707" s="609" t="s">
        <v>2270</v>
      </c>
      <c r="C707" s="649" t="s">
        <v>2055</v>
      </c>
      <c r="D707" s="578"/>
      <c r="E707" s="107"/>
      <c r="F707" s="578"/>
      <c r="G707" s="107"/>
      <c r="H707" s="578"/>
      <c r="I707" s="107"/>
      <c r="J707" s="578"/>
      <c r="K707" s="107"/>
      <c r="L707" s="578"/>
      <c r="M707" s="107"/>
      <c r="N707" s="578"/>
      <c r="O707" s="107"/>
      <c r="P707" s="578"/>
      <c r="Q707" s="107"/>
      <c r="R707" s="578"/>
      <c r="S707" s="107"/>
      <c r="T707" s="578"/>
      <c r="U707" s="107"/>
      <c r="V707" s="578"/>
      <c r="W707" s="107"/>
      <c r="X707" s="578"/>
      <c r="Y707" s="107"/>
      <c r="Z707" s="578"/>
      <c r="AA707" s="107"/>
      <c r="AB707" s="578"/>
      <c r="AC707" s="107"/>
      <c r="AD707" s="578"/>
      <c r="AE707" s="107"/>
      <c r="AF707" s="578"/>
      <c r="AG707" s="107"/>
      <c r="AH707" s="578"/>
      <c r="AI707" s="107"/>
      <c r="AJ707" s="578"/>
      <c r="AK707" s="107"/>
      <c r="AL707" s="578"/>
      <c r="AM707" s="107"/>
      <c r="AN707" s="578"/>
      <c r="AO707" s="107"/>
      <c r="AP707" s="578"/>
      <c r="AQ707" s="107"/>
      <c r="AR707" s="578"/>
      <c r="AS707" s="107"/>
      <c r="AT707" s="578"/>
      <c r="AU707" s="107"/>
      <c r="AV707" s="578"/>
      <c r="AW707" s="107"/>
      <c r="AX707" s="578"/>
      <c r="AY707" s="563"/>
      <c r="AZ707" s="597"/>
      <c r="BA707" s="603">
        <v>242</v>
      </c>
      <c r="BB707" s="563">
        <f t="shared" si="548"/>
        <v>851</v>
      </c>
    </row>
    <row r="708" spans="1:54" ht="12.95" customHeight="1" x14ac:dyDescent="0.2">
      <c r="A708" s="72" t="s">
        <v>312</v>
      </c>
      <c r="B708" s="174" t="s">
        <v>916</v>
      </c>
      <c r="C708" s="642" t="s">
        <v>2055</v>
      </c>
      <c r="D708" s="578"/>
      <c r="E708" s="107" t="str">
        <f>IF(D708&gt;0,RANK(D708,$D$11:$D$1049),"—")</f>
        <v>—</v>
      </c>
      <c r="F708" s="578">
        <v>360</v>
      </c>
      <c r="G708" s="107">
        <f>IF(F708&gt;0,RANK(F708,$F$11:$F$1049),"—")</f>
        <v>390</v>
      </c>
      <c r="H708" s="588"/>
      <c r="I708" s="107" t="str">
        <f>IF(H708&gt;0,RANK(H708,$H$11:$H$1049),"—")</f>
        <v>—</v>
      </c>
      <c r="J708" s="578"/>
      <c r="K708" s="107" t="str">
        <f>IF(J708&gt;0,RANK(J708,$J$11:$J$1049),"—")</f>
        <v>—</v>
      </c>
      <c r="L708" s="578"/>
      <c r="M708" s="107" t="str">
        <f>IF(L708&gt;0,RANK(L708,$L$11:$L$1049),"—")</f>
        <v>—</v>
      </c>
      <c r="N708" s="578"/>
      <c r="O708" s="107" t="str">
        <f>IF(N708&gt;0,RANK(N708,$N$11:$N$1049),"—")</f>
        <v>—</v>
      </c>
      <c r="P708" s="578"/>
      <c r="Q708" s="107" t="str">
        <f>IF(P708&gt;0,RANK(P708,$P$11:$P$1049),"—")</f>
        <v>—</v>
      </c>
      <c r="R708" s="578"/>
      <c r="S708" s="107" t="str">
        <f>IF(R708&gt;0,RANK(R708,$R$11:$R$1049),"—")</f>
        <v>—</v>
      </c>
      <c r="T708" s="578"/>
      <c r="U708" s="107" t="str">
        <f>IF(T708&gt;0,RANK(T708,$T$11:$T$1049),"—")</f>
        <v>—</v>
      </c>
      <c r="V708" s="578"/>
      <c r="W708" s="107" t="str">
        <f>IF(V708&gt;0,RANK(V708,$V$11:$V$1049),"—")</f>
        <v>—</v>
      </c>
      <c r="X708" s="578"/>
      <c r="Y708" s="107" t="str">
        <f>IF(X708&gt;0,RANK(X708,$X$11:$X$1049),"—")</f>
        <v>—</v>
      </c>
      <c r="Z708" s="578"/>
      <c r="AA708" s="107" t="str">
        <f>IF(Z708&gt;0,RANK(Z708,$Z$11:$Z$1049),"—")</f>
        <v>—</v>
      </c>
      <c r="AB708" s="578"/>
      <c r="AC708" s="107" t="str">
        <f>IF(AB708&gt;0,RANK(AB708,$AB$11:$AB$1049),"—")</f>
        <v>—</v>
      </c>
      <c r="AD708" s="578">
        <v>434</v>
      </c>
      <c r="AE708" s="107">
        <f>IF(AD708&gt;0,RANK(AD708,$AD$11:$AD$1049),"—")</f>
        <v>490</v>
      </c>
      <c r="AF708" s="578">
        <v>439</v>
      </c>
      <c r="AG708" s="107">
        <f>IF(AF708&gt;0,RANK(AF708,$AF$11:$AF$1049),"—")</f>
        <v>518</v>
      </c>
      <c r="AH708" s="578">
        <v>444</v>
      </c>
      <c r="AI708" s="107">
        <f>IF(AH708&gt;0,RANK(AH708,$AH$11:$AH$1049),"—")</f>
        <v>533</v>
      </c>
      <c r="AJ708" s="578">
        <v>449</v>
      </c>
      <c r="AK708" s="107">
        <f>IF(AJ708&gt;0,RANK(AJ708,$AJ$11:$AJ$1049),"—")</f>
        <v>540</v>
      </c>
      <c r="AL708" s="578">
        <v>454</v>
      </c>
      <c r="AM708" s="107">
        <f>IF(AL708&gt;0,RANK(AL708,$AL$11:$AL$1049),"—")</f>
        <v>551</v>
      </c>
      <c r="AN708" s="578">
        <v>459</v>
      </c>
      <c r="AO708" s="107">
        <f>IF(AN708&gt;0,RANK(AN708,$AN$11:$AN$1049),"—")</f>
        <v>558</v>
      </c>
      <c r="AP708" s="578">
        <v>464</v>
      </c>
      <c r="AQ708" s="107">
        <f>IF(AP708&gt;0,RANK(AP708,$AP$11:$AP$1049),"—")</f>
        <v>572</v>
      </c>
      <c r="AR708" s="578">
        <v>474</v>
      </c>
      <c r="AS708" s="107">
        <f>IF(AR708&gt;0,RANK(AR708,$AR$11:$AR$1049),"—")</f>
        <v>579</v>
      </c>
      <c r="AT708" s="578">
        <v>301</v>
      </c>
      <c r="AU708" s="107">
        <f>IF(AT708&gt;0,RANK(AT708,$AT$11:$AT$1049),"—")</f>
        <v>628</v>
      </c>
      <c r="AV708" s="578">
        <v>303</v>
      </c>
      <c r="AW708" s="107">
        <f>IF(AV708&gt;0,RANK(AV708,$AV$11:$AV$1049),"—")</f>
        <v>640</v>
      </c>
      <c r="AX708" s="578">
        <v>458</v>
      </c>
      <c r="AY708" s="563">
        <f>IF(AX708&gt;0,RANK(AX708,$AX$11:$AX$1049),"—")</f>
        <v>619</v>
      </c>
      <c r="AZ708" s="610">
        <v>784</v>
      </c>
      <c r="BA708" s="610">
        <v>241</v>
      </c>
      <c r="BB708" s="563">
        <f t="shared" si="548"/>
        <v>853</v>
      </c>
    </row>
    <row r="709" spans="1:54" ht="12.95" customHeight="1" x14ac:dyDescent="0.2">
      <c r="A709" s="72" t="s">
        <v>315</v>
      </c>
      <c r="B709" s="174" t="s">
        <v>573</v>
      </c>
      <c r="C709" s="642" t="s">
        <v>2055</v>
      </c>
      <c r="D709" s="578"/>
      <c r="E709" s="107" t="str">
        <f>IF(D709&gt;0,RANK(D709,$D$11:$D$1049),"—")</f>
        <v>—</v>
      </c>
      <c r="F709" s="578"/>
      <c r="G709" s="107" t="str">
        <f>IF(F709&gt;0,RANK(F709,$F$11:$F$1049),"—")</f>
        <v>—</v>
      </c>
      <c r="H709" s="588"/>
      <c r="I709" s="107" t="str">
        <f>IF(H709&gt;0,RANK(H709,$H$11:$H$1049),"—")</f>
        <v>—</v>
      </c>
      <c r="J709" s="578"/>
      <c r="K709" s="107" t="str">
        <f>IF(J709&gt;0,RANK(J709,$J$11:$J$1049),"—")</f>
        <v>—</v>
      </c>
      <c r="L709" s="578"/>
      <c r="M709" s="107" t="str">
        <f>IF(L709&gt;0,RANK(L709,$L$11:$L$1049),"—")</f>
        <v>—</v>
      </c>
      <c r="N709" s="578"/>
      <c r="O709" s="107" t="str">
        <f>IF(N709&gt;0,RANK(N709,$N$11:$N$1049),"—")</f>
        <v>—</v>
      </c>
      <c r="P709" s="578"/>
      <c r="Q709" s="107" t="str">
        <f>IF(P709&gt;0,RANK(P709,$P$11:$P$1049),"—")</f>
        <v>—</v>
      </c>
      <c r="R709" s="578"/>
      <c r="S709" s="107" t="str">
        <f>IF(R709&gt;0,RANK(R709,$R$11:$R$1049),"—")</f>
        <v>—</v>
      </c>
      <c r="T709" s="578"/>
      <c r="U709" s="107" t="str">
        <f>IF(T709&gt;0,RANK(T709,$T$11:$T$1049),"—")</f>
        <v>—</v>
      </c>
      <c r="V709" s="578"/>
      <c r="W709" s="107" t="str">
        <f>IF(V709&gt;0,RANK(V709,$V$11:$V$1049),"—")</f>
        <v>—</v>
      </c>
      <c r="X709" s="578"/>
      <c r="Y709" s="107" t="str">
        <f>IF(X709&gt;0,RANK(X709,$X$11:$X$1049),"—")</f>
        <v>—</v>
      </c>
      <c r="Z709" s="578"/>
      <c r="AA709" s="107" t="str">
        <f>IF(Z709&gt;0,RANK(Z709,$Z$11:$Z$1049),"—")</f>
        <v>—</v>
      </c>
      <c r="AB709" s="578"/>
      <c r="AC709" s="107" t="str">
        <f>IF(AB709&gt;0,RANK(AB709,$AB$11:$AB$1049),"—")</f>
        <v>—</v>
      </c>
      <c r="AD709" s="578">
        <v>885</v>
      </c>
      <c r="AE709" s="107">
        <f>IF(AD709&gt;0,RANK(AD709,$AD$11:$AD$1049),"—")</f>
        <v>428</v>
      </c>
      <c r="AF709" s="578">
        <v>677</v>
      </c>
      <c r="AG709" s="107">
        <f>IF(AF709&gt;0,RANK(AF709,$AF$11:$AF$1049),"—")</f>
        <v>478</v>
      </c>
      <c r="AH709" s="578">
        <v>1166</v>
      </c>
      <c r="AI709" s="107">
        <f>IF(AH709&gt;0,RANK(AH709,$AH$11:$AH$1049),"—")</f>
        <v>436</v>
      </c>
      <c r="AJ709" s="578">
        <v>1436</v>
      </c>
      <c r="AK709" s="107">
        <f>IF(AJ709&gt;0,RANK(AJ709,$AJ$11:$AJ$1049),"—")</f>
        <v>424</v>
      </c>
      <c r="AL709" s="578">
        <v>1020</v>
      </c>
      <c r="AM709" s="107">
        <f>IF(AL709&gt;0,RANK(AL709,$AL$11:$AL$1049),"—")</f>
        <v>473</v>
      </c>
      <c r="AN709" s="578">
        <v>1098</v>
      </c>
      <c r="AO709" s="107">
        <f>IF(AN709&gt;0,RANK(AN709,$AN$11:$AN$1049),"—")</f>
        <v>473</v>
      </c>
      <c r="AP709" s="578">
        <v>944</v>
      </c>
      <c r="AQ709" s="107">
        <f>IF(AP709&gt;0,RANK(AP709,$AP$11:$AP$1049),"—")</f>
        <v>496</v>
      </c>
      <c r="AR709" s="578">
        <v>1183</v>
      </c>
      <c r="AS709" s="107">
        <f>IF(AR709&gt;0,RANK(AR709,$AR$11:$AR$1049),"—")</f>
        <v>474</v>
      </c>
      <c r="AT709" s="578">
        <v>1267</v>
      </c>
      <c r="AU709" s="107">
        <f>IF(AT709&gt;0,RANK(AT709,$AT$11:$AT$1049),"—")</f>
        <v>475</v>
      </c>
      <c r="AV709" s="578">
        <v>1394</v>
      </c>
      <c r="AW709" s="107">
        <f>IF(AV709&gt;0,RANK(AV709,$AV$11:$AV$1049),"—")</f>
        <v>481</v>
      </c>
      <c r="AX709" s="578">
        <v>992</v>
      </c>
      <c r="AY709" s="563">
        <f>IF(AX709&gt;0,RANK(AX709,$AX$11:$AX$1049),"—")</f>
        <v>528</v>
      </c>
      <c r="AZ709" s="610">
        <v>685</v>
      </c>
      <c r="BA709" s="623">
        <v>239</v>
      </c>
      <c r="BB709" s="563">
        <f t="shared" si="548"/>
        <v>856</v>
      </c>
    </row>
    <row r="710" spans="1:54" ht="12.95" customHeight="1" x14ac:dyDescent="0.2">
      <c r="A710" s="72" t="s">
        <v>298</v>
      </c>
      <c r="B710" s="609" t="s">
        <v>2274</v>
      </c>
      <c r="C710" s="649" t="s">
        <v>2055</v>
      </c>
      <c r="D710" s="578"/>
      <c r="E710" s="107"/>
      <c r="F710" s="578"/>
      <c r="G710" s="107"/>
      <c r="H710" s="578"/>
      <c r="I710" s="107"/>
      <c r="J710" s="578"/>
      <c r="K710" s="107"/>
      <c r="L710" s="578"/>
      <c r="M710" s="107"/>
      <c r="N710" s="578"/>
      <c r="O710" s="107"/>
      <c r="P710" s="578"/>
      <c r="Q710" s="107"/>
      <c r="R710" s="578"/>
      <c r="S710" s="107"/>
      <c r="T710" s="578"/>
      <c r="U710" s="107"/>
      <c r="V710" s="578"/>
      <c r="W710" s="107"/>
      <c r="X710" s="578"/>
      <c r="Y710" s="107"/>
      <c r="Z710" s="578"/>
      <c r="AA710" s="107"/>
      <c r="AB710" s="578"/>
      <c r="AC710" s="107"/>
      <c r="AD710" s="578"/>
      <c r="AE710" s="107"/>
      <c r="AF710" s="578"/>
      <c r="AG710" s="107"/>
      <c r="AH710" s="578"/>
      <c r="AI710" s="107"/>
      <c r="AJ710" s="578"/>
      <c r="AK710" s="107"/>
      <c r="AL710" s="578"/>
      <c r="AM710" s="107"/>
      <c r="AN710" s="578"/>
      <c r="AO710" s="107"/>
      <c r="AP710" s="578"/>
      <c r="AQ710" s="107"/>
      <c r="AR710" s="578"/>
      <c r="AS710" s="107"/>
      <c r="AT710" s="578"/>
      <c r="AU710" s="107"/>
      <c r="AV710" s="578"/>
      <c r="AW710" s="107"/>
      <c r="AX710" s="578"/>
      <c r="AY710" s="563"/>
      <c r="AZ710" s="597"/>
      <c r="BA710" s="603">
        <v>238</v>
      </c>
      <c r="BB710" s="563">
        <f t="shared" si="548"/>
        <v>859</v>
      </c>
    </row>
    <row r="711" spans="1:54" ht="12.95" customHeight="1" x14ac:dyDescent="0.2">
      <c r="A711" s="72" t="s">
        <v>318</v>
      </c>
      <c r="B711" s="174" t="s">
        <v>826</v>
      </c>
      <c r="C711" s="642" t="s">
        <v>2055</v>
      </c>
      <c r="D711" s="578">
        <v>32</v>
      </c>
      <c r="E711" s="107">
        <f>IF(D711&gt;0,RANK(D711,$D$11:$D$1049),"—")</f>
        <v>389</v>
      </c>
      <c r="F711" s="578">
        <v>36</v>
      </c>
      <c r="G711" s="107">
        <f>IF(F711&gt;0,RANK(F711,$F$11:$F$1049),"—")</f>
        <v>488</v>
      </c>
      <c r="H711" s="588"/>
      <c r="I711" s="107" t="str">
        <f>IF(H711&gt;0,RANK(H711,$H$11:$H$1049),"—")</f>
        <v>—</v>
      </c>
      <c r="J711" s="578"/>
      <c r="K711" s="107" t="str">
        <f>IF(J711&gt;0,RANK(J711,$J$11:$J$1049),"—")</f>
        <v>—</v>
      </c>
      <c r="L711" s="578"/>
      <c r="M711" s="107" t="str">
        <f>IF(L711&gt;0,RANK(L711,$L$11:$L$1049),"—")</f>
        <v>—</v>
      </c>
      <c r="N711" s="578"/>
      <c r="O711" s="107" t="str">
        <f>IF(N711&gt;0,RANK(N711,$N$11:$N$1049),"—")</f>
        <v>—</v>
      </c>
      <c r="P711" s="578"/>
      <c r="Q711" s="107" t="str">
        <f>IF(P711&gt;0,RANK(P711,$P$11:$P$1049),"—")</f>
        <v>—</v>
      </c>
      <c r="R711" s="578"/>
      <c r="S711" s="107" t="str">
        <f>IF(R711&gt;0,RANK(R711,$R$11:$R$1049),"—")</f>
        <v>—</v>
      </c>
      <c r="T711" s="578"/>
      <c r="U711" s="107" t="str">
        <f>IF(T711&gt;0,RANK(T711,$T$11:$T$1049),"—")</f>
        <v>—</v>
      </c>
      <c r="V711" s="578"/>
      <c r="W711" s="107" t="str">
        <f>IF(V711&gt;0,RANK(V711,$V$11:$V$1049),"—")</f>
        <v>—</v>
      </c>
      <c r="X711" s="578"/>
      <c r="Y711" s="107" t="str">
        <f>IF(X711&gt;0,RANK(X711,$X$11:$X$1049),"—")</f>
        <v>—</v>
      </c>
      <c r="Z711" s="578"/>
      <c r="AA711" s="107" t="str">
        <f>IF(Z711&gt;0,RANK(Z711,$Z$11:$Z$1049),"—")</f>
        <v>—</v>
      </c>
      <c r="AB711" s="578"/>
      <c r="AC711" s="107" t="str">
        <f>IF(AB711&gt;0,RANK(AB711,$AB$11:$AB$1049),"—")</f>
        <v>—</v>
      </c>
      <c r="AD711" s="578"/>
      <c r="AE711" s="107" t="str">
        <f>IF(AD711&gt;0,RANK(AD711,$AD$11:$AD$1049),"—")</f>
        <v>—</v>
      </c>
      <c r="AF711" s="578"/>
      <c r="AG711" s="107" t="str">
        <f>IF(AF711&gt;0,RANK(AF711,$AF$11:$AF$1049),"—")</f>
        <v>—</v>
      </c>
      <c r="AH711" s="578"/>
      <c r="AI711" s="107" t="str">
        <f>IF(AH711&gt;0,RANK(AH711,$AH$11:$AH$1049),"—")</f>
        <v>—</v>
      </c>
      <c r="AJ711" s="578"/>
      <c r="AK711" s="107" t="str">
        <f>IF(AJ711&gt;0,RANK(AJ711,$AJ$11:$AJ$1049),"—")</f>
        <v>—</v>
      </c>
      <c r="AL711" s="578"/>
      <c r="AM711" s="107" t="str">
        <f>IF(AL711&gt;0,RANK(AL711,$AL$11:$AL$1049),"—")</f>
        <v>—</v>
      </c>
      <c r="AN711" s="578"/>
      <c r="AO711" s="107" t="str">
        <f>IF(AN711&gt;0,RANK(AN711,$AN$11:$AN$1049),"—")</f>
        <v>—</v>
      </c>
      <c r="AP711" s="578"/>
      <c r="AQ711" s="107" t="str">
        <f>IF(AP711&gt;0,RANK(AP711,$AP$11:$AP$1049),"—")</f>
        <v>—</v>
      </c>
      <c r="AR711" s="578"/>
      <c r="AS711" s="107" t="str">
        <f>IF(AR711&gt;0,RANK(AR711,$AR$11:$AR$1049),"—")</f>
        <v>—</v>
      </c>
      <c r="AT711" s="578"/>
      <c r="AU711" s="107" t="str">
        <f>IF(AT711&gt;0,RANK(AT711,$AT$11:$AT$1049),"—")</f>
        <v>—</v>
      </c>
      <c r="AV711" s="578"/>
      <c r="AW711" s="107" t="str">
        <f>IF(AV711&gt;0,RANK(AV711,$AV$11:$AV$1049),"—")</f>
        <v>—</v>
      </c>
      <c r="AX711" s="578"/>
      <c r="AY711" s="563" t="str">
        <f>IF(AX711&gt;0,RANK(AX711,$AX$11:$AX$1049),"—")</f>
        <v>—</v>
      </c>
      <c r="AZ711" s="597"/>
      <c r="BA711" s="603">
        <v>221</v>
      </c>
      <c r="BB711" s="563">
        <f t="shared" si="548"/>
        <v>866</v>
      </c>
    </row>
    <row r="712" spans="1:54" ht="12.95" customHeight="1" x14ac:dyDescent="0.2">
      <c r="A712" s="72" t="s">
        <v>297</v>
      </c>
      <c r="B712" s="174" t="s">
        <v>669</v>
      </c>
      <c r="C712" s="642" t="s">
        <v>2055</v>
      </c>
      <c r="D712" s="578"/>
      <c r="E712" s="107" t="str">
        <f>IF(D712&gt;0,RANK(D712,$D$11:$D$1049),"—")</f>
        <v>—</v>
      </c>
      <c r="F712" s="578">
        <v>12</v>
      </c>
      <c r="G712" s="107">
        <f>IF(F712&gt;0,RANK(F712,$F$11:$F$1049),"—")</f>
        <v>498</v>
      </c>
      <c r="H712" s="578"/>
      <c r="I712" s="107" t="str">
        <f>IF(H712&gt;0,RANK(H712,$H$11:$H$1049),"—")</f>
        <v>—</v>
      </c>
      <c r="J712" s="578"/>
      <c r="K712" s="107" t="str">
        <f>IF(J712&gt;0,RANK(J712,$J$11:$J$1049),"—")</f>
        <v>—</v>
      </c>
      <c r="L712" s="578"/>
      <c r="M712" s="107" t="str">
        <f>IF(L712&gt;0,RANK(L712,$L$11:$L$1049),"—")</f>
        <v>—</v>
      </c>
      <c r="N712" s="578"/>
      <c r="O712" s="107" t="str">
        <f>IF(N712&gt;0,RANK(N712,$N$11:$N$1049),"—")</f>
        <v>—</v>
      </c>
      <c r="P712" s="578"/>
      <c r="Q712" s="107" t="str">
        <f>IF(P712&gt;0,RANK(P712,$P$11:$P$1049),"—")</f>
        <v>—</v>
      </c>
      <c r="R712" s="578"/>
      <c r="S712" s="107" t="str">
        <f>IF(R712&gt;0,RANK(R712,$R$11:$R$1049),"—")</f>
        <v>—</v>
      </c>
      <c r="T712" s="578"/>
      <c r="U712" s="107" t="str">
        <f>IF(T712&gt;0,RANK(T712,$T$11:$T$1049),"—")</f>
        <v>—</v>
      </c>
      <c r="V712" s="578"/>
      <c r="W712" s="107" t="str">
        <f>IF(V712&gt;0,RANK(V712,$V$11:$V$1049),"—")</f>
        <v>—</v>
      </c>
      <c r="X712" s="578"/>
      <c r="Y712" s="107" t="str">
        <f>IF(X712&gt;0,RANK(X712,$X$11:$X$1049),"—")</f>
        <v>—</v>
      </c>
      <c r="Z712" s="578"/>
      <c r="AA712" s="107" t="str">
        <f>IF(Z712&gt;0,RANK(Z712,$Z$11:$Z$1049),"—")</f>
        <v>—</v>
      </c>
      <c r="AB712" s="578"/>
      <c r="AC712" s="107" t="str">
        <f>IF(AB712&gt;0,RANK(AB712,$AB$11:$AB$1049),"—")</f>
        <v>—</v>
      </c>
      <c r="AD712" s="578"/>
      <c r="AE712" s="107" t="str">
        <f>IF(AD712&gt;0,RANK(AD712,$AD$11:$AD$1049),"—")</f>
        <v>—</v>
      </c>
      <c r="AF712" s="578"/>
      <c r="AG712" s="107" t="str">
        <f>IF(AF712&gt;0,RANK(AF712,$AF$11:$AF$1049),"—")</f>
        <v>—</v>
      </c>
      <c r="AH712" s="578"/>
      <c r="AI712" s="107" t="str">
        <f>IF(AH712&gt;0,RANK(AH712,$AH$11:$AH$1049),"—")</f>
        <v>—</v>
      </c>
      <c r="AJ712" s="578"/>
      <c r="AK712" s="107" t="str">
        <f>IF(AJ712&gt;0,RANK(AJ712,$AJ$11:$AJ$1049),"—")</f>
        <v>—</v>
      </c>
      <c r="AL712" s="578"/>
      <c r="AM712" s="107" t="str">
        <f>IF(AL712&gt;0,RANK(AL712,$AL$11:$AL$1049),"—")</f>
        <v>—</v>
      </c>
      <c r="AN712" s="578"/>
      <c r="AO712" s="107" t="str">
        <f>IF(AN712&gt;0,RANK(AN712,$AN$11:$AN$1049),"—")</f>
        <v>—</v>
      </c>
      <c r="AP712" s="578"/>
      <c r="AQ712" s="107" t="str">
        <f>IF(AP712&gt;0,RANK(AP712,$AP$11:$AP$1049),"—")</f>
        <v>—</v>
      </c>
      <c r="AR712" s="578"/>
      <c r="AS712" s="107" t="str">
        <f>IF(AR712&gt;0,RANK(AR712,$AR$11:$AR$1049),"—")</f>
        <v>—</v>
      </c>
      <c r="AT712" s="578"/>
      <c r="AU712" s="107" t="str">
        <f>IF(AT712&gt;0,RANK(AT712,$AT$11:$AT$1049),"—")</f>
        <v>—</v>
      </c>
      <c r="AV712" s="578"/>
      <c r="AW712" s="107" t="str">
        <f>IF(AV712&gt;0,RANK(AV712,$AV$11:$AV$1049),"—")</f>
        <v>—</v>
      </c>
      <c r="AX712" s="578"/>
      <c r="AY712" s="563" t="str">
        <f>IF(AX712&gt;0,RANK(AX712,$AX$11:$AX$1049),"—")</f>
        <v>—</v>
      </c>
      <c r="AZ712" s="603"/>
      <c r="BA712" s="603">
        <v>209</v>
      </c>
      <c r="BB712" s="563">
        <f t="shared" si="548"/>
        <v>876</v>
      </c>
    </row>
    <row r="713" spans="1:54" ht="12.95" customHeight="1" x14ac:dyDescent="0.2">
      <c r="A713" s="72" t="s">
        <v>370</v>
      </c>
      <c r="B713" s="609" t="s">
        <v>2291</v>
      </c>
      <c r="C713" s="649" t="s">
        <v>2055</v>
      </c>
      <c r="D713" s="578"/>
      <c r="E713" s="107"/>
      <c r="F713" s="578"/>
      <c r="G713" s="107"/>
      <c r="H713" s="578"/>
      <c r="I713" s="107"/>
      <c r="J713" s="578"/>
      <c r="K713" s="107"/>
      <c r="L713" s="578"/>
      <c r="M713" s="107"/>
      <c r="N713" s="578"/>
      <c r="O713" s="107"/>
      <c r="P713" s="578"/>
      <c r="Q713" s="107"/>
      <c r="R713" s="578"/>
      <c r="S713" s="107"/>
      <c r="T713" s="578"/>
      <c r="U713" s="107"/>
      <c r="V713" s="578"/>
      <c r="W713" s="107"/>
      <c r="X713" s="578"/>
      <c r="Y713" s="107"/>
      <c r="Z713" s="578"/>
      <c r="AA713" s="107"/>
      <c r="AB713" s="578"/>
      <c r="AC713" s="107"/>
      <c r="AD713" s="578"/>
      <c r="AE713" s="107"/>
      <c r="AF713" s="578"/>
      <c r="AG713" s="107"/>
      <c r="AH713" s="578"/>
      <c r="AI713" s="107"/>
      <c r="AJ713" s="578"/>
      <c r="AK713" s="107"/>
      <c r="AL713" s="578"/>
      <c r="AM713" s="107"/>
      <c r="AN713" s="578"/>
      <c r="AO713" s="107"/>
      <c r="AP713" s="578"/>
      <c r="AQ713" s="107"/>
      <c r="AR713" s="578"/>
      <c r="AS713" s="107"/>
      <c r="AT713" s="578"/>
      <c r="AU713" s="107"/>
      <c r="AV713" s="578"/>
      <c r="AW713" s="107"/>
      <c r="AX713" s="578"/>
      <c r="AY713" s="563"/>
      <c r="AZ713" s="597"/>
      <c r="BA713" s="603">
        <v>208</v>
      </c>
      <c r="BB713" s="563">
        <f t="shared" si="548"/>
        <v>878</v>
      </c>
    </row>
    <row r="714" spans="1:54" ht="12.95" customHeight="1" x14ac:dyDescent="0.2">
      <c r="A714" s="72" t="s">
        <v>337</v>
      </c>
      <c r="B714" s="613" t="s">
        <v>2292</v>
      </c>
      <c r="C714" s="650" t="s">
        <v>2055</v>
      </c>
      <c r="D714" s="578"/>
      <c r="E714" s="107"/>
      <c r="F714" s="578"/>
      <c r="G714" s="107"/>
      <c r="H714" s="578"/>
      <c r="I714" s="107"/>
      <c r="J714" s="578"/>
      <c r="K714" s="107"/>
      <c r="L714" s="578"/>
      <c r="M714" s="107"/>
      <c r="N714" s="578"/>
      <c r="O714" s="107"/>
      <c r="P714" s="578"/>
      <c r="Q714" s="107"/>
      <c r="R714" s="578"/>
      <c r="S714" s="107"/>
      <c r="T714" s="578"/>
      <c r="U714" s="107"/>
      <c r="V714" s="578"/>
      <c r="W714" s="107"/>
      <c r="X714" s="578"/>
      <c r="Y714" s="107"/>
      <c r="Z714" s="578"/>
      <c r="AA714" s="107"/>
      <c r="AB714" s="578"/>
      <c r="AC714" s="107"/>
      <c r="AD714" s="578"/>
      <c r="AE714" s="107"/>
      <c r="AF714" s="578"/>
      <c r="AG714" s="107"/>
      <c r="AH714" s="578"/>
      <c r="AI714" s="107"/>
      <c r="AJ714" s="578"/>
      <c r="AK714" s="107"/>
      <c r="AL714" s="578"/>
      <c r="AM714" s="107"/>
      <c r="AN714" s="578"/>
      <c r="AO714" s="107"/>
      <c r="AP714" s="578"/>
      <c r="AQ714" s="107"/>
      <c r="AR714" s="578"/>
      <c r="AS714" s="107"/>
      <c r="AT714" s="578"/>
      <c r="AU714" s="107"/>
      <c r="AV714" s="578"/>
      <c r="AW714" s="107"/>
      <c r="AX714" s="578"/>
      <c r="AY714" s="563"/>
      <c r="AZ714" s="597"/>
      <c r="BA714" s="603">
        <v>205</v>
      </c>
      <c r="BB714" s="563">
        <f t="shared" si="548"/>
        <v>880</v>
      </c>
    </row>
    <row r="715" spans="1:54" ht="12.95" customHeight="1" x14ac:dyDescent="0.2">
      <c r="A715" s="72" t="s">
        <v>327</v>
      </c>
      <c r="B715" s="174" t="s">
        <v>1841</v>
      </c>
      <c r="C715" s="642" t="s">
        <v>2055</v>
      </c>
      <c r="D715" s="578"/>
      <c r="E715" s="107" t="str">
        <f>IF(D715&gt;0,RANK(D715,$D$11:$D$1049),"—")</f>
        <v>—</v>
      </c>
      <c r="F715" s="578"/>
      <c r="G715" s="107" t="str">
        <f>IF(F715&gt;0,RANK(F715,$F$11:$F$1049),"—")</f>
        <v>—</v>
      </c>
      <c r="H715" s="578"/>
      <c r="I715" s="107" t="str">
        <f>IF(H715&gt;0,RANK(H715,$H$11:$H$1049),"—")</f>
        <v>—</v>
      </c>
      <c r="J715" s="578"/>
      <c r="K715" s="107" t="str">
        <f>IF(J715&gt;0,RANK(J715,$J$11:$J$1049),"—")</f>
        <v>—</v>
      </c>
      <c r="L715" s="578"/>
      <c r="M715" s="107" t="str">
        <f>IF(L715&gt;0,RANK(L715,$L$11:$L$1049),"—")</f>
        <v>—</v>
      </c>
      <c r="N715" s="578"/>
      <c r="O715" s="107" t="str">
        <f>IF(N715&gt;0,RANK(N715,$N$11:$N$1049),"—")</f>
        <v>—</v>
      </c>
      <c r="P715" s="578"/>
      <c r="Q715" s="107" t="str">
        <f>IF(P715&gt;0,RANK(P715,$P$11:$P$1049),"—")</f>
        <v>—</v>
      </c>
      <c r="R715" s="578">
        <v>788</v>
      </c>
      <c r="S715" s="107">
        <f>IF(R715&gt;0,RANK(R715,$R$11:$R$1049),"—")</f>
        <v>403</v>
      </c>
      <c r="T715" s="578">
        <v>699</v>
      </c>
      <c r="U715" s="107">
        <f>IF(T715&gt;0,RANK(T715,$T$11:$T$1049),"—")</f>
        <v>425</v>
      </c>
      <c r="V715" s="578">
        <v>610</v>
      </c>
      <c r="W715" s="107">
        <f>IF(V715&gt;0,RANK(V715,$V$11:$V$1049),"—")</f>
        <v>438</v>
      </c>
      <c r="X715" s="578"/>
      <c r="Y715" s="107" t="str">
        <f>IF(X715&gt;0,RANK(X715,$X$11:$X$1049),"—")</f>
        <v>—</v>
      </c>
      <c r="Z715" s="578"/>
      <c r="AA715" s="107" t="str">
        <f>IF(Z715&gt;0,RANK(Z715,$Z$11:$Z$1049),"—")</f>
        <v>—</v>
      </c>
      <c r="AB715" s="578"/>
      <c r="AC715" s="107" t="str">
        <f>IF(AB715&gt;0,RANK(AB715,$AB$11:$AB$1049),"—")</f>
        <v>—</v>
      </c>
      <c r="AD715" s="578">
        <v>250</v>
      </c>
      <c r="AE715" s="107">
        <f>IF(AD715&gt;0,RANK(AD715,$AD$11:$AD$1049),"—")</f>
        <v>527</v>
      </c>
      <c r="AF715" s="578">
        <v>233</v>
      </c>
      <c r="AG715" s="107">
        <f>IF(AF715&gt;0,RANK(AF715,$AF$11:$AF$1049),"—")</f>
        <v>566</v>
      </c>
      <c r="AH715" s="578">
        <v>223</v>
      </c>
      <c r="AI715" s="107">
        <f>IF(AH715&gt;0,RANK(AH715,$AH$11:$AH$1049),"—")</f>
        <v>580</v>
      </c>
      <c r="AJ715" s="578">
        <v>141</v>
      </c>
      <c r="AK715" s="107">
        <f>IF(AJ715&gt;0,RANK(AJ715,$AJ$11:$AJ$1049),"—")</f>
        <v>601</v>
      </c>
      <c r="AL715" s="578">
        <v>168</v>
      </c>
      <c r="AM715" s="107">
        <f>IF(AL715&gt;0,RANK(AL715,$AL$11:$AL$1049),"—")</f>
        <v>609</v>
      </c>
      <c r="AN715" s="578">
        <v>195</v>
      </c>
      <c r="AO715" s="107">
        <f>IF(AN715&gt;0,RANK(AN715,$AN$11:$AN$1049),"—")</f>
        <v>616</v>
      </c>
      <c r="AP715" s="578">
        <v>223</v>
      </c>
      <c r="AQ715" s="107">
        <f>IF(AP715&gt;0,RANK(AP715,$AP$11:$AP$1049),"—")</f>
        <v>620</v>
      </c>
      <c r="AR715" s="578">
        <v>165</v>
      </c>
      <c r="AS715" s="107">
        <f>IF(AR715&gt;0,RANK(AR715,$AR$11:$AR$1049),"—")</f>
        <v>647</v>
      </c>
      <c r="AT715" s="578"/>
      <c r="AU715" s="107" t="str">
        <f>IF(AT715&gt;0,RANK(AT715,$AT$11:$AT$1049),"—")</f>
        <v>—</v>
      </c>
      <c r="AV715" s="578"/>
      <c r="AW715" s="107" t="str">
        <f>IF(AV715&gt;0,RANK(AV715,$AV$11:$AV$1049),"—")</f>
        <v>—</v>
      </c>
      <c r="AX715" s="578"/>
      <c r="AY715" s="563" t="str">
        <f>IF(AX715&gt;0,RANK(AX715,$AX$11:$AX$1049),"—")</f>
        <v>—</v>
      </c>
      <c r="AZ715" s="597"/>
      <c r="BA715" s="603">
        <v>187</v>
      </c>
      <c r="BB715" s="563">
        <f t="shared" si="548"/>
        <v>887</v>
      </c>
    </row>
    <row r="716" spans="1:54" ht="12.95" customHeight="1" x14ac:dyDescent="0.2">
      <c r="A716" s="72" t="s">
        <v>378</v>
      </c>
      <c r="B716" s="609" t="s">
        <v>2300</v>
      </c>
      <c r="C716" s="649" t="s">
        <v>2055</v>
      </c>
      <c r="D716" s="578"/>
      <c r="E716" s="107"/>
      <c r="F716" s="578"/>
      <c r="G716" s="107"/>
      <c r="H716" s="578"/>
      <c r="I716" s="107"/>
      <c r="J716" s="578"/>
      <c r="K716" s="107"/>
      <c r="L716" s="578"/>
      <c r="M716" s="107"/>
      <c r="N716" s="578"/>
      <c r="O716" s="107"/>
      <c r="P716" s="578"/>
      <c r="Q716" s="107"/>
      <c r="R716" s="578"/>
      <c r="S716" s="107"/>
      <c r="T716" s="578"/>
      <c r="U716" s="107"/>
      <c r="V716" s="578"/>
      <c r="W716" s="107"/>
      <c r="X716" s="578"/>
      <c r="Y716" s="107"/>
      <c r="Z716" s="578"/>
      <c r="AA716" s="107"/>
      <c r="AB716" s="578"/>
      <c r="AC716" s="107"/>
      <c r="AD716" s="578"/>
      <c r="AE716" s="107"/>
      <c r="AF716" s="578"/>
      <c r="AG716" s="107"/>
      <c r="AH716" s="578"/>
      <c r="AI716" s="107"/>
      <c r="AJ716" s="578"/>
      <c r="AK716" s="107"/>
      <c r="AL716" s="578"/>
      <c r="AM716" s="107"/>
      <c r="AN716" s="578"/>
      <c r="AO716" s="107"/>
      <c r="AP716" s="578"/>
      <c r="AQ716" s="107"/>
      <c r="AR716" s="578"/>
      <c r="AS716" s="107"/>
      <c r="AT716" s="578"/>
      <c r="AU716" s="107"/>
      <c r="AV716" s="578"/>
      <c r="AW716" s="107"/>
      <c r="AX716" s="578"/>
      <c r="AY716" s="563"/>
      <c r="AZ716" s="597"/>
      <c r="BA716" s="624">
        <v>186</v>
      </c>
      <c r="BB716" s="563">
        <f t="shared" si="548"/>
        <v>889</v>
      </c>
    </row>
    <row r="717" spans="1:54" ht="12.95" customHeight="1" x14ac:dyDescent="0.2">
      <c r="A717" s="72" t="s">
        <v>329</v>
      </c>
      <c r="B717" s="609" t="s">
        <v>2301</v>
      </c>
      <c r="C717" s="649" t="s">
        <v>2055</v>
      </c>
      <c r="D717" s="578"/>
      <c r="E717" s="107"/>
      <c r="F717" s="578"/>
      <c r="G717" s="107"/>
      <c r="H717" s="578"/>
      <c r="I717" s="107"/>
      <c r="J717" s="578"/>
      <c r="K717" s="107"/>
      <c r="L717" s="578"/>
      <c r="M717" s="107"/>
      <c r="N717" s="578"/>
      <c r="O717" s="107"/>
      <c r="P717" s="578"/>
      <c r="Q717" s="107"/>
      <c r="R717" s="578"/>
      <c r="S717" s="107"/>
      <c r="T717" s="578"/>
      <c r="U717" s="107"/>
      <c r="V717" s="578"/>
      <c r="W717" s="107"/>
      <c r="X717" s="578"/>
      <c r="Y717" s="107"/>
      <c r="Z717" s="578"/>
      <c r="AA717" s="107"/>
      <c r="AB717" s="578"/>
      <c r="AC717" s="107"/>
      <c r="AD717" s="578"/>
      <c r="AE717" s="107"/>
      <c r="AF717" s="578"/>
      <c r="AG717" s="107"/>
      <c r="AH717" s="578"/>
      <c r="AI717" s="107"/>
      <c r="AJ717" s="578"/>
      <c r="AK717" s="107"/>
      <c r="AL717" s="578"/>
      <c r="AM717" s="107"/>
      <c r="AN717" s="578"/>
      <c r="AO717" s="107"/>
      <c r="AP717" s="578"/>
      <c r="AQ717" s="107"/>
      <c r="AR717" s="578"/>
      <c r="AS717" s="107"/>
      <c r="AT717" s="578"/>
      <c r="AU717" s="107"/>
      <c r="AV717" s="578"/>
      <c r="AW717" s="107"/>
      <c r="AX717" s="578"/>
      <c r="AY717" s="563"/>
      <c r="AZ717" s="603"/>
      <c r="BA717" s="603">
        <v>185</v>
      </c>
      <c r="BB717" s="563">
        <f t="shared" si="548"/>
        <v>890</v>
      </c>
    </row>
    <row r="718" spans="1:54" ht="12.95" customHeight="1" x14ac:dyDescent="0.2">
      <c r="A718" s="72" t="s">
        <v>310</v>
      </c>
      <c r="B718" s="613" t="s">
        <v>2313</v>
      </c>
      <c r="C718" s="650" t="s">
        <v>2055</v>
      </c>
      <c r="D718" s="578"/>
      <c r="E718" s="107"/>
      <c r="F718" s="578"/>
      <c r="G718" s="107"/>
      <c r="H718" s="578"/>
      <c r="I718" s="107"/>
      <c r="J718" s="578"/>
      <c r="K718" s="107"/>
      <c r="L718" s="578"/>
      <c r="M718" s="107"/>
      <c r="N718" s="578"/>
      <c r="O718" s="107"/>
      <c r="P718" s="578"/>
      <c r="Q718" s="107"/>
      <c r="R718" s="578"/>
      <c r="S718" s="107"/>
      <c r="T718" s="578"/>
      <c r="U718" s="107"/>
      <c r="V718" s="578"/>
      <c r="W718" s="107"/>
      <c r="X718" s="578"/>
      <c r="Y718" s="107"/>
      <c r="Z718" s="578"/>
      <c r="AA718" s="107"/>
      <c r="AB718" s="578"/>
      <c r="AC718" s="107"/>
      <c r="AD718" s="578"/>
      <c r="AE718" s="107"/>
      <c r="AF718" s="578"/>
      <c r="AG718" s="107"/>
      <c r="AH718" s="578"/>
      <c r="AI718" s="107"/>
      <c r="AJ718" s="578"/>
      <c r="AK718" s="107"/>
      <c r="AL718" s="578"/>
      <c r="AM718" s="107"/>
      <c r="AN718" s="578"/>
      <c r="AO718" s="107"/>
      <c r="AP718" s="578"/>
      <c r="AQ718" s="107"/>
      <c r="AR718" s="578"/>
      <c r="AS718" s="107"/>
      <c r="AT718" s="578"/>
      <c r="AU718" s="107"/>
      <c r="AV718" s="578"/>
      <c r="AW718" s="107"/>
      <c r="AX718" s="578"/>
      <c r="AY718" s="563"/>
      <c r="AZ718" s="603"/>
      <c r="BA718" s="617">
        <v>153</v>
      </c>
      <c r="BB718" s="563">
        <f t="shared" si="548"/>
        <v>906</v>
      </c>
    </row>
    <row r="719" spans="1:54" ht="12.95" customHeight="1" x14ac:dyDescent="0.2">
      <c r="A719" s="72" t="s">
        <v>373</v>
      </c>
      <c r="B719" s="174" t="s">
        <v>2049</v>
      </c>
      <c r="C719" s="642" t="s">
        <v>2055</v>
      </c>
      <c r="D719" s="578"/>
      <c r="E719" s="107"/>
      <c r="F719" s="578"/>
      <c r="G719" s="107"/>
      <c r="H719" s="578"/>
      <c r="I719" s="107"/>
      <c r="J719" s="578"/>
      <c r="K719" s="107"/>
      <c r="L719" s="578"/>
      <c r="M719" s="107"/>
      <c r="N719" s="578"/>
      <c r="O719" s="107"/>
      <c r="P719" s="578"/>
      <c r="Q719" s="107"/>
      <c r="R719" s="578"/>
      <c r="S719" s="107"/>
      <c r="T719" s="578"/>
      <c r="U719" s="107"/>
      <c r="V719" s="578"/>
      <c r="W719" s="107"/>
      <c r="X719" s="578"/>
      <c r="Y719" s="107"/>
      <c r="Z719" s="578"/>
      <c r="AA719" s="107"/>
      <c r="AB719" s="578"/>
      <c r="AC719" s="107"/>
      <c r="AD719" s="578"/>
      <c r="AE719" s="107"/>
      <c r="AF719" s="578"/>
      <c r="AG719" s="107"/>
      <c r="AH719" s="578"/>
      <c r="AI719" s="107"/>
      <c r="AJ719" s="578"/>
      <c r="AK719" s="107"/>
      <c r="AL719" s="578"/>
      <c r="AM719" s="107"/>
      <c r="AN719" s="578"/>
      <c r="AO719" s="107"/>
      <c r="AP719" s="578"/>
      <c r="AQ719" s="107"/>
      <c r="AR719" s="578"/>
      <c r="AS719" s="107"/>
      <c r="AT719" s="578"/>
      <c r="AU719" s="107"/>
      <c r="AV719" s="578"/>
      <c r="AW719" s="107"/>
      <c r="AX719" s="578">
        <v>167</v>
      </c>
      <c r="AY719" s="563">
        <f t="shared" ref="AY719:AY759" si="558">IF(AX719&gt;0,RANK(AX719,$AX$11:$AX$1049),"—")</f>
        <v>691</v>
      </c>
      <c r="AZ719" s="590"/>
      <c r="BB719" s="563" t="str">
        <f t="shared" si="548"/>
        <v>—</v>
      </c>
    </row>
    <row r="720" spans="1:54" ht="12.95" customHeight="1" x14ac:dyDescent="0.2">
      <c r="A720" s="72" t="s">
        <v>2033</v>
      </c>
      <c r="B720" s="174" t="s">
        <v>930</v>
      </c>
      <c r="C720" s="642" t="s">
        <v>2055</v>
      </c>
      <c r="D720" s="578"/>
      <c r="E720" s="107" t="str">
        <f t="shared" ref="E720:E759" si="559">IF(D720&gt;0,RANK(D720,$D$11:$D$1049),"—")</f>
        <v>—</v>
      </c>
      <c r="F720" s="578"/>
      <c r="G720" s="107" t="str">
        <f t="shared" ref="G720:G759" si="560">IF(F720&gt;0,RANK(F720,$F$11:$F$1049),"—")</f>
        <v>—</v>
      </c>
      <c r="H720" s="578"/>
      <c r="I720" s="107" t="str">
        <f t="shared" ref="I720:I759" si="561">IF(H720&gt;0,RANK(H720,$H$11:$H$1049),"—")</f>
        <v>—</v>
      </c>
      <c r="J720" s="578"/>
      <c r="K720" s="107" t="str">
        <f t="shared" ref="K720:K759" si="562">IF(J720&gt;0,RANK(J720,$J$11:$J$1049),"—")</f>
        <v>—</v>
      </c>
      <c r="L720" s="578"/>
      <c r="M720" s="107" t="str">
        <f t="shared" ref="M720:M759" si="563">IF(L720&gt;0,RANK(L720,$L$11:$L$1049),"—")</f>
        <v>—</v>
      </c>
      <c r="N720" s="578"/>
      <c r="O720" s="107" t="str">
        <f t="shared" ref="O720:O759" si="564">IF(N720&gt;0,RANK(N720,$N$11:$N$1049),"—")</f>
        <v>—</v>
      </c>
      <c r="P720" s="578"/>
      <c r="Q720" s="107" t="str">
        <f t="shared" ref="Q720:Q759" si="565">IF(P720&gt;0,RANK(P720,$P$11:$P$1049),"—")</f>
        <v>—</v>
      </c>
      <c r="R720" s="578">
        <v>0</v>
      </c>
      <c r="S720" s="107" t="str">
        <f t="shared" ref="S720:S759" si="566">IF(R720&gt;0,RANK(R720,$R$11:$R$1049),"—")</f>
        <v>—</v>
      </c>
      <c r="T720" s="578">
        <v>776</v>
      </c>
      <c r="U720" s="107">
        <f t="shared" ref="U720:U759" si="567">IF(T720&gt;0,RANK(T720,$T$11:$T$1049),"—")</f>
        <v>414</v>
      </c>
      <c r="V720" s="578">
        <v>699</v>
      </c>
      <c r="W720" s="107">
        <f t="shared" ref="W720:W759" si="568">IF(V720&gt;0,RANK(V720,$V$11:$V$1049),"—")</f>
        <v>432</v>
      </c>
      <c r="X720" s="578"/>
      <c r="Y720" s="107" t="str">
        <f t="shared" ref="Y720:Y759" si="569">IF(X720&gt;0,RANK(X720,$X$11:$X$1049),"—")</f>
        <v>—</v>
      </c>
      <c r="Z720" s="578">
        <v>0</v>
      </c>
      <c r="AA720" s="107" t="str">
        <f t="shared" ref="AA720:AA759" si="570">IF(Z720&gt;0,RANK(Z720,$Z$11:$Z$1049),"—")</f>
        <v>—</v>
      </c>
      <c r="AB720" s="578">
        <v>0</v>
      </c>
      <c r="AC720" s="107" t="str">
        <f t="shared" ref="AC720:AC759" si="571">IF(AB720&gt;0,RANK(AB720,$AB$11:$AB$1049),"—")</f>
        <v>—</v>
      </c>
      <c r="AD720" s="578">
        <v>0</v>
      </c>
      <c r="AE720" s="107" t="str">
        <f t="shared" ref="AE720:AE759" si="572">IF(AD720&gt;0,RANK(AD720,$AD$11:$AD$1049),"—")</f>
        <v>—</v>
      </c>
      <c r="AF720" s="578">
        <v>1632</v>
      </c>
      <c r="AG720" s="107">
        <f t="shared" ref="AG720:AG759" si="573">IF(AF720&gt;0,RANK(AF720,$AF$11:$AF$1049),"—")</f>
        <v>387</v>
      </c>
      <c r="AH720" s="578">
        <v>1612</v>
      </c>
      <c r="AI720" s="107">
        <f t="shared" ref="AI720:AI759" si="574">IF(AH720&gt;0,RANK(AH720,$AH$11:$AH$1049),"—")</f>
        <v>395</v>
      </c>
      <c r="AJ720" s="578">
        <v>3112</v>
      </c>
      <c r="AK720" s="107">
        <f t="shared" ref="AK720:AK759" si="575">IF(AJ720&gt;0,RANK(AJ720,$AJ$11:$AJ$1049),"—")</f>
        <v>344</v>
      </c>
      <c r="AL720" s="578">
        <v>2541</v>
      </c>
      <c r="AM720" s="107">
        <f t="shared" ref="AM720:AM759" si="576">IF(AL720&gt;0,RANK(AL720,$AL$11:$AL$1049),"—")</f>
        <v>371</v>
      </c>
      <c r="AN720" s="578">
        <v>2541</v>
      </c>
      <c r="AO720" s="107">
        <f t="shared" ref="AO720:AO759" si="577">IF(AN720&gt;0,RANK(AN720,$AN$11:$AN$1049),"—")</f>
        <v>377</v>
      </c>
      <c r="AP720" s="578">
        <v>492</v>
      </c>
      <c r="AQ720" s="107">
        <f t="shared" ref="AQ720:AQ759" si="578">IF(AP720&gt;0,RANK(AP720,$AP$11:$AP$1049),"—")</f>
        <v>564</v>
      </c>
      <c r="AR720" s="578">
        <v>499</v>
      </c>
      <c r="AS720" s="107">
        <f t="shared" ref="AS720:AS759" si="579">IF(AR720&gt;0,RANK(AR720,$AR$11:$AR$1049),"—")</f>
        <v>572</v>
      </c>
      <c r="AT720" s="578">
        <v>280</v>
      </c>
      <c r="AU720" s="107">
        <f t="shared" ref="AU720:AU759" si="580">IF(AT720&gt;0,RANK(AT720,$AT$11:$AT$1049),"—")</f>
        <v>634</v>
      </c>
      <c r="AV720" s="578"/>
      <c r="AW720" s="107" t="str">
        <f t="shared" ref="AW720:AW759" si="581">IF(AV720&gt;0,RANK(AV720,$AV$11:$AV$1049),"—")</f>
        <v>—</v>
      </c>
      <c r="AX720" s="578"/>
      <c r="AY720" s="563" t="str">
        <f t="shared" si="558"/>
        <v>—</v>
      </c>
      <c r="AZ720" s="590"/>
      <c r="BB720" s="563" t="str">
        <f t="shared" si="548"/>
        <v>—</v>
      </c>
    </row>
    <row r="721" spans="1:54" ht="12.95" customHeight="1" x14ac:dyDescent="0.2">
      <c r="A721" s="72" t="s">
        <v>374</v>
      </c>
      <c r="B721" s="174" t="s">
        <v>1343</v>
      </c>
      <c r="C721" s="642" t="s">
        <v>2055</v>
      </c>
      <c r="D721" s="578">
        <v>6886</v>
      </c>
      <c r="E721" s="107">
        <f t="shared" si="559"/>
        <v>177</v>
      </c>
      <c r="F721" s="578">
        <v>7267</v>
      </c>
      <c r="G721" s="107">
        <f t="shared" si="560"/>
        <v>188</v>
      </c>
      <c r="H721" s="578">
        <v>7652</v>
      </c>
      <c r="I721" s="107">
        <f t="shared" si="561"/>
        <v>187</v>
      </c>
      <c r="J721" s="578">
        <v>6809</v>
      </c>
      <c r="K721" s="107">
        <f t="shared" si="562"/>
        <v>206</v>
      </c>
      <c r="L721" s="578">
        <v>7159</v>
      </c>
      <c r="M721" s="107">
        <f t="shared" si="563"/>
        <v>210</v>
      </c>
      <c r="N721" s="578">
        <v>9353</v>
      </c>
      <c r="O721" s="107">
        <f t="shared" si="564"/>
        <v>199</v>
      </c>
      <c r="P721" s="578">
        <v>10905</v>
      </c>
      <c r="Q721" s="107">
        <f t="shared" si="565"/>
        <v>199</v>
      </c>
      <c r="R721" s="578">
        <v>12285</v>
      </c>
      <c r="S721" s="107">
        <f t="shared" si="566"/>
        <v>199</v>
      </c>
      <c r="T721" s="578">
        <v>12471</v>
      </c>
      <c r="U721" s="107">
        <f t="shared" si="567"/>
        <v>203</v>
      </c>
      <c r="V721" s="578">
        <v>13008</v>
      </c>
      <c r="W721" s="107">
        <f t="shared" si="568"/>
        <v>207</v>
      </c>
      <c r="X721" s="578">
        <v>13367</v>
      </c>
      <c r="Y721" s="107">
        <f t="shared" si="569"/>
        <v>208</v>
      </c>
      <c r="Z721" s="578">
        <v>13469</v>
      </c>
      <c r="AA721" s="107">
        <f t="shared" si="570"/>
        <v>208</v>
      </c>
      <c r="AB721" s="578">
        <v>11425</v>
      </c>
      <c r="AC721" s="107">
        <f t="shared" si="571"/>
        <v>223</v>
      </c>
      <c r="AD721" s="578">
        <v>12467</v>
      </c>
      <c r="AE721" s="107">
        <f t="shared" si="572"/>
        <v>218</v>
      </c>
      <c r="AF721" s="578">
        <v>13747</v>
      </c>
      <c r="AG721" s="107">
        <f t="shared" si="573"/>
        <v>216</v>
      </c>
      <c r="AH721" s="578">
        <v>15276</v>
      </c>
      <c r="AI721" s="107">
        <f t="shared" si="574"/>
        <v>218</v>
      </c>
      <c r="AJ721" s="578">
        <v>17040</v>
      </c>
      <c r="AK721" s="107">
        <f t="shared" si="575"/>
        <v>220</v>
      </c>
      <c r="AL721" s="578">
        <v>18233</v>
      </c>
      <c r="AM721" s="107">
        <f t="shared" si="576"/>
        <v>221</v>
      </c>
      <c r="AN721" s="578">
        <v>20159</v>
      </c>
      <c r="AO721" s="107">
        <f t="shared" si="577"/>
        <v>220</v>
      </c>
      <c r="AP721" s="578">
        <v>21034</v>
      </c>
      <c r="AQ721" s="107">
        <f t="shared" si="578"/>
        <v>225</v>
      </c>
      <c r="AR721" s="578">
        <v>21567</v>
      </c>
      <c r="AS721" s="107">
        <f t="shared" si="579"/>
        <v>226</v>
      </c>
      <c r="AT721" s="578"/>
      <c r="AU721" s="107" t="str">
        <f t="shared" si="580"/>
        <v>—</v>
      </c>
      <c r="AV721" s="578"/>
      <c r="AW721" s="107" t="str">
        <f t="shared" si="581"/>
        <v>—</v>
      </c>
      <c r="AX721" s="578"/>
      <c r="AY721" s="563" t="str">
        <f t="shared" si="558"/>
        <v>—</v>
      </c>
      <c r="AZ721" s="590"/>
      <c r="BB721" s="563" t="str">
        <f t="shared" si="548"/>
        <v>—</v>
      </c>
    </row>
    <row r="722" spans="1:54" ht="12.95" customHeight="1" x14ac:dyDescent="0.2">
      <c r="A722" s="72" t="s">
        <v>291</v>
      </c>
      <c r="B722" s="174" t="s">
        <v>1842</v>
      </c>
      <c r="C722" s="642" t="s">
        <v>2055</v>
      </c>
      <c r="D722" s="578"/>
      <c r="E722" s="107" t="str">
        <f t="shared" si="559"/>
        <v>—</v>
      </c>
      <c r="F722" s="578">
        <v>1362</v>
      </c>
      <c r="G722" s="107">
        <f t="shared" si="560"/>
        <v>285</v>
      </c>
      <c r="H722" s="578"/>
      <c r="I722" s="107" t="str">
        <f t="shared" si="561"/>
        <v>—</v>
      </c>
      <c r="J722" s="578"/>
      <c r="K722" s="107" t="str">
        <f t="shared" si="562"/>
        <v>—</v>
      </c>
      <c r="L722" s="578"/>
      <c r="M722" s="107" t="str">
        <f t="shared" si="563"/>
        <v>—</v>
      </c>
      <c r="N722" s="578"/>
      <c r="O722" s="107" t="str">
        <f t="shared" si="564"/>
        <v>—</v>
      </c>
      <c r="P722" s="578">
        <v>2269</v>
      </c>
      <c r="Q722" s="107">
        <f t="shared" si="565"/>
        <v>299</v>
      </c>
      <c r="R722" s="578">
        <v>2415</v>
      </c>
      <c r="S722" s="107">
        <f t="shared" si="566"/>
        <v>304</v>
      </c>
      <c r="T722" s="578">
        <v>2292</v>
      </c>
      <c r="U722" s="107">
        <f t="shared" si="567"/>
        <v>323</v>
      </c>
      <c r="V722" s="578">
        <v>2169</v>
      </c>
      <c r="W722" s="107">
        <f t="shared" si="568"/>
        <v>334</v>
      </c>
      <c r="X722" s="578">
        <v>2046</v>
      </c>
      <c r="Y722" s="107">
        <f t="shared" si="569"/>
        <v>333</v>
      </c>
      <c r="Z722" s="578">
        <v>1923</v>
      </c>
      <c r="AA722" s="107">
        <f t="shared" si="570"/>
        <v>343</v>
      </c>
      <c r="AB722" s="578">
        <v>1797</v>
      </c>
      <c r="AC722" s="107">
        <f t="shared" si="571"/>
        <v>347</v>
      </c>
      <c r="AD722" s="578">
        <v>1324</v>
      </c>
      <c r="AE722" s="107">
        <f t="shared" si="572"/>
        <v>386</v>
      </c>
      <c r="AF722" s="578">
        <v>1324</v>
      </c>
      <c r="AG722" s="107">
        <f t="shared" si="573"/>
        <v>401</v>
      </c>
      <c r="AH722" s="578">
        <v>1550</v>
      </c>
      <c r="AI722" s="107">
        <f t="shared" si="574"/>
        <v>399</v>
      </c>
      <c r="AJ722" s="578">
        <v>1888</v>
      </c>
      <c r="AK722" s="107">
        <f t="shared" si="575"/>
        <v>404</v>
      </c>
      <c r="AL722" s="578">
        <v>1423</v>
      </c>
      <c r="AM722" s="107">
        <f t="shared" si="576"/>
        <v>432</v>
      </c>
      <c r="AN722" s="578">
        <v>2935</v>
      </c>
      <c r="AO722" s="107">
        <f t="shared" si="577"/>
        <v>368</v>
      </c>
      <c r="AP722" s="578">
        <v>6367</v>
      </c>
      <c r="AQ722" s="107">
        <f t="shared" si="578"/>
        <v>303</v>
      </c>
      <c r="AR722" s="578">
        <v>5188</v>
      </c>
      <c r="AS722" s="107">
        <f t="shared" si="579"/>
        <v>326</v>
      </c>
      <c r="AT722" s="578">
        <v>9320</v>
      </c>
      <c r="AU722" s="107">
        <f t="shared" si="580"/>
        <v>279</v>
      </c>
      <c r="AV722" s="578"/>
      <c r="AW722" s="107" t="str">
        <f t="shared" si="581"/>
        <v>—</v>
      </c>
      <c r="AX722" s="578"/>
      <c r="AY722" s="563" t="str">
        <f t="shared" si="558"/>
        <v>—</v>
      </c>
      <c r="AZ722" s="590"/>
      <c r="BB722" s="563" t="str">
        <f t="shared" si="548"/>
        <v>—</v>
      </c>
    </row>
    <row r="723" spans="1:54" ht="12.95" customHeight="1" x14ac:dyDescent="0.2">
      <c r="A723" s="72" t="s">
        <v>347</v>
      </c>
      <c r="B723" s="174" t="s">
        <v>1540</v>
      </c>
      <c r="C723" s="642" t="s">
        <v>2055</v>
      </c>
      <c r="D723" s="578"/>
      <c r="E723" s="107" t="str">
        <f t="shared" si="559"/>
        <v>—</v>
      </c>
      <c r="F723" s="578"/>
      <c r="G723" s="107" t="str">
        <f t="shared" si="560"/>
        <v>—</v>
      </c>
      <c r="H723" s="578"/>
      <c r="I723" s="107" t="str">
        <f t="shared" si="561"/>
        <v>—</v>
      </c>
      <c r="J723" s="578"/>
      <c r="K723" s="107" t="str">
        <f t="shared" si="562"/>
        <v>—</v>
      </c>
      <c r="L723" s="578"/>
      <c r="M723" s="107" t="str">
        <f t="shared" si="563"/>
        <v>—</v>
      </c>
      <c r="N723" s="578"/>
      <c r="O723" s="107" t="str">
        <f t="shared" si="564"/>
        <v>—</v>
      </c>
      <c r="P723" s="578"/>
      <c r="Q723" s="107" t="str">
        <f t="shared" si="565"/>
        <v>—</v>
      </c>
      <c r="R723" s="578"/>
      <c r="S723" s="107" t="str">
        <f t="shared" si="566"/>
        <v>—</v>
      </c>
      <c r="T723" s="578"/>
      <c r="U723" s="107" t="str">
        <f t="shared" si="567"/>
        <v>—</v>
      </c>
      <c r="V723" s="578"/>
      <c r="W723" s="107" t="str">
        <f t="shared" si="568"/>
        <v>—</v>
      </c>
      <c r="X723" s="578">
        <v>146853</v>
      </c>
      <c r="Y723" s="107">
        <f t="shared" si="569"/>
        <v>49</v>
      </c>
      <c r="Z723" s="578">
        <v>164354</v>
      </c>
      <c r="AA723" s="107">
        <f t="shared" si="570"/>
        <v>46</v>
      </c>
      <c r="AB723" s="578">
        <v>171309</v>
      </c>
      <c r="AC723" s="107">
        <f t="shared" si="571"/>
        <v>48</v>
      </c>
      <c r="AD723" s="578">
        <v>189480</v>
      </c>
      <c r="AE723" s="107">
        <f t="shared" si="572"/>
        <v>45</v>
      </c>
      <c r="AF723" s="578">
        <v>192639</v>
      </c>
      <c r="AG723" s="107">
        <f t="shared" si="573"/>
        <v>52</v>
      </c>
      <c r="AH723" s="578">
        <v>223964</v>
      </c>
      <c r="AI723" s="107">
        <f t="shared" si="574"/>
        <v>48</v>
      </c>
      <c r="AJ723" s="578">
        <v>247948</v>
      </c>
      <c r="AK723" s="107">
        <f t="shared" si="575"/>
        <v>50</v>
      </c>
      <c r="AL723" s="578">
        <v>276424</v>
      </c>
      <c r="AM723" s="107">
        <f t="shared" si="576"/>
        <v>50</v>
      </c>
      <c r="AN723" s="578">
        <v>299550</v>
      </c>
      <c r="AO723" s="107">
        <f t="shared" si="577"/>
        <v>50</v>
      </c>
      <c r="AP723" s="578">
        <v>333126</v>
      </c>
      <c r="AQ723" s="107">
        <f t="shared" si="578"/>
        <v>43</v>
      </c>
      <c r="AR723" s="578">
        <v>333243</v>
      </c>
      <c r="AS723" s="107">
        <f t="shared" si="579"/>
        <v>47</v>
      </c>
      <c r="AT723" s="578">
        <v>336468</v>
      </c>
      <c r="AU723" s="107">
        <f t="shared" si="580"/>
        <v>52</v>
      </c>
      <c r="AV723" s="578">
        <v>349220</v>
      </c>
      <c r="AW723" s="107">
        <f t="shared" si="581"/>
        <v>52</v>
      </c>
      <c r="AX723" s="578">
        <v>366507</v>
      </c>
      <c r="AY723" s="563">
        <f t="shared" si="558"/>
        <v>51</v>
      </c>
      <c r="AZ723" s="590"/>
      <c r="BB723" s="563" t="str">
        <f t="shared" si="548"/>
        <v>—</v>
      </c>
    </row>
    <row r="724" spans="1:54" ht="12.95" customHeight="1" x14ac:dyDescent="0.2">
      <c r="A724" s="72" t="s">
        <v>299</v>
      </c>
      <c r="B724" s="174" t="s">
        <v>902</v>
      </c>
      <c r="C724" s="642" t="s">
        <v>2055</v>
      </c>
      <c r="D724" s="578">
        <v>5963</v>
      </c>
      <c r="E724" s="107">
        <f t="shared" si="559"/>
        <v>185</v>
      </c>
      <c r="F724" s="578">
        <v>86</v>
      </c>
      <c r="G724" s="107">
        <f t="shared" si="560"/>
        <v>460</v>
      </c>
      <c r="H724" s="578">
        <v>61</v>
      </c>
      <c r="I724" s="107">
        <f t="shared" si="561"/>
        <v>388</v>
      </c>
      <c r="J724" s="578">
        <v>6864</v>
      </c>
      <c r="K724" s="107">
        <f t="shared" si="562"/>
        <v>204</v>
      </c>
      <c r="L724" s="578">
        <v>6793</v>
      </c>
      <c r="M724" s="107">
        <f t="shared" si="563"/>
        <v>215</v>
      </c>
      <c r="N724" s="578">
        <v>7128</v>
      </c>
      <c r="O724" s="107">
        <f t="shared" si="564"/>
        <v>216</v>
      </c>
      <c r="P724" s="578">
        <v>6293</v>
      </c>
      <c r="Q724" s="107">
        <f t="shared" si="565"/>
        <v>232</v>
      </c>
      <c r="R724" s="578">
        <v>8252</v>
      </c>
      <c r="S724" s="107">
        <f t="shared" si="566"/>
        <v>229</v>
      </c>
      <c r="T724" s="578">
        <v>8853</v>
      </c>
      <c r="U724" s="107">
        <f t="shared" si="567"/>
        <v>230</v>
      </c>
      <c r="V724" s="578">
        <v>11923</v>
      </c>
      <c r="W724" s="107">
        <f t="shared" si="568"/>
        <v>213</v>
      </c>
      <c r="X724" s="578">
        <v>16000</v>
      </c>
      <c r="Y724" s="107">
        <f t="shared" si="569"/>
        <v>192</v>
      </c>
      <c r="Z724" s="578">
        <v>16182</v>
      </c>
      <c r="AA724" s="107">
        <f t="shared" si="570"/>
        <v>195</v>
      </c>
      <c r="AB724" s="578">
        <v>14013</v>
      </c>
      <c r="AC724" s="107">
        <f t="shared" si="571"/>
        <v>209</v>
      </c>
      <c r="AD724" s="578">
        <v>13438</v>
      </c>
      <c r="AE724" s="107">
        <f t="shared" si="572"/>
        <v>216</v>
      </c>
      <c r="AF724" s="578">
        <v>13734</v>
      </c>
      <c r="AG724" s="107">
        <f t="shared" si="573"/>
        <v>217</v>
      </c>
      <c r="AH724" s="578">
        <v>14722</v>
      </c>
      <c r="AI724" s="107">
        <f t="shared" si="574"/>
        <v>221</v>
      </c>
      <c r="AJ724" s="578">
        <v>19909</v>
      </c>
      <c r="AK724" s="107">
        <f t="shared" si="575"/>
        <v>211</v>
      </c>
      <c r="AL724" s="578">
        <v>25744</v>
      </c>
      <c r="AM724" s="107">
        <f t="shared" si="576"/>
        <v>204</v>
      </c>
      <c r="AN724" s="578">
        <v>22948</v>
      </c>
      <c r="AO724" s="107">
        <f t="shared" si="577"/>
        <v>215</v>
      </c>
      <c r="AP724" s="578">
        <v>25498</v>
      </c>
      <c r="AQ724" s="107">
        <f t="shared" si="578"/>
        <v>213</v>
      </c>
      <c r="AR724" s="578">
        <v>22646</v>
      </c>
      <c r="AS724" s="107">
        <f t="shared" si="579"/>
        <v>221</v>
      </c>
      <c r="AT724" s="578">
        <v>22955</v>
      </c>
      <c r="AU724" s="107">
        <f t="shared" si="580"/>
        <v>224</v>
      </c>
      <c r="AV724" s="578">
        <v>22538</v>
      </c>
      <c r="AW724" s="107">
        <f t="shared" si="581"/>
        <v>230</v>
      </c>
      <c r="AX724" s="578">
        <v>23347</v>
      </c>
      <c r="AY724" s="563">
        <f t="shared" si="558"/>
        <v>232</v>
      </c>
      <c r="AZ724" s="590"/>
      <c r="BB724" s="563" t="str">
        <f t="shared" si="548"/>
        <v>—</v>
      </c>
    </row>
    <row r="725" spans="1:54" ht="12.95" customHeight="1" x14ac:dyDescent="0.2">
      <c r="A725" s="72" t="s">
        <v>503</v>
      </c>
      <c r="B725" s="174" t="s">
        <v>746</v>
      </c>
      <c r="C725" s="642" t="s">
        <v>2055</v>
      </c>
      <c r="D725" s="578">
        <v>238</v>
      </c>
      <c r="E725" s="107">
        <f t="shared" si="559"/>
        <v>348</v>
      </c>
      <c r="F725" s="578">
        <v>281</v>
      </c>
      <c r="G725" s="107">
        <f t="shared" si="560"/>
        <v>404</v>
      </c>
      <c r="H725" s="578">
        <v>324</v>
      </c>
      <c r="I725" s="107">
        <f t="shared" si="561"/>
        <v>351</v>
      </c>
      <c r="J725" s="578">
        <v>544</v>
      </c>
      <c r="K725" s="107">
        <f t="shared" si="562"/>
        <v>350</v>
      </c>
      <c r="L725" s="578">
        <v>430</v>
      </c>
      <c r="M725" s="107">
        <f t="shared" si="563"/>
        <v>366</v>
      </c>
      <c r="N725" s="578">
        <v>292</v>
      </c>
      <c r="O725" s="107">
        <f t="shared" si="564"/>
        <v>407</v>
      </c>
      <c r="P725" s="578">
        <v>350</v>
      </c>
      <c r="Q725" s="107">
        <f t="shared" si="565"/>
        <v>428</v>
      </c>
      <c r="R725" s="578">
        <v>387</v>
      </c>
      <c r="S725" s="107">
        <f t="shared" si="566"/>
        <v>463</v>
      </c>
      <c r="T725" s="578">
        <v>666</v>
      </c>
      <c r="U725" s="107">
        <f t="shared" si="567"/>
        <v>431</v>
      </c>
      <c r="V725" s="578">
        <v>377</v>
      </c>
      <c r="W725" s="107">
        <f t="shared" si="568"/>
        <v>484</v>
      </c>
      <c r="X725" s="578">
        <v>386</v>
      </c>
      <c r="Y725" s="107">
        <f t="shared" si="569"/>
        <v>487</v>
      </c>
      <c r="Z725" s="578">
        <v>479</v>
      </c>
      <c r="AA725" s="107">
        <f t="shared" si="570"/>
        <v>463</v>
      </c>
      <c r="AB725" s="578">
        <v>613</v>
      </c>
      <c r="AC725" s="107">
        <f t="shared" si="571"/>
        <v>442</v>
      </c>
      <c r="AD725" s="578">
        <v>604</v>
      </c>
      <c r="AE725" s="107">
        <f t="shared" si="572"/>
        <v>459</v>
      </c>
      <c r="AF725" s="578">
        <v>684</v>
      </c>
      <c r="AG725" s="107">
        <f t="shared" si="573"/>
        <v>476</v>
      </c>
      <c r="AH725" s="578">
        <v>514</v>
      </c>
      <c r="AI725" s="107">
        <f t="shared" si="574"/>
        <v>518</v>
      </c>
      <c r="AJ725" s="578">
        <v>839</v>
      </c>
      <c r="AK725" s="107">
        <f t="shared" si="575"/>
        <v>488</v>
      </c>
      <c r="AL725" s="578">
        <v>1131</v>
      </c>
      <c r="AM725" s="107">
        <f t="shared" si="576"/>
        <v>458</v>
      </c>
      <c r="AN725" s="578">
        <v>1056</v>
      </c>
      <c r="AO725" s="107">
        <f t="shared" si="577"/>
        <v>477</v>
      </c>
      <c r="AP725" s="578">
        <v>1146</v>
      </c>
      <c r="AQ725" s="107">
        <f t="shared" si="578"/>
        <v>478</v>
      </c>
      <c r="AR725" s="578">
        <v>1154</v>
      </c>
      <c r="AS725" s="107">
        <f t="shared" si="579"/>
        <v>476</v>
      </c>
      <c r="AT725" s="578">
        <v>1327</v>
      </c>
      <c r="AU725" s="107">
        <f t="shared" si="580"/>
        <v>471</v>
      </c>
      <c r="AV725" s="578">
        <v>1040</v>
      </c>
      <c r="AW725" s="107">
        <f t="shared" si="581"/>
        <v>514</v>
      </c>
      <c r="AX725" s="578">
        <v>1589</v>
      </c>
      <c r="AY725" s="563">
        <f t="shared" si="558"/>
        <v>464</v>
      </c>
      <c r="BB725" s="563" t="str">
        <f t="shared" ref="BB725:BB788" si="582">IF(BA725&gt;0,RANK(BA725,$BA$11:$BA$1049),"—")</f>
        <v>—</v>
      </c>
    </row>
    <row r="726" spans="1:54" ht="12.95" customHeight="1" x14ac:dyDescent="0.2">
      <c r="A726" s="72" t="s">
        <v>343</v>
      </c>
      <c r="B726" s="174" t="s">
        <v>869</v>
      </c>
      <c r="C726" s="642" t="s">
        <v>2055</v>
      </c>
      <c r="D726" s="578"/>
      <c r="E726" s="107" t="str">
        <f t="shared" si="559"/>
        <v>—</v>
      </c>
      <c r="F726" s="578">
        <v>497</v>
      </c>
      <c r="G726" s="107">
        <f t="shared" si="560"/>
        <v>359</v>
      </c>
      <c r="H726" s="588"/>
      <c r="I726" s="107" t="str">
        <f t="shared" si="561"/>
        <v>—</v>
      </c>
      <c r="J726" s="578"/>
      <c r="K726" s="107" t="str">
        <f t="shared" si="562"/>
        <v>—</v>
      </c>
      <c r="L726" s="578"/>
      <c r="M726" s="107" t="str">
        <f t="shared" si="563"/>
        <v>—</v>
      </c>
      <c r="N726" s="578"/>
      <c r="O726" s="107" t="str">
        <f t="shared" si="564"/>
        <v>—</v>
      </c>
      <c r="P726" s="578">
        <v>426</v>
      </c>
      <c r="Q726" s="107">
        <f t="shared" si="565"/>
        <v>419</v>
      </c>
      <c r="R726" s="578">
        <v>418</v>
      </c>
      <c r="S726" s="107">
        <f t="shared" si="566"/>
        <v>456</v>
      </c>
      <c r="T726" s="578">
        <v>401</v>
      </c>
      <c r="U726" s="107">
        <f t="shared" si="567"/>
        <v>477</v>
      </c>
      <c r="V726" s="578">
        <v>384</v>
      </c>
      <c r="W726" s="107">
        <f t="shared" si="568"/>
        <v>480</v>
      </c>
      <c r="X726" s="578">
        <v>367</v>
      </c>
      <c r="Y726" s="107">
        <f t="shared" si="569"/>
        <v>491</v>
      </c>
      <c r="Z726" s="578">
        <v>350</v>
      </c>
      <c r="AA726" s="107">
        <f t="shared" si="570"/>
        <v>490</v>
      </c>
      <c r="AB726" s="578">
        <v>333</v>
      </c>
      <c r="AC726" s="107">
        <f t="shared" si="571"/>
        <v>496</v>
      </c>
      <c r="AD726" s="578">
        <v>314</v>
      </c>
      <c r="AE726" s="107">
        <f t="shared" si="572"/>
        <v>512</v>
      </c>
      <c r="AF726" s="578">
        <v>328</v>
      </c>
      <c r="AG726" s="107">
        <f t="shared" si="573"/>
        <v>542</v>
      </c>
      <c r="AH726" s="578">
        <v>384</v>
      </c>
      <c r="AI726" s="107">
        <f t="shared" si="574"/>
        <v>540</v>
      </c>
      <c r="AJ726" s="578">
        <v>373</v>
      </c>
      <c r="AK726" s="107">
        <f t="shared" si="575"/>
        <v>552</v>
      </c>
      <c r="AL726" s="578">
        <v>546</v>
      </c>
      <c r="AM726" s="107">
        <f t="shared" si="576"/>
        <v>533</v>
      </c>
      <c r="AN726" s="578">
        <v>415</v>
      </c>
      <c r="AO726" s="107">
        <f t="shared" si="577"/>
        <v>564</v>
      </c>
      <c r="AP726" s="578">
        <v>395</v>
      </c>
      <c r="AQ726" s="107">
        <f t="shared" si="578"/>
        <v>588</v>
      </c>
      <c r="AR726" s="578">
        <v>375</v>
      </c>
      <c r="AS726" s="107">
        <f t="shared" si="579"/>
        <v>606</v>
      </c>
      <c r="AT726" s="578">
        <v>321</v>
      </c>
      <c r="AU726" s="107">
        <f t="shared" si="580"/>
        <v>625</v>
      </c>
      <c r="AV726" s="578">
        <v>395</v>
      </c>
      <c r="AW726" s="107">
        <f t="shared" si="581"/>
        <v>618</v>
      </c>
      <c r="AX726" s="578">
        <v>438</v>
      </c>
      <c r="AY726" s="563">
        <f t="shared" si="558"/>
        <v>623</v>
      </c>
      <c r="AZ726" s="610">
        <v>620</v>
      </c>
      <c r="BA726" s="200"/>
      <c r="BB726" s="563" t="str">
        <f t="shared" si="582"/>
        <v>—</v>
      </c>
    </row>
    <row r="727" spans="1:54" ht="12.95" customHeight="1" x14ac:dyDescent="0.2">
      <c r="A727" s="72" t="s">
        <v>344</v>
      </c>
      <c r="B727" s="174" t="s">
        <v>825</v>
      </c>
      <c r="C727" s="642" t="s">
        <v>2055</v>
      </c>
      <c r="D727" s="588"/>
      <c r="E727" s="107" t="str">
        <f t="shared" si="559"/>
        <v>—</v>
      </c>
      <c r="F727" s="578">
        <v>68</v>
      </c>
      <c r="G727" s="107">
        <f t="shared" si="560"/>
        <v>470</v>
      </c>
      <c r="H727" s="588"/>
      <c r="I727" s="107" t="str">
        <f t="shared" si="561"/>
        <v>—</v>
      </c>
      <c r="J727" s="578"/>
      <c r="K727" s="107" t="str">
        <f t="shared" si="562"/>
        <v>—</v>
      </c>
      <c r="L727" s="578"/>
      <c r="M727" s="107" t="str">
        <f t="shared" si="563"/>
        <v>—</v>
      </c>
      <c r="N727" s="578"/>
      <c r="O727" s="107" t="str">
        <f t="shared" si="564"/>
        <v>—</v>
      </c>
      <c r="P727" s="578"/>
      <c r="Q727" s="107" t="str">
        <f t="shared" si="565"/>
        <v>—</v>
      </c>
      <c r="R727" s="578"/>
      <c r="S727" s="107" t="str">
        <f t="shared" si="566"/>
        <v>—</v>
      </c>
      <c r="T727" s="578"/>
      <c r="U727" s="107" t="str">
        <f t="shared" si="567"/>
        <v>—</v>
      </c>
      <c r="V727" s="578"/>
      <c r="W727" s="107" t="str">
        <f t="shared" si="568"/>
        <v>—</v>
      </c>
      <c r="X727" s="578"/>
      <c r="Y727" s="107" t="str">
        <f t="shared" si="569"/>
        <v>—</v>
      </c>
      <c r="Z727" s="578"/>
      <c r="AA727" s="107" t="str">
        <f t="shared" si="570"/>
        <v>—</v>
      </c>
      <c r="AB727" s="578"/>
      <c r="AC727" s="107" t="str">
        <f t="shared" si="571"/>
        <v>—</v>
      </c>
      <c r="AD727" s="578"/>
      <c r="AE727" s="107" t="str">
        <f t="shared" si="572"/>
        <v>—</v>
      </c>
      <c r="AF727" s="578"/>
      <c r="AG727" s="107" t="str">
        <f t="shared" si="573"/>
        <v>—</v>
      </c>
      <c r="AH727" s="578"/>
      <c r="AI727" s="107" t="str">
        <f t="shared" si="574"/>
        <v>—</v>
      </c>
      <c r="AJ727" s="578"/>
      <c r="AK727" s="107" t="str">
        <f t="shared" si="575"/>
        <v>—</v>
      </c>
      <c r="AL727" s="578"/>
      <c r="AM727" s="107" t="str">
        <f t="shared" si="576"/>
        <v>—</v>
      </c>
      <c r="AN727" s="578"/>
      <c r="AO727" s="107" t="str">
        <f t="shared" si="577"/>
        <v>—</v>
      </c>
      <c r="AP727" s="578"/>
      <c r="AQ727" s="107" t="str">
        <f t="shared" si="578"/>
        <v>—</v>
      </c>
      <c r="AR727" s="578"/>
      <c r="AS727" s="107" t="str">
        <f t="shared" si="579"/>
        <v>—</v>
      </c>
      <c r="AT727" s="578"/>
      <c r="AU727" s="107" t="str">
        <f t="shared" si="580"/>
        <v>—</v>
      </c>
      <c r="AV727" s="578"/>
      <c r="AW727" s="107" t="str">
        <f t="shared" si="581"/>
        <v>—</v>
      </c>
      <c r="AX727" s="578"/>
      <c r="AY727" s="563" t="str">
        <f t="shared" si="558"/>
        <v>—</v>
      </c>
      <c r="AZ727" s="590"/>
      <c r="BB727" s="563" t="str">
        <f t="shared" si="582"/>
        <v>—</v>
      </c>
    </row>
    <row r="728" spans="1:54" ht="12.95" customHeight="1" x14ac:dyDescent="0.2">
      <c r="A728" s="72" t="s">
        <v>304</v>
      </c>
      <c r="B728" s="174" t="s">
        <v>1575</v>
      </c>
      <c r="C728" s="642" t="s">
        <v>2055</v>
      </c>
      <c r="D728" s="578">
        <v>1188</v>
      </c>
      <c r="E728" s="107">
        <f t="shared" si="559"/>
        <v>274</v>
      </c>
      <c r="F728" s="578"/>
      <c r="G728" s="107" t="str">
        <f t="shared" si="560"/>
        <v>—</v>
      </c>
      <c r="H728" s="578"/>
      <c r="I728" s="107" t="str">
        <f t="shared" si="561"/>
        <v>—</v>
      </c>
      <c r="J728" s="578"/>
      <c r="K728" s="107" t="str">
        <f t="shared" si="562"/>
        <v>—</v>
      </c>
      <c r="L728" s="578"/>
      <c r="M728" s="107" t="str">
        <f t="shared" si="563"/>
        <v>—</v>
      </c>
      <c r="N728" s="578"/>
      <c r="O728" s="107" t="str">
        <f t="shared" si="564"/>
        <v>—</v>
      </c>
      <c r="P728" s="578"/>
      <c r="Q728" s="107" t="str">
        <f t="shared" si="565"/>
        <v>—</v>
      </c>
      <c r="R728" s="578"/>
      <c r="S728" s="107" t="str">
        <f t="shared" si="566"/>
        <v>—</v>
      </c>
      <c r="T728" s="578"/>
      <c r="U728" s="107" t="str">
        <f t="shared" si="567"/>
        <v>—</v>
      </c>
      <c r="V728" s="578"/>
      <c r="W728" s="107" t="str">
        <f t="shared" si="568"/>
        <v>—</v>
      </c>
      <c r="X728" s="578"/>
      <c r="Y728" s="107" t="str">
        <f t="shared" si="569"/>
        <v>—</v>
      </c>
      <c r="Z728" s="578"/>
      <c r="AA728" s="107" t="str">
        <f t="shared" si="570"/>
        <v>—</v>
      </c>
      <c r="AB728" s="578"/>
      <c r="AC728" s="107" t="str">
        <f t="shared" si="571"/>
        <v>—</v>
      </c>
      <c r="AD728" s="578"/>
      <c r="AE728" s="107" t="str">
        <f t="shared" si="572"/>
        <v>—</v>
      </c>
      <c r="AF728" s="578"/>
      <c r="AG728" s="107" t="str">
        <f t="shared" si="573"/>
        <v>—</v>
      </c>
      <c r="AH728" s="578"/>
      <c r="AI728" s="107" t="str">
        <f t="shared" si="574"/>
        <v>—</v>
      </c>
      <c r="AJ728" s="578"/>
      <c r="AK728" s="107" t="str">
        <f t="shared" si="575"/>
        <v>—</v>
      </c>
      <c r="AL728" s="578"/>
      <c r="AM728" s="107" t="str">
        <f t="shared" si="576"/>
        <v>—</v>
      </c>
      <c r="AN728" s="578"/>
      <c r="AO728" s="107" t="str">
        <f t="shared" si="577"/>
        <v>—</v>
      </c>
      <c r="AP728" s="578"/>
      <c r="AQ728" s="107" t="str">
        <f t="shared" si="578"/>
        <v>—</v>
      </c>
      <c r="AR728" s="578"/>
      <c r="AS728" s="107" t="str">
        <f t="shared" si="579"/>
        <v>—</v>
      </c>
      <c r="AT728" s="578"/>
      <c r="AU728" s="107" t="str">
        <f t="shared" si="580"/>
        <v>—</v>
      </c>
      <c r="AV728" s="578"/>
      <c r="AW728" s="107" t="str">
        <f t="shared" si="581"/>
        <v>—</v>
      </c>
      <c r="AX728" s="578"/>
      <c r="AY728" s="563" t="str">
        <f t="shared" si="558"/>
        <v>—</v>
      </c>
      <c r="AZ728" s="590"/>
      <c r="BB728" s="563" t="str">
        <f t="shared" si="582"/>
        <v>—</v>
      </c>
    </row>
    <row r="729" spans="1:54" ht="12.95" customHeight="1" x14ac:dyDescent="0.2">
      <c r="A729" s="72" t="s">
        <v>313</v>
      </c>
      <c r="B729" s="174" t="s">
        <v>883</v>
      </c>
      <c r="C729" s="642" t="s">
        <v>2055</v>
      </c>
      <c r="D729" s="578"/>
      <c r="E729" s="107" t="str">
        <f t="shared" si="559"/>
        <v>—</v>
      </c>
      <c r="F729" s="578"/>
      <c r="G729" s="107" t="str">
        <f t="shared" si="560"/>
        <v>—</v>
      </c>
      <c r="H729" s="578"/>
      <c r="I729" s="107" t="str">
        <f t="shared" si="561"/>
        <v>—</v>
      </c>
      <c r="J729" s="578"/>
      <c r="K729" s="107" t="str">
        <f t="shared" si="562"/>
        <v>—</v>
      </c>
      <c r="L729" s="578"/>
      <c r="M729" s="107" t="str">
        <f t="shared" si="563"/>
        <v>—</v>
      </c>
      <c r="N729" s="578"/>
      <c r="O729" s="107" t="str">
        <f t="shared" si="564"/>
        <v>—</v>
      </c>
      <c r="P729" s="578"/>
      <c r="Q729" s="107" t="str">
        <f t="shared" si="565"/>
        <v>—</v>
      </c>
      <c r="R729" s="578"/>
      <c r="S729" s="107" t="str">
        <f t="shared" si="566"/>
        <v>—</v>
      </c>
      <c r="T729" s="578"/>
      <c r="U729" s="107" t="str">
        <f t="shared" si="567"/>
        <v>—</v>
      </c>
      <c r="V729" s="578"/>
      <c r="W729" s="107" t="str">
        <f t="shared" si="568"/>
        <v>—</v>
      </c>
      <c r="X729" s="578"/>
      <c r="Y729" s="107" t="str">
        <f t="shared" si="569"/>
        <v>—</v>
      </c>
      <c r="Z729" s="578"/>
      <c r="AA729" s="107" t="str">
        <f t="shared" si="570"/>
        <v>—</v>
      </c>
      <c r="AB729" s="578"/>
      <c r="AC729" s="107" t="str">
        <f t="shared" si="571"/>
        <v>—</v>
      </c>
      <c r="AD729" s="578"/>
      <c r="AE729" s="107" t="str">
        <f t="shared" si="572"/>
        <v>—</v>
      </c>
      <c r="AF729" s="578"/>
      <c r="AG729" s="107" t="str">
        <f t="shared" si="573"/>
        <v>—</v>
      </c>
      <c r="AH729" s="578"/>
      <c r="AI729" s="107" t="str">
        <f t="shared" si="574"/>
        <v>—</v>
      </c>
      <c r="AJ729" s="578"/>
      <c r="AK729" s="107" t="str">
        <f t="shared" si="575"/>
        <v>—</v>
      </c>
      <c r="AL729" s="578"/>
      <c r="AM729" s="107" t="str">
        <f t="shared" si="576"/>
        <v>—</v>
      </c>
      <c r="AN729" s="578"/>
      <c r="AO729" s="107" t="str">
        <f t="shared" si="577"/>
        <v>—</v>
      </c>
      <c r="AP729" s="578"/>
      <c r="AQ729" s="107" t="str">
        <f t="shared" si="578"/>
        <v>—</v>
      </c>
      <c r="AR729" s="578"/>
      <c r="AS729" s="107" t="str">
        <f t="shared" si="579"/>
        <v>—</v>
      </c>
      <c r="AT729" s="578"/>
      <c r="AU729" s="107" t="str">
        <f t="shared" si="580"/>
        <v>—</v>
      </c>
      <c r="AV729" s="578"/>
      <c r="AW729" s="107" t="str">
        <f t="shared" si="581"/>
        <v>—</v>
      </c>
      <c r="AX729" s="578"/>
      <c r="AY729" s="563" t="str">
        <f t="shared" si="558"/>
        <v>—</v>
      </c>
      <c r="AZ729" s="590"/>
      <c r="BB729" s="563" t="str">
        <f t="shared" si="582"/>
        <v>—</v>
      </c>
    </row>
    <row r="730" spans="1:54" ht="12.95" customHeight="1" x14ac:dyDescent="0.2">
      <c r="A730" s="72" t="s">
        <v>500</v>
      </c>
      <c r="B730" s="174" t="s">
        <v>1600</v>
      </c>
      <c r="C730" s="642" t="s">
        <v>2055</v>
      </c>
      <c r="D730" s="578"/>
      <c r="E730" s="107" t="str">
        <f t="shared" si="559"/>
        <v>—</v>
      </c>
      <c r="F730" s="578">
        <v>3677</v>
      </c>
      <c r="G730" s="107">
        <f t="shared" si="560"/>
        <v>223</v>
      </c>
      <c r="H730" s="578">
        <v>3866</v>
      </c>
      <c r="I730" s="107">
        <f t="shared" si="561"/>
        <v>223</v>
      </c>
      <c r="J730" s="578">
        <v>4535</v>
      </c>
      <c r="K730" s="107">
        <f t="shared" si="562"/>
        <v>227</v>
      </c>
      <c r="L730" s="578">
        <v>4695</v>
      </c>
      <c r="M730" s="107">
        <f t="shared" si="563"/>
        <v>234</v>
      </c>
      <c r="N730" s="578">
        <v>4908</v>
      </c>
      <c r="O730" s="107">
        <f t="shared" si="564"/>
        <v>240</v>
      </c>
      <c r="P730" s="578">
        <v>5899</v>
      </c>
      <c r="Q730" s="107">
        <f t="shared" si="565"/>
        <v>240</v>
      </c>
      <c r="R730" s="578">
        <v>6928</v>
      </c>
      <c r="S730" s="107">
        <f t="shared" si="566"/>
        <v>237</v>
      </c>
      <c r="T730" s="578">
        <v>7057</v>
      </c>
      <c r="U730" s="107">
        <f t="shared" si="567"/>
        <v>243</v>
      </c>
      <c r="V730" s="578">
        <v>6692</v>
      </c>
      <c r="W730" s="107">
        <f t="shared" si="568"/>
        <v>251</v>
      </c>
      <c r="X730" s="578">
        <v>7022</v>
      </c>
      <c r="Y730" s="107">
        <f t="shared" si="569"/>
        <v>247</v>
      </c>
      <c r="Z730" s="578"/>
      <c r="AA730" s="107" t="str">
        <f t="shared" si="570"/>
        <v>—</v>
      </c>
      <c r="AB730" s="578"/>
      <c r="AC730" s="107" t="str">
        <f t="shared" si="571"/>
        <v>—</v>
      </c>
      <c r="AD730" s="578"/>
      <c r="AE730" s="107" t="str">
        <f t="shared" si="572"/>
        <v>—</v>
      </c>
      <c r="AF730" s="578"/>
      <c r="AG730" s="107" t="str">
        <f t="shared" si="573"/>
        <v>—</v>
      </c>
      <c r="AH730" s="578"/>
      <c r="AI730" s="107" t="str">
        <f t="shared" si="574"/>
        <v>—</v>
      </c>
      <c r="AJ730" s="578"/>
      <c r="AK730" s="107" t="str">
        <f t="shared" si="575"/>
        <v>—</v>
      </c>
      <c r="AL730" s="578"/>
      <c r="AM730" s="107" t="str">
        <f t="shared" si="576"/>
        <v>—</v>
      </c>
      <c r="AN730" s="578"/>
      <c r="AO730" s="107" t="str">
        <f t="shared" si="577"/>
        <v>—</v>
      </c>
      <c r="AP730" s="578"/>
      <c r="AQ730" s="107" t="str">
        <f t="shared" si="578"/>
        <v>—</v>
      </c>
      <c r="AR730" s="578"/>
      <c r="AS730" s="107" t="str">
        <f t="shared" si="579"/>
        <v>—</v>
      </c>
      <c r="AT730" s="578"/>
      <c r="AU730" s="107" t="str">
        <f t="shared" si="580"/>
        <v>—</v>
      </c>
      <c r="AV730" s="578"/>
      <c r="AW730" s="107" t="str">
        <f t="shared" si="581"/>
        <v>—</v>
      </c>
      <c r="AX730" s="578"/>
      <c r="AY730" s="563" t="str">
        <f t="shared" si="558"/>
        <v>—</v>
      </c>
      <c r="AZ730" s="590"/>
      <c r="BB730" s="563" t="str">
        <f t="shared" si="582"/>
        <v>—</v>
      </c>
    </row>
    <row r="731" spans="1:54" ht="12.95" customHeight="1" x14ac:dyDescent="0.2">
      <c r="A731" s="72" t="s">
        <v>412</v>
      </c>
      <c r="B731" s="174" t="s">
        <v>885</v>
      </c>
      <c r="C731" s="642" t="s">
        <v>2055</v>
      </c>
      <c r="D731" s="578"/>
      <c r="E731" s="107" t="str">
        <f t="shared" si="559"/>
        <v>—</v>
      </c>
      <c r="F731" s="578"/>
      <c r="G731" s="107" t="str">
        <f t="shared" si="560"/>
        <v>—</v>
      </c>
      <c r="H731" s="578"/>
      <c r="I731" s="107" t="str">
        <f t="shared" si="561"/>
        <v>—</v>
      </c>
      <c r="J731" s="578"/>
      <c r="K731" s="107" t="str">
        <f t="shared" si="562"/>
        <v>—</v>
      </c>
      <c r="L731" s="578"/>
      <c r="M731" s="107" t="str">
        <f t="shared" si="563"/>
        <v>—</v>
      </c>
      <c r="N731" s="578"/>
      <c r="O731" s="107" t="str">
        <f t="shared" si="564"/>
        <v>—</v>
      </c>
      <c r="P731" s="578"/>
      <c r="Q731" s="107" t="str">
        <f t="shared" si="565"/>
        <v>—</v>
      </c>
      <c r="R731" s="578"/>
      <c r="S731" s="107" t="str">
        <f t="shared" si="566"/>
        <v>—</v>
      </c>
      <c r="T731" s="578"/>
      <c r="U731" s="107" t="str">
        <f t="shared" si="567"/>
        <v>—</v>
      </c>
      <c r="V731" s="578"/>
      <c r="W731" s="107" t="str">
        <f t="shared" si="568"/>
        <v>—</v>
      </c>
      <c r="X731" s="578"/>
      <c r="Y731" s="107" t="str">
        <f t="shared" si="569"/>
        <v>—</v>
      </c>
      <c r="Z731" s="578"/>
      <c r="AA731" s="107" t="str">
        <f t="shared" si="570"/>
        <v>—</v>
      </c>
      <c r="AB731" s="578"/>
      <c r="AC731" s="107" t="str">
        <f t="shared" si="571"/>
        <v>—</v>
      </c>
      <c r="AD731" s="578"/>
      <c r="AE731" s="107" t="str">
        <f t="shared" si="572"/>
        <v>—</v>
      </c>
      <c r="AF731" s="578"/>
      <c r="AG731" s="107" t="str">
        <f t="shared" si="573"/>
        <v>—</v>
      </c>
      <c r="AH731" s="578"/>
      <c r="AI731" s="107" t="str">
        <f t="shared" si="574"/>
        <v>—</v>
      </c>
      <c r="AJ731" s="578"/>
      <c r="AK731" s="107" t="str">
        <f t="shared" si="575"/>
        <v>—</v>
      </c>
      <c r="AL731" s="578"/>
      <c r="AM731" s="107" t="str">
        <f t="shared" si="576"/>
        <v>—</v>
      </c>
      <c r="AN731" s="578"/>
      <c r="AO731" s="107" t="str">
        <f t="shared" si="577"/>
        <v>—</v>
      </c>
      <c r="AP731" s="578"/>
      <c r="AQ731" s="107" t="str">
        <f t="shared" si="578"/>
        <v>—</v>
      </c>
      <c r="AR731" s="578"/>
      <c r="AS731" s="107" t="str">
        <f t="shared" si="579"/>
        <v>—</v>
      </c>
      <c r="AT731" s="578"/>
      <c r="AU731" s="107" t="str">
        <f t="shared" si="580"/>
        <v>—</v>
      </c>
      <c r="AV731" s="578"/>
      <c r="AW731" s="107" t="str">
        <f t="shared" si="581"/>
        <v>—</v>
      </c>
      <c r="AX731" s="578"/>
      <c r="AY731" s="563" t="str">
        <f t="shared" si="558"/>
        <v>—</v>
      </c>
      <c r="AZ731" s="590"/>
      <c r="BB731" s="563" t="str">
        <f t="shared" si="582"/>
        <v>—</v>
      </c>
    </row>
    <row r="732" spans="1:54" ht="12.95" customHeight="1" x14ac:dyDescent="0.2">
      <c r="A732" s="72" t="s">
        <v>376</v>
      </c>
      <c r="B732" s="174" t="s">
        <v>910</v>
      </c>
      <c r="C732" s="642" t="s">
        <v>2055</v>
      </c>
      <c r="D732" s="578">
        <v>689</v>
      </c>
      <c r="E732" s="107">
        <f t="shared" si="559"/>
        <v>304</v>
      </c>
      <c r="F732" s="578">
        <v>769</v>
      </c>
      <c r="G732" s="107">
        <f t="shared" si="560"/>
        <v>325</v>
      </c>
      <c r="H732" s="578">
        <v>855</v>
      </c>
      <c r="I732" s="107">
        <f t="shared" si="561"/>
        <v>297</v>
      </c>
      <c r="J732" s="578">
        <v>727</v>
      </c>
      <c r="K732" s="107">
        <f t="shared" si="562"/>
        <v>334</v>
      </c>
      <c r="L732" s="578">
        <v>539</v>
      </c>
      <c r="M732" s="107">
        <f t="shared" si="563"/>
        <v>356</v>
      </c>
      <c r="N732" s="578">
        <v>624</v>
      </c>
      <c r="O732" s="107">
        <f t="shared" si="564"/>
        <v>369</v>
      </c>
      <c r="P732" s="578">
        <v>856</v>
      </c>
      <c r="Q732" s="107">
        <f t="shared" si="565"/>
        <v>378</v>
      </c>
      <c r="R732" s="578">
        <v>829</v>
      </c>
      <c r="S732" s="107">
        <f t="shared" si="566"/>
        <v>397</v>
      </c>
      <c r="T732" s="578">
        <v>836</v>
      </c>
      <c r="U732" s="107">
        <f t="shared" si="567"/>
        <v>412</v>
      </c>
      <c r="V732" s="578">
        <v>910</v>
      </c>
      <c r="W732" s="107">
        <f t="shared" si="568"/>
        <v>409</v>
      </c>
      <c r="X732" s="578">
        <v>747</v>
      </c>
      <c r="Y732" s="107">
        <f t="shared" si="569"/>
        <v>427</v>
      </c>
      <c r="Z732" s="578">
        <v>644</v>
      </c>
      <c r="AA732" s="107">
        <f t="shared" si="570"/>
        <v>437</v>
      </c>
      <c r="AB732" s="578">
        <v>509</v>
      </c>
      <c r="AC732" s="107">
        <f t="shared" si="571"/>
        <v>461</v>
      </c>
      <c r="AD732" s="578">
        <v>743</v>
      </c>
      <c r="AE732" s="107">
        <f t="shared" si="572"/>
        <v>442</v>
      </c>
      <c r="AF732" s="578">
        <v>816</v>
      </c>
      <c r="AG732" s="107">
        <f t="shared" si="573"/>
        <v>452</v>
      </c>
      <c r="AH732" s="578">
        <v>907</v>
      </c>
      <c r="AI732" s="107">
        <f t="shared" si="574"/>
        <v>459</v>
      </c>
      <c r="AJ732" s="578">
        <v>1134</v>
      </c>
      <c r="AK732" s="107">
        <f t="shared" si="575"/>
        <v>449</v>
      </c>
      <c r="AL732" s="578">
        <v>691</v>
      </c>
      <c r="AM732" s="107">
        <f t="shared" si="576"/>
        <v>507</v>
      </c>
      <c r="AN732" s="578">
        <v>839</v>
      </c>
      <c r="AO732" s="107">
        <f t="shared" si="577"/>
        <v>502</v>
      </c>
      <c r="AP732" s="578"/>
      <c r="AQ732" s="107" t="str">
        <f t="shared" si="578"/>
        <v>—</v>
      </c>
      <c r="AR732" s="578"/>
      <c r="AS732" s="107" t="str">
        <f t="shared" si="579"/>
        <v>—</v>
      </c>
      <c r="AT732" s="578"/>
      <c r="AU732" s="107" t="str">
        <f t="shared" si="580"/>
        <v>—</v>
      </c>
      <c r="AV732" s="578"/>
      <c r="AW732" s="107" t="str">
        <f t="shared" si="581"/>
        <v>—</v>
      </c>
      <c r="AX732" s="578"/>
      <c r="AY732" s="563" t="str">
        <f t="shared" si="558"/>
        <v>—</v>
      </c>
      <c r="AZ732" s="590"/>
      <c r="BB732" s="563" t="str">
        <f t="shared" si="582"/>
        <v>—</v>
      </c>
    </row>
    <row r="733" spans="1:54" ht="12.95" customHeight="1" x14ac:dyDescent="0.2">
      <c r="A733" s="72" t="s">
        <v>341</v>
      </c>
      <c r="B733" s="174" t="s">
        <v>911</v>
      </c>
      <c r="C733" s="642" t="s">
        <v>2055</v>
      </c>
      <c r="D733" s="578">
        <v>174</v>
      </c>
      <c r="E733" s="107">
        <f t="shared" si="559"/>
        <v>361</v>
      </c>
      <c r="F733" s="578">
        <v>212</v>
      </c>
      <c r="G733" s="107">
        <f t="shared" si="560"/>
        <v>424</v>
      </c>
      <c r="H733" s="578"/>
      <c r="I733" s="107" t="str">
        <f t="shared" si="561"/>
        <v>—</v>
      </c>
      <c r="J733" s="578"/>
      <c r="K733" s="107" t="str">
        <f t="shared" si="562"/>
        <v>—</v>
      </c>
      <c r="L733" s="578"/>
      <c r="M733" s="107" t="str">
        <f t="shared" si="563"/>
        <v>—</v>
      </c>
      <c r="N733" s="578"/>
      <c r="O733" s="107" t="str">
        <f t="shared" si="564"/>
        <v>—</v>
      </c>
      <c r="P733" s="578"/>
      <c r="Q733" s="107" t="str">
        <f t="shared" si="565"/>
        <v>—</v>
      </c>
      <c r="R733" s="578">
        <v>639</v>
      </c>
      <c r="S733" s="107">
        <f t="shared" si="566"/>
        <v>419</v>
      </c>
      <c r="T733" s="578">
        <v>584</v>
      </c>
      <c r="U733" s="107">
        <f t="shared" si="567"/>
        <v>441</v>
      </c>
      <c r="V733" s="578">
        <v>529</v>
      </c>
      <c r="W733" s="107">
        <f t="shared" si="568"/>
        <v>457</v>
      </c>
      <c r="X733" s="578"/>
      <c r="Y733" s="107" t="str">
        <f t="shared" si="569"/>
        <v>—</v>
      </c>
      <c r="Z733" s="578"/>
      <c r="AA733" s="107" t="str">
        <f t="shared" si="570"/>
        <v>—</v>
      </c>
      <c r="AB733" s="578"/>
      <c r="AC733" s="107" t="str">
        <f t="shared" si="571"/>
        <v>—</v>
      </c>
      <c r="AD733" s="578"/>
      <c r="AE733" s="107" t="str">
        <f t="shared" si="572"/>
        <v>—</v>
      </c>
      <c r="AF733" s="578"/>
      <c r="AG733" s="107" t="str">
        <f t="shared" si="573"/>
        <v>—</v>
      </c>
      <c r="AH733" s="578"/>
      <c r="AI733" s="107" t="str">
        <f t="shared" si="574"/>
        <v>—</v>
      </c>
      <c r="AJ733" s="578"/>
      <c r="AK733" s="107" t="str">
        <f t="shared" si="575"/>
        <v>—</v>
      </c>
      <c r="AL733" s="578"/>
      <c r="AM733" s="107" t="str">
        <f t="shared" si="576"/>
        <v>—</v>
      </c>
      <c r="AN733" s="578"/>
      <c r="AO733" s="107" t="str">
        <f t="shared" si="577"/>
        <v>—</v>
      </c>
      <c r="AP733" s="578"/>
      <c r="AQ733" s="107" t="str">
        <f t="shared" si="578"/>
        <v>—</v>
      </c>
      <c r="AR733" s="578"/>
      <c r="AS733" s="107" t="str">
        <f t="shared" si="579"/>
        <v>—</v>
      </c>
      <c r="AT733" s="578"/>
      <c r="AU733" s="107" t="str">
        <f t="shared" si="580"/>
        <v>—</v>
      </c>
      <c r="AV733" s="578"/>
      <c r="AW733" s="107" t="str">
        <f t="shared" si="581"/>
        <v>—</v>
      </c>
      <c r="AX733" s="578"/>
      <c r="AY733" s="563" t="str">
        <f t="shared" si="558"/>
        <v>—</v>
      </c>
      <c r="AZ733" s="590"/>
      <c r="BB733" s="563" t="str">
        <f t="shared" si="582"/>
        <v>—</v>
      </c>
    </row>
    <row r="734" spans="1:54" ht="12.95" customHeight="1" x14ac:dyDescent="0.2">
      <c r="A734" s="72" t="s">
        <v>334</v>
      </c>
      <c r="B734" s="174" t="s">
        <v>920</v>
      </c>
      <c r="C734" s="642" t="s">
        <v>2055</v>
      </c>
      <c r="D734" s="578"/>
      <c r="E734" s="107" t="str">
        <f t="shared" si="559"/>
        <v>—</v>
      </c>
      <c r="F734" s="578">
        <v>16</v>
      </c>
      <c r="G734" s="107">
        <f t="shared" si="560"/>
        <v>496</v>
      </c>
      <c r="H734" s="578">
        <v>17</v>
      </c>
      <c r="I734" s="107">
        <f t="shared" si="561"/>
        <v>398</v>
      </c>
      <c r="J734" s="578">
        <v>35</v>
      </c>
      <c r="K734" s="107">
        <f t="shared" si="562"/>
        <v>428</v>
      </c>
      <c r="L734" s="578">
        <v>44</v>
      </c>
      <c r="M734" s="107">
        <f t="shared" si="563"/>
        <v>425</v>
      </c>
      <c r="N734" s="578"/>
      <c r="O734" s="107" t="str">
        <f t="shared" si="564"/>
        <v>—</v>
      </c>
      <c r="P734" s="578"/>
      <c r="Q734" s="107" t="str">
        <f t="shared" si="565"/>
        <v>—</v>
      </c>
      <c r="R734" s="578"/>
      <c r="S734" s="107" t="str">
        <f t="shared" si="566"/>
        <v>—</v>
      </c>
      <c r="T734" s="578"/>
      <c r="U734" s="107" t="str">
        <f t="shared" si="567"/>
        <v>—</v>
      </c>
      <c r="V734" s="578"/>
      <c r="W734" s="107" t="str">
        <f t="shared" si="568"/>
        <v>—</v>
      </c>
      <c r="X734" s="578"/>
      <c r="Y734" s="107" t="str">
        <f t="shared" si="569"/>
        <v>—</v>
      </c>
      <c r="Z734" s="578"/>
      <c r="AA734" s="107" t="str">
        <f t="shared" si="570"/>
        <v>—</v>
      </c>
      <c r="AB734" s="578"/>
      <c r="AC734" s="107" t="str">
        <f t="shared" si="571"/>
        <v>—</v>
      </c>
      <c r="AD734" s="578"/>
      <c r="AE734" s="107" t="str">
        <f t="shared" si="572"/>
        <v>—</v>
      </c>
      <c r="AF734" s="578"/>
      <c r="AG734" s="107" t="str">
        <f t="shared" si="573"/>
        <v>—</v>
      </c>
      <c r="AH734" s="578"/>
      <c r="AI734" s="107" t="str">
        <f t="shared" si="574"/>
        <v>—</v>
      </c>
      <c r="AJ734" s="578"/>
      <c r="AK734" s="107" t="str">
        <f t="shared" si="575"/>
        <v>—</v>
      </c>
      <c r="AL734" s="578"/>
      <c r="AM734" s="107" t="str">
        <f t="shared" si="576"/>
        <v>—</v>
      </c>
      <c r="AN734" s="578"/>
      <c r="AO734" s="107" t="str">
        <f t="shared" si="577"/>
        <v>—</v>
      </c>
      <c r="AP734" s="578"/>
      <c r="AQ734" s="107" t="str">
        <f t="shared" si="578"/>
        <v>—</v>
      </c>
      <c r="AR734" s="578"/>
      <c r="AS734" s="107" t="str">
        <f t="shared" si="579"/>
        <v>—</v>
      </c>
      <c r="AT734" s="578"/>
      <c r="AU734" s="107" t="str">
        <f t="shared" si="580"/>
        <v>—</v>
      </c>
      <c r="AV734" s="578"/>
      <c r="AW734" s="107" t="str">
        <f t="shared" si="581"/>
        <v>—</v>
      </c>
      <c r="AX734" s="578"/>
      <c r="AY734" s="563" t="str">
        <f t="shared" si="558"/>
        <v>—</v>
      </c>
      <c r="AZ734" s="590"/>
      <c r="BB734" s="563" t="str">
        <f t="shared" si="582"/>
        <v>—</v>
      </c>
    </row>
    <row r="735" spans="1:54" ht="12.95" customHeight="1" x14ac:dyDescent="0.2">
      <c r="A735" s="72" t="s">
        <v>388</v>
      </c>
      <c r="B735" s="174" t="s">
        <v>668</v>
      </c>
      <c r="C735" s="642" t="s">
        <v>2055</v>
      </c>
      <c r="D735" s="578">
        <v>142</v>
      </c>
      <c r="E735" s="107">
        <f t="shared" si="559"/>
        <v>363</v>
      </c>
      <c r="F735" s="578">
        <v>272</v>
      </c>
      <c r="G735" s="107">
        <f t="shared" si="560"/>
        <v>408</v>
      </c>
      <c r="H735" s="578">
        <v>402</v>
      </c>
      <c r="I735" s="107">
        <f t="shared" si="561"/>
        <v>337</v>
      </c>
      <c r="J735" s="578"/>
      <c r="K735" s="107" t="str">
        <f t="shared" si="562"/>
        <v>—</v>
      </c>
      <c r="L735" s="578"/>
      <c r="M735" s="107" t="str">
        <f t="shared" si="563"/>
        <v>—</v>
      </c>
      <c r="N735" s="578"/>
      <c r="O735" s="107" t="str">
        <f t="shared" si="564"/>
        <v>—</v>
      </c>
      <c r="P735" s="578"/>
      <c r="Q735" s="107" t="str">
        <f t="shared" si="565"/>
        <v>—</v>
      </c>
      <c r="R735" s="578"/>
      <c r="S735" s="107" t="str">
        <f t="shared" si="566"/>
        <v>—</v>
      </c>
      <c r="T735" s="578"/>
      <c r="U735" s="107" t="str">
        <f t="shared" si="567"/>
        <v>—</v>
      </c>
      <c r="V735" s="578"/>
      <c r="W735" s="107" t="str">
        <f t="shared" si="568"/>
        <v>—</v>
      </c>
      <c r="X735" s="578"/>
      <c r="Y735" s="107" t="str">
        <f t="shared" si="569"/>
        <v>—</v>
      </c>
      <c r="Z735" s="578"/>
      <c r="AA735" s="107" t="str">
        <f t="shared" si="570"/>
        <v>—</v>
      </c>
      <c r="AB735" s="578"/>
      <c r="AC735" s="107" t="str">
        <f t="shared" si="571"/>
        <v>—</v>
      </c>
      <c r="AD735" s="578"/>
      <c r="AE735" s="107" t="str">
        <f t="shared" si="572"/>
        <v>—</v>
      </c>
      <c r="AF735" s="578"/>
      <c r="AG735" s="107" t="str">
        <f t="shared" si="573"/>
        <v>—</v>
      </c>
      <c r="AH735" s="578"/>
      <c r="AI735" s="107" t="str">
        <f t="shared" si="574"/>
        <v>—</v>
      </c>
      <c r="AJ735" s="578"/>
      <c r="AK735" s="107" t="str">
        <f t="shared" si="575"/>
        <v>—</v>
      </c>
      <c r="AL735" s="578"/>
      <c r="AM735" s="107" t="str">
        <f t="shared" si="576"/>
        <v>—</v>
      </c>
      <c r="AN735" s="578"/>
      <c r="AO735" s="107" t="str">
        <f t="shared" si="577"/>
        <v>—</v>
      </c>
      <c r="AP735" s="578"/>
      <c r="AQ735" s="107" t="str">
        <f t="shared" si="578"/>
        <v>—</v>
      </c>
      <c r="AR735" s="578"/>
      <c r="AS735" s="107" t="str">
        <f t="shared" si="579"/>
        <v>—</v>
      </c>
      <c r="AT735" s="578"/>
      <c r="AU735" s="107" t="str">
        <f t="shared" si="580"/>
        <v>—</v>
      </c>
      <c r="AV735" s="578"/>
      <c r="AW735" s="107" t="str">
        <f t="shared" si="581"/>
        <v>—</v>
      </c>
      <c r="AX735" s="578"/>
      <c r="AY735" s="563" t="str">
        <f t="shared" si="558"/>
        <v>—</v>
      </c>
      <c r="AZ735" s="590"/>
      <c r="BB735" s="563" t="str">
        <f t="shared" si="582"/>
        <v>—</v>
      </c>
    </row>
    <row r="736" spans="1:54" ht="12.95" customHeight="1" x14ac:dyDescent="0.2">
      <c r="A736" s="72" t="s">
        <v>331</v>
      </c>
      <c r="B736" s="174" t="s">
        <v>1763</v>
      </c>
      <c r="C736" s="642" t="s">
        <v>2055</v>
      </c>
      <c r="D736" s="578">
        <v>0</v>
      </c>
      <c r="E736" s="107" t="str">
        <f t="shared" si="559"/>
        <v>—</v>
      </c>
      <c r="F736" s="578">
        <v>0</v>
      </c>
      <c r="G736" s="107" t="str">
        <f t="shared" si="560"/>
        <v>—</v>
      </c>
      <c r="H736" s="578">
        <v>0</v>
      </c>
      <c r="I736" s="107" t="str">
        <f t="shared" si="561"/>
        <v>—</v>
      </c>
      <c r="J736" s="578">
        <v>0</v>
      </c>
      <c r="K736" s="107" t="str">
        <f t="shared" si="562"/>
        <v>—</v>
      </c>
      <c r="L736" s="578">
        <v>0</v>
      </c>
      <c r="M736" s="107" t="str">
        <f t="shared" si="563"/>
        <v>—</v>
      </c>
      <c r="N736" s="578"/>
      <c r="O736" s="107" t="str">
        <f t="shared" si="564"/>
        <v>—</v>
      </c>
      <c r="P736" s="578">
        <v>0</v>
      </c>
      <c r="Q736" s="107" t="str">
        <f t="shared" si="565"/>
        <v>—</v>
      </c>
      <c r="R736" s="578">
        <v>0</v>
      </c>
      <c r="S736" s="107" t="str">
        <f t="shared" si="566"/>
        <v>—</v>
      </c>
      <c r="T736" s="578">
        <v>1008</v>
      </c>
      <c r="U736" s="107">
        <f t="shared" si="567"/>
        <v>396</v>
      </c>
      <c r="V736" s="578">
        <v>1155</v>
      </c>
      <c r="W736" s="107">
        <f t="shared" si="568"/>
        <v>384</v>
      </c>
      <c r="X736" s="578">
        <v>1173</v>
      </c>
      <c r="Y736" s="107">
        <f t="shared" si="569"/>
        <v>380</v>
      </c>
      <c r="Z736" s="578"/>
      <c r="AA736" s="107" t="str">
        <f t="shared" si="570"/>
        <v>—</v>
      </c>
      <c r="AB736" s="578"/>
      <c r="AC736" s="107" t="str">
        <f t="shared" si="571"/>
        <v>—</v>
      </c>
      <c r="AD736" s="578"/>
      <c r="AE736" s="107" t="str">
        <f t="shared" si="572"/>
        <v>—</v>
      </c>
      <c r="AF736" s="578"/>
      <c r="AG736" s="107" t="str">
        <f t="shared" si="573"/>
        <v>—</v>
      </c>
      <c r="AH736" s="578"/>
      <c r="AI736" s="107" t="str">
        <f t="shared" si="574"/>
        <v>—</v>
      </c>
      <c r="AJ736" s="578"/>
      <c r="AK736" s="107" t="str">
        <f t="shared" si="575"/>
        <v>—</v>
      </c>
      <c r="AL736" s="578"/>
      <c r="AM736" s="107" t="str">
        <f t="shared" si="576"/>
        <v>—</v>
      </c>
      <c r="AN736" s="578"/>
      <c r="AO736" s="107" t="str">
        <f t="shared" si="577"/>
        <v>—</v>
      </c>
      <c r="AP736" s="578"/>
      <c r="AQ736" s="107" t="str">
        <f t="shared" si="578"/>
        <v>—</v>
      </c>
      <c r="AR736" s="578"/>
      <c r="AS736" s="107" t="str">
        <f t="shared" si="579"/>
        <v>—</v>
      </c>
      <c r="AT736" s="578"/>
      <c r="AU736" s="107" t="str">
        <f t="shared" si="580"/>
        <v>—</v>
      </c>
      <c r="AV736" s="578"/>
      <c r="AW736" s="107" t="str">
        <f t="shared" si="581"/>
        <v>—</v>
      </c>
      <c r="AX736" s="578"/>
      <c r="AY736" s="563" t="str">
        <f t="shared" si="558"/>
        <v>—</v>
      </c>
      <c r="BB736" s="563" t="str">
        <f t="shared" si="582"/>
        <v>—</v>
      </c>
    </row>
    <row r="737" spans="1:54" ht="12.95" customHeight="1" x14ac:dyDescent="0.2">
      <c r="A737" s="72" t="s">
        <v>463</v>
      </c>
      <c r="B737" s="174" t="s">
        <v>937</v>
      </c>
      <c r="C737" s="642" t="s">
        <v>2055</v>
      </c>
      <c r="D737" s="578"/>
      <c r="E737" s="107" t="str">
        <f t="shared" si="559"/>
        <v>—</v>
      </c>
      <c r="F737" s="578"/>
      <c r="G737" s="107" t="str">
        <f t="shared" si="560"/>
        <v>—</v>
      </c>
      <c r="H737" s="578"/>
      <c r="I737" s="107" t="str">
        <f t="shared" si="561"/>
        <v>—</v>
      </c>
      <c r="J737" s="578"/>
      <c r="K737" s="107" t="str">
        <f t="shared" si="562"/>
        <v>—</v>
      </c>
      <c r="L737" s="578"/>
      <c r="M737" s="107" t="str">
        <f t="shared" si="563"/>
        <v>—</v>
      </c>
      <c r="N737" s="578"/>
      <c r="O737" s="107" t="str">
        <f t="shared" si="564"/>
        <v>—</v>
      </c>
      <c r="P737" s="578"/>
      <c r="Q737" s="107" t="str">
        <f t="shared" si="565"/>
        <v>—</v>
      </c>
      <c r="R737" s="578"/>
      <c r="S737" s="107" t="str">
        <f t="shared" si="566"/>
        <v>—</v>
      </c>
      <c r="T737" s="578"/>
      <c r="U737" s="107" t="str">
        <f t="shared" si="567"/>
        <v>—</v>
      </c>
      <c r="V737" s="578"/>
      <c r="W737" s="107" t="str">
        <f t="shared" si="568"/>
        <v>—</v>
      </c>
      <c r="X737" s="578"/>
      <c r="Y737" s="107" t="str">
        <f t="shared" si="569"/>
        <v>—</v>
      </c>
      <c r="Z737" s="578"/>
      <c r="AA737" s="107" t="str">
        <f t="shared" si="570"/>
        <v>—</v>
      </c>
      <c r="AB737" s="578"/>
      <c r="AC737" s="107" t="str">
        <f t="shared" si="571"/>
        <v>—</v>
      </c>
      <c r="AD737" s="578"/>
      <c r="AE737" s="107" t="str">
        <f t="shared" si="572"/>
        <v>—</v>
      </c>
      <c r="AF737" s="578">
        <v>350</v>
      </c>
      <c r="AG737" s="107">
        <f t="shared" si="573"/>
        <v>539</v>
      </c>
      <c r="AH737" s="578">
        <v>182</v>
      </c>
      <c r="AI737" s="107">
        <f t="shared" si="574"/>
        <v>588</v>
      </c>
      <c r="AJ737" s="578">
        <v>250</v>
      </c>
      <c r="AK737" s="107">
        <f t="shared" si="575"/>
        <v>583</v>
      </c>
      <c r="AL737" s="578">
        <v>200</v>
      </c>
      <c r="AM737" s="107">
        <f t="shared" si="576"/>
        <v>604</v>
      </c>
      <c r="AN737" s="578">
        <v>231</v>
      </c>
      <c r="AO737" s="107">
        <f t="shared" si="577"/>
        <v>607</v>
      </c>
      <c r="AP737" s="578"/>
      <c r="AQ737" s="107" t="str">
        <f t="shared" si="578"/>
        <v>—</v>
      </c>
      <c r="AR737" s="578"/>
      <c r="AS737" s="107" t="str">
        <f t="shared" si="579"/>
        <v>—</v>
      </c>
      <c r="AT737" s="578"/>
      <c r="AU737" s="107" t="str">
        <f t="shared" si="580"/>
        <v>—</v>
      </c>
      <c r="AV737" s="578"/>
      <c r="AW737" s="107" t="str">
        <f t="shared" si="581"/>
        <v>—</v>
      </c>
      <c r="AX737" s="578"/>
      <c r="AY737" s="563" t="str">
        <f t="shared" si="558"/>
        <v>—</v>
      </c>
      <c r="BB737" s="563" t="str">
        <f t="shared" si="582"/>
        <v>—</v>
      </c>
    </row>
    <row r="738" spans="1:54" ht="12.95" customHeight="1" x14ac:dyDescent="0.2">
      <c r="A738" s="72" t="s">
        <v>349</v>
      </c>
      <c r="B738" s="174" t="s">
        <v>1570</v>
      </c>
      <c r="C738" s="642" t="s">
        <v>2055</v>
      </c>
      <c r="D738" s="578">
        <v>3479</v>
      </c>
      <c r="E738" s="107">
        <f t="shared" si="559"/>
        <v>219</v>
      </c>
      <c r="F738" s="578"/>
      <c r="G738" s="107" t="str">
        <f t="shared" si="560"/>
        <v>—</v>
      </c>
      <c r="H738" s="578"/>
      <c r="I738" s="107" t="str">
        <f t="shared" si="561"/>
        <v>—</v>
      </c>
      <c r="J738" s="578"/>
      <c r="K738" s="107" t="str">
        <f t="shared" si="562"/>
        <v>—</v>
      </c>
      <c r="L738" s="578"/>
      <c r="M738" s="107" t="str">
        <f t="shared" si="563"/>
        <v>—</v>
      </c>
      <c r="N738" s="578"/>
      <c r="O738" s="107" t="str">
        <f t="shared" si="564"/>
        <v>—</v>
      </c>
      <c r="P738" s="578"/>
      <c r="Q738" s="107" t="str">
        <f t="shared" si="565"/>
        <v>—</v>
      </c>
      <c r="R738" s="578"/>
      <c r="S738" s="107" t="str">
        <f t="shared" si="566"/>
        <v>—</v>
      </c>
      <c r="T738" s="578"/>
      <c r="U738" s="107" t="str">
        <f t="shared" si="567"/>
        <v>—</v>
      </c>
      <c r="V738" s="578"/>
      <c r="W738" s="107" t="str">
        <f t="shared" si="568"/>
        <v>—</v>
      </c>
      <c r="X738" s="578"/>
      <c r="Y738" s="107" t="str">
        <f t="shared" si="569"/>
        <v>—</v>
      </c>
      <c r="Z738" s="578"/>
      <c r="AA738" s="107" t="str">
        <f t="shared" si="570"/>
        <v>—</v>
      </c>
      <c r="AB738" s="578"/>
      <c r="AC738" s="107" t="str">
        <f t="shared" si="571"/>
        <v>—</v>
      </c>
      <c r="AD738" s="578"/>
      <c r="AE738" s="107" t="str">
        <f t="shared" si="572"/>
        <v>—</v>
      </c>
      <c r="AF738" s="578"/>
      <c r="AG738" s="107" t="str">
        <f t="shared" si="573"/>
        <v>—</v>
      </c>
      <c r="AH738" s="578"/>
      <c r="AI738" s="107" t="str">
        <f t="shared" si="574"/>
        <v>—</v>
      </c>
      <c r="AJ738" s="578"/>
      <c r="AK738" s="107" t="str">
        <f t="shared" si="575"/>
        <v>—</v>
      </c>
      <c r="AL738" s="578"/>
      <c r="AM738" s="107" t="str">
        <f t="shared" si="576"/>
        <v>—</v>
      </c>
      <c r="AN738" s="578"/>
      <c r="AO738" s="107" t="str">
        <f t="shared" si="577"/>
        <v>—</v>
      </c>
      <c r="AP738" s="578"/>
      <c r="AQ738" s="107" t="str">
        <f t="shared" si="578"/>
        <v>—</v>
      </c>
      <c r="AR738" s="578"/>
      <c r="AS738" s="107" t="str">
        <f t="shared" si="579"/>
        <v>—</v>
      </c>
      <c r="AT738" s="578"/>
      <c r="AU738" s="107" t="str">
        <f t="shared" si="580"/>
        <v>—</v>
      </c>
      <c r="AV738" s="578"/>
      <c r="AW738" s="107" t="str">
        <f t="shared" si="581"/>
        <v>—</v>
      </c>
      <c r="AX738" s="578"/>
      <c r="AY738" s="563" t="str">
        <f t="shared" si="558"/>
        <v>—</v>
      </c>
      <c r="BB738" s="563" t="str">
        <f t="shared" si="582"/>
        <v>—</v>
      </c>
    </row>
    <row r="739" spans="1:54" ht="12.95" customHeight="1" x14ac:dyDescent="0.2">
      <c r="A739" s="72" t="s">
        <v>377</v>
      </c>
      <c r="B739" s="174" t="s">
        <v>1602</v>
      </c>
      <c r="C739" s="642" t="s">
        <v>2055</v>
      </c>
      <c r="D739" s="578">
        <v>27</v>
      </c>
      <c r="E739" s="107">
        <f t="shared" si="559"/>
        <v>390</v>
      </c>
      <c r="F739" s="578">
        <v>54</v>
      </c>
      <c r="G739" s="107">
        <f t="shared" si="560"/>
        <v>480</v>
      </c>
      <c r="H739" s="578">
        <v>83</v>
      </c>
      <c r="I739" s="107">
        <f t="shared" si="561"/>
        <v>381</v>
      </c>
      <c r="J739" s="578"/>
      <c r="K739" s="107" t="str">
        <f t="shared" si="562"/>
        <v>—</v>
      </c>
      <c r="L739" s="578">
        <v>0</v>
      </c>
      <c r="M739" s="107" t="str">
        <f t="shared" si="563"/>
        <v>—</v>
      </c>
      <c r="N739" s="578">
        <v>0</v>
      </c>
      <c r="O739" s="107" t="str">
        <f t="shared" si="564"/>
        <v>—</v>
      </c>
      <c r="P739" s="578">
        <v>105</v>
      </c>
      <c r="Q739" s="107">
        <f t="shared" si="565"/>
        <v>475</v>
      </c>
      <c r="R739" s="578">
        <v>75</v>
      </c>
      <c r="S739" s="107">
        <f t="shared" si="566"/>
        <v>547</v>
      </c>
      <c r="T739" s="578">
        <v>718</v>
      </c>
      <c r="U739" s="107">
        <f t="shared" si="567"/>
        <v>423</v>
      </c>
      <c r="V739" s="578">
        <v>963</v>
      </c>
      <c r="W739" s="107">
        <f t="shared" si="568"/>
        <v>403</v>
      </c>
      <c r="X739" s="578">
        <v>677</v>
      </c>
      <c r="Y739" s="107">
        <f t="shared" si="569"/>
        <v>434</v>
      </c>
      <c r="Z739" s="578">
        <v>652</v>
      </c>
      <c r="AA739" s="107">
        <f t="shared" si="570"/>
        <v>435</v>
      </c>
      <c r="AB739" s="578">
        <v>885</v>
      </c>
      <c r="AC739" s="107">
        <f t="shared" si="571"/>
        <v>414</v>
      </c>
      <c r="AD739" s="578">
        <v>885</v>
      </c>
      <c r="AE739" s="107">
        <f t="shared" si="572"/>
        <v>428</v>
      </c>
      <c r="AF739" s="578">
        <v>677</v>
      </c>
      <c r="AG739" s="107">
        <f t="shared" si="573"/>
        <v>478</v>
      </c>
      <c r="AH739" s="578">
        <v>1166</v>
      </c>
      <c r="AI739" s="107">
        <f t="shared" si="574"/>
        <v>436</v>
      </c>
      <c r="AJ739" s="578">
        <v>1436</v>
      </c>
      <c r="AK739" s="107">
        <f t="shared" si="575"/>
        <v>424</v>
      </c>
      <c r="AL739" s="578">
        <v>1020</v>
      </c>
      <c r="AM739" s="107">
        <f t="shared" si="576"/>
        <v>473</v>
      </c>
      <c r="AN739" s="578">
        <v>1098</v>
      </c>
      <c r="AO739" s="107">
        <f t="shared" si="577"/>
        <v>473</v>
      </c>
      <c r="AP739" s="578"/>
      <c r="AQ739" s="107" t="str">
        <f t="shared" si="578"/>
        <v>—</v>
      </c>
      <c r="AR739" s="578"/>
      <c r="AS739" s="107" t="str">
        <f t="shared" si="579"/>
        <v>—</v>
      </c>
      <c r="AT739" s="578"/>
      <c r="AU739" s="107" t="str">
        <f t="shared" si="580"/>
        <v>—</v>
      </c>
      <c r="AV739" s="578"/>
      <c r="AW739" s="107" t="str">
        <f t="shared" si="581"/>
        <v>—</v>
      </c>
      <c r="AX739" s="578"/>
      <c r="AY739" s="563" t="str">
        <f t="shared" si="558"/>
        <v>—</v>
      </c>
      <c r="BB739" s="563" t="str">
        <f t="shared" si="582"/>
        <v>—</v>
      </c>
    </row>
    <row r="740" spans="1:54" ht="12.95" customHeight="1" x14ac:dyDescent="0.2">
      <c r="A740" s="72" t="s">
        <v>2013</v>
      </c>
      <c r="B740" s="174" t="s">
        <v>736</v>
      </c>
      <c r="C740" s="642" t="s">
        <v>2055</v>
      </c>
      <c r="D740" s="585">
        <v>6730</v>
      </c>
      <c r="E740" s="107">
        <f t="shared" si="559"/>
        <v>178</v>
      </c>
      <c r="F740" s="578">
        <v>8735</v>
      </c>
      <c r="G740" s="107">
        <f t="shared" si="560"/>
        <v>171</v>
      </c>
      <c r="H740" s="578">
        <v>9512</v>
      </c>
      <c r="I740" s="107">
        <f t="shared" si="561"/>
        <v>173</v>
      </c>
      <c r="J740" s="578">
        <v>9500</v>
      </c>
      <c r="K740" s="107">
        <f t="shared" si="562"/>
        <v>185</v>
      </c>
      <c r="L740" s="578">
        <v>2991</v>
      </c>
      <c r="M740" s="107">
        <f t="shared" si="563"/>
        <v>259</v>
      </c>
      <c r="N740" s="578">
        <v>3561</v>
      </c>
      <c r="O740" s="107">
        <f t="shared" si="564"/>
        <v>251</v>
      </c>
      <c r="P740" s="578">
        <v>2969</v>
      </c>
      <c r="Q740" s="107">
        <f t="shared" si="565"/>
        <v>278</v>
      </c>
      <c r="R740" s="578">
        <v>915</v>
      </c>
      <c r="S740" s="107">
        <f t="shared" si="566"/>
        <v>384</v>
      </c>
      <c r="T740" s="578">
        <v>740</v>
      </c>
      <c r="U740" s="107">
        <f t="shared" si="567"/>
        <v>419</v>
      </c>
      <c r="V740" s="578">
        <v>205</v>
      </c>
      <c r="W740" s="107">
        <f t="shared" si="568"/>
        <v>528</v>
      </c>
      <c r="X740" s="578"/>
      <c r="Y740" s="107" t="str">
        <f t="shared" si="569"/>
        <v>—</v>
      </c>
      <c r="Z740" s="578"/>
      <c r="AA740" s="107" t="str">
        <f t="shared" si="570"/>
        <v>—</v>
      </c>
      <c r="AB740" s="578"/>
      <c r="AC740" s="107" t="str">
        <f t="shared" si="571"/>
        <v>—</v>
      </c>
      <c r="AD740" s="578"/>
      <c r="AE740" s="107" t="str">
        <f t="shared" si="572"/>
        <v>—</v>
      </c>
      <c r="AF740" s="578"/>
      <c r="AG740" s="107" t="str">
        <f t="shared" si="573"/>
        <v>—</v>
      </c>
      <c r="AH740" s="578"/>
      <c r="AI740" s="107" t="str">
        <f t="shared" si="574"/>
        <v>—</v>
      </c>
      <c r="AJ740" s="578"/>
      <c r="AK740" s="107" t="str">
        <f t="shared" si="575"/>
        <v>—</v>
      </c>
      <c r="AL740" s="578"/>
      <c r="AM740" s="107" t="str">
        <f t="shared" si="576"/>
        <v>—</v>
      </c>
      <c r="AN740" s="578"/>
      <c r="AO740" s="107" t="str">
        <f t="shared" si="577"/>
        <v>—</v>
      </c>
      <c r="AP740" s="578"/>
      <c r="AQ740" s="107" t="str">
        <f t="shared" si="578"/>
        <v>—</v>
      </c>
      <c r="AR740" s="578"/>
      <c r="AS740" s="107" t="str">
        <f t="shared" si="579"/>
        <v>—</v>
      </c>
      <c r="AT740" s="578"/>
      <c r="AU740" s="107" t="str">
        <f t="shared" si="580"/>
        <v>—</v>
      </c>
      <c r="AV740" s="578"/>
      <c r="AW740" s="107" t="str">
        <f t="shared" si="581"/>
        <v>—</v>
      </c>
      <c r="AX740" s="578"/>
      <c r="AY740" s="563" t="str">
        <f t="shared" si="558"/>
        <v>—</v>
      </c>
      <c r="BB740" s="563" t="str">
        <f t="shared" si="582"/>
        <v>—</v>
      </c>
    </row>
    <row r="741" spans="1:54" ht="12.95" customHeight="1" thickBot="1" x14ac:dyDescent="0.25">
      <c r="A741" s="72" t="s">
        <v>368</v>
      </c>
      <c r="B741" s="575" t="s">
        <v>1762</v>
      </c>
      <c r="C741" s="645" t="s">
        <v>2055</v>
      </c>
      <c r="D741" s="586"/>
      <c r="E741" s="109" t="str">
        <f t="shared" si="559"/>
        <v>—</v>
      </c>
      <c r="F741" s="586"/>
      <c r="G741" s="109" t="str">
        <f t="shared" si="560"/>
        <v>—</v>
      </c>
      <c r="H741" s="586"/>
      <c r="I741" s="109" t="str">
        <f t="shared" si="561"/>
        <v>—</v>
      </c>
      <c r="J741" s="586"/>
      <c r="K741" s="109" t="str">
        <f t="shared" si="562"/>
        <v>—</v>
      </c>
      <c r="L741" s="586"/>
      <c r="M741" s="109" t="str">
        <f t="shared" si="563"/>
        <v>—</v>
      </c>
      <c r="N741" s="586"/>
      <c r="O741" s="109" t="str">
        <f t="shared" si="564"/>
        <v>—</v>
      </c>
      <c r="P741" s="586"/>
      <c r="Q741" s="109" t="str">
        <f t="shared" si="565"/>
        <v>—</v>
      </c>
      <c r="R741" s="586"/>
      <c r="S741" s="109" t="str">
        <f t="shared" si="566"/>
        <v>—</v>
      </c>
      <c r="T741" s="586"/>
      <c r="U741" s="109" t="str">
        <f t="shared" si="567"/>
        <v>—</v>
      </c>
      <c r="V741" s="586"/>
      <c r="W741" s="109" t="str">
        <f t="shared" si="568"/>
        <v>—</v>
      </c>
      <c r="X741" s="586"/>
      <c r="Y741" s="109" t="str">
        <f t="shared" si="569"/>
        <v>—</v>
      </c>
      <c r="Z741" s="586"/>
      <c r="AA741" s="109" t="str">
        <f t="shared" si="570"/>
        <v>—</v>
      </c>
      <c r="AB741" s="586"/>
      <c r="AC741" s="109" t="str">
        <f t="shared" si="571"/>
        <v>—</v>
      </c>
      <c r="AD741" s="586"/>
      <c r="AE741" s="109" t="str">
        <f t="shared" si="572"/>
        <v>—</v>
      </c>
      <c r="AF741" s="586"/>
      <c r="AG741" s="109" t="str">
        <f t="shared" si="573"/>
        <v>—</v>
      </c>
      <c r="AH741" s="586"/>
      <c r="AI741" s="109" t="str">
        <f t="shared" si="574"/>
        <v>—</v>
      </c>
      <c r="AJ741" s="586"/>
      <c r="AK741" s="109" t="str">
        <f t="shared" si="575"/>
        <v>—</v>
      </c>
      <c r="AL741" s="586"/>
      <c r="AM741" s="109" t="str">
        <f t="shared" si="576"/>
        <v>—</v>
      </c>
      <c r="AN741" s="586"/>
      <c r="AO741" s="109" t="str">
        <f t="shared" si="577"/>
        <v>—</v>
      </c>
      <c r="AP741" s="586"/>
      <c r="AQ741" s="109" t="str">
        <f t="shared" si="578"/>
        <v>—</v>
      </c>
      <c r="AR741" s="586"/>
      <c r="AS741" s="109" t="str">
        <f t="shared" si="579"/>
        <v>—</v>
      </c>
      <c r="AT741" s="586"/>
      <c r="AU741" s="109" t="str">
        <f t="shared" si="580"/>
        <v>—</v>
      </c>
      <c r="AV741" s="586"/>
      <c r="AW741" s="109" t="str">
        <f t="shared" si="581"/>
        <v>—</v>
      </c>
      <c r="AX741" s="586"/>
      <c r="AY741" s="562" t="str">
        <f t="shared" si="558"/>
        <v>—</v>
      </c>
      <c r="AZ741" s="640"/>
      <c r="BA741" s="640"/>
      <c r="BB741" s="562" t="str">
        <f t="shared" si="582"/>
        <v>—</v>
      </c>
    </row>
    <row r="742" spans="1:54" ht="12.95" customHeight="1" x14ac:dyDescent="0.2">
      <c r="A742" s="72" t="s">
        <v>358</v>
      </c>
      <c r="B742" s="174" t="s">
        <v>1443</v>
      </c>
      <c r="C742" s="642" t="s">
        <v>2054</v>
      </c>
      <c r="D742" s="578">
        <v>130397</v>
      </c>
      <c r="E742" s="107">
        <f t="shared" si="559"/>
        <v>17</v>
      </c>
      <c r="F742" s="578">
        <v>152746</v>
      </c>
      <c r="G742" s="107">
        <f t="shared" si="560"/>
        <v>15</v>
      </c>
      <c r="H742" s="578">
        <v>158334</v>
      </c>
      <c r="I742" s="107">
        <f t="shared" si="561"/>
        <v>18</v>
      </c>
      <c r="J742" s="578">
        <v>173744</v>
      </c>
      <c r="K742" s="107">
        <f t="shared" si="562"/>
        <v>21</v>
      </c>
      <c r="L742" s="578">
        <v>189390</v>
      </c>
      <c r="M742" s="107">
        <f t="shared" si="563"/>
        <v>20</v>
      </c>
      <c r="N742" s="578">
        <v>198221</v>
      </c>
      <c r="O742" s="107">
        <f t="shared" si="564"/>
        <v>21</v>
      </c>
      <c r="P742" s="578">
        <v>222424</v>
      </c>
      <c r="Q742" s="107">
        <f t="shared" si="565"/>
        <v>18</v>
      </c>
      <c r="R742" s="578">
        <v>233829</v>
      </c>
      <c r="S742" s="107">
        <f t="shared" si="566"/>
        <v>19</v>
      </c>
      <c r="T742" s="578">
        <v>251461</v>
      </c>
      <c r="U742" s="107">
        <f t="shared" si="567"/>
        <v>18</v>
      </c>
      <c r="V742" s="578">
        <v>272393</v>
      </c>
      <c r="W742" s="107">
        <f t="shared" si="568"/>
        <v>17</v>
      </c>
      <c r="X742" s="578">
        <v>288430</v>
      </c>
      <c r="Y742" s="107">
        <f t="shared" si="569"/>
        <v>15</v>
      </c>
      <c r="Z742" s="578">
        <v>296141</v>
      </c>
      <c r="AA742" s="107">
        <f t="shared" si="570"/>
        <v>16</v>
      </c>
      <c r="AB742" s="578">
        <v>333477</v>
      </c>
      <c r="AC742" s="107">
        <f t="shared" si="571"/>
        <v>15</v>
      </c>
      <c r="AD742" s="578">
        <v>383569</v>
      </c>
      <c r="AE742" s="107">
        <f t="shared" si="572"/>
        <v>13</v>
      </c>
      <c r="AF742" s="578">
        <v>430389</v>
      </c>
      <c r="AG742" s="107">
        <f t="shared" si="573"/>
        <v>10</v>
      </c>
      <c r="AH742" s="578">
        <v>469852</v>
      </c>
      <c r="AI742" s="107">
        <f t="shared" si="574"/>
        <v>9</v>
      </c>
      <c r="AJ742" s="578">
        <v>522269</v>
      </c>
      <c r="AK742" s="107">
        <f t="shared" si="575"/>
        <v>9</v>
      </c>
      <c r="AL742" s="578">
        <v>564635</v>
      </c>
      <c r="AM742" s="107">
        <f t="shared" si="576"/>
        <v>9</v>
      </c>
      <c r="AN742" s="578">
        <v>596756</v>
      </c>
      <c r="AO742" s="107">
        <f t="shared" si="577"/>
        <v>10</v>
      </c>
      <c r="AP742" s="578">
        <v>654982</v>
      </c>
      <c r="AQ742" s="107">
        <f t="shared" si="578"/>
        <v>9</v>
      </c>
      <c r="AR742" s="578">
        <v>676052</v>
      </c>
      <c r="AS742" s="107">
        <f t="shared" si="579"/>
        <v>9</v>
      </c>
      <c r="AT742" s="578">
        <v>648247</v>
      </c>
      <c r="AU742" s="107">
        <f t="shared" si="580"/>
        <v>12</v>
      </c>
      <c r="AV742" s="578">
        <v>708244</v>
      </c>
      <c r="AW742" s="107">
        <f t="shared" si="581"/>
        <v>9</v>
      </c>
      <c r="AX742" s="578">
        <v>726768</v>
      </c>
      <c r="AY742" s="563">
        <f t="shared" si="558"/>
        <v>12</v>
      </c>
      <c r="AZ742" s="605">
        <v>836322</v>
      </c>
      <c r="BA742" s="605">
        <v>886036</v>
      </c>
      <c r="BB742" s="563">
        <f t="shared" si="582"/>
        <v>11</v>
      </c>
    </row>
    <row r="743" spans="1:54" ht="12.95" customHeight="1" x14ac:dyDescent="0.2">
      <c r="A743" s="72" t="s">
        <v>411</v>
      </c>
      <c r="B743" s="174" t="s">
        <v>598</v>
      </c>
      <c r="C743" s="642" t="s">
        <v>2054</v>
      </c>
      <c r="D743" s="585">
        <v>136577</v>
      </c>
      <c r="E743" s="107">
        <f t="shared" si="559"/>
        <v>15</v>
      </c>
      <c r="F743" s="585">
        <v>145416</v>
      </c>
      <c r="G743" s="107">
        <f t="shared" si="560"/>
        <v>18</v>
      </c>
      <c r="H743" s="585">
        <v>149904</v>
      </c>
      <c r="I743" s="107">
        <f t="shared" si="561"/>
        <v>19</v>
      </c>
      <c r="J743" s="585">
        <v>172145</v>
      </c>
      <c r="K743" s="107">
        <f t="shared" si="562"/>
        <v>23</v>
      </c>
      <c r="L743" s="585">
        <v>182769</v>
      </c>
      <c r="M743" s="107">
        <f t="shared" si="563"/>
        <v>21</v>
      </c>
      <c r="N743" s="585">
        <v>194666</v>
      </c>
      <c r="O743" s="107">
        <f t="shared" si="564"/>
        <v>23</v>
      </c>
      <c r="P743" s="585">
        <v>199516</v>
      </c>
      <c r="Q743" s="107">
        <f t="shared" si="565"/>
        <v>24</v>
      </c>
      <c r="R743" s="585">
        <v>204710</v>
      </c>
      <c r="S743" s="107">
        <f t="shared" si="566"/>
        <v>24</v>
      </c>
      <c r="T743" s="585">
        <v>236417</v>
      </c>
      <c r="U743" s="107">
        <f t="shared" si="567"/>
        <v>20</v>
      </c>
      <c r="V743" s="585">
        <v>244991</v>
      </c>
      <c r="W743" s="107">
        <f t="shared" si="568"/>
        <v>20</v>
      </c>
      <c r="X743" s="585">
        <v>236403</v>
      </c>
      <c r="Y743" s="107">
        <f t="shared" si="569"/>
        <v>26</v>
      </c>
      <c r="Z743" s="585">
        <v>244337</v>
      </c>
      <c r="AA743" s="107">
        <f t="shared" si="570"/>
        <v>27</v>
      </c>
      <c r="AB743" s="585">
        <v>267007</v>
      </c>
      <c r="AC743" s="107">
        <f t="shared" si="571"/>
        <v>26</v>
      </c>
      <c r="AD743" s="585">
        <v>279587</v>
      </c>
      <c r="AE743" s="107">
        <f t="shared" si="572"/>
        <v>26</v>
      </c>
      <c r="AF743" s="585">
        <v>319693</v>
      </c>
      <c r="AG743" s="107">
        <f t="shared" si="573"/>
        <v>25</v>
      </c>
      <c r="AH743" s="585">
        <v>354497</v>
      </c>
      <c r="AI743" s="107">
        <f t="shared" si="574"/>
        <v>25</v>
      </c>
      <c r="AJ743" s="585">
        <v>405403</v>
      </c>
      <c r="AK743" s="107">
        <f t="shared" si="575"/>
        <v>22</v>
      </c>
      <c r="AL743" s="585">
        <v>437669</v>
      </c>
      <c r="AM743" s="107">
        <f t="shared" si="576"/>
        <v>23</v>
      </c>
      <c r="AN743" s="585">
        <v>468484</v>
      </c>
      <c r="AO743" s="107">
        <f t="shared" si="577"/>
        <v>23</v>
      </c>
      <c r="AP743" s="585">
        <v>535424</v>
      </c>
      <c r="AQ743" s="107">
        <f t="shared" si="578"/>
        <v>18</v>
      </c>
      <c r="AR743" s="585">
        <v>529945</v>
      </c>
      <c r="AS743" s="107">
        <f t="shared" si="579"/>
        <v>22</v>
      </c>
      <c r="AT743" s="585">
        <v>545995</v>
      </c>
      <c r="AU743" s="107">
        <f t="shared" si="580"/>
        <v>21</v>
      </c>
      <c r="AV743" s="585">
        <v>548704</v>
      </c>
      <c r="AW743" s="107">
        <f t="shared" si="581"/>
        <v>23</v>
      </c>
      <c r="AX743" s="585">
        <v>589575</v>
      </c>
      <c r="AY743" s="107">
        <f t="shared" si="558"/>
        <v>24</v>
      </c>
      <c r="AZ743" s="600">
        <v>807235</v>
      </c>
      <c r="BA743" s="600">
        <v>878900</v>
      </c>
      <c r="BB743" s="107">
        <f t="shared" si="582"/>
        <v>12</v>
      </c>
    </row>
    <row r="744" spans="1:54" ht="12.95" customHeight="1" x14ac:dyDescent="0.2">
      <c r="A744" s="72" t="s">
        <v>395</v>
      </c>
      <c r="B744" s="174" t="s">
        <v>580</v>
      </c>
      <c r="C744" s="642" t="s">
        <v>2054</v>
      </c>
      <c r="D744" s="578">
        <v>113196</v>
      </c>
      <c r="E744" s="107">
        <f t="shared" si="559"/>
        <v>21</v>
      </c>
      <c r="F744" s="578">
        <v>146270</v>
      </c>
      <c r="G744" s="107">
        <f t="shared" si="560"/>
        <v>17</v>
      </c>
      <c r="H744" s="578">
        <v>165841</v>
      </c>
      <c r="I744" s="107">
        <f t="shared" si="561"/>
        <v>17</v>
      </c>
      <c r="J744" s="578">
        <v>219930</v>
      </c>
      <c r="K744" s="107">
        <f t="shared" si="562"/>
        <v>11</v>
      </c>
      <c r="L744" s="578">
        <v>256926</v>
      </c>
      <c r="M744" s="107">
        <f t="shared" si="563"/>
        <v>9</v>
      </c>
      <c r="N744" s="578">
        <v>267816</v>
      </c>
      <c r="O744" s="107">
        <f t="shared" si="564"/>
        <v>11</v>
      </c>
      <c r="P744" s="578">
        <v>278305</v>
      </c>
      <c r="Q744" s="107">
        <f t="shared" si="565"/>
        <v>13</v>
      </c>
      <c r="R744" s="578">
        <v>282659</v>
      </c>
      <c r="S744" s="107">
        <f t="shared" si="566"/>
        <v>13</v>
      </c>
      <c r="T744" s="578">
        <v>302997</v>
      </c>
      <c r="U744" s="107">
        <f t="shared" si="567"/>
        <v>12</v>
      </c>
      <c r="V744" s="578">
        <v>330881</v>
      </c>
      <c r="W744" s="107">
        <f t="shared" si="568"/>
        <v>10</v>
      </c>
      <c r="X744" s="578">
        <v>337938</v>
      </c>
      <c r="Y744" s="107">
        <f t="shared" si="569"/>
        <v>12</v>
      </c>
      <c r="Z744" s="578">
        <v>339955</v>
      </c>
      <c r="AA744" s="107">
        <f t="shared" si="570"/>
        <v>14</v>
      </c>
      <c r="AB744" s="578">
        <v>362643</v>
      </c>
      <c r="AC744" s="107">
        <f t="shared" si="571"/>
        <v>13</v>
      </c>
      <c r="AD744" s="578">
        <v>379402</v>
      </c>
      <c r="AE744" s="107">
        <f t="shared" si="572"/>
        <v>14</v>
      </c>
      <c r="AF744" s="578">
        <v>427575</v>
      </c>
      <c r="AG744" s="107">
        <f t="shared" si="573"/>
        <v>11</v>
      </c>
      <c r="AH744" s="578">
        <v>458066</v>
      </c>
      <c r="AI744" s="107">
        <f t="shared" si="574"/>
        <v>11</v>
      </c>
      <c r="AJ744" s="578">
        <v>492739</v>
      </c>
      <c r="AK744" s="107">
        <f t="shared" si="575"/>
        <v>12</v>
      </c>
      <c r="AL744" s="578">
        <v>533427</v>
      </c>
      <c r="AM744" s="107">
        <f t="shared" si="576"/>
        <v>11</v>
      </c>
      <c r="AN744" s="578">
        <v>600139</v>
      </c>
      <c r="AO744" s="107">
        <f t="shared" si="577"/>
        <v>9</v>
      </c>
      <c r="AP744" s="578">
        <v>625764</v>
      </c>
      <c r="AQ744" s="107">
        <f t="shared" si="578"/>
        <v>11</v>
      </c>
      <c r="AR744" s="578">
        <v>644182</v>
      </c>
      <c r="AS744" s="107">
        <f t="shared" si="579"/>
        <v>13</v>
      </c>
      <c r="AT744" s="578">
        <v>652144</v>
      </c>
      <c r="AU744" s="107">
        <f t="shared" si="580"/>
        <v>11</v>
      </c>
      <c r="AV744" s="578">
        <v>701130</v>
      </c>
      <c r="AW744" s="107">
        <f t="shared" si="581"/>
        <v>11</v>
      </c>
      <c r="AX744" s="578">
        <v>753358</v>
      </c>
      <c r="AY744" s="563">
        <f t="shared" si="558"/>
        <v>9</v>
      </c>
      <c r="AZ744" s="619">
        <v>770449</v>
      </c>
      <c r="BA744" s="619">
        <v>794846</v>
      </c>
      <c r="BB744" s="563">
        <f t="shared" si="582"/>
        <v>15</v>
      </c>
    </row>
    <row r="745" spans="1:54" ht="12.95" customHeight="1" x14ac:dyDescent="0.2">
      <c r="A745" s="72" t="s">
        <v>308</v>
      </c>
      <c r="B745" s="174" t="s">
        <v>599</v>
      </c>
      <c r="C745" s="642" t="s">
        <v>2054</v>
      </c>
      <c r="D745" s="578">
        <v>203226</v>
      </c>
      <c r="E745" s="107">
        <f t="shared" si="559"/>
        <v>4</v>
      </c>
      <c r="F745" s="578">
        <v>225400</v>
      </c>
      <c r="G745" s="107">
        <f t="shared" si="560"/>
        <v>4</v>
      </c>
      <c r="H745" s="578">
        <v>253971</v>
      </c>
      <c r="I745" s="107">
        <f t="shared" si="561"/>
        <v>4</v>
      </c>
      <c r="J745" s="578">
        <v>286733</v>
      </c>
      <c r="K745" s="107">
        <f t="shared" si="562"/>
        <v>3</v>
      </c>
      <c r="L745" s="578">
        <v>300144</v>
      </c>
      <c r="M745" s="107">
        <f t="shared" si="563"/>
        <v>5</v>
      </c>
      <c r="N745" s="578">
        <v>309535</v>
      </c>
      <c r="O745" s="107">
        <f t="shared" si="564"/>
        <v>7</v>
      </c>
      <c r="P745" s="578">
        <v>299342</v>
      </c>
      <c r="Q745" s="107">
        <f t="shared" si="565"/>
        <v>9</v>
      </c>
      <c r="R745" s="578">
        <v>310949</v>
      </c>
      <c r="S745" s="107">
        <f t="shared" si="566"/>
        <v>9</v>
      </c>
      <c r="T745" s="578">
        <v>312683</v>
      </c>
      <c r="U745" s="107">
        <f t="shared" si="567"/>
        <v>10</v>
      </c>
      <c r="V745" s="578">
        <v>343786</v>
      </c>
      <c r="W745" s="107">
        <f t="shared" si="568"/>
        <v>8</v>
      </c>
      <c r="X745" s="578">
        <v>339534</v>
      </c>
      <c r="Y745" s="107">
        <f t="shared" si="569"/>
        <v>11</v>
      </c>
      <c r="Z745" s="578">
        <v>351030</v>
      </c>
      <c r="AA745" s="107">
        <f t="shared" si="570"/>
        <v>12</v>
      </c>
      <c r="AB745" s="578">
        <v>363511</v>
      </c>
      <c r="AC745" s="107">
        <f t="shared" si="571"/>
        <v>12</v>
      </c>
      <c r="AD745" s="578">
        <v>395552</v>
      </c>
      <c r="AE745" s="107">
        <f t="shared" si="572"/>
        <v>12</v>
      </c>
      <c r="AF745" s="578">
        <v>410393</v>
      </c>
      <c r="AG745" s="107">
        <f t="shared" si="573"/>
        <v>14</v>
      </c>
      <c r="AH745" s="578">
        <v>443828</v>
      </c>
      <c r="AI745" s="107">
        <f t="shared" si="574"/>
        <v>13</v>
      </c>
      <c r="AJ745" s="578">
        <v>496123</v>
      </c>
      <c r="AK745" s="107">
        <f t="shared" si="575"/>
        <v>10</v>
      </c>
      <c r="AL745" s="578">
        <v>554760</v>
      </c>
      <c r="AM745" s="107">
        <f t="shared" si="576"/>
        <v>10</v>
      </c>
      <c r="AN745" s="578">
        <v>575554</v>
      </c>
      <c r="AO745" s="107">
        <f t="shared" si="577"/>
        <v>11</v>
      </c>
      <c r="AP745" s="578">
        <v>606804</v>
      </c>
      <c r="AQ745" s="107">
        <f t="shared" si="578"/>
        <v>13</v>
      </c>
      <c r="AR745" s="578">
        <v>648802</v>
      </c>
      <c r="AS745" s="107">
        <f t="shared" si="579"/>
        <v>12</v>
      </c>
      <c r="AT745" s="578">
        <v>641936</v>
      </c>
      <c r="AU745" s="107">
        <f t="shared" si="580"/>
        <v>13</v>
      </c>
      <c r="AV745" s="578">
        <v>653996</v>
      </c>
      <c r="AW745" s="107">
        <f t="shared" si="581"/>
        <v>15</v>
      </c>
      <c r="AX745" s="578">
        <v>671406</v>
      </c>
      <c r="AY745" s="563">
        <f t="shared" si="558"/>
        <v>16</v>
      </c>
      <c r="AZ745" s="605">
        <v>749721</v>
      </c>
      <c r="BA745" s="605">
        <v>781651</v>
      </c>
      <c r="BB745" s="563">
        <f t="shared" si="582"/>
        <v>16</v>
      </c>
    </row>
    <row r="746" spans="1:54" ht="12.95" customHeight="1" x14ac:dyDescent="0.2">
      <c r="A746" s="72" t="s">
        <v>342</v>
      </c>
      <c r="B746" s="285" t="s">
        <v>602</v>
      </c>
      <c r="C746" s="642" t="s">
        <v>2054</v>
      </c>
      <c r="D746" s="578">
        <v>242966</v>
      </c>
      <c r="E746" s="107">
        <f t="shared" si="559"/>
        <v>2</v>
      </c>
      <c r="F746" s="578">
        <v>257726</v>
      </c>
      <c r="G746" s="107">
        <f t="shared" si="560"/>
        <v>2</v>
      </c>
      <c r="H746" s="578">
        <v>264416</v>
      </c>
      <c r="I746" s="107">
        <f t="shared" si="561"/>
        <v>2</v>
      </c>
      <c r="J746" s="578">
        <v>287157</v>
      </c>
      <c r="K746" s="107">
        <f t="shared" si="562"/>
        <v>2</v>
      </c>
      <c r="L746" s="578">
        <v>311767</v>
      </c>
      <c r="M746" s="107">
        <f t="shared" si="563"/>
        <v>2</v>
      </c>
      <c r="N746" s="578">
        <v>323535</v>
      </c>
      <c r="O746" s="107">
        <f t="shared" si="564"/>
        <v>5</v>
      </c>
      <c r="P746" s="578">
        <v>333908</v>
      </c>
      <c r="Q746" s="107">
        <f t="shared" si="565"/>
        <v>5</v>
      </c>
      <c r="R746" s="578">
        <v>377413</v>
      </c>
      <c r="S746" s="107">
        <f t="shared" si="566"/>
        <v>3</v>
      </c>
      <c r="T746" s="578">
        <v>374768</v>
      </c>
      <c r="U746" s="107">
        <f t="shared" si="567"/>
        <v>4</v>
      </c>
      <c r="V746" s="578">
        <v>370800</v>
      </c>
      <c r="W746" s="107">
        <f t="shared" si="568"/>
        <v>5</v>
      </c>
      <c r="X746" s="578">
        <v>380612</v>
      </c>
      <c r="Y746" s="107">
        <f t="shared" si="569"/>
        <v>5</v>
      </c>
      <c r="Z746" s="578">
        <v>410930</v>
      </c>
      <c r="AA746" s="107">
        <f t="shared" si="570"/>
        <v>4</v>
      </c>
      <c r="AB746" s="578">
        <v>413098</v>
      </c>
      <c r="AC746" s="107">
        <f t="shared" si="571"/>
        <v>8</v>
      </c>
      <c r="AD746" s="578">
        <v>420306</v>
      </c>
      <c r="AE746" s="107">
        <f t="shared" si="572"/>
        <v>9</v>
      </c>
      <c r="AF746" s="578">
        <v>426299</v>
      </c>
      <c r="AG746" s="107">
        <f t="shared" si="573"/>
        <v>12</v>
      </c>
      <c r="AH746" s="578">
        <v>435495</v>
      </c>
      <c r="AI746" s="107">
        <f t="shared" si="574"/>
        <v>14</v>
      </c>
      <c r="AJ746" s="578">
        <v>446786</v>
      </c>
      <c r="AK746" s="107">
        <f t="shared" si="575"/>
        <v>15</v>
      </c>
      <c r="AL746" s="578">
        <v>485764</v>
      </c>
      <c r="AM746" s="107">
        <f t="shared" si="576"/>
        <v>17</v>
      </c>
      <c r="AN746" s="578">
        <v>543448</v>
      </c>
      <c r="AO746" s="107">
        <f t="shared" si="577"/>
        <v>12</v>
      </c>
      <c r="AP746" s="578">
        <v>580742</v>
      </c>
      <c r="AQ746" s="107">
        <f t="shared" si="578"/>
        <v>14</v>
      </c>
      <c r="AR746" s="578">
        <v>600748</v>
      </c>
      <c r="AS746" s="107">
        <f t="shared" si="579"/>
        <v>14</v>
      </c>
      <c r="AT746" s="578">
        <v>614352</v>
      </c>
      <c r="AU746" s="107">
        <f t="shared" si="580"/>
        <v>15</v>
      </c>
      <c r="AV746" s="578">
        <v>659626</v>
      </c>
      <c r="AW746" s="107">
        <f t="shared" si="581"/>
        <v>14</v>
      </c>
      <c r="AX746" s="578">
        <v>736102</v>
      </c>
      <c r="AY746" s="563">
        <f t="shared" si="558"/>
        <v>11</v>
      </c>
      <c r="AZ746" s="605">
        <v>677138</v>
      </c>
      <c r="BA746" s="605">
        <v>723610</v>
      </c>
      <c r="BB746" s="563">
        <f t="shared" si="582"/>
        <v>20</v>
      </c>
    </row>
    <row r="747" spans="1:54" ht="12.95" customHeight="1" x14ac:dyDescent="0.2">
      <c r="A747" s="72" t="s">
        <v>356</v>
      </c>
      <c r="B747" s="174" t="s">
        <v>628</v>
      </c>
      <c r="C747" s="642" t="s">
        <v>2054</v>
      </c>
      <c r="D747" s="578">
        <v>117023</v>
      </c>
      <c r="E747" s="107">
        <f t="shared" si="559"/>
        <v>19</v>
      </c>
      <c r="F747" s="578">
        <v>136072</v>
      </c>
      <c r="G747" s="107">
        <f t="shared" si="560"/>
        <v>20</v>
      </c>
      <c r="H747" s="578">
        <v>145818</v>
      </c>
      <c r="I747" s="107">
        <f t="shared" si="561"/>
        <v>20</v>
      </c>
      <c r="J747" s="578">
        <v>171139</v>
      </c>
      <c r="K747" s="107">
        <f t="shared" si="562"/>
        <v>24</v>
      </c>
      <c r="L747" s="578">
        <v>180706</v>
      </c>
      <c r="M747" s="107">
        <f t="shared" si="563"/>
        <v>22</v>
      </c>
      <c r="N747" s="578">
        <v>193893</v>
      </c>
      <c r="O747" s="107">
        <f t="shared" si="564"/>
        <v>24</v>
      </c>
      <c r="P747" s="578">
        <v>211569</v>
      </c>
      <c r="Q747" s="107">
        <f t="shared" si="565"/>
        <v>21</v>
      </c>
      <c r="R747" s="578">
        <v>226850</v>
      </c>
      <c r="S747" s="107">
        <f t="shared" si="566"/>
        <v>21</v>
      </c>
      <c r="T747" s="578">
        <v>224939</v>
      </c>
      <c r="U747" s="107">
        <f t="shared" si="567"/>
        <v>24</v>
      </c>
      <c r="V747" s="578">
        <v>231819</v>
      </c>
      <c r="W747" s="107">
        <f t="shared" si="568"/>
        <v>23</v>
      </c>
      <c r="X747" s="578">
        <v>234901</v>
      </c>
      <c r="Y747" s="107">
        <f t="shared" si="569"/>
        <v>27</v>
      </c>
      <c r="Z747" s="578">
        <v>245536</v>
      </c>
      <c r="AA747" s="107">
        <f t="shared" si="570"/>
        <v>26</v>
      </c>
      <c r="AB747" s="578">
        <v>262680</v>
      </c>
      <c r="AC747" s="107">
        <f t="shared" si="571"/>
        <v>27</v>
      </c>
      <c r="AD747" s="578">
        <v>274050</v>
      </c>
      <c r="AE747" s="107">
        <f t="shared" si="572"/>
        <v>27</v>
      </c>
      <c r="AF747" s="578">
        <v>296706</v>
      </c>
      <c r="AG747" s="107">
        <f t="shared" si="573"/>
        <v>29</v>
      </c>
      <c r="AH747" s="578">
        <v>321514</v>
      </c>
      <c r="AI747" s="107">
        <f t="shared" si="574"/>
        <v>29</v>
      </c>
      <c r="AJ747" s="578">
        <v>354243</v>
      </c>
      <c r="AK747" s="107">
        <f t="shared" si="575"/>
        <v>30</v>
      </c>
      <c r="AL747" s="578">
        <v>387644</v>
      </c>
      <c r="AM747" s="107">
        <f t="shared" si="576"/>
        <v>30</v>
      </c>
      <c r="AN747" s="578">
        <v>422828</v>
      </c>
      <c r="AO747" s="107">
        <f t="shared" si="577"/>
        <v>29</v>
      </c>
      <c r="AP747" s="578">
        <v>431618</v>
      </c>
      <c r="AQ747" s="107">
        <f t="shared" si="578"/>
        <v>30</v>
      </c>
      <c r="AR747" s="578">
        <v>460075</v>
      </c>
      <c r="AS747" s="107">
        <f t="shared" si="579"/>
        <v>27</v>
      </c>
      <c r="AT747" s="578">
        <v>448671</v>
      </c>
      <c r="AU747" s="107">
        <f t="shared" si="580"/>
        <v>31</v>
      </c>
      <c r="AV747" s="578">
        <v>487285</v>
      </c>
      <c r="AW747" s="107">
        <f t="shared" si="581"/>
        <v>31</v>
      </c>
      <c r="AX747" s="578">
        <v>509452</v>
      </c>
      <c r="AY747" s="107">
        <f t="shared" si="558"/>
        <v>31</v>
      </c>
      <c r="AZ747" s="605">
        <v>623510</v>
      </c>
      <c r="BA747" s="605">
        <v>656967</v>
      </c>
      <c r="BB747" s="563">
        <f t="shared" si="582"/>
        <v>25</v>
      </c>
    </row>
    <row r="748" spans="1:54" ht="12.95" customHeight="1" x14ac:dyDescent="0.2">
      <c r="A748" s="72" t="s">
        <v>2017</v>
      </c>
      <c r="B748" s="174" t="s">
        <v>896</v>
      </c>
      <c r="C748" s="642" t="s">
        <v>2054</v>
      </c>
      <c r="D748" s="578">
        <v>138063</v>
      </c>
      <c r="E748" s="107">
        <f t="shared" si="559"/>
        <v>14</v>
      </c>
      <c r="F748" s="578">
        <v>154390</v>
      </c>
      <c r="G748" s="107">
        <f t="shared" si="560"/>
        <v>14</v>
      </c>
      <c r="H748" s="578">
        <v>169074</v>
      </c>
      <c r="I748" s="107">
        <f t="shared" si="561"/>
        <v>15</v>
      </c>
      <c r="J748" s="578">
        <v>209519</v>
      </c>
      <c r="K748" s="107">
        <f t="shared" si="562"/>
        <v>16</v>
      </c>
      <c r="L748" s="578">
        <v>220812</v>
      </c>
      <c r="M748" s="107">
        <f t="shared" si="563"/>
        <v>17</v>
      </c>
      <c r="N748" s="578">
        <v>229939</v>
      </c>
      <c r="O748" s="107">
        <f t="shared" si="564"/>
        <v>17</v>
      </c>
      <c r="P748" s="578">
        <v>253126</v>
      </c>
      <c r="Q748" s="107">
        <f t="shared" si="565"/>
        <v>15</v>
      </c>
      <c r="R748" s="578">
        <v>257207</v>
      </c>
      <c r="S748" s="107">
        <f t="shared" si="566"/>
        <v>15</v>
      </c>
      <c r="T748" s="578">
        <v>278459</v>
      </c>
      <c r="U748" s="107">
        <f t="shared" si="567"/>
        <v>15</v>
      </c>
      <c r="V748" s="578">
        <v>276422</v>
      </c>
      <c r="W748" s="107">
        <f t="shared" si="568"/>
        <v>16</v>
      </c>
      <c r="X748" s="578">
        <v>282443</v>
      </c>
      <c r="Y748" s="107">
        <f t="shared" si="569"/>
        <v>16</v>
      </c>
      <c r="Z748" s="578">
        <v>299961</v>
      </c>
      <c r="AA748" s="107">
        <f t="shared" si="570"/>
        <v>15</v>
      </c>
      <c r="AB748" s="578">
        <v>306100</v>
      </c>
      <c r="AC748" s="107">
        <f t="shared" si="571"/>
        <v>18</v>
      </c>
      <c r="AD748" s="578">
        <v>326193</v>
      </c>
      <c r="AE748" s="107">
        <f t="shared" si="572"/>
        <v>18</v>
      </c>
      <c r="AF748" s="578">
        <v>341810</v>
      </c>
      <c r="AG748" s="107">
        <f t="shared" si="573"/>
        <v>23</v>
      </c>
      <c r="AH748" s="578">
        <v>372107</v>
      </c>
      <c r="AI748" s="107">
        <f t="shared" si="574"/>
        <v>22</v>
      </c>
      <c r="AJ748" s="578">
        <v>401367</v>
      </c>
      <c r="AK748" s="107">
        <f t="shared" si="575"/>
        <v>23</v>
      </c>
      <c r="AL748" s="578">
        <v>408707</v>
      </c>
      <c r="AM748" s="107">
        <f t="shared" si="576"/>
        <v>28</v>
      </c>
      <c r="AN748" s="578">
        <v>454495</v>
      </c>
      <c r="AO748" s="107">
        <f t="shared" si="577"/>
        <v>26</v>
      </c>
      <c r="AP748" s="578">
        <v>447196</v>
      </c>
      <c r="AQ748" s="107">
        <f t="shared" si="578"/>
        <v>27</v>
      </c>
      <c r="AR748" s="578">
        <v>453156</v>
      </c>
      <c r="AS748" s="107">
        <f t="shared" si="579"/>
        <v>29</v>
      </c>
      <c r="AT748" s="578">
        <v>451276</v>
      </c>
      <c r="AU748" s="107">
        <f t="shared" si="580"/>
        <v>30</v>
      </c>
      <c r="AV748" s="578">
        <v>453028</v>
      </c>
      <c r="AW748" s="107">
        <f t="shared" si="581"/>
        <v>33</v>
      </c>
      <c r="AX748" s="578">
        <v>462193</v>
      </c>
      <c r="AY748" s="563">
        <f t="shared" si="558"/>
        <v>33</v>
      </c>
      <c r="AZ748" s="605">
        <v>583361</v>
      </c>
      <c r="BA748" s="605">
        <v>649774</v>
      </c>
      <c r="BB748" s="563">
        <f t="shared" si="582"/>
        <v>27</v>
      </c>
    </row>
    <row r="749" spans="1:54" ht="12.95" customHeight="1" x14ac:dyDescent="0.2">
      <c r="A749" s="72" t="s">
        <v>364</v>
      </c>
      <c r="B749" s="174" t="s">
        <v>1463</v>
      </c>
      <c r="C749" s="642" t="s">
        <v>2054</v>
      </c>
      <c r="D749" s="578">
        <v>59392</v>
      </c>
      <c r="E749" s="107">
        <f t="shared" si="559"/>
        <v>52</v>
      </c>
      <c r="F749" s="578">
        <v>79894</v>
      </c>
      <c r="G749" s="107">
        <f t="shared" si="560"/>
        <v>41</v>
      </c>
      <c r="H749" s="578">
        <v>94555</v>
      </c>
      <c r="I749" s="107">
        <f t="shared" si="561"/>
        <v>37</v>
      </c>
      <c r="J749" s="578">
        <v>124574</v>
      </c>
      <c r="K749" s="107">
        <f t="shared" si="562"/>
        <v>33</v>
      </c>
      <c r="L749" s="578">
        <v>137985</v>
      </c>
      <c r="M749" s="107">
        <f t="shared" si="563"/>
        <v>33</v>
      </c>
      <c r="N749" s="578">
        <v>151335</v>
      </c>
      <c r="O749" s="107">
        <f t="shared" si="564"/>
        <v>32</v>
      </c>
      <c r="P749" s="578"/>
      <c r="Q749" s="107" t="str">
        <f t="shared" si="565"/>
        <v>—</v>
      </c>
      <c r="R749" s="578">
        <v>161025</v>
      </c>
      <c r="S749" s="107">
        <f t="shared" si="566"/>
        <v>36</v>
      </c>
      <c r="T749" s="578">
        <v>173211</v>
      </c>
      <c r="U749" s="107">
        <f t="shared" si="567"/>
        <v>35</v>
      </c>
      <c r="V749" s="578">
        <v>192263</v>
      </c>
      <c r="W749" s="107">
        <f t="shared" si="568"/>
        <v>34</v>
      </c>
      <c r="X749" s="578">
        <v>185103</v>
      </c>
      <c r="Y749" s="107">
        <f t="shared" si="569"/>
        <v>38</v>
      </c>
      <c r="Z749" s="578">
        <v>183038</v>
      </c>
      <c r="AA749" s="107">
        <f t="shared" si="570"/>
        <v>42</v>
      </c>
      <c r="AB749" s="578">
        <v>197053</v>
      </c>
      <c r="AC749" s="107">
        <f t="shared" si="571"/>
        <v>41</v>
      </c>
      <c r="AD749" s="578">
        <v>213838</v>
      </c>
      <c r="AE749" s="107">
        <f t="shared" si="572"/>
        <v>40</v>
      </c>
      <c r="AF749" s="578">
        <v>225268</v>
      </c>
      <c r="AG749" s="107">
        <f t="shared" si="573"/>
        <v>43</v>
      </c>
      <c r="AH749" s="578">
        <v>236793</v>
      </c>
      <c r="AI749" s="107">
        <f t="shared" si="574"/>
        <v>44</v>
      </c>
      <c r="AJ749" s="578">
        <v>258829</v>
      </c>
      <c r="AK749" s="107">
        <f t="shared" si="575"/>
        <v>48</v>
      </c>
      <c r="AL749" s="578">
        <v>278763</v>
      </c>
      <c r="AM749" s="107">
        <f t="shared" si="576"/>
        <v>48</v>
      </c>
      <c r="AN749" s="578">
        <v>296534</v>
      </c>
      <c r="AO749" s="107">
        <f t="shared" si="577"/>
        <v>52</v>
      </c>
      <c r="AP749" s="578">
        <v>309531</v>
      </c>
      <c r="AQ749" s="107">
        <f t="shared" si="578"/>
        <v>50</v>
      </c>
      <c r="AR749" s="578">
        <v>308204</v>
      </c>
      <c r="AS749" s="107">
        <f t="shared" si="579"/>
        <v>55</v>
      </c>
      <c r="AT749" s="578">
        <v>311612</v>
      </c>
      <c r="AU749" s="107">
        <f t="shared" si="580"/>
        <v>58</v>
      </c>
      <c r="AV749" s="578">
        <v>323404</v>
      </c>
      <c r="AW749" s="107">
        <f t="shared" si="581"/>
        <v>58</v>
      </c>
      <c r="AX749" s="578">
        <v>351564</v>
      </c>
      <c r="AY749" s="563">
        <f t="shared" si="558"/>
        <v>54</v>
      </c>
      <c r="AZ749" s="605">
        <v>428432</v>
      </c>
      <c r="BA749" s="605">
        <v>432306</v>
      </c>
      <c r="BB749" s="563">
        <f t="shared" si="582"/>
        <v>44</v>
      </c>
    </row>
    <row r="750" spans="1:54" ht="12.95" customHeight="1" x14ac:dyDescent="0.2">
      <c r="A750" s="72" t="s">
        <v>396</v>
      </c>
      <c r="B750" s="174" t="s">
        <v>1234</v>
      </c>
      <c r="C750" s="642" t="s">
        <v>2054</v>
      </c>
      <c r="D750" s="578">
        <v>83896</v>
      </c>
      <c r="E750" s="107">
        <f t="shared" si="559"/>
        <v>35</v>
      </c>
      <c r="F750" s="578">
        <v>92787</v>
      </c>
      <c r="G750" s="107">
        <f t="shared" si="560"/>
        <v>33</v>
      </c>
      <c r="H750" s="578">
        <v>98924</v>
      </c>
      <c r="I750" s="107">
        <f t="shared" si="561"/>
        <v>36</v>
      </c>
      <c r="J750" s="578">
        <v>104451</v>
      </c>
      <c r="K750" s="107">
        <f t="shared" si="562"/>
        <v>46</v>
      </c>
      <c r="L750" s="578">
        <v>108511</v>
      </c>
      <c r="M750" s="107">
        <f t="shared" si="563"/>
        <v>50</v>
      </c>
      <c r="N750" s="578">
        <v>112106</v>
      </c>
      <c r="O750" s="107">
        <f t="shared" si="564"/>
        <v>51</v>
      </c>
      <c r="P750" s="578">
        <v>122399</v>
      </c>
      <c r="Q750" s="107">
        <f t="shared" si="565"/>
        <v>47</v>
      </c>
      <c r="R750" s="578">
        <v>129774</v>
      </c>
      <c r="S750" s="107">
        <f t="shared" si="566"/>
        <v>48</v>
      </c>
      <c r="T750" s="578">
        <v>139202</v>
      </c>
      <c r="U750" s="107">
        <f t="shared" si="567"/>
        <v>48</v>
      </c>
      <c r="V750" s="578">
        <v>148935</v>
      </c>
      <c r="W750" s="107">
        <f t="shared" si="568"/>
        <v>46</v>
      </c>
      <c r="X750" s="578">
        <v>145874</v>
      </c>
      <c r="Y750" s="107">
        <f t="shared" si="569"/>
        <v>50</v>
      </c>
      <c r="Z750" s="578">
        <v>153288</v>
      </c>
      <c r="AA750" s="107">
        <f t="shared" si="570"/>
        <v>52</v>
      </c>
      <c r="AB750" s="578">
        <v>156452</v>
      </c>
      <c r="AC750" s="107">
        <f t="shared" si="571"/>
        <v>53</v>
      </c>
      <c r="AD750" s="578">
        <v>167179</v>
      </c>
      <c r="AE750" s="107">
        <f t="shared" si="572"/>
        <v>52</v>
      </c>
      <c r="AF750" s="578">
        <v>182205</v>
      </c>
      <c r="AG750" s="107">
        <f t="shared" si="573"/>
        <v>56</v>
      </c>
      <c r="AH750" s="578">
        <v>190722</v>
      </c>
      <c r="AI750" s="107">
        <f t="shared" si="574"/>
        <v>58</v>
      </c>
      <c r="AJ750" s="578">
        <v>222978</v>
      </c>
      <c r="AK750" s="107">
        <f t="shared" si="575"/>
        <v>55</v>
      </c>
      <c r="AL750" s="578">
        <v>241593</v>
      </c>
      <c r="AM750" s="107">
        <f t="shared" si="576"/>
        <v>57</v>
      </c>
      <c r="AN750" s="578">
        <v>259333</v>
      </c>
      <c r="AO750" s="107">
        <f t="shared" si="577"/>
        <v>58</v>
      </c>
      <c r="AP750" s="578">
        <v>276198</v>
      </c>
      <c r="AQ750" s="107">
        <f t="shared" si="578"/>
        <v>59</v>
      </c>
      <c r="AR750" s="578">
        <v>284164</v>
      </c>
      <c r="AS750" s="107">
        <f t="shared" si="579"/>
        <v>61</v>
      </c>
      <c r="AT750" s="578">
        <v>297867</v>
      </c>
      <c r="AU750" s="107">
        <f t="shared" si="580"/>
        <v>61</v>
      </c>
      <c r="AV750" s="578">
        <v>310699</v>
      </c>
      <c r="AW750" s="107">
        <f t="shared" si="581"/>
        <v>59</v>
      </c>
      <c r="AX750" s="578">
        <v>308834</v>
      </c>
      <c r="AY750" s="563">
        <f t="shared" si="558"/>
        <v>66</v>
      </c>
      <c r="AZ750" s="605">
        <v>365944</v>
      </c>
      <c r="BA750" s="605">
        <v>430752</v>
      </c>
      <c r="BB750" s="563">
        <f t="shared" si="582"/>
        <v>46</v>
      </c>
    </row>
    <row r="751" spans="1:54" ht="12.95" customHeight="1" x14ac:dyDescent="0.2">
      <c r="A751" s="72" t="s">
        <v>405</v>
      </c>
      <c r="B751" s="174" t="s">
        <v>1464</v>
      </c>
      <c r="C751" s="642" t="s">
        <v>2054</v>
      </c>
      <c r="D751" s="578">
        <v>86650</v>
      </c>
      <c r="E751" s="107">
        <f t="shared" si="559"/>
        <v>34</v>
      </c>
      <c r="F751" s="578">
        <v>95824</v>
      </c>
      <c r="G751" s="107">
        <f t="shared" si="560"/>
        <v>31</v>
      </c>
      <c r="H751" s="578">
        <v>101598</v>
      </c>
      <c r="I751" s="107">
        <f t="shared" si="561"/>
        <v>35</v>
      </c>
      <c r="J751" s="578">
        <v>123997</v>
      </c>
      <c r="K751" s="107">
        <f t="shared" si="562"/>
        <v>35</v>
      </c>
      <c r="L751" s="578">
        <v>129011</v>
      </c>
      <c r="M751" s="107">
        <f t="shared" si="563"/>
        <v>38</v>
      </c>
      <c r="N751" s="578">
        <v>131777</v>
      </c>
      <c r="O751" s="107">
        <f t="shared" si="564"/>
        <v>41</v>
      </c>
      <c r="P751" s="578">
        <v>139992</v>
      </c>
      <c r="Q751" s="107">
        <f t="shared" si="565"/>
        <v>40</v>
      </c>
      <c r="R751" s="578">
        <v>161810</v>
      </c>
      <c r="S751" s="107">
        <f t="shared" si="566"/>
        <v>35</v>
      </c>
      <c r="T751" s="578">
        <v>167485</v>
      </c>
      <c r="U751" s="107">
        <f t="shared" si="567"/>
        <v>38</v>
      </c>
      <c r="V751" s="578">
        <v>158539</v>
      </c>
      <c r="W751" s="107">
        <f t="shared" si="568"/>
        <v>43</v>
      </c>
      <c r="X751" s="578">
        <v>144914</v>
      </c>
      <c r="Y751" s="107">
        <f t="shared" si="569"/>
        <v>51</v>
      </c>
      <c r="Z751" s="578">
        <v>155311</v>
      </c>
      <c r="AA751" s="107">
        <f t="shared" si="570"/>
        <v>50</v>
      </c>
      <c r="AB751" s="578">
        <v>174617</v>
      </c>
      <c r="AC751" s="107">
        <f t="shared" si="571"/>
        <v>45</v>
      </c>
      <c r="AD751" s="578">
        <v>177126</v>
      </c>
      <c r="AE751" s="107">
        <f t="shared" si="572"/>
        <v>48</v>
      </c>
      <c r="AF751" s="578">
        <v>197335</v>
      </c>
      <c r="AG751" s="107">
        <f t="shared" si="573"/>
        <v>48</v>
      </c>
      <c r="AH751" s="578">
        <v>234261</v>
      </c>
      <c r="AI751" s="107">
        <f t="shared" si="574"/>
        <v>45</v>
      </c>
      <c r="AJ751" s="578">
        <v>261601</v>
      </c>
      <c r="AK751" s="107">
        <f t="shared" si="575"/>
        <v>46</v>
      </c>
      <c r="AL751" s="578">
        <v>285768</v>
      </c>
      <c r="AM751" s="107">
        <f t="shared" si="576"/>
        <v>46</v>
      </c>
      <c r="AN751" s="578">
        <v>312303</v>
      </c>
      <c r="AO751" s="107">
        <f t="shared" si="577"/>
        <v>46</v>
      </c>
      <c r="AP751" s="578">
        <v>345337</v>
      </c>
      <c r="AQ751" s="107">
        <f t="shared" si="578"/>
        <v>38</v>
      </c>
      <c r="AR751" s="578">
        <v>366658</v>
      </c>
      <c r="AS751" s="107">
        <f t="shared" si="579"/>
        <v>40</v>
      </c>
      <c r="AT751" s="578">
        <v>373247</v>
      </c>
      <c r="AU751" s="107">
        <f t="shared" si="580"/>
        <v>41</v>
      </c>
      <c r="AV751" s="578">
        <v>375218</v>
      </c>
      <c r="AW751" s="107">
        <f t="shared" si="581"/>
        <v>45</v>
      </c>
      <c r="AX751" s="578">
        <v>395358</v>
      </c>
      <c r="AY751" s="563">
        <f t="shared" si="558"/>
        <v>45</v>
      </c>
      <c r="AZ751" s="605">
        <v>414655</v>
      </c>
      <c r="BA751" s="605">
        <v>429034</v>
      </c>
      <c r="BB751" s="563">
        <f t="shared" si="582"/>
        <v>48</v>
      </c>
    </row>
    <row r="752" spans="1:54" ht="12.95" customHeight="1" x14ac:dyDescent="0.2">
      <c r="A752" s="72" t="s">
        <v>440</v>
      </c>
      <c r="B752" s="174" t="s">
        <v>1624</v>
      </c>
      <c r="C752" s="642" t="s">
        <v>2054</v>
      </c>
      <c r="D752" s="578">
        <v>37750</v>
      </c>
      <c r="E752" s="107">
        <f t="shared" si="559"/>
        <v>84</v>
      </c>
      <c r="F752" s="578">
        <v>40193</v>
      </c>
      <c r="G752" s="107">
        <f t="shared" si="560"/>
        <v>89</v>
      </c>
      <c r="H752" s="578">
        <v>46137</v>
      </c>
      <c r="I752" s="107">
        <f t="shared" si="561"/>
        <v>88</v>
      </c>
      <c r="J752" s="578">
        <v>56856</v>
      </c>
      <c r="K752" s="107">
        <f t="shared" si="562"/>
        <v>83</v>
      </c>
      <c r="L752" s="578">
        <v>63752</v>
      </c>
      <c r="M752" s="107">
        <f t="shared" si="563"/>
        <v>87</v>
      </c>
      <c r="N752" s="578">
        <v>66310</v>
      </c>
      <c r="O752" s="107">
        <f t="shared" si="564"/>
        <v>90</v>
      </c>
      <c r="P752" s="578">
        <v>75561</v>
      </c>
      <c r="Q752" s="107">
        <f t="shared" si="565"/>
        <v>83</v>
      </c>
      <c r="R752" s="578">
        <v>75337</v>
      </c>
      <c r="S752" s="107">
        <f t="shared" si="566"/>
        <v>87</v>
      </c>
      <c r="T752" s="578">
        <v>86179</v>
      </c>
      <c r="U752" s="107">
        <f t="shared" si="567"/>
        <v>82</v>
      </c>
      <c r="V752" s="578">
        <v>92008</v>
      </c>
      <c r="W752" s="107">
        <f t="shared" si="568"/>
        <v>84</v>
      </c>
      <c r="X752" s="578">
        <v>92405</v>
      </c>
      <c r="Y752" s="107">
        <f t="shared" si="569"/>
        <v>84</v>
      </c>
      <c r="Z752" s="578">
        <v>94776</v>
      </c>
      <c r="AA752" s="107">
        <f t="shared" si="570"/>
        <v>88</v>
      </c>
      <c r="AB752" s="578">
        <v>109448</v>
      </c>
      <c r="AC752" s="107">
        <f t="shared" si="571"/>
        <v>82</v>
      </c>
      <c r="AD752" s="578">
        <v>127765</v>
      </c>
      <c r="AE752" s="107">
        <f t="shared" si="572"/>
        <v>77</v>
      </c>
      <c r="AF752" s="578">
        <v>149846</v>
      </c>
      <c r="AG752" s="107">
        <f t="shared" si="573"/>
        <v>72</v>
      </c>
      <c r="AH752" s="578">
        <v>176946</v>
      </c>
      <c r="AI752" s="107">
        <f t="shared" si="574"/>
        <v>63</v>
      </c>
      <c r="AJ752" s="578">
        <v>185335</v>
      </c>
      <c r="AK752" s="107">
        <f t="shared" si="575"/>
        <v>68</v>
      </c>
      <c r="AL752" s="578">
        <v>203853</v>
      </c>
      <c r="AM752" s="107">
        <f t="shared" si="576"/>
        <v>68</v>
      </c>
      <c r="AN752" s="578">
        <v>212786</v>
      </c>
      <c r="AO752" s="107">
        <f t="shared" si="577"/>
        <v>73</v>
      </c>
      <c r="AP752" s="578">
        <v>225293</v>
      </c>
      <c r="AQ752" s="107">
        <f t="shared" si="578"/>
        <v>73</v>
      </c>
      <c r="AR752" s="578">
        <v>273216</v>
      </c>
      <c r="AS752" s="107">
        <f t="shared" si="579"/>
        <v>63</v>
      </c>
      <c r="AT752" s="578">
        <v>269451</v>
      </c>
      <c r="AU752" s="107">
        <f t="shared" si="580"/>
        <v>66</v>
      </c>
      <c r="AV752" s="578">
        <v>296380</v>
      </c>
      <c r="AW752" s="107">
        <f t="shared" si="581"/>
        <v>61</v>
      </c>
      <c r="AX752" s="578">
        <v>318407</v>
      </c>
      <c r="AY752" s="563">
        <f t="shared" si="558"/>
        <v>63</v>
      </c>
      <c r="AZ752" s="605">
        <v>370666</v>
      </c>
      <c r="BA752" s="605">
        <v>363091</v>
      </c>
      <c r="BB752" s="563">
        <f t="shared" si="582"/>
        <v>59</v>
      </c>
    </row>
    <row r="753" spans="1:54" ht="12.95" customHeight="1" x14ac:dyDescent="0.2">
      <c r="A753" s="72" t="s">
        <v>416</v>
      </c>
      <c r="B753" s="174" t="s">
        <v>1243</v>
      </c>
      <c r="C753" s="642" t="s">
        <v>2054</v>
      </c>
      <c r="D753" s="578">
        <v>44135</v>
      </c>
      <c r="E753" s="107">
        <f t="shared" si="559"/>
        <v>77</v>
      </c>
      <c r="F753" s="578">
        <v>53225</v>
      </c>
      <c r="G753" s="107">
        <f t="shared" si="560"/>
        <v>68</v>
      </c>
      <c r="H753" s="578">
        <v>58299</v>
      </c>
      <c r="I753" s="107">
        <f t="shared" si="561"/>
        <v>68</v>
      </c>
      <c r="J753" s="578">
        <v>66325</v>
      </c>
      <c r="K753" s="107">
        <f t="shared" si="562"/>
        <v>75</v>
      </c>
      <c r="L753" s="578">
        <v>73651</v>
      </c>
      <c r="M753" s="107">
        <f t="shared" si="563"/>
        <v>78</v>
      </c>
      <c r="N753" s="578">
        <v>74881</v>
      </c>
      <c r="O753" s="107">
        <f t="shared" si="564"/>
        <v>80</v>
      </c>
      <c r="P753" s="578">
        <v>83701</v>
      </c>
      <c r="Q753" s="107">
        <f t="shared" si="565"/>
        <v>78</v>
      </c>
      <c r="R753" s="578">
        <v>91158</v>
      </c>
      <c r="S753" s="107">
        <f t="shared" si="566"/>
        <v>75</v>
      </c>
      <c r="T753" s="578">
        <v>90504</v>
      </c>
      <c r="U753" s="107">
        <f t="shared" si="567"/>
        <v>78</v>
      </c>
      <c r="V753" s="578">
        <v>103709</v>
      </c>
      <c r="W753" s="107">
        <f t="shared" si="568"/>
        <v>74</v>
      </c>
      <c r="X753" s="578">
        <v>110266</v>
      </c>
      <c r="Y753" s="107">
        <f t="shared" si="569"/>
        <v>76</v>
      </c>
      <c r="Z753" s="578">
        <v>120392</v>
      </c>
      <c r="AA753" s="107">
        <f t="shared" si="570"/>
        <v>71</v>
      </c>
      <c r="AB753" s="578">
        <v>130054</v>
      </c>
      <c r="AC753" s="107">
        <f t="shared" si="571"/>
        <v>74</v>
      </c>
      <c r="AD753" s="578">
        <v>141102</v>
      </c>
      <c r="AE753" s="107">
        <f t="shared" si="572"/>
        <v>70</v>
      </c>
      <c r="AF753" s="578">
        <v>154029</v>
      </c>
      <c r="AG753" s="107">
        <f t="shared" si="573"/>
        <v>69</v>
      </c>
      <c r="AH753" s="578">
        <v>172031</v>
      </c>
      <c r="AI753" s="107">
        <f t="shared" si="574"/>
        <v>66</v>
      </c>
      <c r="AJ753" s="578">
        <v>192612</v>
      </c>
      <c r="AK753" s="107">
        <f t="shared" si="575"/>
        <v>64</v>
      </c>
      <c r="AL753" s="578">
        <v>224841</v>
      </c>
      <c r="AM753" s="107">
        <f t="shared" si="576"/>
        <v>61</v>
      </c>
      <c r="AN753" s="578">
        <v>240867</v>
      </c>
      <c r="AO753" s="107">
        <f t="shared" si="577"/>
        <v>62</v>
      </c>
      <c r="AP753" s="578">
        <v>246520</v>
      </c>
      <c r="AQ753" s="107">
        <f t="shared" si="578"/>
        <v>66</v>
      </c>
      <c r="AR753" s="578">
        <v>255615</v>
      </c>
      <c r="AS753" s="107">
        <f t="shared" si="579"/>
        <v>66</v>
      </c>
      <c r="AT753" s="578">
        <v>249279</v>
      </c>
      <c r="AU753" s="107">
        <f t="shared" si="580"/>
        <v>69</v>
      </c>
      <c r="AV753" s="578">
        <v>255022</v>
      </c>
      <c r="AW753" s="107">
        <f t="shared" si="581"/>
        <v>71</v>
      </c>
      <c r="AX753" s="578">
        <v>280814</v>
      </c>
      <c r="AY753" s="563">
        <f t="shared" si="558"/>
        <v>72</v>
      </c>
      <c r="AZ753" s="605">
        <v>352817</v>
      </c>
      <c r="BA753" s="605">
        <v>355916</v>
      </c>
      <c r="BB753" s="563">
        <f t="shared" si="582"/>
        <v>60</v>
      </c>
    </row>
    <row r="754" spans="1:54" ht="12.95" customHeight="1" x14ac:dyDescent="0.2">
      <c r="A754" s="72" t="s">
        <v>383</v>
      </c>
      <c r="B754" s="174" t="s">
        <v>1622</v>
      </c>
      <c r="C754" s="642" t="s">
        <v>2054</v>
      </c>
      <c r="D754" s="578">
        <v>57045</v>
      </c>
      <c r="E754" s="107">
        <f t="shared" si="559"/>
        <v>55</v>
      </c>
      <c r="F754" s="578">
        <v>64404</v>
      </c>
      <c r="G754" s="107">
        <f t="shared" si="560"/>
        <v>53</v>
      </c>
      <c r="H754" s="578">
        <v>70474</v>
      </c>
      <c r="I754" s="107">
        <f t="shared" si="561"/>
        <v>55</v>
      </c>
      <c r="J754" s="578">
        <v>100291</v>
      </c>
      <c r="K754" s="107">
        <f t="shared" si="562"/>
        <v>51</v>
      </c>
      <c r="L754" s="578">
        <v>109190</v>
      </c>
      <c r="M754" s="107">
        <f t="shared" si="563"/>
        <v>49</v>
      </c>
      <c r="N754" s="578">
        <v>113441</v>
      </c>
      <c r="O754" s="107">
        <f t="shared" si="564"/>
        <v>48</v>
      </c>
      <c r="P754" s="578">
        <v>128428</v>
      </c>
      <c r="Q754" s="107">
        <f t="shared" si="565"/>
        <v>45</v>
      </c>
      <c r="R754" s="578">
        <v>128203</v>
      </c>
      <c r="S754" s="107">
        <f t="shared" si="566"/>
        <v>49</v>
      </c>
      <c r="T754" s="578">
        <v>141092</v>
      </c>
      <c r="U754" s="107">
        <f t="shared" si="567"/>
        <v>47</v>
      </c>
      <c r="V754" s="578">
        <v>143768</v>
      </c>
      <c r="W754" s="107">
        <f t="shared" si="568"/>
        <v>50</v>
      </c>
      <c r="X754" s="578">
        <v>137701</v>
      </c>
      <c r="Y754" s="107">
        <f t="shared" si="569"/>
        <v>54</v>
      </c>
      <c r="Z754" s="578">
        <v>135663</v>
      </c>
      <c r="AA754" s="107">
        <f t="shared" si="570"/>
        <v>61</v>
      </c>
      <c r="AB754" s="578">
        <v>151650</v>
      </c>
      <c r="AC754" s="107">
        <f t="shared" si="571"/>
        <v>56</v>
      </c>
      <c r="AD754" s="578">
        <v>166823</v>
      </c>
      <c r="AE754" s="107">
        <f t="shared" si="572"/>
        <v>53</v>
      </c>
      <c r="AF754" s="578">
        <v>187692</v>
      </c>
      <c r="AG754" s="107">
        <f t="shared" si="573"/>
        <v>54</v>
      </c>
      <c r="AH754" s="578">
        <v>186829</v>
      </c>
      <c r="AI754" s="107">
        <f t="shared" si="574"/>
        <v>59</v>
      </c>
      <c r="AJ754" s="578">
        <v>226959</v>
      </c>
      <c r="AK754" s="107">
        <f t="shared" si="575"/>
        <v>53</v>
      </c>
      <c r="AL754" s="578">
        <v>240180</v>
      </c>
      <c r="AM754" s="107">
        <f t="shared" si="576"/>
        <v>59</v>
      </c>
      <c r="AN754" s="578">
        <v>258952</v>
      </c>
      <c r="AO754" s="107">
        <f t="shared" si="577"/>
        <v>59</v>
      </c>
      <c r="AP754" s="578">
        <v>267271</v>
      </c>
      <c r="AQ754" s="107">
        <f t="shared" si="578"/>
        <v>60</v>
      </c>
      <c r="AR754" s="578">
        <v>297909</v>
      </c>
      <c r="AS754" s="107">
        <f t="shared" si="579"/>
        <v>58</v>
      </c>
      <c r="AT754" s="578">
        <v>314837</v>
      </c>
      <c r="AU754" s="107">
        <f t="shared" si="580"/>
        <v>57</v>
      </c>
      <c r="AV754" s="578">
        <v>338300</v>
      </c>
      <c r="AW754" s="107">
        <f t="shared" si="581"/>
        <v>54</v>
      </c>
      <c r="AX754" s="578">
        <v>338283</v>
      </c>
      <c r="AY754" s="563">
        <f t="shared" si="558"/>
        <v>59</v>
      </c>
      <c r="AZ754" s="605">
        <v>349670</v>
      </c>
      <c r="BA754" s="605">
        <v>353172</v>
      </c>
      <c r="BB754" s="563">
        <f t="shared" si="582"/>
        <v>62</v>
      </c>
    </row>
    <row r="755" spans="1:54" ht="12.95" customHeight="1" x14ac:dyDescent="0.2">
      <c r="A755" s="72" t="s">
        <v>428</v>
      </c>
      <c r="B755" s="174" t="s">
        <v>629</v>
      </c>
      <c r="C755" s="642" t="s">
        <v>2054</v>
      </c>
      <c r="D755" s="578">
        <v>66656</v>
      </c>
      <c r="E755" s="107">
        <f t="shared" si="559"/>
        <v>45</v>
      </c>
      <c r="F755" s="578">
        <v>70260</v>
      </c>
      <c r="G755" s="107">
        <f t="shared" si="560"/>
        <v>51</v>
      </c>
      <c r="H755" s="578">
        <v>73773</v>
      </c>
      <c r="I755" s="107">
        <f t="shared" si="561"/>
        <v>52</v>
      </c>
      <c r="J755" s="578">
        <v>74496</v>
      </c>
      <c r="K755" s="107">
        <f t="shared" si="562"/>
        <v>66</v>
      </c>
      <c r="L755" s="578">
        <v>83968</v>
      </c>
      <c r="M755" s="107">
        <f t="shared" si="563"/>
        <v>65</v>
      </c>
      <c r="N755" s="578">
        <v>86721</v>
      </c>
      <c r="O755" s="107">
        <f t="shared" si="564"/>
        <v>68</v>
      </c>
      <c r="P755" s="578">
        <v>87196</v>
      </c>
      <c r="Q755" s="107">
        <f t="shared" si="565"/>
        <v>74</v>
      </c>
      <c r="R755" s="578">
        <v>89636</v>
      </c>
      <c r="S755" s="107">
        <f t="shared" si="566"/>
        <v>76</v>
      </c>
      <c r="T755" s="578">
        <v>92881</v>
      </c>
      <c r="U755" s="107">
        <f t="shared" si="567"/>
        <v>77</v>
      </c>
      <c r="V755" s="578">
        <v>94739</v>
      </c>
      <c r="W755" s="107">
        <f t="shared" si="568"/>
        <v>82</v>
      </c>
      <c r="X755" s="578">
        <v>91430</v>
      </c>
      <c r="Y755" s="107">
        <f t="shared" si="569"/>
        <v>85</v>
      </c>
      <c r="Z755" s="578">
        <v>96819</v>
      </c>
      <c r="AA755" s="107">
        <f t="shared" si="570"/>
        <v>85</v>
      </c>
      <c r="AB755" s="578">
        <v>99000</v>
      </c>
      <c r="AC755" s="107">
        <f t="shared" si="571"/>
        <v>87</v>
      </c>
      <c r="AD755" s="578">
        <v>111771</v>
      </c>
      <c r="AE755" s="107">
        <f t="shared" si="572"/>
        <v>84</v>
      </c>
      <c r="AF755" s="578">
        <v>139618</v>
      </c>
      <c r="AG755" s="107">
        <f t="shared" si="573"/>
        <v>79</v>
      </c>
      <c r="AH755" s="578">
        <v>148230</v>
      </c>
      <c r="AI755" s="107">
        <f t="shared" si="574"/>
        <v>81</v>
      </c>
      <c r="AJ755" s="578">
        <v>157124</v>
      </c>
      <c r="AK755" s="107">
        <f t="shared" si="575"/>
        <v>84</v>
      </c>
      <c r="AL755" s="578">
        <v>177236</v>
      </c>
      <c r="AM755" s="107">
        <f t="shared" si="576"/>
        <v>80</v>
      </c>
      <c r="AN755" s="578">
        <v>183253</v>
      </c>
      <c r="AO755" s="107">
        <f t="shared" si="577"/>
        <v>83</v>
      </c>
      <c r="AP755" s="578">
        <v>193104</v>
      </c>
      <c r="AQ755" s="107">
        <f t="shared" si="578"/>
        <v>82</v>
      </c>
      <c r="AR755" s="578">
        <v>189416</v>
      </c>
      <c r="AS755" s="107">
        <f t="shared" si="579"/>
        <v>87</v>
      </c>
      <c r="AT755" s="578">
        <v>192199</v>
      </c>
      <c r="AU755" s="107">
        <f t="shared" si="580"/>
        <v>87</v>
      </c>
      <c r="AV755" s="578">
        <v>197311</v>
      </c>
      <c r="AW755" s="107">
        <f t="shared" si="581"/>
        <v>89</v>
      </c>
      <c r="AX755" s="578">
        <v>193010</v>
      </c>
      <c r="AY755" s="563">
        <f t="shared" si="558"/>
        <v>96</v>
      </c>
      <c r="AZ755" s="605">
        <v>314240</v>
      </c>
      <c r="BA755" s="605">
        <v>283673</v>
      </c>
      <c r="BB755" s="563">
        <f t="shared" si="582"/>
        <v>72</v>
      </c>
    </row>
    <row r="756" spans="1:54" ht="12.95" customHeight="1" x14ac:dyDescent="0.2">
      <c r="A756" s="72" t="s">
        <v>2018</v>
      </c>
      <c r="B756" s="174" t="s">
        <v>761</v>
      </c>
      <c r="C756" s="642" t="s">
        <v>2054</v>
      </c>
      <c r="D756" s="578">
        <v>59159</v>
      </c>
      <c r="E756" s="107">
        <f t="shared" si="559"/>
        <v>53</v>
      </c>
      <c r="F756" s="578">
        <v>63216</v>
      </c>
      <c r="G756" s="107">
        <f t="shared" si="560"/>
        <v>56</v>
      </c>
      <c r="H756" s="578">
        <v>66760</v>
      </c>
      <c r="I756" s="107">
        <f t="shared" si="561"/>
        <v>57</v>
      </c>
      <c r="J756" s="578">
        <v>73945</v>
      </c>
      <c r="K756" s="107">
        <f t="shared" si="562"/>
        <v>68</v>
      </c>
      <c r="L756" s="578">
        <v>75245</v>
      </c>
      <c r="M756" s="107">
        <f t="shared" si="563"/>
        <v>73</v>
      </c>
      <c r="N756" s="578">
        <v>74090</v>
      </c>
      <c r="O756" s="107">
        <f t="shared" si="564"/>
        <v>81</v>
      </c>
      <c r="P756" s="578">
        <v>75102</v>
      </c>
      <c r="Q756" s="107">
        <f t="shared" si="565"/>
        <v>84</v>
      </c>
      <c r="R756" s="578">
        <v>74396</v>
      </c>
      <c r="S756" s="107">
        <f t="shared" si="566"/>
        <v>90</v>
      </c>
      <c r="T756" s="578">
        <v>74458</v>
      </c>
      <c r="U756" s="107">
        <f t="shared" si="567"/>
        <v>95</v>
      </c>
      <c r="V756" s="578">
        <v>99348</v>
      </c>
      <c r="W756" s="107">
        <f t="shared" si="568"/>
        <v>79</v>
      </c>
      <c r="X756" s="578">
        <v>105595</v>
      </c>
      <c r="Y756" s="107">
        <f t="shared" si="569"/>
        <v>78</v>
      </c>
      <c r="Z756" s="578">
        <v>109999</v>
      </c>
      <c r="AA756" s="107">
        <f t="shared" si="570"/>
        <v>80</v>
      </c>
      <c r="AB756" s="578">
        <v>115494</v>
      </c>
      <c r="AC756" s="107">
        <f t="shared" si="571"/>
        <v>80</v>
      </c>
      <c r="AD756" s="578">
        <v>121519</v>
      </c>
      <c r="AE756" s="107">
        <f t="shared" si="572"/>
        <v>81</v>
      </c>
      <c r="AF756" s="578">
        <v>124138</v>
      </c>
      <c r="AG756" s="107">
        <f t="shared" si="573"/>
        <v>86</v>
      </c>
      <c r="AH756" s="578">
        <v>145571</v>
      </c>
      <c r="AI756" s="107">
        <f t="shared" si="574"/>
        <v>83</v>
      </c>
      <c r="AJ756" s="578">
        <v>166603</v>
      </c>
      <c r="AK756" s="107">
        <f t="shared" si="575"/>
        <v>78</v>
      </c>
      <c r="AL756" s="578">
        <v>192143</v>
      </c>
      <c r="AM756" s="107">
        <f t="shared" si="576"/>
        <v>72</v>
      </c>
      <c r="AN756" s="578">
        <v>192222</v>
      </c>
      <c r="AO756" s="107">
        <f t="shared" si="577"/>
        <v>80</v>
      </c>
      <c r="AP756" s="578">
        <v>198719</v>
      </c>
      <c r="AQ756" s="107">
        <f t="shared" si="578"/>
        <v>81</v>
      </c>
      <c r="AR756" s="578">
        <v>215417</v>
      </c>
      <c r="AS756" s="107">
        <f t="shared" si="579"/>
        <v>76</v>
      </c>
      <c r="AT756" s="578">
        <v>233917</v>
      </c>
      <c r="AU756" s="107">
        <f t="shared" si="580"/>
        <v>74</v>
      </c>
      <c r="AV756" s="578">
        <v>247505</v>
      </c>
      <c r="AW756" s="107">
        <f t="shared" si="581"/>
        <v>76</v>
      </c>
      <c r="AX756" s="578">
        <v>252478</v>
      </c>
      <c r="AY756" s="563">
        <f t="shared" si="558"/>
        <v>75</v>
      </c>
      <c r="AZ756" s="605">
        <v>265750</v>
      </c>
      <c r="BA756" s="605">
        <v>272491</v>
      </c>
      <c r="BB756" s="563">
        <f t="shared" si="582"/>
        <v>73</v>
      </c>
    </row>
    <row r="757" spans="1:54" ht="12.95" customHeight="1" x14ac:dyDescent="0.2">
      <c r="A757" s="72" t="s">
        <v>371</v>
      </c>
      <c r="B757" s="174" t="s">
        <v>950</v>
      </c>
      <c r="C757" s="642" t="s">
        <v>2054</v>
      </c>
      <c r="D757" s="578">
        <v>46027</v>
      </c>
      <c r="E757" s="107">
        <f t="shared" si="559"/>
        <v>71</v>
      </c>
      <c r="F757" s="578">
        <v>51789</v>
      </c>
      <c r="G757" s="107">
        <f t="shared" si="560"/>
        <v>71</v>
      </c>
      <c r="H757" s="578">
        <v>65089</v>
      </c>
      <c r="I757" s="107">
        <f t="shared" si="561"/>
        <v>61</v>
      </c>
      <c r="J757" s="578">
        <v>82914</v>
      </c>
      <c r="K757" s="107">
        <f t="shared" si="562"/>
        <v>59</v>
      </c>
      <c r="L757" s="578">
        <v>91514</v>
      </c>
      <c r="M757" s="107">
        <f t="shared" si="563"/>
        <v>56</v>
      </c>
      <c r="N757" s="578">
        <v>92002</v>
      </c>
      <c r="O757" s="107">
        <f t="shared" si="564"/>
        <v>64</v>
      </c>
      <c r="P757" s="578">
        <v>93958</v>
      </c>
      <c r="Q757" s="107">
        <f t="shared" si="565"/>
        <v>67</v>
      </c>
      <c r="R757" s="578">
        <v>95561</v>
      </c>
      <c r="S757" s="107">
        <f t="shared" si="566"/>
        <v>70</v>
      </c>
      <c r="T757" s="578">
        <v>99287</v>
      </c>
      <c r="U757" s="107">
        <f t="shared" si="567"/>
        <v>71</v>
      </c>
      <c r="V757" s="578">
        <v>104157</v>
      </c>
      <c r="W757" s="107">
        <f t="shared" si="568"/>
        <v>73</v>
      </c>
      <c r="X757" s="578">
        <v>112380</v>
      </c>
      <c r="Y757" s="107">
        <f t="shared" si="569"/>
        <v>73</v>
      </c>
      <c r="Z757" s="578">
        <v>114549</v>
      </c>
      <c r="AA757" s="107">
        <f t="shared" si="570"/>
        <v>76</v>
      </c>
      <c r="AB757" s="578">
        <v>115996</v>
      </c>
      <c r="AC757" s="107">
        <f t="shared" si="571"/>
        <v>79</v>
      </c>
      <c r="AD757" s="578">
        <v>124237</v>
      </c>
      <c r="AE757" s="107">
        <f t="shared" si="572"/>
        <v>79</v>
      </c>
      <c r="AF757" s="578">
        <v>134875</v>
      </c>
      <c r="AG757" s="107">
        <f t="shared" si="573"/>
        <v>81</v>
      </c>
      <c r="AH757" s="578">
        <v>149411</v>
      </c>
      <c r="AI757" s="107">
        <f t="shared" si="574"/>
        <v>79</v>
      </c>
      <c r="AJ757" s="578">
        <v>164408</v>
      </c>
      <c r="AK757" s="107">
        <f t="shared" si="575"/>
        <v>79</v>
      </c>
      <c r="AL757" s="578">
        <v>179951</v>
      </c>
      <c r="AM757" s="107">
        <f t="shared" si="576"/>
        <v>77</v>
      </c>
      <c r="AN757" s="578">
        <v>188373</v>
      </c>
      <c r="AO757" s="107">
        <f t="shared" si="577"/>
        <v>82</v>
      </c>
      <c r="AP757" s="578">
        <v>202380</v>
      </c>
      <c r="AQ757" s="107">
        <f t="shared" si="578"/>
        <v>79</v>
      </c>
      <c r="AR757" s="578">
        <v>188165</v>
      </c>
      <c r="AS757" s="107">
        <f t="shared" si="579"/>
        <v>88</v>
      </c>
      <c r="AT757" s="578">
        <v>188732</v>
      </c>
      <c r="AU757" s="107">
        <f t="shared" si="580"/>
        <v>92</v>
      </c>
      <c r="AV757" s="578">
        <v>194757</v>
      </c>
      <c r="AW757" s="107">
        <f t="shared" si="581"/>
        <v>92</v>
      </c>
      <c r="AX757" s="578">
        <v>200580</v>
      </c>
      <c r="AY757" s="563">
        <f t="shared" si="558"/>
        <v>93</v>
      </c>
      <c r="AZ757" s="605">
        <v>242570</v>
      </c>
      <c r="BA757" s="605">
        <v>263335</v>
      </c>
      <c r="BB757" s="563">
        <f t="shared" si="582"/>
        <v>75</v>
      </c>
    </row>
    <row r="758" spans="1:54" ht="12.95" customHeight="1" x14ac:dyDescent="0.2">
      <c r="A758" s="72" t="s">
        <v>1280</v>
      </c>
      <c r="B758" s="174" t="s">
        <v>618</v>
      </c>
      <c r="C758" s="642" t="s">
        <v>2054</v>
      </c>
      <c r="D758" s="578"/>
      <c r="E758" s="107" t="str">
        <f t="shared" si="559"/>
        <v>—</v>
      </c>
      <c r="F758" s="578"/>
      <c r="G758" s="107" t="str">
        <f t="shared" si="560"/>
        <v>—</v>
      </c>
      <c r="H758" s="578"/>
      <c r="I758" s="107" t="str">
        <f t="shared" si="561"/>
        <v>—</v>
      </c>
      <c r="J758" s="578"/>
      <c r="K758" s="107" t="str">
        <f t="shared" si="562"/>
        <v>—</v>
      </c>
      <c r="L758" s="578"/>
      <c r="M758" s="107" t="str">
        <f t="shared" si="563"/>
        <v>—</v>
      </c>
      <c r="N758" s="578">
        <v>12403</v>
      </c>
      <c r="O758" s="107">
        <f t="shared" si="564"/>
        <v>179</v>
      </c>
      <c r="P758" s="578">
        <v>53342</v>
      </c>
      <c r="Q758" s="107">
        <f t="shared" si="565"/>
        <v>108</v>
      </c>
      <c r="R758" s="578">
        <v>60602</v>
      </c>
      <c r="S758" s="107">
        <f t="shared" si="566"/>
        <v>104</v>
      </c>
      <c r="T758" s="578">
        <v>61790</v>
      </c>
      <c r="U758" s="107">
        <f t="shared" si="567"/>
        <v>107</v>
      </c>
      <c r="V758" s="578">
        <v>62441</v>
      </c>
      <c r="W758" s="107">
        <f t="shared" si="568"/>
        <v>110</v>
      </c>
      <c r="X758" s="578">
        <v>63341</v>
      </c>
      <c r="Y758" s="107">
        <f t="shared" si="569"/>
        <v>112</v>
      </c>
      <c r="Z758" s="578">
        <v>71346</v>
      </c>
      <c r="AA758" s="107">
        <f t="shared" si="570"/>
        <v>108</v>
      </c>
      <c r="AB758" s="578">
        <v>82950</v>
      </c>
      <c r="AC758" s="107">
        <f t="shared" si="571"/>
        <v>100</v>
      </c>
      <c r="AD758" s="578">
        <v>83040</v>
      </c>
      <c r="AE758" s="107">
        <f t="shared" si="572"/>
        <v>103</v>
      </c>
      <c r="AF758" s="578">
        <v>97587</v>
      </c>
      <c r="AG758" s="107">
        <f t="shared" si="573"/>
        <v>99</v>
      </c>
      <c r="AH758" s="578">
        <v>111221</v>
      </c>
      <c r="AI758" s="107">
        <f t="shared" si="574"/>
        <v>94</v>
      </c>
      <c r="AJ758" s="578">
        <v>132729</v>
      </c>
      <c r="AK758" s="107">
        <f t="shared" si="575"/>
        <v>90</v>
      </c>
      <c r="AL758" s="578">
        <v>148823</v>
      </c>
      <c r="AM758" s="107">
        <f t="shared" si="576"/>
        <v>94</v>
      </c>
      <c r="AN758" s="578">
        <v>169090</v>
      </c>
      <c r="AO758" s="107">
        <f t="shared" si="577"/>
        <v>89</v>
      </c>
      <c r="AP758" s="578">
        <v>176349</v>
      </c>
      <c r="AQ758" s="107">
        <f t="shared" si="578"/>
        <v>91</v>
      </c>
      <c r="AR758" s="578">
        <v>156452</v>
      </c>
      <c r="AS758" s="107">
        <f t="shared" si="579"/>
        <v>100</v>
      </c>
      <c r="AT758" s="578">
        <v>157469</v>
      </c>
      <c r="AU758" s="107">
        <f t="shared" si="580"/>
        <v>101</v>
      </c>
      <c r="AV758" s="578">
        <v>178614</v>
      </c>
      <c r="AW758" s="107">
        <f t="shared" si="581"/>
        <v>99</v>
      </c>
      <c r="AX758" s="578">
        <v>204033</v>
      </c>
      <c r="AY758" s="563">
        <f t="shared" si="558"/>
        <v>90</v>
      </c>
      <c r="AZ758" s="605">
        <v>232039</v>
      </c>
      <c r="BA758" s="605">
        <v>262714</v>
      </c>
      <c r="BB758" s="563">
        <f t="shared" si="582"/>
        <v>76</v>
      </c>
    </row>
    <row r="759" spans="1:54" ht="12.95" customHeight="1" x14ac:dyDescent="0.2">
      <c r="A759" s="72" t="s">
        <v>421</v>
      </c>
      <c r="B759" s="174" t="s">
        <v>1242</v>
      </c>
      <c r="C759" s="642" t="s">
        <v>2054</v>
      </c>
      <c r="D759" s="578">
        <v>75155</v>
      </c>
      <c r="E759" s="107">
        <f t="shared" si="559"/>
        <v>39</v>
      </c>
      <c r="F759" s="578">
        <v>74287</v>
      </c>
      <c r="G759" s="107">
        <f t="shared" si="560"/>
        <v>46</v>
      </c>
      <c r="H759" s="578">
        <v>81575</v>
      </c>
      <c r="I759" s="107">
        <f t="shared" si="561"/>
        <v>48</v>
      </c>
      <c r="J759" s="578">
        <v>109328</v>
      </c>
      <c r="K759" s="107">
        <f t="shared" si="562"/>
        <v>44</v>
      </c>
      <c r="L759" s="578">
        <v>117932</v>
      </c>
      <c r="M759" s="107">
        <f t="shared" si="563"/>
        <v>43</v>
      </c>
      <c r="N759" s="578">
        <v>123794</v>
      </c>
      <c r="O759" s="107">
        <f t="shared" si="564"/>
        <v>46</v>
      </c>
      <c r="P759" s="578">
        <v>124010</v>
      </c>
      <c r="Q759" s="107">
        <f t="shared" si="565"/>
        <v>46</v>
      </c>
      <c r="R759" s="578">
        <v>133054</v>
      </c>
      <c r="S759" s="107">
        <f t="shared" si="566"/>
        <v>47</v>
      </c>
      <c r="T759" s="578">
        <v>136740</v>
      </c>
      <c r="U759" s="107">
        <f t="shared" si="567"/>
        <v>49</v>
      </c>
      <c r="V759" s="578">
        <v>139956</v>
      </c>
      <c r="W759" s="107">
        <f t="shared" si="568"/>
        <v>52</v>
      </c>
      <c r="X759" s="578">
        <v>147522</v>
      </c>
      <c r="Y759" s="107">
        <f t="shared" si="569"/>
        <v>48</v>
      </c>
      <c r="Z759" s="578">
        <v>140840</v>
      </c>
      <c r="AA759" s="107">
        <f t="shared" si="570"/>
        <v>55</v>
      </c>
      <c r="AB759" s="578">
        <v>134448</v>
      </c>
      <c r="AC759" s="107">
        <f t="shared" si="571"/>
        <v>72</v>
      </c>
      <c r="AD759" s="578">
        <v>134986</v>
      </c>
      <c r="AE759" s="107">
        <f t="shared" si="572"/>
        <v>74</v>
      </c>
      <c r="AF759" s="578">
        <v>161084</v>
      </c>
      <c r="AG759" s="107">
        <f t="shared" si="573"/>
        <v>65</v>
      </c>
      <c r="AH759" s="578">
        <v>164366</v>
      </c>
      <c r="AI759" s="107">
        <f t="shared" si="574"/>
        <v>69</v>
      </c>
      <c r="AJ759" s="578">
        <v>172003</v>
      </c>
      <c r="AK759" s="107">
        <f t="shared" si="575"/>
        <v>75</v>
      </c>
      <c r="AL759" s="578">
        <v>190341</v>
      </c>
      <c r="AM759" s="107">
        <f t="shared" si="576"/>
        <v>74</v>
      </c>
      <c r="AN759" s="578">
        <v>211236</v>
      </c>
      <c r="AO759" s="107">
        <f t="shared" si="577"/>
        <v>75</v>
      </c>
      <c r="AP759" s="578">
        <v>219982</v>
      </c>
      <c r="AQ759" s="107">
        <f t="shared" si="578"/>
        <v>75</v>
      </c>
      <c r="AR759" s="578">
        <v>215184</v>
      </c>
      <c r="AS759" s="107">
        <f t="shared" si="579"/>
        <v>78</v>
      </c>
      <c r="AT759" s="578">
        <v>224679</v>
      </c>
      <c r="AU759" s="107">
        <f t="shared" si="580"/>
        <v>77</v>
      </c>
      <c r="AV759" s="578">
        <v>225904</v>
      </c>
      <c r="AW759" s="107">
        <f t="shared" si="581"/>
        <v>80</v>
      </c>
      <c r="AX759" s="578">
        <v>225217</v>
      </c>
      <c r="AY759" s="563">
        <f t="shared" si="558"/>
        <v>80</v>
      </c>
      <c r="AZ759" s="605">
        <v>237908</v>
      </c>
      <c r="BA759" s="605">
        <v>253792</v>
      </c>
      <c r="BB759" s="563">
        <f t="shared" si="582"/>
        <v>79</v>
      </c>
    </row>
    <row r="760" spans="1:54" ht="12.95" customHeight="1" x14ac:dyDescent="0.2">
      <c r="A760" s="72" t="s">
        <v>387</v>
      </c>
      <c r="B760" s="625" t="s">
        <v>2082</v>
      </c>
      <c r="C760" s="652" t="s">
        <v>2054</v>
      </c>
      <c r="D760" s="578"/>
      <c r="E760" s="107"/>
      <c r="F760" s="578"/>
      <c r="G760" s="107"/>
      <c r="H760" s="578"/>
      <c r="I760" s="107"/>
      <c r="J760" s="578"/>
      <c r="K760" s="107"/>
      <c r="L760" s="578"/>
      <c r="M760" s="107"/>
      <c r="N760" s="578"/>
      <c r="O760" s="107"/>
      <c r="P760" s="578"/>
      <c r="Q760" s="107"/>
      <c r="R760" s="578"/>
      <c r="S760" s="107"/>
      <c r="T760" s="578"/>
      <c r="U760" s="107"/>
      <c r="V760" s="578"/>
      <c r="W760" s="107"/>
      <c r="X760" s="578"/>
      <c r="Y760" s="107"/>
      <c r="Z760" s="578"/>
      <c r="AA760" s="107"/>
      <c r="AB760" s="578"/>
      <c r="AC760" s="107"/>
      <c r="AD760" s="578"/>
      <c r="AE760" s="107"/>
      <c r="AF760" s="578"/>
      <c r="AG760" s="107"/>
      <c r="AH760" s="578"/>
      <c r="AI760" s="107"/>
      <c r="AJ760" s="578"/>
      <c r="AK760" s="107"/>
      <c r="AL760" s="578"/>
      <c r="AM760" s="107"/>
      <c r="AN760" s="578"/>
      <c r="AO760" s="107"/>
      <c r="AP760" s="578"/>
      <c r="AQ760" s="107"/>
      <c r="AR760" s="578"/>
      <c r="AS760" s="107"/>
      <c r="AT760" s="578"/>
      <c r="AU760" s="107"/>
      <c r="AV760" s="578"/>
      <c r="AW760" s="107"/>
      <c r="AX760" s="578"/>
      <c r="AY760" s="563"/>
      <c r="AZ760" s="605"/>
      <c r="BA760" s="619">
        <v>248778</v>
      </c>
      <c r="BB760" s="563">
        <f t="shared" si="582"/>
        <v>80</v>
      </c>
    </row>
    <row r="761" spans="1:54" ht="12.95" customHeight="1" x14ac:dyDescent="0.2">
      <c r="A761" s="72" t="s">
        <v>459</v>
      </c>
      <c r="B761" s="174" t="s">
        <v>949</v>
      </c>
      <c r="C761" s="642" t="s">
        <v>2054</v>
      </c>
      <c r="D761" s="578">
        <v>60292</v>
      </c>
      <c r="E761" s="107">
        <f t="shared" ref="E761:E777" si="583">IF(D761&gt;0,RANK(D761,$D$11:$D$1049),"—")</f>
        <v>51</v>
      </c>
      <c r="F761" s="578">
        <v>71920</v>
      </c>
      <c r="G761" s="107">
        <f t="shared" ref="G761:G777" si="584">IF(F761&gt;0,RANK(F761,$F$11:$F$1049),"—")</f>
        <v>50</v>
      </c>
      <c r="H761" s="578">
        <v>83763</v>
      </c>
      <c r="I761" s="107">
        <f t="shared" ref="I761:I777" si="585">IF(H761&gt;0,RANK(H761,$H$11:$H$1049),"—")</f>
        <v>46</v>
      </c>
      <c r="J761" s="578">
        <v>101635</v>
      </c>
      <c r="K761" s="107">
        <f t="shared" ref="K761:K777" si="586">IF(J761&gt;0,RANK(J761,$J$11:$J$1049),"—")</f>
        <v>49</v>
      </c>
      <c r="L761" s="578">
        <v>100201</v>
      </c>
      <c r="M761" s="107">
        <f t="shared" ref="M761:M777" si="587">IF(L761&gt;0,RANK(L761,$L$11:$L$1049),"—")</f>
        <v>52</v>
      </c>
      <c r="N761" s="578">
        <v>103030</v>
      </c>
      <c r="O761" s="107">
        <f t="shared" ref="O761:O777" si="588">IF(N761&gt;0,RANK(N761,$N$11:$N$1049),"—")</f>
        <v>54</v>
      </c>
      <c r="P761" s="578">
        <v>110571</v>
      </c>
      <c r="Q761" s="107">
        <f t="shared" ref="Q761:Q777" si="589">IF(P761&gt;0,RANK(P761,$P$11:$P$1049),"—")</f>
        <v>54</v>
      </c>
      <c r="R761" s="578">
        <v>118261</v>
      </c>
      <c r="S761" s="107">
        <f t="shared" ref="S761:S777" si="590">IF(R761&gt;0,RANK(R761,$R$11:$R$1049),"—")</f>
        <v>55</v>
      </c>
      <c r="T761" s="578">
        <v>122580</v>
      </c>
      <c r="U761" s="107">
        <f t="shared" ref="U761:U777" si="591">IF(T761&gt;0,RANK(T761,$T$11:$T$1049),"—")</f>
        <v>55</v>
      </c>
      <c r="V761" s="578">
        <v>125659</v>
      </c>
      <c r="W761" s="107">
        <f t="shared" ref="W761:W777" si="592">IF(V761&gt;0,RANK(V761,$V$11:$V$1049),"—")</f>
        <v>58</v>
      </c>
      <c r="X761" s="578">
        <v>136514</v>
      </c>
      <c r="Y761" s="107">
        <f t="shared" ref="Y761:Y777" si="593">IF(X761&gt;0,RANK(X761,$X$11:$X$1049),"—")</f>
        <v>55</v>
      </c>
      <c r="Z761" s="578">
        <v>134954</v>
      </c>
      <c r="AA761" s="107">
        <f t="shared" ref="AA761:AA777" si="594">IF(Z761&gt;0,RANK(Z761,$Z$11:$Z$1049),"—")</f>
        <v>62</v>
      </c>
      <c r="AB761" s="578">
        <v>137450</v>
      </c>
      <c r="AC761" s="107">
        <f t="shared" ref="AC761:AC777" si="595">IF(AB761&gt;0,RANK(AB761,$AB$11:$AB$1049),"—")</f>
        <v>68</v>
      </c>
      <c r="AD761" s="578">
        <v>142174</v>
      </c>
      <c r="AE761" s="107">
        <f t="shared" ref="AE761:AE777" si="596">IF(AD761&gt;0,RANK(AD761,$AD$11:$AD$1049),"—")</f>
        <v>67</v>
      </c>
      <c r="AF761" s="578">
        <v>137980</v>
      </c>
      <c r="AG761" s="107">
        <f t="shared" ref="AG761:AG777" si="597">IF(AF761&gt;0,RANK(AF761,$AF$11:$AF$1049),"—")</f>
        <v>80</v>
      </c>
      <c r="AH761" s="578">
        <v>144882</v>
      </c>
      <c r="AI761" s="107">
        <f t="shared" ref="AI761:AI777" si="598">IF(AH761&gt;0,RANK(AH761,$AH$11:$AH$1049),"—")</f>
        <v>84</v>
      </c>
      <c r="AJ761" s="578">
        <v>188191</v>
      </c>
      <c r="AK761" s="107">
        <f t="shared" ref="AK761:AK777" si="599">IF(AJ761&gt;0,RANK(AJ761,$AJ$11:$AJ$1049),"—")</f>
        <v>67</v>
      </c>
      <c r="AL761" s="578">
        <v>186351</v>
      </c>
      <c r="AM761" s="107">
        <f t="shared" ref="AM761:AM777" si="600">IF(AL761&gt;0,RANK(AL761,$AL$11:$AL$1049),"—")</f>
        <v>76</v>
      </c>
      <c r="AN761" s="578">
        <v>205149</v>
      </c>
      <c r="AO761" s="107">
        <f t="shared" ref="AO761:AO777" si="601">IF(AN761&gt;0,RANK(AN761,$AN$11:$AN$1049),"—")</f>
        <v>77</v>
      </c>
      <c r="AP761" s="578">
        <v>200297</v>
      </c>
      <c r="AQ761" s="107">
        <f t="shared" ref="AQ761:AQ777" si="602">IF(AP761&gt;0,RANK(AP761,$AP$11:$AP$1049),"—")</f>
        <v>80</v>
      </c>
      <c r="AR761" s="578">
        <v>212506</v>
      </c>
      <c r="AS761" s="107">
        <f t="shared" ref="AS761:AS777" si="603">IF(AR761&gt;0,RANK(AR761,$AR$11:$AR$1049),"—")</f>
        <v>80</v>
      </c>
      <c r="AT761" s="578">
        <v>197143</v>
      </c>
      <c r="AU761" s="107">
        <f t="shared" ref="AU761:AU777" si="604">IF(AT761&gt;0,RANK(AT761,$AT$11:$AT$1049),"—")</f>
        <v>85</v>
      </c>
      <c r="AV761" s="578">
        <v>210619</v>
      </c>
      <c r="AW761" s="107">
        <f t="shared" ref="AW761:AW777" si="605">IF(AV761&gt;0,RANK(AV761,$AV$11:$AV$1049),"—")</f>
        <v>84</v>
      </c>
      <c r="AX761" s="578">
        <v>217667</v>
      </c>
      <c r="AY761" s="563">
        <f t="shared" ref="AY761:AY777" si="606">IF(AX761&gt;0,RANK(AX761,$AX$11:$AX$1049),"—")</f>
        <v>84</v>
      </c>
      <c r="AZ761" s="605">
        <v>222790</v>
      </c>
      <c r="BA761" s="605">
        <v>242882</v>
      </c>
      <c r="BB761" s="563">
        <f t="shared" si="582"/>
        <v>82</v>
      </c>
    </row>
    <row r="762" spans="1:54" ht="12.95" customHeight="1" x14ac:dyDescent="0.2">
      <c r="A762" s="72" t="s">
        <v>409</v>
      </c>
      <c r="B762" s="174" t="s">
        <v>948</v>
      </c>
      <c r="C762" s="642" t="s">
        <v>2054</v>
      </c>
      <c r="D762" s="578">
        <v>23521</v>
      </c>
      <c r="E762" s="107">
        <f t="shared" si="583"/>
        <v>110</v>
      </c>
      <c r="F762" s="578">
        <v>30322</v>
      </c>
      <c r="G762" s="107">
        <f t="shared" si="584"/>
        <v>103</v>
      </c>
      <c r="H762" s="578">
        <v>32222</v>
      </c>
      <c r="I762" s="107">
        <f t="shared" si="585"/>
        <v>105</v>
      </c>
      <c r="J762" s="578">
        <v>54451</v>
      </c>
      <c r="K762" s="107">
        <f t="shared" si="586"/>
        <v>88</v>
      </c>
      <c r="L762" s="578">
        <v>71789</v>
      </c>
      <c r="M762" s="107">
        <f t="shared" si="587"/>
        <v>79</v>
      </c>
      <c r="N762" s="578">
        <v>1620</v>
      </c>
      <c r="O762" s="107">
        <f t="shared" si="588"/>
        <v>299</v>
      </c>
      <c r="P762" s="578">
        <v>84505</v>
      </c>
      <c r="Q762" s="107">
        <f t="shared" si="589"/>
        <v>76</v>
      </c>
      <c r="R762" s="578">
        <v>76410</v>
      </c>
      <c r="S762" s="107">
        <f t="shared" si="590"/>
        <v>84</v>
      </c>
      <c r="T762" s="578">
        <v>86866</v>
      </c>
      <c r="U762" s="107">
        <f t="shared" si="591"/>
        <v>80</v>
      </c>
      <c r="V762" s="578">
        <v>96365</v>
      </c>
      <c r="W762" s="107">
        <f t="shared" si="592"/>
        <v>81</v>
      </c>
      <c r="X762" s="578">
        <v>98535</v>
      </c>
      <c r="Y762" s="107">
        <f t="shared" si="593"/>
        <v>81</v>
      </c>
      <c r="Z762" s="578">
        <v>110383</v>
      </c>
      <c r="AA762" s="107">
        <f t="shared" si="594"/>
        <v>79</v>
      </c>
      <c r="AB762" s="578">
        <v>114491</v>
      </c>
      <c r="AC762" s="107">
        <f t="shared" si="595"/>
        <v>81</v>
      </c>
      <c r="AD762" s="578">
        <v>126277</v>
      </c>
      <c r="AE762" s="107">
        <f t="shared" si="596"/>
        <v>78</v>
      </c>
      <c r="AF762" s="578">
        <v>140951</v>
      </c>
      <c r="AG762" s="107">
        <f t="shared" si="597"/>
        <v>76</v>
      </c>
      <c r="AH762" s="578">
        <v>162417</v>
      </c>
      <c r="AI762" s="107">
        <f t="shared" si="598"/>
        <v>70</v>
      </c>
      <c r="AJ762" s="578">
        <v>178156</v>
      </c>
      <c r="AK762" s="107">
        <f t="shared" si="599"/>
        <v>72</v>
      </c>
      <c r="AL762" s="578">
        <v>190763</v>
      </c>
      <c r="AM762" s="107">
        <f t="shared" si="600"/>
        <v>73</v>
      </c>
      <c r="AN762" s="578">
        <v>209134</v>
      </c>
      <c r="AO762" s="107">
        <f t="shared" si="601"/>
        <v>76</v>
      </c>
      <c r="AP762" s="578">
        <v>239778</v>
      </c>
      <c r="AQ762" s="107">
        <f t="shared" si="602"/>
        <v>68</v>
      </c>
      <c r="AR762" s="578">
        <v>245771</v>
      </c>
      <c r="AS762" s="107">
        <f t="shared" si="603"/>
        <v>71</v>
      </c>
      <c r="AT762" s="578">
        <v>236834</v>
      </c>
      <c r="AU762" s="107">
        <f t="shared" si="604"/>
        <v>72</v>
      </c>
      <c r="AV762" s="578">
        <v>230347</v>
      </c>
      <c r="AW762" s="107">
        <f t="shared" si="605"/>
        <v>79</v>
      </c>
      <c r="AX762" s="578">
        <v>223796</v>
      </c>
      <c r="AY762" s="563">
        <f t="shared" si="606"/>
        <v>82</v>
      </c>
      <c r="AZ762" s="605">
        <v>230235</v>
      </c>
      <c r="BA762" s="605">
        <v>234354</v>
      </c>
      <c r="BB762" s="563">
        <f t="shared" si="582"/>
        <v>84</v>
      </c>
    </row>
    <row r="763" spans="1:54" ht="12.95" customHeight="1" x14ac:dyDescent="0.2">
      <c r="A763" s="72" t="s">
        <v>389</v>
      </c>
      <c r="B763" s="174" t="s">
        <v>1623</v>
      </c>
      <c r="C763" s="642" t="s">
        <v>2054</v>
      </c>
      <c r="D763" s="578">
        <v>47495</v>
      </c>
      <c r="E763" s="107">
        <f t="shared" si="583"/>
        <v>66</v>
      </c>
      <c r="F763" s="578">
        <v>54197</v>
      </c>
      <c r="G763" s="107">
        <f t="shared" si="584"/>
        <v>66</v>
      </c>
      <c r="H763" s="578">
        <v>54850</v>
      </c>
      <c r="I763" s="107">
        <f t="shared" si="585"/>
        <v>73</v>
      </c>
      <c r="J763" s="578">
        <v>79455</v>
      </c>
      <c r="K763" s="107">
        <f t="shared" si="586"/>
        <v>63</v>
      </c>
      <c r="L763" s="578">
        <v>82236</v>
      </c>
      <c r="M763" s="107">
        <f t="shared" si="587"/>
        <v>68</v>
      </c>
      <c r="N763" s="578">
        <v>90790</v>
      </c>
      <c r="O763" s="107">
        <f t="shared" si="588"/>
        <v>66</v>
      </c>
      <c r="P763" s="578">
        <v>98906</v>
      </c>
      <c r="Q763" s="107">
        <f t="shared" si="589"/>
        <v>64</v>
      </c>
      <c r="R763" s="578">
        <v>107817</v>
      </c>
      <c r="S763" s="107">
        <f t="shared" si="590"/>
        <v>63</v>
      </c>
      <c r="T763" s="578">
        <v>113251</v>
      </c>
      <c r="U763" s="107">
        <f t="shared" si="591"/>
        <v>63</v>
      </c>
      <c r="V763" s="578">
        <v>122611</v>
      </c>
      <c r="W763" s="107">
        <f t="shared" si="592"/>
        <v>62</v>
      </c>
      <c r="X763" s="578">
        <v>126377</v>
      </c>
      <c r="Y763" s="107">
        <f t="shared" si="593"/>
        <v>62</v>
      </c>
      <c r="Z763" s="578">
        <v>136624</v>
      </c>
      <c r="AA763" s="107">
        <f t="shared" si="594"/>
        <v>58</v>
      </c>
      <c r="AB763" s="578">
        <v>141766</v>
      </c>
      <c r="AC763" s="107">
        <f t="shared" si="595"/>
        <v>62</v>
      </c>
      <c r="AD763" s="578">
        <v>148982</v>
      </c>
      <c r="AE763" s="107">
        <f t="shared" si="596"/>
        <v>65</v>
      </c>
      <c r="AF763" s="578">
        <v>163307</v>
      </c>
      <c r="AG763" s="107">
        <f t="shared" si="597"/>
        <v>63</v>
      </c>
      <c r="AH763" s="578">
        <v>168487</v>
      </c>
      <c r="AI763" s="107">
        <f t="shared" si="598"/>
        <v>68</v>
      </c>
      <c r="AJ763" s="578">
        <v>184045</v>
      </c>
      <c r="AK763" s="107">
        <f t="shared" si="599"/>
        <v>69</v>
      </c>
      <c r="AL763" s="578">
        <v>200330</v>
      </c>
      <c r="AM763" s="107">
        <f t="shared" si="600"/>
        <v>69</v>
      </c>
      <c r="AN763" s="578">
        <v>213547</v>
      </c>
      <c r="AO763" s="107">
        <f t="shared" si="601"/>
        <v>72</v>
      </c>
      <c r="AP763" s="578">
        <v>212289</v>
      </c>
      <c r="AQ763" s="107">
        <f t="shared" si="602"/>
        <v>76</v>
      </c>
      <c r="AR763" s="578">
        <v>234635</v>
      </c>
      <c r="AS763" s="107">
        <f t="shared" si="603"/>
        <v>73</v>
      </c>
      <c r="AT763" s="578">
        <v>268282</v>
      </c>
      <c r="AU763" s="107">
        <f t="shared" si="604"/>
        <v>67</v>
      </c>
      <c r="AV763" s="578">
        <v>252745</v>
      </c>
      <c r="AW763" s="107">
        <f t="shared" si="605"/>
        <v>73</v>
      </c>
      <c r="AX763" s="578">
        <v>258098</v>
      </c>
      <c r="AY763" s="563">
        <f t="shared" si="606"/>
        <v>74</v>
      </c>
      <c r="AZ763" s="605">
        <v>204728</v>
      </c>
      <c r="BA763" s="605">
        <v>211356</v>
      </c>
      <c r="BB763" s="563">
        <f t="shared" si="582"/>
        <v>93</v>
      </c>
    </row>
    <row r="764" spans="1:54" ht="12.95" customHeight="1" x14ac:dyDescent="0.2">
      <c r="A764" s="72" t="s">
        <v>401</v>
      </c>
      <c r="B764" s="174" t="s">
        <v>600</v>
      </c>
      <c r="C764" s="642" t="s">
        <v>2054</v>
      </c>
      <c r="D764" s="578">
        <v>20908</v>
      </c>
      <c r="E764" s="107">
        <f t="shared" si="583"/>
        <v>115</v>
      </c>
      <c r="F764" s="578">
        <v>26067</v>
      </c>
      <c r="G764" s="107">
        <f t="shared" si="584"/>
        <v>112</v>
      </c>
      <c r="H764" s="578">
        <v>31227</v>
      </c>
      <c r="I764" s="107">
        <f t="shared" si="585"/>
        <v>108</v>
      </c>
      <c r="J764" s="578">
        <v>38452</v>
      </c>
      <c r="K764" s="107">
        <f t="shared" si="586"/>
        <v>110</v>
      </c>
      <c r="L764" s="578">
        <v>43737</v>
      </c>
      <c r="M764" s="107">
        <f t="shared" si="587"/>
        <v>110</v>
      </c>
      <c r="N764" s="578">
        <v>49384</v>
      </c>
      <c r="O764" s="107">
        <f t="shared" si="588"/>
        <v>107</v>
      </c>
      <c r="P764" s="578">
        <v>53668</v>
      </c>
      <c r="Q764" s="107">
        <f t="shared" si="589"/>
        <v>107</v>
      </c>
      <c r="R764" s="578">
        <v>59920</v>
      </c>
      <c r="S764" s="107">
        <f t="shared" si="590"/>
        <v>105</v>
      </c>
      <c r="T764" s="578">
        <v>57845</v>
      </c>
      <c r="U764" s="107">
        <f t="shared" si="591"/>
        <v>110</v>
      </c>
      <c r="V764" s="578">
        <v>50525</v>
      </c>
      <c r="W764" s="107">
        <f t="shared" si="592"/>
        <v>119</v>
      </c>
      <c r="X764" s="578">
        <v>52945</v>
      </c>
      <c r="Y764" s="107">
        <f t="shared" si="593"/>
        <v>120</v>
      </c>
      <c r="Z764" s="578">
        <v>61619</v>
      </c>
      <c r="AA764" s="107">
        <f t="shared" si="594"/>
        <v>115</v>
      </c>
      <c r="AB764" s="578">
        <v>64964</v>
      </c>
      <c r="AC764" s="107">
        <f t="shared" si="595"/>
        <v>115</v>
      </c>
      <c r="AD764" s="578">
        <v>69522</v>
      </c>
      <c r="AE764" s="107">
        <f t="shared" si="596"/>
        <v>113</v>
      </c>
      <c r="AF764" s="578">
        <v>78874</v>
      </c>
      <c r="AG764" s="107">
        <f t="shared" si="597"/>
        <v>113</v>
      </c>
      <c r="AH764" s="578">
        <v>109096</v>
      </c>
      <c r="AI764" s="107">
        <f t="shared" si="598"/>
        <v>97</v>
      </c>
      <c r="AJ764" s="578">
        <v>126839</v>
      </c>
      <c r="AK764" s="107">
        <f t="shared" si="599"/>
        <v>95</v>
      </c>
      <c r="AL764" s="578">
        <v>155795</v>
      </c>
      <c r="AM764" s="107">
        <f t="shared" si="600"/>
        <v>87</v>
      </c>
      <c r="AN764" s="578">
        <v>173266</v>
      </c>
      <c r="AO764" s="107">
        <f t="shared" si="601"/>
        <v>85</v>
      </c>
      <c r="AP764" s="578">
        <v>179094</v>
      </c>
      <c r="AQ764" s="107">
        <f t="shared" si="602"/>
        <v>88</v>
      </c>
      <c r="AR764" s="578">
        <v>200277</v>
      </c>
      <c r="AS764" s="107">
        <f t="shared" si="603"/>
        <v>82</v>
      </c>
      <c r="AT764" s="578">
        <v>192846</v>
      </c>
      <c r="AU764" s="107">
        <f t="shared" si="604"/>
        <v>86</v>
      </c>
      <c r="AV764" s="578">
        <v>186938</v>
      </c>
      <c r="AW764" s="107">
        <f t="shared" si="605"/>
        <v>96</v>
      </c>
      <c r="AX764" s="578">
        <v>189351</v>
      </c>
      <c r="AY764" s="563">
        <f t="shared" si="606"/>
        <v>98</v>
      </c>
      <c r="AZ764" s="605">
        <v>194141</v>
      </c>
      <c r="BA764" s="605">
        <v>210631</v>
      </c>
      <c r="BB764" s="563">
        <f t="shared" si="582"/>
        <v>94</v>
      </c>
    </row>
    <row r="765" spans="1:54" ht="12.95" customHeight="1" x14ac:dyDescent="0.2">
      <c r="A765" s="72" t="s">
        <v>404</v>
      </c>
      <c r="B765" s="174" t="s">
        <v>595</v>
      </c>
      <c r="C765" s="642" t="s">
        <v>2054</v>
      </c>
      <c r="D765" s="578">
        <v>28344</v>
      </c>
      <c r="E765" s="107">
        <f t="shared" si="583"/>
        <v>98</v>
      </c>
      <c r="F765" s="578">
        <v>31906</v>
      </c>
      <c r="G765" s="107">
        <f t="shared" si="584"/>
        <v>102</v>
      </c>
      <c r="H765" s="578">
        <v>38110</v>
      </c>
      <c r="I765" s="107">
        <f t="shared" si="585"/>
        <v>100</v>
      </c>
      <c r="J765" s="578">
        <v>43564</v>
      </c>
      <c r="K765" s="107">
        <f t="shared" si="586"/>
        <v>104</v>
      </c>
      <c r="L765" s="578">
        <v>46763</v>
      </c>
      <c r="M765" s="107">
        <f t="shared" si="587"/>
        <v>105</v>
      </c>
      <c r="N765" s="578">
        <v>49503</v>
      </c>
      <c r="O765" s="107">
        <f t="shared" si="588"/>
        <v>106</v>
      </c>
      <c r="P765" s="578">
        <v>55585</v>
      </c>
      <c r="Q765" s="107">
        <f t="shared" si="589"/>
        <v>103</v>
      </c>
      <c r="R765" s="578">
        <v>57152</v>
      </c>
      <c r="S765" s="107">
        <f t="shared" si="590"/>
        <v>110</v>
      </c>
      <c r="T765" s="578">
        <v>55146</v>
      </c>
      <c r="U765" s="107">
        <f t="shared" si="591"/>
        <v>114</v>
      </c>
      <c r="V765" s="578">
        <v>56269</v>
      </c>
      <c r="W765" s="107">
        <f t="shared" si="592"/>
        <v>113</v>
      </c>
      <c r="X765" s="578">
        <v>67621</v>
      </c>
      <c r="Y765" s="107">
        <f t="shared" si="593"/>
        <v>110</v>
      </c>
      <c r="Z765" s="578">
        <v>71411</v>
      </c>
      <c r="AA765" s="107">
        <f t="shared" si="594"/>
        <v>107</v>
      </c>
      <c r="AB765" s="578">
        <v>73977</v>
      </c>
      <c r="AC765" s="107">
        <f t="shared" si="595"/>
        <v>110</v>
      </c>
      <c r="AD765" s="578">
        <v>76330</v>
      </c>
      <c r="AE765" s="107">
        <f t="shared" si="596"/>
        <v>109</v>
      </c>
      <c r="AF765" s="578">
        <v>81476</v>
      </c>
      <c r="AG765" s="107">
        <f t="shared" si="597"/>
        <v>111</v>
      </c>
      <c r="AH765" s="578">
        <v>91636</v>
      </c>
      <c r="AI765" s="107">
        <f t="shared" si="598"/>
        <v>109</v>
      </c>
      <c r="AJ765" s="578">
        <v>109482</v>
      </c>
      <c r="AK765" s="107">
        <f t="shared" si="599"/>
        <v>103</v>
      </c>
      <c r="AL765" s="578">
        <v>125090</v>
      </c>
      <c r="AM765" s="107">
        <f t="shared" si="600"/>
        <v>101</v>
      </c>
      <c r="AN765" s="578">
        <v>130741</v>
      </c>
      <c r="AO765" s="107">
        <f t="shared" si="601"/>
        <v>104</v>
      </c>
      <c r="AP765" s="578">
        <v>138262</v>
      </c>
      <c r="AQ765" s="107">
        <f t="shared" si="602"/>
        <v>104</v>
      </c>
      <c r="AR765" s="578">
        <v>157926</v>
      </c>
      <c r="AS765" s="107">
        <f t="shared" si="603"/>
        <v>99</v>
      </c>
      <c r="AT765" s="578">
        <v>152619</v>
      </c>
      <c r="AU765" s="107">
        <f t="shared" si="604"/>
        <v>102</v>
      </c>
      <c r="AV765" s="578">
        <v>157670</v>
      </c>
      <c r="AW765" s="107">
        <f t="shared" si="605"/>
        <v>102</v>
      </c>
      <c r="AX765" s="578">
        <v>161650</v>
      </c>
      <c r="AY765" s="563">
        <f t="shared" si="606"/>
        <v>103</v>
      </c>
      <c r="AZ765" s="605">
        <v>181746</v>
      </c>
      <c r="BA765" s="605">
        <v>198775</v>
      </c>
      <c r="BB765" s="563">
        <f t="shared" si="582"/>
        <v>98</v>
      </c>
    </row>
    <row r="766" spans="1:54" ht="12.95" customHeight="1" x14ac:dyDescent="0.2">
      <c r="A766" s="72" t="s">
        <v>400</v>
      </c>
      <c r="B766" s="174" t="s">
        <v>627</v>
      </c>
      <c r="C766" s="642" t="s">
        <v>2054</v>
      </c>
      <c r="D766" s="578">
        <v>43132</v>
      </c>
      <c r="E766" s="107">
        <f t="shared" si="583"/>
        <v>78</v>
      </c>
      <c r="F766" s="578">
        <v>43675</v>
      </c>
      <c r="G766" s="107">
        <f t="shared" si="584"/>
        <v>85</v>
      </c>
      <c r="H766" s="578">
        <v>48061</v>
      </c>
      <c r="I766" s="107">
        <f t="shared" si="585"/>
        <v>81</v>
      </c>
      <c r="J766" s="578">
        <v>74881</v>
      </c>
      <c r="K766" s="107">
        <f t="shared" si="586"/>
        <v>65</v>
      </c>
      <c r="L766" s="578">
        <v>71747</v>
      </c>
      <c r="M766" s="107">
        <f t="shared" si="587"/>
        <v>80</v>
      </c>
      <c r="N766" s="578">
        <v>76979</v>
      </c>
      <c r="O766" s="107">
        <f t="shared" si="588"/>
        <v>78</v>
      </c>
      <c r="P766" s="578">
        <v>82845</v>
      </c>
      <c r="Q766" s="107">
        <f t="shared" si="589"/>
        <v>79</v>
      </c>
      <c r="R766" s="578">
        <v>81519</v>
      </c>
      <c r="S766" s="107">
        <f t="shared" si="590"/>
        <v>80</v>
      </c>
      <c r="T766" s="578">
        <v>81345</v>
      </c>
      <c r="U766" s="107">
        <f t="shared" si="591"/>
        <v>87</v>
      </c>
      <c r="V766" s="578">
        <v>80235</v>
      </c>
      <c r="W766" s="107">
        <f t="shared" si="592"/>
        <v>92</v>
      </c>
      <c r="X766" s="578">
        <v>73015</v>
      </c>
      <c r="Y766" s="107">
        <f t="shared" si="593"/>
        <v>105</v>
      </c>
      <c r="Z766" s="578">
        <v>77407</v>
      </c>
      <c r="AA766" s="107">
        <f t="shared" si="594"/>
        <v>103</v>
      </c>
      <c r="AB766" s="578">
        <v>75011</v>
      </c>
      <c r="AC766" s="107">
        <f t="shared" si="595"/>
        <v>108</v>
      </c>
      <c r="AD766" s="578">
        <v>71722</v>
      </c>
      <c r="AE766" s="107">
        <f t="shared" si="596"/>
        <v>112</v>
      </c>
      <c r="AF766" s="578">
        <v>81547</v>
      </c>
      <c r="AG766" s="107">
        <f t="shared" si="597"/>
        <v>110</v>
      </c>
      <c r="AH766" s="578">
        <v>91029</v>
      </c>
      <c r="AI766" s="107">
        <f t="shared" si="598"/>
        <v>110</v>
      </c>
      <c r="AJ766" s="578">
        <v>99964</v>
      </c>
      <c r="AK766" s="107">
        <f t="shared" si="599"/>
        <v>112</v>
      </c>
      <c r="AL766" s="578">
        <v>104223</v>
      </c>
      <c r="AM766" s="107">
        <f t="shared" si="600"/>
        <v>116</v>
      </c>
      <c r="AN766" s="578">
        <v>114087</v>
      </c>
      <c r="AO766" s="107">
        <f t="shared" si="601"/>
        <v>113</v>
      </c>
      <c r="AP766" s="578">
        <v>117517</v>
      </c>
      <c r="AQ766" s="107">
        <f t="shared" si="602"/>
        <v>115</v>
      </c>
      <c r="AR766" s="578">
        <v>121888</v>
      </c>
      <c r="AS766" s="107">
        <f t="shared" si="603"/>
        <v>115</v>
      </c>
      <c r="AT766" s="578">
        <v>137410</v>
      </c>
      <c r="AU766" s="107">
        <f t="shared" si="604"/>
        <v>110</v>
      </c>
      <c r="AV766" s="578">
        <v>150720</v>
      </c>
      <c r="AW766" s="107">
        <f t="shared" si="605"/>
        <v>106</v>
      </c>
      <c r="AX766" s="578">
        <v>157289</v>
      </c>
      <c r="AY766" s="563">
        <f t="shared" si="606"/>
        <v>104</v>
      </c>
      <c r="AZ766" s="605">
        <v>181746</v>
      </c>
      <c r="BA766" s="605">
        <v>198775</v>
      </c>
      <c r="BB766" s="563">
        <f t="shared" si="582"/>
        <v>98</v>
      </c>
    </row>
    <row r="767" spans="1:54" ht="12.95" customHeight="1" x14ac:dyDescent="0.2">
      <c r="A767" s="72" t="s">
        <v>407</v>
      </c>
      <c r="B767" s="174" t="s">
        <v>1639</v>
      </c>
      <c r="C767" s="642" t="s">
        <v>2054</v>
      </c>
      <c r="D767" s="588"/>
      <c r="E767" s="107" t="str">
        <f t="shared" si="583"/>
        <v>—</v>
      </c>
      <c r="F767" s="578"/>
      <c r="G767" s="107" t="str">
        <f t="shared" si="584"/>
        <v>—</v>
      </c>
      <c r="H767" s="578"/>
      <c r="I767" s="107" t="str">
        <f t="shared" si="585"/>
        <v>—</v>
      </c>
      <c r="J767" s="578"/>
      <c r="K767" s="107" t="str">
        <f t="shared" si="586"/>
        <v>—</v>
      </c>
      <c r="L767" s="578"/>
      <c r="M767" s="107" t="str">
        <f t="shared" si="587"/>
        <v>—</v>
      </c>
      <c r="N767" s="578">
        <v>852</v>
      </c>
      <c r="O767" s="107">
        <f t="shared" si="588"/>
        <v>352</v>
      </c>
      <c r="P767" s="578">
        <v>62990</v>
      </c>
      <c r="Q767" s="107">
        <f t="shared" si="589"/>
        <v>98</v>
      </c>
      <c r="R767" s="578">
        <v>64111</v>
      </c>
      <c r="S767" s="107">
        <f t="shared" si="590"/>
        <v>101</v>
      </c>
      <c r="T767" s="578">
        <v>65344</v>
      </c>
      <c r="U767" s="107">
        <f t="shared" si="591"/>
        <v>104</v>
      </c>
      <c r="V767" s="578">
        <v>66082</v>
      </c>
      <c r="W767" s="107">
        <f t="shared" si="592"/>
        <v>107</v>
      </c>
      <c r="X767" s="578">
        <v>73678</v>
      </c>
      <c r="Y767" s="107">
        <f t="shared" si="593"/>
        <v>104</v>
      </c>
      <c r="Z767" s="578">
        <v>85811</v>
      </c>
      <c r="AA767" s="107">
        <f t="shared" si="594"/>
        <v>93</v>
      </c>
      <c r="AB767" s="578">
        <v>89970</v>
      </c>
      <c r="AC767" s="107">
        <f t="shared" si="595"/>
        <v>96</v>
      </c>
      <c r="AD767" s="578">
        <v>86576</v>
      </c>
      <c r="AE767" s="107">
        <f t="shared" si="596"/>
        <v>100</v>
      </c>
      <c r="AF767" s="578">
        <v>96907</v>
      </c>
      <c r="AG767" s="107">
        <f t="shared" si="597"/>
        <v>100</v>
      </c>
      <c r="AH767" s="578">
        <v>97976</v>
      </c>
      <c r="AI767" s="107">
        <f t="shared" si="598"/>
        <v>106</v>
      </c>
      <c r="AJ767" s="578">
        <v>109332</v>
      </c>
      <c r="AK767" s="107">
        <f t="shared" si="599"/>
        <v>104</v>
      </c>
      <c r="AL767" s="578">
        <v>113512</v>
      </c>
      <c r="AM767" s="107">
        <f t="shared" si="600"/>
        <v>107</v>
      </c>
      <c r="AN767" s="578">
        <v>120788</v>
      </c>
      <c r="AO767" s="107">
        <f t="shared" si="601"/>
        <v>110</v>
      </c>
      <c r="AP767" s="578">
        <v>127487</v>
      </c>
      <c r="AQ767" s="107">
        <f t="shared" si="602"/>
        <v>109</v>
      </c>
      <c r="AR767" s="578">
        <v>135272</v>
      </c>
      <c r="AS767" s="107">
        <f t="shared" si="603"/>
        <v>108</v>
      </c>
      <c r="AT767" s="578">
        <v>141351</v>
      </c>
      <c r="AU767" s="107">
        <f t="shared" si="604"/>
        <v>106</v>
      </c>
      <c r="AV767" s="578">
        <v>152884</v>
      </c>
      <c r="AW767" s="107">
        <f t="shared" si="605"/>
        <v>105</v>
      </c>
      <c r="AX767" s="578">
        <v>156216</v>
      </c>
      <c r="AY767" s="563">
        <f t="shared" si="606"/>
        <v>105</v>
      </c>
      <c r="AZ767" s="605">
        <v>169143</v>
      </c>
      <c r="BA767" s="605">
        <v>181297</v>
      </c>
      <c r="BB767" s="563">
        <f t="shared" si="582"/>
        <v>106</v>
      </c>
    </row>
    <row r="768" spans="1:54" ht="12.95" customHeight="1" x14ac:dyDescent="0.2">
      <c r="A768" s="72" t="s">
        <v>391</v>
      </c>
      <c r="B768" s="174" t="s">
        <v>609</v>
      </c>
      <c r="C768" s="642" t="s">
        <v>2054</v>
      </c>
      <c r="D768" s="578">
        <v>35082</v>
      </c>
      <c r="E768" s="107">
        <f t="shared" si="583"/>
        <v>89</v>
      </c>
      <c r="F768" s="578">
        <v>40789</v>
      </c>
      <c r="G768" s="107">
        <f t="shared" si="584"/>
        <v>87</v>
      </c>
      <c r="H768" s="578">
        <v>46497</v>
      </c>
      <c r="I768" s="107">
        <f t="shared" si="585"/>
        <v>85</v>
      </c>
      <c r="J768" s="578">
        <v>50424</v>
      </c>
      <c r="K768" s="107">
        <f t="shared" si="586"/>
        <v>97</v>
      </c>
      <c r="L768" s="578">
        <v>47009</v>
      </c>
      <c r="M768" s="107">
        <f t="shared" si="587"/>
        <v>103</v>
      </c>
      <c r="N768" s="578">
        <v>47748</v>
      </c>
      <c r="O768" s="107">
        <f t="shared" si="588"/>
        <v>108</v>
      </c>
      <c r="P768" s="578">
        <v>60891</v>
      </c>
      <c r="Q768" s="107">
        <f t="shared" si="589"/>
        <v>99</v>
      </c>
      <c r="R768" s="578">
        <v>68519</v>
      </c>
      <c r="S768" s="107">
        <f t="shared" si="590"/>
        <v>96</v>
      </c>
      <c r="T768" s="578">
        <v>73749</v>
      </c>
      <c r="U768" s="107">
        <f t="shared" si="591"/>
        <v>97</v>
      </c>
      <c r="V768" s="578">
        <v>77093</v>
      </c>
      <c r="W768" s="107">
        <f t="shared" si="592"/>
        <v>96</v>
      </c>
      <c r="X768" s="578">
        <v>79356</v>
      </c>
      <c r="Y768" s="107">
        <f t="shared" si="593"/>
        <v>97</v>
      </c>
      <c r="Z768" s="578">
        <v>83568</v>
      </c>
      <c r="AA768" s="107">
        <f t="shared" si="594"/>
        <v>97</v>
      </c>
      <c r="AB768" s="578">
        <v>92130</v>
      </c>
      <c r="AC768" s="107">
        <f t="shared" si="595"/>
        <v>93</v>
      </c>
      <c r="AD768" s="578">
        <v>100872</v>
      </c>
      <c r="AE768" s="107">
        <f t="shared" si="596"/>
        <v>91</v>
      </c>
      <c r="AF768" s="578">
        <v>105783</v>
      </c>
      <c r="AG768" s="107">
        <f t="shared" si="597"/>
        <v>91</v>
      </c>
      <c r="AH768" s="578">
        <v>105806</v>
      </c>
      <c r="AI768" s="107">
        <f t="shared" si="598"/>
        <v>100</v>
      </c>
      <c r="AJ768" s="578">
        <v>109291</v>
      </c>
      <c r="AK768" s="107">
        <f t="shared" si="599"/>
        <v>105</v>
      </c>
      <c r="AL768" s="578">
        <v>112609</v>
      </c>
      <c r="AM768" s="107">
        <f t="shared" si="600"/>
        <v>109</v>
      </c>
      <c r="AN768" s="578">
        <v>126432</v>
      </c>
      <c r="AO768" s="107">
        <f t="shared" si="601"/>
        <v>105</v>
      </c>
      <c r="AP768" s="578">
        <v>131028</v>
      </c>
      <c r="AQ768" s="107">
        <f t="shared" si="602"/>
        <v>107</v>
      </c>
      <c r="AR768" s="578">
        <v>128965</v>
      </c>
      <c r="AS768" s="107">
        <f t="shared" si="603"/>
        <v>109</v>
      </c>
      <c r="AT768" s="578">
        <v>130826</v>
      </c>
      <c r="AU768" s="107">
        <f t="shared" si="604"/>
        <v>114</v>
      </c>
      <c r="AV768" s="578">
        <v>139528</v>
      </c>
      <c r="AW768" s="107">
        <f t="shared" si="605"/>
        <v>113</v>
      </c>
      <c r="AX768" s="578">
        <v>147903</v>
      </c>
      <c r="AY768" s="563">
        <f t="shared" si="606"/>
        <v>109</v>
      </c>
      <c r="AZ768" s="605">
        <v>156106</v>
      </c>
      <c r="BA768" s="605">
        <v>156395</v>
      </c>
      <c r="BB768" s="563">
        <f t="shared" si="582"/>
        <v>117</v>
      </c>
    </row>
    <row r="769" spans="1:54" ht="12.95" customHeight="1" x14ac:dyDescent="0.2">
      <c r="A769" s="72" t="s">
        <v>519</v>
      </c>
      <c r="B769" s="174" t="s">
        <v>1349</v>
      </c>
      <c r="C769" s="642" t="s">
        <v>2054</v>
      </c>
      <c r="D769" s="578">
        <v>13016</v>
      </c>
      <c r="E769" s="107">
        <f t="shared" si="583"/>
        <v>141</v>
      </c>
      <c r="F769" s="578">
        <v>16433</v>
      </c>
      <c r="G769" s="107">
        <f t="shared" si="584"/>
        <v>136</v>
      </c>
      <c r="H769" s="578">
        <v>18815</v>
      </c>
      <c r="I769" s="107">
        <f t="shared" si="585"/>
        <v>137</v>
      </c>
      <c r="J769" s="578">
        <v>24240</v>
      </c>
      <c r="K769" s="107">
        <f t="shared" si="586"/>
        <v>133</v>
      </c>
      <c r="L769" s="578">
        <v>22034</v>
      </c>
      <c r="M769" s="107">
        <f t="shared" si="587"/>
        <v>144</v>
      </c>
      <c r="N769" s="578">
        <v>20580</v>
      </c>
      <c r="O769" s="107">
        <f t="shared" si="588"/>
        <v>150</v>
      </c>
      <c r="P769" s="578">
        <v>35856</v>
      </c>
      <c r="Q769" s="107">
        <f t="shared" si="589"/>
        <v>128</v>
      </c>
      <c r="R769" s="578">
        <v>37860</v>
      </c>
      <c r="S769" s="107">
        <f t="shared" si="590"/>
        <v>131</v>
      </c>
      <c r="T769" s="578">
        <v>43353</v>
      </c>
      <c r="U769" s="107">
        <f t="shared" si="591"/>
        <v>125</v>
      </c>
      <c r="V769" s="578">
        <v>38771</v>
      </c>
      <c r="W769" s="107">
        <f t="shared" si="592"/>
        <v>136</v>
      </c>
      <c r="X769" s="578">
        <v>66247</v>
      </c>
      <c r="Y769" s="107">
        <f t="shared" si="593"/>
        <v>111</v>
      </c>
      <c r="Z769" s="578">
        <v>57415</v>
      </c>
      <c r="AA769" s="107">
        <f t="shared" si="594"/>
        <v>118</v>
      </c>
      <c r="AB769" s="578">
        <v>50568</v>
      </c>
      <c r="AC769" s="107">
        <f t="shared" si="595"/>
        <v>128</v>
      </c>
      <c r="AD769" s="578">
        <v>64278</v>
      </c>
      <c r="AE769" s="107">
        <f t="shared" si="596"/>
        <v>115</v>
      </c>
      <c r="AF769" s="578">
        <v>82792</v>
      </c>
      <c r="AG769" s="107">
        <f t="shared" si="597"/>
        <v>109</v>
      </c>
      <c r="AH769" s="578">
        <v>70119</v>
      </c>
      <c r="AI769" s="107">
        <f t="shared" si="598"/>
        <v>124</v>
      </c>
      <c r="AJ769" s="578">
        <v>67493</v>
      </c>
      <c r="AK769" s="107">
        <f t="shared" si="599"/>
        <v>130</v>
      </c>
      <c r="AL769" s="578">
        <v>120655</v>
      </c>
      <c r="AM769" s="107">
        <f t="shared" si="600"/>
        <v>103</v>
      </c>
      <c r="AN769" s="578">
        <v>203977</v>
      </c>
      <c r="AO769" s="107">
        <f t="shared" si="601"/>
        <v>78</v>
      </c>
      <c r="AP769" s="578">
        <v>259708</v>
      </c>
      <c r="AQ769" s="107">
        <f t="shared" si="602"/>
        <v>63</v>
      </c>
      <c r="AR769" s="578">
        <v>274354</v>
      </c>
      <c r="AS769" s="107">
        <f t="shared" si="603"/>
        <v>62</v>
      </c>
      <c r="AT769" s="578">
        <v>309221</v>
      </c>
      <c r="AU769" s="107">
        <f t="shared" si="604"/>
        <v>60</v>
      </c>
      <c r="AV769" s="578">
        <v>270414</v>
      </c>
      <c r="AW769" s="107">
        <f t="shared" si="605"/>
        <v>68</v>
      </c>
      <c r="AX769" s="578">
        <v>340259</v>
      </c>
      <c r="AY769" s="563">
        <f t="shared" si="606"/>
        <v>58</v>
      </c>
      <c r="AZ769" s="605">
        <v>359364</v>
      </c>
      <c r="BA769" s="605">
        <v>148625</v>
      </c>
      <c r="BB769" s="563">
        <f t="shared" si="582"/>
        <v>120</v>
      </c>
    </row>
    <row r="770" spans="1:54" ht="12.95" customHeight="1" x14ac:dyDescent="0.2">
      <c r="A770" s="72" t="s">
        <v>2021</v>
      </c>
      <c r="B770" s="174" t="s">
        <v>955</v>
      </c>
      <c r="C770" s="642" t="s">
        <v>2054</v>
      </c>
      <c r="D770" s="585">
        <v>18772</v>
      </c>
      <c r="E770" s="107">
        <f t="shared" si="583"/>
        <v>121</v>
      </c>
      <c r="F770" s="578">
        <v>18263</v>
      </c>
      <c r="G770" s="107">
        <f t="shared" si="584"/>
        <v>131</v>
      </c>
      <c r="H770" s="585">
        <v>19701</v>
      </c>
      <c r="I770" s="107">
        <f t="shared" si="585"/>
        <v>133</v>
      </c>
      <c r="J770" s="578">
        <v>23720</v>
      </c>
      <c r="K770" s="107">
        <f t="shared" si="586"/>
        <v>134</v>
      </c>
      <c r="L770" s="578">
        <v>25994</v>
      </c>
      <c r="M770" s="107">
        <f t="shared" si="587"/>
        <v>135</v>
      </c>
      <c r="N770" s="578">
        <v>29591</v>
      </c>
      <c r="O770" s="107">
        <f t="shared" si="588"/>
        <v>131</v>
      </c>
      <c r="P770" s="578">
        <v>33744</v>
      </c>
      <c r="Q770" s="107">
        <f t="shared" si="589"/>
        <v>132</v>
      </c>
      <c r="R770" s="578">
        <v>39555</v>
      </c>
      <c r="S770" s="107">
        <f t="shared" si="590"/>
        <v>127</v>
      </c>
      <c r="T770" s="578">
        <v>43707</v>
      </c>
      <c r="U770" s="107">
        <f t="shared" si="591"/>
        <v>124</v>
      </c>
      <c r="V770" s="578">
        <v>42548</v>
      </c>
      <c r="W770" s="148">
        <f t="shared" si="592"/>
        <v>129</v>
      </c>
      <c r="X770" s="591">
        <v>45693</v>
      </c>
      <c r="Y770" s="148">
        <f t="shared" si="593"/>
        <v>128</v>
      </c>
      <c r="Z770" s="591">
        <v>45886</v>
      </c>
      <c r="AA770" s="148">
        <f t="shared" si="594"/>
        <v>131</v>
      </c>
      <c r="AB770" s="591">
        <v>52359</v>
      </c>
      <c r="AC770" s="148">
        <f t="shared" si="595"/>
        <v>125</v>
      </c>
      <c r="AD770" s="591">
        <v>57613</v>
      </c>
      <c r="AE770" s="148">
        <f t="shared" si="596"/>
        <v>123</v>
      </c>
      <c r="AF770" s="591">
        <v>72108</v>
      </c>
      <c r="AG770" s="148">
        <f t="shared" si="597"/>
        <v>115</v>
      </c>
      <c r="AH770" s="591">
        <v>87879</v>
      </c>
      <c r="AI770" s="148">
        <f t="shared" si="598"/>
        <v>113</v>
      </c>
      <c r="AJ770" s="591">
        <v>93222</v>
      </c>
      <c r="AK770" s="148">
        <f t="shared" si="599"/>
        <v>115</v>
      </c>
      <c r="AL770" s="591">
        <v>96415</v>
      </c>
      <c r="AM770" s="148">
        <f t="shared" si="600"/>
        <v>119</v>
      </c>
      <c r="AN770" s="591">
        <v>103935</v>
      </c>
      <c r="AO770" s="148">
        <f t="shared" si="601"/>
        <v>119</v>
      </c>
      <c r="AP770" s="591">
        <v>108378</v>
      </c>
      <c r="AQ770" s="148">
        <f t="shared" si="602"/>
        <v>120</v>
      </c>
      <c r="AR770" s="591">
        <v>115117</v>
      </c>
      <c r="AS770" s="148">
        <f t="shared" si="603"/>
        <v>118</v>
      </c>
      <c r="AT770" s="591">
        <v>114228</v>
      </c>
      <c r="AU770" s="148">
        <f t="shared" si="604"/>
        <v>122</v>
      </c>
      <c r="AV770" s="591">
        <v>113877</v>
      </c>
      <c r="AW770" s="148">
        <f t="shared" si="605"/>
        <v>124</v>
      </c>
      <c r="AX770" s="591">
        <v>107860</v>
      </c>
      <c r="AY770" s="561">
        <f t="shared" si="606"/>
        <v>125</v>
      </c>
      <c r="AZ770" s="605">
        <v>115562</v>
      </c>
      <c r="BA770" s="605">
        <v>143002</v>
      </c>
      <c r="BB770" s="563">
        <f t="shared" si="582"/>
        <v>121</v>
      </c>
    </row>
    <row r="771" spans="1:54" ht="12.95" customHeight="1" x14ac:dyDescent="0.2">
      <c r="A771" s="72" t="s">
        <v>402</v>
      </c>
      <c r="B771" s="174" t="s">
        <v>1260</v>
      </c>
      <c r="C771" s="642" t="s">
        <v>2054</v>
      </c>
      <c r="D771" s="578"/>
      <c r="E771" s="107" t="str">
        <f t="shared" si="583"/>
        <v>—</v>
      </c>
      <c r="F771" s="578"/>
      <c r="G771" s="107" t="str">
        <f t="shared" si="584"/>
        <v>—</v>
      </c>
      <c r="H771" s="578">
        <v>31547</v>
      </c>
      <c r="I771" s="107">
        <f t="shared" si="585"/>
        <v>107</v>
      </c>
      <c r="J771" s="578">
        <v>42743</v>
      </c>
      <c r="K771" s="107">
        <f t="shared" si="586"/>
        <v>105</v>
      </c>
      <c r="L771" s="578">
        <v>45162</v>
      </c>
      <c r="M771" s="107">
        <f t="shared" si="587"/>
        <v>109</v>
      </c>
      <c r="N771" s="578">
        <v>46541</v>
      </c>
      <c r="O771" s="107">
        <f t="shared" si="588"/>
        <v>109</v>
      </c>
      <c r="P771" s="578">
        <v>49542</v>
      </c>
      <c r="Q771" s="107">
        <f t="shared" si="589"/>
        <v>113</v>
      </c>
      <c r="R771" s="578">
        <v>49839</v>
      </c>
      <c r="S771" s="107">
        <f t="shared" si="590"/>
        <v>118</v>
      </c>
      <c r="T771" s="578">
        <v>51775</v>
      </c>
      <c r="U771" s="107">
        <f t="shared" si="591"/>
        <v>116</v>
      </c>
      <c r="V771" s="578">
        <v>54065</v>
      </c>
      <c r="W771" s="107">
        <f t="shared" si="592"/>
        <v>115</v>
      </c>
      <c r="X771" s="578">
        <v>53659</v>
      </c>
      <c r="Y771" s="107">
        <f t="shared" si="593"/>
        <v>119</v>
      </c>
      <c r="Z771" s="578">
        <v>59526</v>
      </c>
      <c r="AA771" s="107">
        <f t="shared" si="594"/>
        <v>116</v>
      </c>
      <c r="AB771" s="578">
        <v>57832</v>
      </c>
      <c r="AC771" s="107">
        <f t="shared" si="595"/>
        <v>120</v>
      </c>
      <c r="AD771" s="578">
        <v>64049</v>
      </c>
      <c r="AE771" s="107">
        <f t="shared" si="596"/>
        <v>116</v>
      </c>
      <c r="AF771" s="578">
        <v>63391</v>
      </c>
      <c r="AG771" s="107">
        <f t="shared" si="597"/>
        <v>125</v>
      </c>
      <c r="AH771" s="578">
        <v>75597</v>
      </c>
      <c r="AI771" s="107">
        <f t="shared" si="598"/>
        <v>119</v>
      </c>
      <c r="AJ771" s="578">
        <v>88602</v>
      </c>
      <c r="AK771" s="107">
        <f t="shared" si="599"/>
        <v>116</v>
      </c>
      <c r="AL771" s="578">
        <v>104994</v>
      </c>
      <c r="AM771" s="107">
        <f t="shared" si="600"/>
        <v>114</v>
      </c>
      <c r="AN771" s="578">
        <v>114120</v>
      </c>
      <c r="AO771" s="107">
        <f t="shared" si="601"/>
        <v>112</v>
      </c>
      <c r="AP771" s="578">
        <v>115693</v>
      </c>
      <c r="AQ771" s="107">
        <f t="shared" si="602"/>
        <v>116</v>
      </c>
      <c r="AR771" s="578">
        <v>121841</v>
      </c>
      <c r="AS771" s="107">
        <f t="shared" si="603"/>
        <v>116</v>
      </c>
      <c r="AT771" s="578">
        <v>113195</v>
      </c>
      <c r="AU771" s="107">
        <f t="shared" si="604"/>
        <v>123</v>
      </c>
      <c r="AV771" s="578">
        <v>115421</v>
      </c>
      <c r="AW771" s="107">
        <f t="shared" si="605"/>
        <v>123</v>
      </c>
      <c r="AX771" s="578">
        <v>122558</v>
      </c>
      <c r="AY771" s="563">
        <f t="shared" si="606"/>
        <v>120</v>
      </c>
      <c r="AZ771" s="605">
        <v>129856</v>
      </c>
      <c r="BA771" s="605">
        <v>132356</v>
      </c>
      <c r="BB771" s="563">
        <f t="shared" si="582"/>
        <v>127</v>
      </c>
    </row>
    <row r="772" spans="1:54" ht="12.95" customHeight="1" x14ac:dyDescent="0.2">
      <c r="A772" s="72" t="s">
        <v>465</v>
      </c>
      <c r="B772" s="174" t="s">
        <v>961</v>
      </c>
      <c r="C772" s="642" t="s">
        <v>2054</v>
      </c>
      <c r="D772" s="578">
        <v>26668</v>
      </c>
      <c r="E772" s="107">
        <f t="shared" si="583"/>
        <v>104</v>
      </c>
      <c r="F772" s="578">
        <v>32610</v>
      </c>
      <c r="G772" s="107">
        <f t="shared" si="584"/>
        <v>100</v>
      </c>
      <c r="H772" s="578">
        <v>36013</v>
      </c>
      <c r="I772" s="107">
        <f t="shared" si="585"/>
        <v>101</v>
      </c>
      <c r="J772" s="578">
        <v>45482</v>
      </c>
      <c r="K772" s="107">
        <f t="shared" si="586"/>
        <v>101</v>
      </c>
      <c r="L772" s="578">
        <v>49449</v>
      </c>
      <c r="M772" s="107">
        <f t="shared" si="587"/>
        <v>101</v>
      </c>
      <c r="N772" s="578">
        <v>54921</v>
      </c>
      <c r="O772" s="107">
        <f t="shared" si="588"/>
        <v>99</v>
      </c>
      <c r="P772" s="578">
        <v>53921</v>
      </c>
      <c r="Q772" s="107">
        <f t="shared" si="589"/>
        <v>106</v>
      </c>
      <c r="R772" s="578">
        <v>53686</v>
      </c>
      <c r="S772" s="107">
        <f t="shared" si="590"/>
        <v>115</v>
      </c>
      <c r="T772" s="578">
        <v>56308</v>
      </c>
      <c r="U772" s="107">
        <f t="shared" si="591"/>
        <v>113</v>
      </c>
      <c r="V772" s="578">
        <v>54742</v>
      </c>
      <c r="W772" s="107">
        <f t="shared" si="592"/>
        <v>114</v>
      </c>
      <c r="X772" s="578">
        <v>56533</v>
      </c>
      <c r="Y772" s="107">
        <f t="shared" si="593"/>
        <v>114</v>
      </c>
      <c r="Z772" s="578">
        <v>54500</v>
      </c>
      <c r="AA772" s="107">
        <f t="shared" si="594"/>
        <v>121</v>
      </c>
      <c r="AB772" s="578">
        <v>63024</v>
      </c>
      <c r="AC772" s="107">
        <f t="shared" si="595"/>
        <v>116</v>
      </c>
      <c r="AD772" s="578">
        <v>53940</v>
      </c>
      <c r="AE772" s="107">
        <f t="shared" si="596"/>
        <v>128</v>
      </c>
      <c r="AF772" s="578">
        <v>52466</v>
      </c>
      <c r="AG772" s="107">
        <f t="shared" si="597"/>
        <v>131</v>
      </c>
      <c r="AH772" s="578">
        <v>60182</v>
      </c>
      <c r="AI772" s="107">
        <f t="shared" si="598"/>
        <v>132</v>
      </c>
      <c r="AJ772" s="578">
        <v>63850</v>
      </c>
      <c r="AK772" s="107">
        <f t="shared" si="599"/>
        <v>134</v>
      </c>
      <c r="AL772" s="578">
        <v>71327</v>
      </c>
      <c r="AM772" s="107">
        <f t="shared" si="600"/>
        <v>133</v>
      </c>
      <c r="AN772" s="578">
        <v>76055</v>
      </c>
      <c r="AO772" s="107">
        <f t="shared" si="601"/>
        <v>136</v>
      </c>
      <c r="AP772" s="578">
        <v>83062</v>
      </c>
      <c r="AQ772" s="107">
        <f t="shared" si="602"/>
        <v>136</v>
      </c>
      <c r="AR772" s="578">
        <v>79736</v>
      </c>
      <c r="AS772" s="107">
        <f t="shared" si="603"/>
        <v>137</v>
      </c>
      <c r="AT772" s="578">
        <v>85394</v>
      </c>
      <c r="AU772" s="107">
        <f t="shared" si="604"/>
        <v>136</v>
      </c>
      <c r="AV772" s="578">
        <v>92486</v>
      </c>
      <c r="AW772" s="107">
        <f t="shared" si="605"/>
        <v>136</v>
      </c>
      <c r="AX772" s="578">
        <v>101864</v>
      </c>
      <c r="AY772" s="563">
        <f t="shared" si="606"/>
        <v>130</v>
      </c>
      <c r="AZ772" s="605">
        <v>124528</v>
      </c>
      <c r="BA772" s="605">
        <v>126478</v>
      </c>
      <c r="BB772" s="563">
        <f t="shared" si="582"/>
        <v>130</v>
      </c>
    </row>
    <row r="773" spans="1:54" ht="12.95" customHeight="1" x14ac:dyDescent="0.2">
      <c r="A773" s="72" t="s">
        <v>453</v>
      </c>
      <c r="B773" s="174" t="s">
        <v>1363</v>
      </c>
      <c r="C773" s="642" t="s">
        <v>2054</v>
      </c>
      <c r="D773" s="578">
        <v>11817</v>
      </c>
      <c r="E773" s="107">
        <f t="shared" si="583"/>
        <v>149</v>
      </c>
      <c r="F773" s="578">
        <v>14247</v>
      </c>
      <c r="G773" s="107">
        <f t="shared" si="584"/>
        <v>143</v>
      </c>
      <c r="H773" s="578">
        <v>15803</v>
      </c>
      <c r="I773" s="107">
        <f t="shared" si="585"/>
        <v>148</v>
      </c>
      <c r="J773" s="578">
        <v>17983</v>
      </c>
      <c r="K773" s="107">
        <f t="shared" si="586"/>
        <v>150</v>
      </c>
      <c r="L773" s="578">
        <v>20079</v>
      </c>
      <c r="M773" s="107">
        <f t="shared" si="587"/>
        <v>149</v>
      </c>
      <c r="N773" s="578">
        <v>19705</v>
      </c>
      <c r="O773" s="107">
        <f t="shared" si="588"/>
        <v>151</v>
      </c>
      <c r="P773" s="578">
        <v>23184</v>
      </c>
      <c r="Q773" s="107">
        <f t="shared" si="589"/>
        <v>152</v>
      </c>
      <c r="R773" s="578">
        <v>20314</v>
      </c>
      <c r="S773" s="107">
        <f t="shared" si="590"/>
        <v>165</v>
      </c>
      <c r="T773" s="578">
        <v>20886</v>
      </c>
      <c r="U773" s="107">
        <f t="shared" si="591"/>
        <v>164</v>
      </c>
      <c r="V773" s="578">
        <v>19389</v>
      </c>
      <c r="W773" s="107">
        <f t="shared" si="592"/>
        <v>178</v>
      </c>
      <c r="X773" s="578">
        <v>19322</v>
      </c>
      <c r="Y773" s="107">
        <f t="shared" si="593"/>
        <v>176</v>
      </c>
      <c r="Z773" s="578">
        <v>19267</v>
      </c>
      <c r="AA773" s="107">
        <f t="shared" si="594"/>
        <v>183</v>
      </c>
      <c r="AB773" s="578">
        <v>19603</v>
      </c>
      <c r="AC773" s="107">
        <f t="shared" si="595"/>
        <v>186</v>
      </c>
      <c r="AD773" s="578">
        <v>22397</v>
      </c>
      <c r="AE773" s="107">
        <f t="shared" si="596"/>
        <v>182</v>
      </c>
      <c r="AF773" s="578">
        <v>24876</v>
      </c>
      <c r="AG773" s="107">
        <f t="shared" si="597"/>
        <v>180</v>
      </c>
      <c r="AH773" s="578">
        <v>27698</v>
      </c>
      <c r="AI773" s="107">
        <f t="shared" si="598"/>
        <v>178</v>
      </c>
      <c r="AJ773" s="578">
        <v>44465</v>
      </c>
      <c r="AK773" s="107">
        <f t="shared" si="599"/>
        <v>154</v>
      </c>
      <c r="AL773" s="578">
        <v>69548</v>
      </c>
      <c r="AM773" s="107">
        <f t="shared" si="600"/>
        <v>134</v>
      </c>
      <c r="AN773" s="578">
        <v>76120</v>
      </c>
      <c r="AO773" s="107">
        <f t="shared" si="601"/>
        <v>135</v>
      </c>
      <c r="AP773" s="578">
        <v>88049</v>
      </c>
      <c r="AQ773" s="107">
        <f t="shared" si="602"/>
        <v>133</v>
      </c>
      <c r="AR773" s="578">
        <v>96687</v>
      </c>
      <c r="AS773" s="107">
        <f t="shared" si="603"/>
        <v>131</v>
      </c>
      <c r="AT773" s="578">
        <v>96575</v>
      </c>
      <c r="AU773" s="107">
        <f t="shared" si="604"/>
        <v>131</v>
      </c>
      <c r="AV773" s="578">
        <v>100911</v>
      </c>
      <c r="AW773" s="107">
        <f t="shared" si="605"/>
        <v>130</v>
      </c>
      <c r="AX773" s="578">
        <v>102366</v>
      </c>
      <c r="AY773" s="563">
        <f t="shared" si="606"/>
        <v>129</v>
      </c>
      <c r="AZ773" s="605">
        <v>118349</v>
      </c>
      <c r="BA773" s="605">
        <v>115020</v>
      </c>
      <c r="BB773" s="563">
        <f t="shared" si="582"/>
        <v>134</v>
      </c>
    </row>
    <row r="774" spans="1:54" ht="12.95" customHeight="1" x14ac:dyDescent="0.2">
      <c r="A774" s="72" t="s">
        <v>2024</v>
      </c>
      <c r="B774" s="174" t="s">
        <v>960</v>
      </c>
      <c r="C774" s="642" t="s">
        <v>2054</v>
      </c>
      <c r="D774" s="578">
        <v>20621</v>
      </c>
      <c r="E774" s="107">
        <f t="shared" si="583"/>
        <v>116</v>
      </c>
      <c r="F774" s="578">
        <v>19315</v>
      </c>
      <c r="G774" s="107">
        <f t="shared" si="584"/>
        <v>127</v>
      </c>
      <c r="H774" s="578">
        <v>16952</v>
      </c>
      <c r="I774" s="107">
        <f t="shared" si="585"/>
        <v>143</v>
      </c>
      <c r="J774" s="578">
        <v>19974</v>
      </c>
      <c r="K774" s="107">
        <f t="shared" si="586"/>
        <v>145</v>
      </c>
      <c r="L774" s="578">
        <v>23605</v>
      </c>
      <c r="M774" s="107">
        <f t="shared" si="587"/>
        <v>137</v>
      </c>
      <c r="N774" s="578">
        <v>27082</v>
      </c>
      <c r="O774" s="107">
        <f t="shared" si="588"/>
        <v>140</v>
      </c>
      <c r="P774" s="578">
        <v>23213</v>
      </c>
      <c r="Q774" s="107">
        <f t="shared" si="589"/>
        <v>151</v>
      </c>
      <c r="R774" s="578">
        <v>24879</v>
      </c>
      <c r="S774" s="107">
        <f t="shared" si="590"/>
        <v>150</v>
      </c>
      <c r="T774" s="578">
        <v>29393</v>
      </c>
      <c r="U774" s="107">
        <f t="shared" si="591"/>
        <v>146</v>
      </c>
      <c r="V774" s="578">
        <v>31901</v>
      </c>
      <c r="W774" s="107">
        <f t="shared" si="592"/>
        <v>147</v>
      </c>
      <c r="X774" s="578">
        <v>34684</v>
      </c>
      <c r="Y774" s="107">
        <f t="shared" si="593"/>
        <v>144</v>
      </c>
      <c r="Z774" s="578">
        <v>33144</v>
      </c>
      <c r="AA774" s="107">
        <f t="shared" si="594"/>
        <v>146</v>
      </c>
      <c r="AB774" s="578">
        <v>33106</v>
      </c>
      <c r="AC774" s="107">
        <f t="shared" si="595"/>
        <v>150</v>
      </c>
      <c r="AD774" s="578">
        <v>41452</v>
      </c>
      <c r="AE774" s="107">
        <f t="shared" si="596"/>
        <v>139</v>
      </c>
      <c r="AF774" s="578">
        <v>54821</v>
      </c>
      <c r="AG774" s="107">
        <f t="shared" si="597"/>
        <v>130</v>
      </c>
      <c r="AH774" s="578">
        <v>64070</v>
      </c>
      <c r="AI774" s="107">
        <f t="shared" si="598"/>
        <v>130</v>
      </c>
      <c r="AJ774" s="578">
        <v>62149</v>
      </c>
      <c r="AK774" s="107">
        <f t="shared" si="599"/>
        <v>135</v>
      </c>
      <c r="AL774" s="578">
        <v>68923</v>
      </c>
      <c r="AM774" s="107">
        <f t="shared" si="600"/>
        <v>135</v>
      </c>
      <c r="AN774" s="578">
        <v>81216</v>
      </c>
      <c r="AO774" s="107">
        <f t="shared" si="601"/>
        <v>133</v>
      </c>
      <c r="AP774" s="578">
        <v>75066</v>
      </c>
      <c r="AQ774" s="107">
        <f t="shared" si="602"/>
        <v>141</v>
      </c>
      <c r="AR774" s="578">
        <v>93153</v>
      </c>
      <c r="AS774" s="107">
        <f t="shared" si="603"/>
        <v>133</v>
      </c>
      <c r="AT774" s="578">
        <v>96135</v>
      </c>
      <c r="AU774" s="107">
        <f t="shared" si="604"/>
        <v>132</v>
      </c>
      <c r="AV774" s="578">
        <v>95042</v>
      </c>
      <c r="AW774" s="107">
        <f t="shared" si="605"/>
        <v>135</v>
      </c>
      <c r="AX774" s="578">
        <v>100580</v>
      </c>
      <c r="AY774" s="563">
        <f t="shared" si="606"/>
        <v>132</v>
      </c>
      <c r="AZ774" s="605">
        <v>111282</v>
      </c>
      <c r="BA774" s="605">
        <v>111600</v>
      </c>
      <c r="BB774" s="563">
        <f t="shared" si="582"/>
        <v>136</v>
      </c>
    </row>
    <row r="775" spans="1:54" ht="12.95" customHeight="1" x14ac:dyDescent="0.2">
      <c r="A775" s="72" t="s">
        <v>431</v>
      </c>
      <c r="B775" s="174" t="s">
        <v>608</v>
      </c>
      <c r="C775" s="642" t="s">
        <v>2054</v>
      </c>
      <c r="D775" s="578">
        <v>11969</v>
      </c>
      <c r="E775" s="107">
        <f t="shared" si="583"/>
        <v>147</v>
      </c>
      <c r="F775" s="578">
        <v>12402</v>
      </c>
      <c r="G775" s="107">
        <f t="shared" si="584"/>
        <v>154</v>
      </c>
      <c r="H775" s="578">
        <v>20357</v>
      </c>
      <c r="I775" s="107">
        <f t="shared" si="585"/>
        <v>132</v>
      </c>
      <c r="J775" s="578">
        <v>29405</v>
      </c>
      <c r="K775" s="107">
        <f t="shared" si="586"/>
        <v>128</v>
      </c>
      <c r="L775" s="578">
        <v>30969</v>
      </c>
      <c r="M775" s="107">
        <f t="shared" si="587"/>
        <v>125</v>
      </c>
      <c r="N775" s="578">
        <v>33066</v>
      </c>
      <c r="O775" s="107">
        <f t="shared" si="588"/>
        <v>123</v>
      </c>
      <c r="P775" s="578">
        <v>41329</v>
      </c>
      <c r="Q775" s="107">
        <f t="shared" si="589"/>
        <v>121</v>
      </c>
      <c r="R775" s="578">
        <v>51106</v>
      </c>
      <c r="S775" s="107">
        <f t="shared" si="590"/>
        <v>117</v>
      </c>
      <c r="T775" s="578">
        <v>56932</v>
      </c>
      <c r="U775" s="107">
        <f t="shared" si="591"/>
        <v>112</v>
      </c>
      <c r="V775" s="578">
        <v>65705</v>
      </c>
      <c r="W775" s="107">
        <f t="shared" si="592"/>
        <v>108</v>
      </c>
      <c r="X775" s="578">
        <v>69154</v>
      </c>
      <c r="Y775" s="107">
        <f t="shared" si="593"/>
        <v>109</v>
      </c>
      <c r="Z775" s="578">
        <v>69228</v>
      </c>
      <c r="AA775" s="107">
        <f t="shared" si="594"/>
        <v>110</v>
      </c>
      <c r="AB775" s="578">
        <v>69460</v>
      </c>
      <c r="AC775" s="107">
        <f t="shared" si="595"/>
        <v>114</v>
      </c>
      <c r="AD775" s="578">
        <v>78410</v>
      </c>
      <c r="AE775" s="107">
        <f t="shared" si="596"/>
        <v>108</v>
      </c>
      <c r="AF775" s="578">
        <v>89626</v>
      </c>
      <c r="AG775" s="107">
        <f t="shared" si="597"/>
        <v>104</v>
      </c>
      <c r="AH775" s="578">
        <v>88936</v>
      </c>
      <c r="AI775" s="107">
        <f t="shared" si="598"/>
        <v>112</v>
      </c>
      <c r="AJ775" s="578">
        <v>102974</v>
      </c>
      <c r="AK775" s="107">
        <f t="shared" si="599"/>
        <v>111</v>
      </c>
      <c r="AL775" s="578">
        <v>109083</v>
      </c>
      <c r="AM775" s="107">
        <f t="shared" si="600"/>
        <v>111</v>
      </c>
      <c r="AN775" s="578">
        <v>112078</v>
      </c>
      <c r="AO775" s="107">
        <f t="shared" si="601"/>
        <v>114</v>
      </c>
      <c r="AP775" s="578">
        <v>107388</v>
      </c>
      <c r="AQ775" s="107">
        <f t="shared" si="602"/>
        <v>122</v>
      </c>
      <c r="AR775" s="578">
        <v>106986</v>
      </c>
      <c r="AS775" s="107">
        <f t="shared" si="603"/>
        <v>126</v>
      </c>
      <c r="AT775" s="578">
        <v>107288</v>
      </c>
      <c r="AU775" s="107">
        <f t="shared" si="604"/>
        <v>127</v>
      </c>
      <c r="AV775" s="578">
        <v>99275</v>
      </c>
      <c r="AW775" s="107">
        <f t="shared" si="605"/>
        <v>132</v>
      </c>
      <c r="AX775" s="578">
        <v>101188</v>
      </c>
      <c r="AY775" s="563">
        <f t="shared" si="606"/>
        <v>131</v>
      </c>
      <c r="AZ775" s="626" t="s">
        <v>2321</v>
      </c>
      <c r="BA775" s="597">
        <v>104923</v>
      </c>
      <c r="BB775" s="563">
        <f t="shared" si="582"/>
        <v>141</v>
      </c>
    </row>
    <row r="776" spans="1:54" ht="12.95" customHeight="1" x14ac:dyDescent="0.2">
      <c r="A776" s="72" t="s">
        <v>2025</v>
      </c>
      <c r="B776" s="174" t="s">
        <v>964</v>
      </c>
      <c r="C776" s="642" t="s">
        <v>2054</v>
      </c>
      <c r="D776" s="578">
        <v>28241</v>
      </c>
      <c r="E776" s="107">
        <f t="shared" si="583"/>
        <v>99</v>
      </c>
      <c r="F776" s="578">
        <v>27805</v>
      </c>
      <c r="G776" s="107">
        <f t="shared" si="584"/>
        <v>109</v>
      </c>
      <c r="H776" s="578">
        <v>27369</v>
      </c>
      <c r="I776" s="107">
        <f t="shared" si="585"/>
        <v>115</v>
      </c>
      <c r="J776" s="578">
        <v>36219</v>
      </c>
      <c r="K776" s="107">
        <f t="shared" si="586"/>
        <v>114</v>
      </c>
      <c r="L776" s="578">
        <v>35846</v>
      </c>
      <c r="M776" s="107">
        <f t="shared" si="587"/>
        <v>118</v>
      </c>
      <c r="N776" s="578">
        <v>38842</v>
      </c>
      <c r="O776" s="107">
        <f t="shared" si="588"/>
        <v>119</v>
      </c>
      <c r="P776" s="578">
        <v>40842</v>
      </c>
      <c r="Q776" s="107">
        <f t="shared" si="589"/>
        <v>123</v>
      </c>
      <c r="R776" s="578">
        <v>45942</v>
      </c>
      <c r="S776" s="107">
        <f t="shared" si="590"/>
        <v>120</v>
      </c>
      <c r="T776" s="578">
        <v>46631</v>
      </c>
      <c r="U776" s="107">
        <f t="shared" si="591"/>
        <v>121</v>
      </c>
      <c r="V776" s="578">
        <v>43103</v>
      </c>
      <c r="W776" s="107">
        <f t="shared" si="592"/>
        <v>128</v>
      </c>
      <c r="X776" s="578">
        <v>39575</v>
      </c>
      <c r="Y776" s="107">
        <f t="shared" si="593"/>
        <v>136</v>
      </c>
      <c r="Z776" s="578">
        <v>40522</v>
      </c>
      <c r="AA776" s="107">
        <f t="shared" si="594"/>
        <v>135</v>
      </c>
      <c r="AB776" s="578">
        <v>37940</v>
      </c>
      <c r="AC776" s="107">
        <f t="shared" si="595"/>
        <v>142</v>
      </c>
      <c r="AD776" s="578">
        <v>44452</v>
      </c>
      <c r="AE776" s="107">
        <f t="shared" si="596"/>
        <v>135</v>
      </c>
      <c r="AF776" s="578">
        <v>48135</v>
      </c>
      <c r="AG776" s="107">
        <f t="shared" si="597"/>
        <v>135</v>
      </c>
      <c r="AH776" s="578">
        <v>50835</v>
      </c>
      <c r="AI776" s="107">
        <f t="shared" si="598"/>
        <v>140</v>
      </c>
      <c r="AJ776" s="578">
        <v>53347</v>
      </c>
      <c r="AK776" s="107">
        <f t="shared" si="599"/>
        <v>139</v>
      </c>
      <c r="AL776" s="578">
        <v>61818</v>
      </c>
      <c r="AM776" s="107">
        <f t="shared" si="600"/>
        <v>139</v>
      </c>
      <c r="AN776" s="578">
        <v>60947</v>
      </c>
      <c r="AO776" s="107">
        <f t="shared" si="601"/>
        <v>145</v>
      </c>
      <c r="AP776" s="578">
        <v>60252</v>
      </c>
      <c r="AQ776" s="107">
        <f t="shared" si="602"/>
        <v>151</v>
      </c>
      <c r="AR776" s="578">
        <v>70696</v>
      </c>
      <c r="AS776" s="107">
        <f t="shared" si="603"/>
        <v>145</v>
      </c>
      <c r="AT776" s="578">
        <v>76237</v>
      </c>
      <c r="AU776" s="107">
        <f t="shared" si="604"/>
        <v>144</v>
      </c>
      <c r="AV776" s="578">
        <v>77457</v>
      </c>
      <c r="AW776" s="107">
        <f t="shared" si="605"/>
        <v>147</v>
      </c>
      <c r="AX776" s="578">
        <v>83375</v>
      </c>
      <c r="AY776" s="563">
        <f t="shared" si="606"/>
        <v>143</v>
      </c>
      <c r="AZ776" s="605">
        <v>90016</v>
      </c>
      <c r="BA776" s="605">
        <v>102630</v>
      </c>
      <c r="BB776" s="563">
        <f t="shared" si="582"/>
        <v>143</v>
      </c>
    </row>
    <row r="777" spans="1:54" ht="12.95" customHeight="1" x14ac:dyDescent="0.2">
      <c r="A777" s="72" t="s">
        <v>394</v>
      </c>
      <c r="B777" s="174" t="s">
        <v>965</v>
      </c>
      <c r="C777" s="642" t="s">
        <v>2054</v>
      </c>
      <c r="D777" s="578">
        <v>4094</v>
      </c>
      <c r="E777" s="107">
        <f t="shared" si="583"/>
        <v>205</v>
      </c>
      <c r="F777" s="578">
        <v>8579</v>
      </c>
      <c r="G777" s="107">
        <f t="shared" si="584"/>
        <v>174</v>
      </c>
      <c r="H777" s="578">
        <v>10418</v>
      </c>
      <c r="I777" s="107">
        <f t="shared" si="585"/>
        <v>169</v>
      </c>
      <c r="J777" s="578">
        <v>11402</v>
      </c>
      <c r="K777" s="107">
        <f t="shared" si="586"/>
        <v>172</v>
      </c>
      <c r="L777" s="578">
        <v>15225</v>
      </c>
      <c r="M777" s="107">
        <f t="shared" si="587"/>
        <v>165</v>
      </c>
      <c r="N777" s="578">
        <v>16463</v>
      </c>
      <c r="O777" s="107">
        <f t="shared" si="588"/>
        <v>163</v>
      </c>
      <c r="P777" s="578">
        <v>21126</v>
      </c>
      <c r="Q777" s="107">
        <f t="shared" si="589"/>
        <v>157</v>
      </c>
      <c r="R777" s="578">
        <v>23781</v>
      </c>
      <c r="S777" s="107">
        <f t="shared" si="590"/>
        <v>153</v>
      </c>
      <c r="T777" s="578">
        <v>29983</v>
      </c>
      <c r="U777" s="107">
        <f t="shared" si="591"/>
        <v>145</v>
      </c>
      <c r="V777" s="578">
        <v>30940</v>
      </c>
      <c r="W777" s="107">
        <f t="shared" si="592"/>
        <v>149</v>
      </c>
      <c r="X777" s="578">
        <v>39110</v>
      </c>
      <c r="Y777" s="107">
        <f t="shared" si="593"/>
        <v>137</v>
      </c>
      <c r="Z777" s="578">
        <v>38728</v>
      </c>
      <c r="AA777" s="107">
        <f t="shared" si="594"/>
        <v>138</v>
      </c>
      <c r="AB777" s="578">
        <v>40982</v>
      </c>
      <c r="AC777" s="107">
        <f t="shared" si="595"/>
        <v>136</v>
      </c>
      <c r="AD777" s="578">
        <v>40982</v>
      </c>
      <c r="AE777" s="107">
        <f t="shared" si="596"/>
        <v>142</v>
      </c>
      <c r="AF777" s="578">
        <v>47895</v>
      </c>
      <c r="AG777" s="107">
        <f t="shared" si="597"/>
        <v>136</v>
      </c>
      <c r="AH777" s="578">
        <v>62747</v>
      </c>
      <c r="AI777" s="107">
        <f t="shared" si="598"/>
        <v>131</v>
      </c>
      <c r="AJ777" s="578">
        <v>69138</v>
      </c>
      <c r="AK777" s="107">
        <f t="shared" si="599"/>
        <v>129</v>
      </c>
      <c r="AL777" s="578">
        <v>73664</v>
      </c>
      <c r="AM777" s="107">
        <f t="shared" si="600"/>
        <v>132</v>
      </c>
      <c r="AN777" s="578">
        <v>74998</v>
      </c>
      <c r="AO777" s="107">
        <f t="shared" si="601"/>
        <v>137</v>
      </c>
      <c r="AP777" s="578">
        <v>76920</v>
      </c>
      <c r="AQ777" s="107">
        <f t="shared" si="602"/>
        <v>139</v>
      </c>
      <c r="AR777" s="578">
        <v>77583</v>
      </c>
      <c r="AS777" s="107">
        <f t="shared" si="603"/>
        <v>139</v>
      </c>
      <c r="AT777" s="578">
        <v>88699</v>
      </c>
      <c r="AU777" s="107">
        <f t="shared" si="604"/>
        <v>135</v>
      </c>
      <c r="AV777" s="578">
        <v>89792</v>
      </c>
      <c r="AW777" s="107">
        <f t="shared" si="605"/>
        <v>138</v>
      </c>
      <c r="AX777" s="578">
        <v>92891</v>
      </c>
      <c r="AY777" s="563">
        <f t="shared" si="606"/>
        <v>138</v>
      </c>
      <c r="AZ777" s="605">
        <v>92318</v>
      </c>
      <c r="BA777" s="605">
        <v>100491</v>
      </c>
      <c r="BB777" s="563">
        <f t="shared" si="582"/>
        <v>146</v>
      </c>
    </row>
    <row r="778" spans="1:54" ht="12.95" customHeight="1" x14ac:dyDescent="0.2">
      <c r="A778" s="72" t="s">
        <v>520</v>
      </c>
      <c r="B778" s="596" t="s">
        <v>2085</v>
      </c>
      <c r="C778" s="646" t="s">
        <v>2054</v>
      </c>
      <c r="D778" s="578"/>
      <c r="E778" s="107"/>
      <c r="F778" s="578"/>
      <c r="G778" s="107"/>
      <c r="H778" s="578"/>
      <c r="I778" s="107"/>
      <c r="J778" s="578"/>
      <c r="K778" s="107"/>
      <c r="L778" s="578"/>
      <c r="M778" s="107"/>
      <c r="N778" s="578"/>
      <c r="O778" s="107"/>
      <c r="P778" s="578"/>
      <c r="Q778" s="107"/>
      <c r="R778" s="578"/>
      <c r="S778" s="107"/>
      <c r="T778" s="578"/>
      <c r="U778" s="107"/>
      <c r="V778" s="578"/>
      <c r="W778" s="107"/>
      <c r="X778" s="578"/>
      <c r="Y778" s="107"/>
      <c r="Z778" s="578"/>
      <c r="AA778" s="107"/>
      <c r="AB778" s="578"/>
      <c r="AC778" s="107"/>
      <c r="AD778" s="578"/>
      <c r="AE778" s="107"/>
      <c r="AF778" s="578"/>
      <c r="AG778" s="107"/>
      <c r="AH778" s="578"/>
      <c r="AI778" s="107"/>
      <c r="AJ778" s="578"/>
      <c r="AK778" s="107"/>
      <c r="AL778" s="578"/>
      <c r="AM778" s="107"/>
      <c r="AN778" s="578"/>
      <c r="AO778" s="107"/>
      <c r="AP778" s="578"/>
      <c r="AQ778" s="107"/>
      <c r="AR778" s="578"/>
      <c r="AS778" s="107"/>
      <c r="AT778" s="578"/>
      <c r="AU778" s="107"/>
      <c r="AV778" s="578"/>
      <c r="AW778" s="107"/>
      <c r="AX778" s="578"/>
      <c r="AY778" s="563"/>
      <c r="BA778" s="597">
        <v>95984</v>
      </c>
      <c r="BB778" s="563">
        <f t="shared" si="582"/>
        <v>148</v>
      </c>
    </row>
    <row r="779" spans="1:54" ht="12.95" customHeight="1" x14ac:dyDescent="0.2">
      <c r="A779" s="72" t="s">
        <v>434</v>
      </c>
      <c r="B779" s="174" t="s">
        <v>1749</v>
      </c>
      <c r="C779" s="642" t="s">
        <v>2054</v>
      </c>
      <c r="D779" s="578">
        <v>8883</v>
      </c>
      <c r="E779" s="107">
        <f t="shared" ref="E779:E791" si="607">IF(D779&gt;0,RANK(D779,$D$11:$D$1049),"—")</f>
        <v>162</v>
      </c>
      <c r="F779" s="578">
        <v>9243</v>
      </c>
      <c r="G779" s="107">
        <f t="shared" ref="G779:G791" si="608">IF(F779&gt;0,RANK(F779,$F$11:$F$1049),"—")</f>
        <v>170</v>
      </c>
      <c r="H779" s="578">
        <v>10124</v>
      </c>
      <c r="I779" s="107">
        <f t="shared" ref="I779:I791" si="609">IF(H779&gt;0,RANK(H779,$H$11:$H$1049),"—")</f>
        <v>170</v>
      </c>
      <c r="J779" s="578">
        <v>13302</v>
      </c>
      <c r="K779" s="107">
        <f t="shared" ref="K779:K791" si="610">IF(J779&gt;0,RANK(J779,$J$11:$J$1049),"—")</f>
        <v>166</v>
      </c>
      <c r="L779" s="578">
        <v>14347</v>
      </c>
      <c r="M779" s="107">
        <f t="shared" ref="M779:M791" si="611">IF(L779&gt;0,RANK(L779,$L$11:$L$1049),"—")</f>
        <v>167</v>
      </c>
      <c r="N779" s="578">
        <v>15973</v>
      </c>
      <c r="O779" s="107">
        <f t="shared" ref="O779:O791" si="612">IF(N779&gt;0,RANK(N779,$N$11:$N$1049),"—")</f>
        <v>165</v>
      </c>
      <c r="P779" s="578">
        <v>15876</v>
      </c>
      <c r="Q779" s="107">
        <f t="shared" ref="Q779:Q791" si="613">IF(P779&gt;0,RANK(P779,$P$11:$P$1049),"—")</f>
        <v>175</v>
      </c>
      <c r="R779" s="578">
        <v>18517</v>
      </c>
      <c r="S779" s="107">
        <f t="shared" ref="S779:S791" si="614">IF(R779&gt;0,RANK(R779,$R$11:$R$1049),"—")</f>
        <v>172</v>
      </c>
      <c r="T779" s="578">
        <v>19104</v>
      </c>
      <c r="U779" s="107">
        <f t="shared" ref="U779:U791" si="615">IF(T779&gt;0,RANK(T779,$T$11:$T$1049),"—")</f>
        <v>174</v>
      </c>
      <c r="V779" s="578">
        <v>19850</v>
      </c>
      <c r="W779" s="107">
        <f t="shared" ref="W779:W791" si="616">IF(V779&gt;0,RANK(V779,$V$11:$V$1049),"—")</f>
        <v>174</v>
      </c>
      <c r="X779" s="578">
        <v>17980</v>
      </c>
      <c r="Y779" s="107">
        <f t="shared" ref="Y779:Y791" si="617">IF(X779&gt;0,RANK(X779,$X$11:$X$1049),"—")</f>
        <v>184</v>
      </c>
      <c r="Z779" s="578">
        <v>19822</v>
      </c>
      <c r="AA779" s="107">
        <f t="shared" ref="AA779:AA791" si="618">IF(Z779&gt;0,RANK(Z779,$Z$11:$Z$1049),"—")</f>
        <v>180</v>
      </c>
      <c r="AB779" s="578">
        <v>26385</v>
      </c>
      <c r="AC779" s="107">
        <f t="shared" ref="AC779:AC791" si="619">IF(AB779&gt;0,RANK(AB779,$AB$11:$AB$1049),"—")</f>
        <v>161</v>
      </c>
      <c r="AD779" s="578">
        <v>30209</v>
      </c>
      <c r="AE779" s="107">
        <f t="shared" ref="AE779:AE791" si="620">IF(AD779&gt;0,RANK(AD779,$AD$11:$AD$1049),"—")</f>
        <v>158</v>
      </c>
      <c r="AF779" s="578">
        <v>35340</v>
      </c>
      <c r="AG779" s="107">
        <f t="shared" ref="AG779:AG791" si="621">IF(AF779&gt;0,RANK(AF779,$AF$11:$AF$1049),"—")</f>
        <v>151</v>
      </c>
      <c r="AH779" s="578">
        <v>34467</v>
      </c>
      <c r="AI779" s="107">
        <f t="shared" ref="AI779:AI791" si="622">IF(AH779&gt;0,RANK(AH779,$AH$11:$AH$1049),"—")</f>
        <v>159</v>
      </c>
      <c r="AJ779" s="578">
        <v>38540</v>
      </c>
      <c r="AK779" s="107">
        <f t="shared" ref="AK779:AK791" si="623">IF(AJ779&gt;0,RANK(AJ779,$AJ$11:$AJ$1049),"—")</f>
        <v>161</v>
      </c>
      <c r="AL779" s="578">
        <v>42931</v>
      </c>
      <c r="AM779" s="107">
        <f t="shared" ref="AM779:AM791" si="624">IF(AL779&gt;0,RANK(AL779,$AL$11:$AL$1049),"—")</f>
        <v>161</v>
      </c>
      <c r="AN779" s="578">
        <v>47283</v>
      </c>
      <c r="AO779" s="107">
        <f t="shared" ref="AO779:AO791" si="625">IF(AN779&gt;0,RANK(AN779,$AN$11:$AN$1049),"—")</f>
        <v>164</v>
      </c>
      <c r="AP779" s="578">
        <v>63514</v>
      </c>
      <c r="AQ779" s="107">
        <f t="shared" ref="AQ779:AQ791" si="626">IF(AP779&gt;0,RANK(AP779,$AP$11:$AP$1049),"—")</f>
        <v>148</v>
      </c>
      <c r="AR779" s="578">
        <v>66495</v>
      </c>
      <c r="AS779" s="107">
        <f t="shared" ref="AS779:AS791" si="627">IF(AR779&gt;0,RANK(AR779,$AR$11:$AR$1049),"—")</f>
        <v>150</v>
      </c>
      <c r="AT779" s="578">
        <v>71502</v>
      </c>
      <c r="AU779" s="107">
        <f t="shared" ref="AU779:AU791" si="628">IF(AT779&gt;0,RANK(AT779,$AT$11:$AT$1049),"—")</f>
        <v>147</v>
      </c>
      <c r="AV779" s="578">
        <v>59911</v>
      </c>
      <c r="AW779" s="107">
        <f t="shared" ref="AW779:AW791" si="629">IF(AV779&gt;0,RANK(AV779,$AV$11:$AV$1049),"—")</f>
        <v>159</v>
      </c>
      <c r="AX779" s="578">
        <v>61309</v>
      </c>
      <c r="AY779" s="563">
        <f t="shared" ref="AY779:AY791" si="630">IF(AX779&gt;0,RANK(AX779,$AX$11:$AX$1049),"—")</f>
        <v>165</v>
      </c>
      <c r="AZ779" s="605">
        <v>79949</v>
      </c>
      <c r="BA779" s="605">
        <v>86783</v>
      </c>
      <c r="BB779" s="563">
        <f t="shared" si="582"/>
        <v>155</v>
      </c>
    </row>
    <row r="780" spans="1:54" ht="12.95" customHeight="1" x14ac:dyDescent="0.2">
      <c r="A780" s="72" t="s">
        <v>523</v>
      </c>
      <c r="B780" s="174" t="s">
        <v>976</v>
      </c>
      <c r="C780" s="642" t="s">
        <v>2054</v>
      </c>
      <c r="D780" s="578">
        <v>19129</v>
      </c>
      <c r="E780" s="107">
        <f t="shared" si="607"/>
        <v>120</v>
      </c>
      <c r="F780" s="578">
        <v>21233</v>
      </c>
      <c r="G780" s="107">
        <f t="shared" si="608"/>
        <v>121</v>
      </c>
      <c r="H780" s="578">
        <v>25176</v>
      </c>
      <c r="I780" s="107">
        <f t="shared" si="609"/>
        <v>118</v>
      </c>
      <c r="J780" s="578">
        <v>38805</v>
      </c>
      <c r="K780" s="107">
        <f t="shared" si="610"/>
        <v>108</v>
      </c>
      <c r="L780" s="578">
        <v>46880</v>
      </c>
      <c r="M780" s="107">
        <f t="shared" si="611"/>
        <v>104</v>
      </c>
      <c r="N780" s="578">
        <v>50106</v>
      </c>
      <c r="O780" s="107">
        <f t="shared" si="612"/>
        <v>104</v>
      </c>
      <c r="P780" s="578">
        <v>50769</v>
      </c>
      <c r="Q780" s="107">
        <f t="shared" si="613"/>
        <v>110</v>
      </c>
      <c r="R780" s="578">
        <v>44132</v>
      </c>
      <c r="S780" s="107">
        <f t="shared" si="614"/>
        <v>123</v>
      </c>
      <c r="T780" s="578">
        <v>37191</v>
      </c>
      <c r="U780" s="107">
        <f t="shared" si="615"/>
        <v>134</v>
      </c>
      <c r="V780" s="578">
        <v>37247</v>
      </c>
      <c r="W780" s="107">
        <f t="shared" si="616"/>
        <v>138</v>
      </c>
      <c r="X780" s="578">
        <v>37917</v>
      </c>
      <c r="Y780" s="107">
        <f t="shared" si="617"/>
        <v>139</v>
      </c>
      <c r="Z780" s="578">
        <v>38803</v>
      </c>
      <c r="AA780" s="107">
        <f t="shared" si="618"/>
        <v>137</v>
      </c>
      <c r="AB780" s="578">
        <v>38560</v>
      </c>
      <c r="AC780" s="107">
        <f t="shared" si="619"/>
        <v>141</v>
      </c>
      <c r="AD780" s="578">
        <v>39034</v>
      </c>
      <c r="AE780" s="107">
        <f t="shared" si="620"/>
        <v>145</v>
      </c>
      <c r="AF780" s="578">
        <v>40762</v>
      </c>
      <c r="AG780" s="107">
        <f t="shared" si="621"/>
        <v>145</v>
      </c>
      <c r="AH780" s="578">
        <v>45010</v>
      </c>
      <c r="AI780" s="107">
        <f t="shared" si="622"/>
        <v>143</v>
      </c>
      <c r="AJ780" s="578">
        <v>45955</v>
      </c>
      <c r="AK780" s="107">
        <f t="shared" si="623"/>
        <v>150</v>
      </c>
      <c r="AL780" s="578">
        <v>50777</v>
      </c>
      <c r="AM780" s="107">
        <f t="shared" si="624"/>
        <v>150</v>
      </c>
      <c r="AN780" s="578">
        <v>56907</v>
      </c>
      <c r="AO780" s="107">
        <f t="shared" si="625"/>
        <v>151</v>
      </c>
      <c r="AP780" s="578">
        <v>65571</v>
      </c>
      <c r="AQ780" s="107">
        <f t="shared" si="626"/>
        <v>147</v>
      </c>
      <c r="AR780" s="578">
        <v>70576</v>
      </c>
      <c r="AS780" s="107">
        <f t="shared" si="627"/>
        <v>146</v>
      </c>
      <c r="AT780" s="578">
        <v>77238</v>
      </c>
      <c r="AU780" s="107">
        <f t="shared" si="628"/>
        <v>143</v>
      </c>
      <c r="AV780" s="578">
        <v>77295</v>
      </c>
      <c r="AW780" s="107">
        <f t="shared" si="629"/>
        <v>148</v>
      </c>
      <c r="AX780" s="578">
        <v>77890</v>
      </c>
      <c r="AY780" s="563">
        <f t="shared" si="630"/>
        <v>150</v>
      </c>
      <c r="AZ780" s="605">
        <v>83952</v>
      </c>
      <c r="BA780" s="605">
        <v>84834</v>
      </c>
      <c r="BB780" s="563">
        <f t="shared" si="582"/>
        <v>156</v>
      </c>
    </row>
    <row r="781" spans="1:54" ht="12.95" customHeight="1" x14ac:dyDescent="0.2">
      <c r="A781" s="72" t="s">
        <v>454</v>
      </c>
      <c r="B781" s="174" t="s">
        <v>722</v>
      </c>
      <c r="C781" s="642" t="s">
        <v>2054</v>
      </c>
      <c r="D781" s="578">
        <v>24340</v>
      </c>
      <c r="E781" s="107">
        <f t="shared" si="607"/>
        <v>108</v>
      </c>
      <c r="F781" s="578">
        <v>27289</v>
      </c>
      <c r="G781" s="107">
        <f t="shared" si="608"/>
        <v>111</v>
      </c>
      <c r="H781" s="578">
        <v>30348</v>
      </c>
      <c r="I781" s="107">
        <f t="shared" si="609"/>
        <v>109</v>
      </c>
      <c r="J781" s="578">
        <v>35543</v>
      </c>
      <c r="K781" s="107">
        <f t="shared" si="610"/>
        <v>115</v>
      </c>
      <c r="L781" s="578">
        <v>33811</v>
      </c>
      <c r="M781" s="107">
        <f t="shared" si="611"/>
        <v>122</v>
      </c>
      <c r="N781" s="578">
        <v>30606</v>
      </c>
      <c r="O781" s="107">
        <f t="shared" si="612"/>
        <v>127</v>
      </c>
      <c r="P781" s="578">
        <v>32145</v>
      </c>
      <c r="Q781" s="107">
        <f t="shared" si="613"/>
        <v>133</v>
      </c>
      <c r="R781" s="578">
        <v>32443</v>
      </c>
      <c r="S781" s="107">
        <f t="shared" si="614"/>
        <v>140</v>
      </c>
      <c r="T781" s="578">
        <v>38650</v>
      </c>
      <c r="U781" s="107">
        <f t="shared" si="615"/>
        <v>131</v>
      </c>
      <c r="V781" s="578">
        <v>33939</v>
      </c>
      <c r="W781" s="107">
        <f t="shared" si="616"/>
        <v>145</v>
      </c>
      <c r="X781" s="578">
        <v>34322</v>
      </c>
      <c r="Y781" s="107">
        <f t="shared" si="617"/>
        <v>146</v>
      </c>
      <c r="Z781" s="578">
        <v>34642</v>
      </c>
      <c r="AA781" s="107">
        <f t="shared" si="618"/>
        <v>144</v>
      </c>
      <c r="AB781" s="578">
        <v>37322</v>
      </c>
      <c r="AC781" s="107">
        <f t="shared" si="619"/>
        <v>144</v>
      </c>
      <c r="AD781" s="578">
        <v>39640</v>
      </c>
      <c r="AE781" s="107">
        <f t="shared" si="620"/>
        <v>144</v>
      </c>
      <c r="AF781" s="578">
        <v>40063</v>
      </c>
      <c r="AG781" s="107">
        <f t="shared" si="621"/>
        <v>146</v>
      </c>
      <c r="AH781" s="578">
        <v>42476</v>
      </c>
      <c r="AI781" s="107">
        <f t="shared" si="622"/>
        <v>148</v>
      </c>
      <c r="AJ781" s="578">
        <v>45870</v>
      </c>
      <c r="AK781" s="107">
        <f t="shared" si="623"/>
        <v>151</v>
      </c>
      <c r="AL781" s="578">
        <v>48846</v>
      </c>
      <c r="AM781" s="107">
        <f t="shared" si="624"/>
        <v>152</v>
      </c>
      <c r="AN781" s="578">
        <v>58276</v>
      </c>
      <c r="AO781" s="107">
        <f t="shared" si="625"/>
        <v>149</v>
      </c>
      <c r="AP781" s="578">
        <v>62020</v>
      </c>
      <c r="AQ781" s="107">
        <f t="shared" si="626"/>
        <v>150</v>
      </c>
      <c r="AR781" s="578">
        <v>36100</v>
      </c>
      <c r="AS781" s="107">
        <f t="shared" si="627"/>
        <v>184</v>
      </c>
      <c r="AT781" s="578">
        <v>36396</v>
      </c>
      <c r="AU781" s="107">
        <f t="shared" si="628"/>
        <v>190</v>
      </c>
      <c r="AV781" s="578">
        <v>38455</v>
      </c>
      <c r="AW781" s="107">
        <f t="shared" si="629"/>
        <v>188</v>
      </c>
      <c r="AX781" s="578">
        <v>40885</v>
      </c>
      <c r="AY781" s="563">
        <f t="shared" si="630"/>
        <v>188</v>
      </c>
      <c r="AZ781" s="605">
        <v>107024</v>
      </c>
      <c r="BA781" s="605">
        <v>83686</v>
      </c>
      <c r="BB781" s="563">
        <f t="shared" si="582"/>
        <v>157</v>
      </c>
    </row>
    <row r="782" spans="1:54" ht="12.95" customHeight="1" x14ac:dyDescent="0.2">
      <c r="A782" s="72" t="s">
        <v>461</v>
      </c>
      <c r="B782" s="174" t="s">
        <v>834</v>
      </c>
      <c r="C782" s="642" t="s">
        <v>2054</v>
      </c>
      <c r="D782" s="578">
        <v>18201</v>
      </c>
      <c r="E782" s="107">
        <f t="shared" si="607"/>
        <v>125</v>
      </c>
      <c r="F782" s="578">
        <v>21006</v>
      </c>
      <c r="G782" s="107">
        <f t="shared" si="608"/>
        <v>122</v>
      </c>
      <c r="H782" s="578">
        <v>23811</v>
      </c>
      <c r="I782" s="107">
        <f t="shared" si="609"/>
        <v>125</v>
      </c>
      <c r="J782" s="578">
        <v>30596</v>
      </c>
      <c r="K782" s="107">
        <f t="shared" si="610"/>
        <v>126</v>
      </c>
      <c r="L782" s="578">
        <v>30881</v>
      </c>
      <c r="M782" s="107">
        <f t="shared" si="611"/>
        <v>126</v>
      </c>
      <c r="N782" s="578">
        <v>33837</v>
      </c>
      <c r="O782" s="107">
        <f t="shared" si="612"/>
        <v>122</v>
      </c>
      <c r="P782" s="578">
        <v>35229</v>
      </c>
      <c r="Q782" s="107">
        <f t="shared" si="613"/>
        <v>129</v>
      </c>
      <c r="R782" s="578">
        <v>36213</v>
      </c>
      <c r="S782" s="107">
        <f t="shared" si="614"/>
        <v>132</v>
      </c>
      <c r="T782" s="578">
        <v>34835</v>
      </c>
      <c r="U782" s="107">
        <f t="shared" si="615"/>
        <v>138</v>
      </c>
      <c r="V782" s="578">
        <v>36451</v>
      </c>
      <c r="W782" s="107">
        <f t="shared" si="616"/>
        <v>141</v>
      </c>
      <c r="X782" s="578">
        <v>36760</v>
      </c>
      <c r="Y782" s="107">
        <f t="shared" si="617"/>
        <v>141</v>
      </c>
      <c r="Z782" s="578">
        <v>40145</v>
      </c>
      <c r="AA782" s="107">
        <f t="shared" si="618"/>
        <v>136</v>
      </c>
      <c r="AB782" s="578">
        <v>44589</v>
      </c>
      <c r="AC782" s="107">
        <f t="shared" si="619"/>
        <v>132</v>
      </c>
      <c r="AD782" s="578">
        <v>48305</v>
      </c>
      <c r="AE782" s="107">
        <f t="shared" si="620"/>
        <v>130</v>
      </c>
      <c r="AF782" s="578">
        <v>47658</v>
      </c>
      <c r="AG782" s="107">
        <f t="shared" si="621"/>
        <v>137</v>
      </c>
      <c r="AH782" s="578">
        <v>52818</v>
      </c>
      <c r="AI782" s="107">
        <f t="shared" si="622"/>
        <v>136</v>
      </c>
      <c r="AJ782" s="578">
        <v>47122</v>
      </c>
      <c r="AK782" s="107">
        <f t="shared" si="623"/>
        <v>148</v>
      </c>
      <c r="AL782" s="578">
        <v>50841</v>
      </c>
      <c r="AM782" s="107">
        <f t="shared" si="624"/>
        <v>149</v>
      </c>
      <c r="AN782" s="578">
        <v>51498</v>
      </c>
      <c r="AO782" s="107">
        <f t="shared" si="625"/>
        <v>157</v>
      </c>
      <c r="AP782" s="578">
        <v>54136</v>
      </c>
      <c r="AQ782" s="107">
        <f t="shared" si="626"/>
        <v>159</v>
      </c>
      <c r="AR782" s="578">
        <v>57017</v>
      </c>
      <c r="AS782" s="107">
        <f t="shared" si="627"/>
        <v>159</v>
      </c>
      <c r="AT782" s="578">
        <v>56831</v>
      </c>
      <c r="AU782" s="107">
        <f t="shared" si="628"/>
        <v>161</v>
      </c>
      <c r="AV782" s="578">
        <v>49797</v>
      </c>
      <c r="AW782" s="107">
        <f t="shared" si="629"/>
        <v>171</v>
      </c>
      <c r="AX782" s="578">
        <v>62228</v>
      </c>
      <c r="AY782" s="563">
        <f t="shared" si="630"/>
        <v>164</v>
      </c>
      <c r="AZ782" s="605">
        <v>71006</v>
      </c>
      <c r="BA782" s="605">
        <v>74889</v>
      </c>
      <c r="BB782" s="563">
        <f t="shared" si="582"/>
        <v>162</v>
      </c>
    </row>
    <row r="783" spans="1:54" ht="12.95" customHeight="1" x14ac:dyDescent="0.2">
      <c r="A783" s="72" t="s">
        <v>517</v>
      </c>
      <c r="B783" s="174" t="s">
        <v>1358</v>
      </c>
      <c r="C783" s="642" t="s">
        <v>2054</v>
      </c>
      <c r="D783" s="578">
        <v>7101</v>
      </c>
      <c r="E783" s="107">
        <f t="shared" si="607"/>
        <v>176</v>
      </c>
      <c r="F783" s="578">
        <v>8322</v>
      </c>
      <c r="G783" s="107">
        <f t="shared" si="608"/>
        <v>178</v>
      </c>
      <c r="H783" s="578">
        <v>8541</v>
      </c>
      <c r="I783" s="107">
        <f t="shared" si="609"/>
        <v>181</v>
      </c>
      <c r="J783" s="578">
        <v>9270</v>
      </c>
      <c r="K783" s="107">
        <f t="shared" si="610"/>
        <v>188</v>
      </c>
      <c r="L783" s="578">
        <v>10680</v>
      </c>
      <c r="M783" s="107">
        <f t="shared" si="611"/>
        <v>185</v>
      </c>
      <c r="N783" s="578">
        <v>9870</v>
      </c>
      <c r="O783" s="107">
        <f t="shared" si="612"/>
        <v>195</v>
      </c>
      <c r="P783" s="578">
        <v>12843</v>
      </c>
      <c r="Q783" s="107">
        <f t="shared" si="613"/>
        <v>186</v>
      </c>
      <c r="R783" s="578">
        <v>13760</v>
      </c>
      <c r="S783" s="107">
        <f t="shared" si="614"/>
        <v>192</v>
      </c>
      <c r="T783" s="578">
        <v>15803</v>
      </c>
      <c r="U783" s="107">
        <f t="shared" si="615"/>
        <v>186</v>
      </c>
      <c r="V783" s="578">
        <v>17106</v>
      </c>
      <c r="W783" s="107">
        <f t="shared" si="616"/>
        <v>188</v>
      </c>
      <c r="X783" s="578">
        <v>18500</v>
      </c>
      <c r="Y783" s="107">
        <f t="shared" si="617"/>
        <v>180</v>
      </c>
      <c r="Z783" s="578">
        <v>19310</v>
      </c>
      <c r="AA783" s="107">
        <f t="shared" si="618"/>
        <v>182</v>
      </c>
      <c r="AB783" s="578">
        <v>20754</v>
      </c>
      <c r="AC783" s="107">
        <f t="shared" si="619"/>
        <v>179</v>
      </c>
      <c r="AD783" s="578">
        <v>17998</v>
      </c>
      <c r="AE783" s="107">
        <f t="shared" si="620"/>
        <v>196</v>
      </c>
      <c r="AF783" s="578">
        <v>18661</v>
      </c>
      <c r="AG783" s="107">
        <f t="shared" si="621"/>
        <v>198</v>
      </c>
      <c r="AH783" s="578">
        <v>18992</v>
      </c>
      <c r="AI783" s="107">
        <f t="shared" si="622"/>
        <v>202</v>
      </c>
      <c r="AJ783" s="578">
        <v>21343</v>
      </c>
      <c r="AK783" s="107">
        <f t="shared" si="623"/>
        <v>206</v>
      </c>
      <c r="AL783" s="578">
        <v>23090</v>
      </c>
      <c r="AM783" s="107">
        <f t="shared" si="624"/>
        <v>211</v>
      </c>
      <c r="AN783" s="578">
        <v>25405</v>
      </c>
      <c r="AO783" s="107">
        <f t="shared" si="625"/>
        <v>211</v>
      </c>
      <c r="AP783" s="578">
        <v>25769</v>
      </c>
      <c r="AQ783" s="107">
        <f t="shared" si="626"/>
        <v>212</v>
      </c>
      <c r="AR783" s="578">
        <v>29635</v>
      </c>
      <c r="AS783" s="107">
        <f t="shared" si="627"/>
        <v>203</v>
      </c>
      <c r="AT783" s="578">
        <v>35462</v>
      </c>
      <c r="AU783" s="107">
        <f t="shared" si="628"/>
        <v>192</v>
      </c>
      <c r="AV783" s="578">
        <v>59017</v>
      </c>
      <c r="AW783" s="107">
        <f t="shared" si="629"/>
        <v>162</v>
      </c>
      <c r="AX783" s="578">
        <v>66050</v>
      </c>
      <c r="AY783" s="563">
        <f t="shared" si="630"/>
        <v>161</v>
      </c>
      <c r="AZ783" s="605">
        <v>72057</v>
      </c>
      <c r="BA783" s="605">
        <v>72539</v>
      </c>
      <c r="BB783" s="563">
        <f t="shared" si="582"/>
        <v>168</v>
      </c>
    </row>
    <row r="784" spans="1:54" ht="12.95" customHeight="1" x14ac:dyDescent="0.2">
      <c r="A784" s="72" t="s">
        <v>457</v>
      </c>
      <c r="B784" s="174" t="s">
        <v>1359</v>
      </c>
      <c r="C784" s="642" t="s">
        <v>2054</v>
      </c>
      <c r="D784" s="578">
        <v>7707</v>
      </c>
      <c r="E784" s="107">
        <f t="shared" si="607"/>
        <v>172</v>
      </c>
      <c r="F784" s="578">
        <v>8393</v>
      </c>
      <c r="G784" s="107">
        <f t="shared" si="608"/>
        <v>177</v>
      </c>
      <c r="H784" s="578">
        <v>9079</v>
      </c>
      <c r="I784" s="107">
        <f t="shared" si="609"/>
        <v>177</v>
      </c>
      <c r="J784" s="578">
        <v>11724</v>
      </c>
      <c r="K784" s="107">
        <f t="shared" si="610"/>
        <v>168</v>
      </c>
      <c r="L784" s="578">
        <v>12973</v>
      </c>
      <c r="M784" s="107">
        <f t="shared" si="611"/>
        <v>173</v>
      </c>
      <c r="N784" s="578">
        <v>15451</v>
      </c>
      <c r="O784" s="107">
        <f t="shared" si="612"/>
        <v>167</v>
      </c>
      <c r="P784" s="578">
        <v>16454</v>
      </c>
      <c r="Q784" s="107">
        <f t="shared" si="613"/>
        <v>173</v>
      </c>
      <c r="R784" s="578">
        <v>20401</v>
      </c>
      <c r="S784" s="107">
        <f t="shared" si="614"/>
        <v>164</v>
      </c>
      <c r="T784" s="578">
        <v>18831</v>
      </c>
      <c r="U784" s="107">
        <f t="shared" si="615"/>
        <v>176</v>
      </c>
      <c r="V784" s="578">
        <v>22695</v>
      </c>
      <c r="W784" s="107">
        <f t="shared" si="616"/>
        <v>163</v>
      </c>
      <c r="X784" s="578">
        <v>22166</v>
      </c>
      <c r="Y784" s="107">
        <f t="shared" si="617"/>
        <v>165</v>
      </c>
      <c r="Z784" s="578">
        <v>22526</v>
      </c>
      <c r="AA784" s="107">
        <f t="shared" si="618"/>
        <v>167</v>
      </c>
      <c r="AB784" s="578">
        <v>21147</v>
      </c>
      <c r="AC784" s="107">
        <f t="shared" si="619"/>
        <v>176</v>
      </c>
      <c r="AD784" s="578">
        <v>15888</v>
      </c>
      <c r="AE784" s="107">
        <f t="shared" si="620"/>
        <v>206</v>
      </c>
      <c r="AF784" s="578">
        <v>17059</v>
      </c>
      <c r="AG784" s="107">
        <f t="shared" si="621"/>
        <v>204</v>
      </c>
      <c r="AH784" s="578">
        <v>17099</v>
      </c>
      <c r="AI784" s="107">
        <f t="shared" si="622"/>
        <v>211</v>
      </c>
      <c r="AJ784" s="578">
        <v>17103</v>
      </c>
      <c r="AK784" s="107">
        <f t="shared" si="623"/>
        <v>219</v>
      </c>
      <c r="AL784" s="578">
        <v>17712</v>
      </c>
      <c r="AM784" s="107">
        <f t="shared" si="624"/>
        <v>222</v>
      </c>
      <c r="AN784" s="578">
        <v>25947</v>
      </c>
      <c r="AO784" s="107">
        <f t="shared" si="625"/>
        <v>208</v>
      </c>
      <c r="AP784" s="578">
        <v>28992</v>
      </c>
      <c r="AQ784" s="107">
        <f t="shared" si="626"/>
        <v>203</v>
      </c>
      <c r="AR784" s="587">
        <v>30316</v>
      </c>
      <c r="AS784" s="107">
        <f t="shared" si="627"/>
        <v>201</v>
      </c>
      <c r="AT784" s="587">
        <v>32840</v>
      </c>
      <c r="AU784" s="107">
        <f t="shared" si="628"/>
        <v>199</v>
      </c>
      <c r="AV784" s="587">
        <v>34452</v>
      </c>
      <c r="AW784" s="107">
        <f t="shared" si="629"/>
        <v>199</v>
      </c>
      <c r="AX784" s="587">
        <v>36368</v>
      </c>
      <c r="AY784" s="563">
        <f t="shared" si="630"/>
        <v>199</v>
      </c>
      <c r="AZ784" s="666">
        <v>46699</v>
      </c>
      <c r="BA784" s="605">
        <v>60648</v>
      </c>
      <c r="BB784" s="563">
        <f t="shared" si="582"/>
        <v>180</v>
      </c>
    </row>
    <row r="785" spans="1:54" ht="12.95" customHeight="1" x14ac:dyDescent="0.2">
      <c r="A785" s="72" t="s">
        <v>429</v>
      </c>
      <c r="B785" s="174" t="s">
        <v>734</v>
      </c>
      <c r="C785" s="642" t="s">
        <v>2054</v>
      </c>
      <c r="D785" s="578">
        <v>5940</v>
      </c>
      <c r="E785" s="107">
        <f t="shared" si="607"/>
        <v>186</v>
      </c>
      <c r="F785" s="578">
        <v>8453</v>
      </c>
      <c r="G785" s="107">
        <f t="shared" si="608"/>
        <v>175</v>
      </c>
      <c r="H785" s="578">
        <v>8364</v>
      </c>
      <c r="I785" s="107">
        <f t="shared" si="609"/>
        <v>183</v>
      </c>
      <c r="J785" s="578">
        <v>11242</v>
      </c>
      <c r="K785" s="107">
        <f t="shared" si="610"/>
        <v>177</v>
      </c>
      <c r="L785" s="578">
        <v>11291</v>
      </c>
      <c r="M785" s="107">
        <f t="shared" si="611"/>
        <v>181</v>
      </c>
      <c r="N785" s="578"/>
      <c r="O785" s="107" t="str">
        <f t="shared" si="612"/>
        <v>—</v>
      </c>
      <c r="P785" s="578">
        <v>14880</v>
      </c>
      <c r="Q785" s="107">
        <f t="shared" si="613"/>
        <v>177</v>
      </c>
      <c r="R785" s="578">
        <v>14292</v>
      </c>
      <c r="S785" s="107">
        <f t="shared" si="614"/>
        <v>187</v>
      </c>
      <c r="T785" s="578">
        <v>15155</v>
      </c>
      <c r="U785" s="107">
        <f t="shared" si="615"/>
        <v>188</v>
      </c>
      <c r="V785" s="578">
        <v>15505</v>
      </c>
      <c r="W785" s="107">
        <f t="shared" si="616"/>
        <v>193</v>
      </c>
      <c r="X785" s="578">
        <v>18515</v>
      </c>
      <c r="Y785" s="107">
        <f t="shared" si="617"/>
        <v>179</v>
      </c>
      <c r="Z785" s="578">
        <v>18695</v>
      </c>
      <c r="AA785" s="107">
        <f t="shared" si="618"/>
        <v>188</v>
      </c>
      <c r="AB785" s="578">
        <v>19372</v>
      </c>
      <c r="AC785" s="107">
        <f t="shared" si="619"/>
        <v>187</v>
      </c>
      <c r="AD785" s="578">
        <v>19413</v>
      </c>
      <c r="AE785" s="107">
        <f t="shared" si="620"/>
        <v>194</v>
      </c>
      <c r="AF785" s="578">
        <v>19334</v>
      </c>
      <c r="AG785" s="107">
        <f t="shared" si="621"/>
        <v>197</v>
      </c>
      <c r="AH785" s="578">
        <v>20656</v>
      </c>
      <c r="AI785" s="107">
        <f t="shared" si="622"/>
        <v>195</v>
      </c>
      <c r="AJ785" s="578">
        <v>22827</v>
      </c>
      <c r="AK785" s="107">
        <f t="shared" si="623"/>
        <v>203</v>
      </c>
      <c r="AL785" s="578">
        <v>22783</v>
      </c>
      <c r="AM785" s="107">
        <f t="shared" si="624"/>
        <v>212</v>
      </c>
      <c r="AN785" s="578">
        <v>22163</v>
      </c>
      <c r="AO785" s="107">
        <f t="shared" si="625"/>
        <v>217</v>
      </c>
      <c r="AP785" s="578">
        <v>23852</v>
      </c>
      <c r="AQ785" s="107">
        <f t="shared" si="626"/>
        <v>215</v>
      </c>
      <c r="AR785" s="578">
        <v>27635</v>
      </c>
      <c r="AS785" s="107">
        <f t="shared" si="627"/>
        <v>211</v>
      </c>
      <c r="AT785" s="578">
        <v>34824</v>
      </c>
      <c r="AU785" s="107">
        <f t="shared" si="628"/>
        <v>194</v>
      </c>
      <c r="AV785" s="578">
        <v>36486</v>
      </c>
      <c r="AW785" s="107">
        <f t="shared" si="629"/>
        <v>192</v>
      </c>
      <c r="AX785" s="578">
        <v>52431</v>
      </c>
      <c r="AY785" s="563">
        <f t="shared" si="630"/>
        <v>173</v>
      </c>
      <c r="AZ785" s="605">
        <v>59345</v>
      </c>
      <c r="BA785" s="605">
        <v>60013</v>
      </c>
      <c r="BB785" s="563">
        <f t="shared" si="582"/>
        <v>182</v>
      </c>
    </row>
    <row r="786" spans="1:54" ht="12.95" customHeight="1" x14ac:dyDescent="0.2">
      <c r="A786" s="72" t="s">
        <v>439</v>
      </c>
      <c r="B786" s="174" t="s">
        <v>1628</v>
      </c>
      <c r="C786" s="642" t="s">
        <v>2054</v>
      </c>
      <c r="D786" s="578"/>
      <c r="E786" s="107" t="str">
        <f t="shared" si="607"/>
        <v>—</v>
      </c>
      <c r="F786" s="578"/>
      <c r="G786" s="107" t="str">
        <f t="shared" si="608"/>
        <v>—</v>
      </c>
      <c r="H786" s="578"/>
      <c r="I786" s="107" t="str">
        <f t="shared" si="609"/>
        <v>—</v>
      </c>
      <c r="J786" s="578"/>
      <c r="K786" s="107" t="str">
        <f t="shared" si="610"/>
        <v>—</v>
      </c>
      <c r="L786" s="578"/>
      <c r="M786" s="107" t="str">
        <f t="shared" si="611"/>
        <v>—</v>
      </c>
      <c r="N786" s="578"/>
      <c r="O786" s="107" t="str">
        <f t="shared" si="612"/>
        <v>—</v>
      </c>
      <c r="P786" s="578">
        <v>7974</v>
      </c>
      <c r="Q786" s="107">
        <f t="shared" si="613"/>
        <v>221</v>
      </c>
      <c r="R786" s="578">
        <v>9745</v>
      </c>
      <c r="S786" s="107">
        <f t="shared" si="614"/>
        <v>216</v>
      </c>
      <c r="T786" s="578">
        <v>10962</v>
      </c>
      <c r="U786" s="107">
        <f t="shared" si="615"/>
        <v>216</v>
      </c>
      <c r="V786" s="578">
        <v>9146</v>
      </c>
      <c r="W786" s="107">
        <f t="shared" si="616"/>
        <v>234</v>
      </c>
      <c r="X786" s="578">
        <v>10898</v>
      </c>
      <c r="Y786" s="107">
        <f t="shared" si="617"/>
        <v>219</v>
      </c>
      <c r="Z786" s="578">
        <v>11194</v>
      </c>
      <c r="AA786" s="107">
        <f t="shared" si="618"/>
        <v>219</v>
      </c>
      <c r="AB786" s="578">
        <v>11491</v>
      </c>
      <c r="AC786" s="107">
        <f t="shared" si="619"/>
        <v>222</v>
      </c>
      <c r="AD786" s="578">
        <v>11132</v>
      </c>
      <c r="AE786" s="107">
        <f t="shared" si="620"/>
        <v>227</v>
      </c>
      <c r="AF786" s="578">
        <v>12058</v>
      </c>
      <c r="AG786" s="107">
        <f t="shared" si="621"/>
        <v>222</v>
      </c>
      <c r="AH786" s="578">
        <v>11672</v>
      </c>
      <c r="AI786" s="107">
        <f t="shared" si="622"/>
        <v>233</v>
      </c>
      <c r="AJ786" s="578">
        <v>13121</v>
      </c>
      <c r="AK786" s="107">
        <f t="shared" si="623"/>
        <v>235</v>
      </c>
      <c r="AL786" s="578">
        <v>15793</v>
      </c>
      <c r="AM786" s="107">
        <f t="shared" si="624"/>
        <v>228</v>
      </c>
      <c r="AN786" s="578">
        <v>15460</v>
      </c>
      <c r="AO786" s="107">
        <f t="shared" si="625"/>
        <v>241</v>
      </c>
      <c r="AP786" s="578">
        <v>18148</v>
      </c>
      <c r="AQ786" s="107">
        <f t="shared" si="626"/>
        <v>236</v>
      </c>
      <c r="AR786" s="578">
        <v>21056</v>
      </c>
      <c r="AS786" s="107">
        <f t="shared" si="627"/>
        <v>228</v>
      </c>
      <c r="AT786" s="578">
        <v>25952</v>
      </c>
      <c r="AU786" s="107">
        <f t="shared" si="628"/>
        <v>217</v>
      </c>
      <c r="AV786" s="578">
        <v>30272</v>
      </c>
      <c r="AW786" s="107">
        <f t="shared" si="629"/>
        <v>209</v>
      </c>
      <c r="AX786" s="578">
        <v>36637</v>
      </c>
      <c r="AY786" s="563">
        <f t="shared" si="630"/>
        <v>196</v>
      </c>
      <c r="AZ786" s="605">
        <v>56416</v>
      </c>
      <c r="BA786" s="605">
        <v>57040</v>
      </c>
      <c r="BB786" s="563">
        <f t="shared" si="582"/>
        <v>189</v>
      </c>
    </row>
    <row r="787" spans="1:54" ht="12.95" customHeight="1" x14ac:dyDescent="0.2">
      <c r="A787" s="72" t="s">
        <v>1593</v>
      </c>
      <c r="B787" s="174" t="s">
        <v>1271</v>
      </c>
      <c r="C787" s="642" t="s">
        <v>2054</v>
      </c>
      <c r="D787" s="578">
        <v>4754</v>
      </c>
      <c r="E787" s="107">
        <f t="shared" si="607"/>
        <v>196</v>
      </c>
      <c r="F787" s="578">
        <v>4926</v>
      </c>
      <c r="G787" s="107">
        <f t="shared" si="608"/>
        <v>206</v>
      </c>
      <c r="H787" s="578">
        <v>5099</v>
      </c>
      <c r="I787" s="107">
        <f t="shared" si="609"/>
        <v>211</v>
      </c>
      <c r="J787" s="578">
        <v>6152</v>
      </c>
      <c r="K787" s="107">
        <f t="shared" si="610"/>
        <v>215</v>
      </c>
      <c r="L787" s="578">
        <v>8052</v>
      </c>
      <c r="M787" s="107">
        <f t="shared" si="611"/>
        <v>203</v>
      </c>
      <c r="N787" s="578">
        <v>9810</v>
      </c>
      <c r="O787" s="107">
        <f t="shared" si="612"/>
        <v>196</v>
      </c>
      <c r="P787" s="578">
        <v>10400</v>
      </c>
      <c r="Q787" s="107">
        <f t="shared" si="613"/>
        <v>204</v>
      </c>
      <c r="R787" s="578">
        <v>10731</v>
      </c>
      <c r="S787" s="107">
        <f t="shared" si="614"/>
        <v>212</v>
      </c>
      <c r="T787" s="578">
        <v>10724</v>
      </c>
      <c r="U787" s="107">
        <f t="shared" si="615"/>
        <v>217</v>
      </c>
      <c r="V787" s="578">
        <v>13298</v>
      </c>
      <c r="W787" s="107">
        <f t="shared" si="616"/>
        <v>205</v>
      </c>
      <c r="X787" s="578">
        <v>14504</v>
      </c>
      <c r="Y787" s="107">
        <f t="shared" si="617"/>
        <v>200</v>
      </c>
      <c r="Z787" s="578">
        <v>14746</v>
      </c>
      <c r="AA787" s="107">
        <f t="shared" si="618"/>
        <v>203</v>
      </c>
      <c r="AB787" s="578">
        <v>17774</v>
      </c>
      <c r="AC787" s="107">
        <f t="shared" si="619"/>
        <v>194</v>
      </c>
      <c r="AD787" s="578">
        <v>21726</v>
      </c>
      <c r="AE787" s="107">
        <f t="shared" si="620"/>
        <v>185</v>
      </c>
      <c r="AF787" s="578">
        <v>27767</v>
      </c>
      <c r="AG787" s="107">
        <f t="shared" si="621"/>
        <v>168</v>
      </c>
      <c r="AH787" s="578">
        <v>30768</v>
      </c>
      <c r="AI787" s="107">
        <f t="shared" si="622"/>
        <v>168</v>
      </c>
      <c r="AJ787" s="578">
        <v>31754</v>
      </c>
      <c r="AK787" s="107">
        <f t="shared" si="623"/>
        <v>174</v>
      </c>
      <c r="AL787" s="578">
        <v>32158</v>
      </c>
      <c r="AM787" s="107">
        <f t="shared" si="624"/>
        <v>180</v>
      </c>
      <c r="AN787" s="578">
        <v>32158</v>
      </c>
      <c r="AO787" s="107">
        <f t="shared" si="625"/>
        <v>189</v>
      </c>
      <c r="AP787" s="578">
        <v>31588</v>
      </c>
      <c r="AQ787" s="107">
        <f t="shared" si="626"/>
        <v>196</v>
      </c>
      <c r="AR787" s="578">
        <v>35659</v>
      </c>
      <c r="AS787" s="107">
        <f t="shared" si="627"/>
        <v>185</v>
      </c>
      <c r="AT787" s="578">
        <v>39261</v>
      </c>
      <c r="AU787" s="107">
        <f t="shared" si="628"/>
        <v>182</v>
      </c>
      <c r="AV787" s="578">
        <v>40796</v>
      </c>
      <c r="AW787" s="107">
        <f t="shared" si="629"/>
        <v>185</v>
      </c>
      <c r="AX787" s="578">
        <v>41132</v>
      </c>
      <c r="AY787" s="563">
        <f t="shared" si="630"/>
        <v>187</v>
      </c>
      <c r="AZ787" s="605">
        <v>50537</v>
      </c>
      <c r="BA787" s="605">
        <v>52253</v>
      </c>
      <c r="BB787" s="563">
        <f t="shared" si="582"/>
        <v>195</v>
      </c>
    </row>
    <row r="788" spans="1:54" ht="12.95" customHeight="1" x14ac:dyDescent="0.2">
      <c r="A788" s="72" t="s">
        <v>267</v>
      </c>
      <c r="B788" s="174" t="s">
        <v>1350</v>
      </c>
      <c r="C788" s="642" t="s">
        <v>2054</v>
      </c>
      <c r="D788" s="578">
        <v>14107</v>
      </c>
      <c r="E788" s="107">
        <f t="shared" si="607"/>
        <v>137</v>
      </c>
      <c r="F788" s="578">
        <v>15557</v>
      </c>
      <c r="G788" s="107">
        <f t="shared" si="608"/>
        <v>140</v>
      </c>
      <c r="H788" s="578">
        <v>17008</v>
      </c>
      <c r="I788" s="107">
        <f t="shared" si="609"/>
        <v>141</v>
      </c>
      <c r="J788" s="578">
        <v>20523</v>
      </c>
      <c r="K788" s="107">
        <f t="shared" si="610"/>
        <v>143</v>
      </c>
      <c r="L788" s="578">
        <v>22873</v>
      </c>
      <c r="M788" s="107">
        <f t="shared" si="611"/>
        <v>140</v>
      </c>
      <c r="N788" s="578">
        <v>32824</v>
      </c>
      <c r="O788" s="107">
        <f t="shared" si="612"/>
        <v>124</v>
      </c>
      <c r="P788" s="578">
        <v>24171</v>
      </c>
      <c r="Q788" s="107">
        <f t="shared" si="613"/>
        <v>149</v>
      </c>
      <c r="R788" s="578">
        <v>27645</v>
      </c>
      <c r="S788" s="107">
        <f t="shared" si="614"/>
        <v>147</v>
      </c>
      <c r="T788" s="578">
        <v>27773</v>
      </c>
      <c r="U788" s="107">
        <f t="shared" si="615"/>
        <v>150</v>
      </c>
      <c r="V788" s="578">
        <v>30781</v>
      </c>
      <c r="W788" s="107">
        <f t="shared" si="616"/>
        <v>150</v>
      </c>
      <c r="X788" s="578"/>
      <c r="Y788" s="107" t="str">
        <f t="shared" si="617"/>
        <v>—</v>
      </c>
      <c r="Z788" s="578"/>
      <c r="AA788" s="107" t="str">
        <f t="shared" si="618"/>
        <v>—</v>
      </c>
      <c r="AB788" s="578"/>
      <c r="AC788" s="107" t="str">
        <f t="shared" si="619"/>
        <v>—</v>
      </c>
      <c r="AD788" s="578">
        <v>28840</v>
      </c>
      <c r="AE788" s="107">
        <f t="shared" si="620"/>
        <v>161</v>
      </c>
      <c r="AF788" s="578">
        <v>31626</v>
      </c>
      <c r="AG788" s="107">
        <f t="shared" si="621"/>
        <v>159</v>
      </c>
      <c r="AH788" s="578">
        <v>31626</v>
      </c>
      <c r="AI788" s="107">
        <f t="shared" si="622"/>
        <v>166</v>
      </c>
      <c r="AJ788" s="578">
        <v>31153</v>
      </c>
      <c r="AK788" s="107">
        <f t="shared" si="623"/>
        <v>175</v>
      </c>
      <c r="AL788" s="578">
        <v>30680</v>
      </c>
      <c r="AM788" s="107">
        <f t="shared" si="624"/>
        <v>185</v>
      </c>
      <c r="AN788" s="578">
        <v>30207</v>
      </c>
      <c r="AO788" s="107">
        <f t="shared" si="625"/>
        <v>198</v>
      </c>
      <c r="AP788" s="578">
        <v>29732</v>
      </c>
      <c r="AQ788" s="107">
        <f t="shared" si="626"/>
        <v>200</v>
      </c>
      <c r="AR788" s="578">
        <v>31064</v>
      </c>
      <c r="AS788" s="107">
        <f t="shared" si="627"/>
        <v>199</v>
      </c>
      <c r="AT788" s="578">
        <v>29809</v>
      </c>
      <c r="AU788" s="107">
        <f t="shared" si="628"/>
        <v>205</v>
      </c>
      <c r="AV788" s="578">
        <v>32299</v>
      </c>
      <c r="AW788" s="107">
        <f t="shared" si="629"/>
        <v>204</v>
      </c>
      <c r="AX788" s="578">
        <v>29184</v>
      </c>
      <c r="AY788" s="563">
        <f t="shared" si="630"/>
        <v>216</v>
      </c>
      <c r="AZ788" s="605">
        <v>32512</v>
      </c>
      <c r="BA788" s="605">
        <v>41993</v>
      </c>
      <c r="BB788" s="563">
        <f t="shared" si="582"/>
        <v>212</v>
      </c>
    </row>
    <row r="789" spans="1:54" ht="12.95" customHeight="1" x14ac:dyDescent="0.2">
      <c r="A789" s="72" t="s">
        <v>1591</v>
      </c>
      <c r="B789" s="174" t="s">
        <v>720</v>
      </c>
      <c r="C789" s="642" t="s">
        <v>2054</v>
      </c>
      <c r="D789" s="578">
        <v>6407</v>
      </c>
      <c r="E789" s="107">
        <f t="shared" si="607"/>
        <v>180</v>
      </c>
      <c r="F789" s="578">
        <v>7660</v>
      </c>
      <c r="G789" s="107">
        <f t="shared" si="608"/>
        <v>185</v>
      </c>
      <c r="H789" s="578">
        <v>8915</v>
      </c>
      <c r="I789" s="107">
        <f t="shared" si="609"/>
        <v>179</v>
      </c>
      <c r="J789" s="578">
        <v>4973</v>
      </c>
      <c r="K789" s="107">
        <f t="shared" si="610"/>
        <v>221</v>
      </c>
      <c r="L789" s="578">
        <v>6146</v>
      </c>
      <c r="M789" s="107">
        <f t="shared" si="611"/>
        <v>219</v>
      </c>
      <c r="N789" s="578">
        <v>8303</v>
      </c>
      <c r="O789" s="107">
        <f t="shared" si="612"/>
        <v>208</v>
      </c>
      <c r="P789" s="578">
        <v>14580</v>
      </c>
      <c r="Q789" s="107">
        <f t="shared" si="613"/>
        <v>180</v>
      </c>
      <c r="R789" s="578">
        <v>14004</v>
      </c>
      <c r="S789" s="107">
        <f t="shared" si="614"/>
        <v>190</v>
      </c>
      <c r="T789" s="578">
        <v>13460</v>
      </c>
      <c r="U789" s="107">
        <f t="shared" si="615"/>
        <v>200</v>
      </c>
      <c r="V789" s="578">
        <v>13766</v>
      </c>
      <c r="W789" s="107">
        <f t="shared" si="616"/>
        <v>201</v>
      </c>
      <c r="X789" s="578">
        <v>15249</v>
      </c>
      <c r="Y789" s="107">
        <f t="shared" si="617"/>
        <v>195</v>
      </c>
      <c r="Z789" s="578">
        <v>12179</v>
      </c>
      <c r="AA789" s="107">
        <f t="shared" si="618"/>
        <v>213</v>
      </c>
      <c r="AB789" s="578">
        <v>12944</v>
      </c>
      <c r="AC789" s="107">
        <f t="shared" si="619"/>
        <v>213</v>
      </c>
      <c r="AD789" s="578">
        <v>13794</v>
      </c>
      <c r="AE789" s="107">
        <f t="shared" si="620"/>
        <v>213</v>
      </c>
      <c r="AF789" s="578">
        <v>15879</v>
      </c>
      <c r="AG789" s="107">
        <f t="shared" si="621"/>
        <v>210</v>
      </c>
      <c r="AH789" s="578">
        <v>13855</v>
      </c>
      <c r="AI789" s="107">
        <f t="shared" si="622"/>
        <v>224</v>
      </c>
      <c r="AJ789" s="578">
        <v>13855</v>
      </c>
      <c r="AK789" s="107">
        <f t="shared" si="623"/>
        <v>230</v>
      </c>
      <c r="AL789" s="578">
        <v>18334</v>
      </c>
      <c r="AM789" s="107">
        <f t="shared" si="624"/>
        <v>220</v>
      </c>
      <c r="AN789" s="578">
        <v>22814</v>
      </c>
      <c r="AO789" s="107">
        <f t="shared" si="625"/>
        <v>216</v>
      </c>
      <c r="AP789" s="578">
        <v>22997</v>
      </c>
      <c r="AQ789" s="107">
        <f t="shared" si="626"/>
        <v>217</v>
      </c>
      <c r="AR789" s="578">
        <v>25848</v>
      </c>
      <c r="AS789" s="107">
        <f t="shared" si="627"/>
        <v>216</v>
      </c>
      <c r="AT789" s="578">
        <v>25684</v>
      </c>
      <c r="AU789" s="107">
        <f t="shared" si="628"/>
        <v>219</v>
      </c>
      <c r="AV789" s="578">
        <v>25743</v>
      </c>
      <c r="AW789" s="107">
        <f t="shared" si="629"/>
        <v>221</v>
      </c>
      <c r="AX789" s="578">
        <v>25116</v>
      </c>
      <c r="AY789" s="563">
        <f t="shared" si="630"/>
        <v>227</v>
      </c>
      <c r="AZ789" s="605">
        <v>35544</v>
      </c>
      <c r="BA789" s="605">
        <v>41622</v>
      </c>
      <c r="BB789" s="563">
        <f t="shared" ref="BB789:BB852" si="631">IF(BA789&gt;0,RANK(BA789,$BA$11:$BA$1049),"—")</f>
        <v>213</v>
      </c>
    </row>
    <row r="790" spans="1:54" ht="12.95" customHeight="1" x14ac:dyDescent="0.2">
      <c r="A790" s="72" t="s">
        <v>1594</v>
      </c>
      <c r="B790" s="174" t="s">
        <v>719</v>
      </c>
      <c r="C790" s="642" t="s">
        <v>2054</v>
      </c>
      <c r="D790" s="578"/>
      <c r="E790" s="107" t="str">
        <f t="shared" si="607"/>
        <v>—</v>
      </c>
      <c r="F790" s="578"/>
      <c r="G790" s="107" t="str">
        <f t="shared" si="608"/>
        <v>—</v>
      </c>
      <c r="H790" s="578"/>
      <c r="I790" s="107" t="str">
        <f t="shared" si="609"/>
        <v>—</v>
      </c>
      <c r="J790" s="578"/>
      <c r="K790" s="107" t="str">
        <f t="shared" si="610"/>
        <v>—</v>
      </c>
      <c r="L790" s="578"/>
      <c r="M790" s="107" t="str">
        <f t="shared" si="611"/>
        <v>—</v>
      </c>
      <c r="N790" s="578"/>
      <c r="O790" s="107" t="str">
        <f t="shared" si="612"/>
        <v>—</v>
      </c>
      <c r="P790" s="578">
        <v>12992</v>
      </c>
      <c r="Q790" s="107">
        <f t="shared" si="613"/>
        <v>185</v>
      </c>
      <c r="R790" s="578">
        <v>12453</v>
      </c>
      <c r="S790" s="107">
        <f t="shared" si="614"/>
        <v>198</v>
      </c>
      <c r="T790" s="578">
        <v>11751</v>
      </c>
      <c r="U790" s="107">
        <f t="shared" si="615"/>
        <v>207</v>
      </c>
      <c r="V790" s="578">
        <v>13177</v>
      </c>
      <c r="W790" s="107">
        <f t="shared" si="616"/>
        <v>206</v>
      </c>
      <c r="X790" s="578">
        <v>14093</v>
      </c>
      <c r="Y790" s="107">
        <f t="shared" si="617"/>
        <v>202</v>
      </c>
      <c r="Z790" s="578">
        <v>14914</v>
      </c>
      <c r="AA790" s="107">
        <f t="shared" si="618"/>
        <v>202</v>
      </c>
      <c r="AB790" s="578">
        <v>14089</v>
      </c>
      <c r="AC790" s="107">
        <f t="shared" si="619"/>
        <v>208</v>
      </c>
      <c r="AD790" s="578">
        <v>15099</v>
      </c>
      <c r="AE790" s="107">
        <f t="shared" si="620"/>
        <v>208</v>
      </c>
      <c r="AF790" s="578">
        <v>17095</v>
      </c>
      <c r="AG790" s="107">
        <f t="shared" si="621"/>
        <v>203</v>
      </c>
      <c r="AH790" s="578">
        <v>17294</v>
      </c>
      <c r="AI790" s="107">
        <f t="shared" si="622"/>
        <v>209</v>
      </c>
      <c r="AJ790" s="578">
        <v>22326</v>
      </c>
      <c r="AK790" s="107">
        <f t="shared" si="623"/>
        <v>205</v>
      </c>
      <c r="AL790" s="578">
        <v>25931</v>
      </c>
      <c r="AM790" s="107">
        <f t="shared" si="624"/>
        <v>203</v>
      </c>
      <c r="AN790" s="578">
        <v>32090</v>
      </c>
      <c r="AO790" s="107">
        <f t="shared" si="625"/>
        <v>190</v>
      </c>
      <c r="AP790" s="578">
        <v>34931</v>
      </c>
      <c r="AQ790" s="107">
        <f t="shared" si="626"/>
        <v>185</v>
      </c>
      <c r="AR790" s="578">
        <v>37181</v>
      </c>
      <c r="AS790" s="107">
        <f t="shared" si="627"/>
        <v>182</v>
      </c>
      <c r="AT790" s="578">
        <v>39699</v>
      </c>
      <c r="AU790" s="107">
        <f t="shared" si="628"/>
        <v>181</v>
      </c>
      <c r="AV790" s="578">
        <v>36359</v>
      </c>
      <c r="AW790" s="107">
        <f t="shared" si="629"/>
        <v>195</v>
      </c>
      <c r="AX790" s="578">
        <v>33194</v>
      </c>
      <c r="AY790" s="563">
        <f t="shared" si="630"/>
        <v>206</v>
      </c>
      <c r="AZ790" s="605">
        <v>43824</v>
      </c>
      <c r="BA790" s="605">
        <v>39988</v>
      </c>
      <c r="BB790" s="563">
        <f t="shared" si="631"/>
        <v>216</v>
      </c>
    </row>
    <row r="791" spans="1:54" ht="12.95" customHeight="1" x14ac:dyDescent="0.2">
      <c r="A791" s="72" t="s">
        <v>1523</v>
      </c>
      <c r="B791" s="174" t="s">
        <v>1357</v>
      </c>
      <c r="C791" s="642" t="s">
        <v>2054</v>
      </c>
      <c r="D791" s="578">
        <v>3859</v>
      </c>
      <c r="E791" s="107">
        <f t="shared" si="607"/>
        <v>209</v>
      </c>
      <c r="F791" s="578">
        <v>5858</v>
      </c>
      <c r="G791" s="107">
        <f t="shared" si="608"/>
        <v>197</v>
      </c>
      <c r="H791" s="578">
        <v>6943</v>
      </c>
      <c r="I791" s="107">
        <f t="shared" si="609"/>
        <v>195</v>
      </c>
      <c r="J791" s="578">
        <v>6526</v>
      </c>
      <c r="K791" s="107">
        <f t="shared" si="610"/>
        <v>211</v>
      </c>
      <c r="L791" s="578">
        <v>6928</v>
      </c>
      <c r="M791" s="107">
        <f t="shared" si="611"/>
        <v>213</v>
      </c>
      <c r="N791" s="578">
        <v>8075</v>
      </c>
      <c r="O791" s="107">
        <f t="shared" si="612"/>
        <v>211</v>
      </c>
      <c r="P791" s="578">
        <v>8939</v>
      </c>
      <c r="Q791" s="107">
        <f t="shared" si="613"/>
        <v>214</v>
      </c>
      <c r="R791" s="578">
        <v>10381</v>
      </c>
      <c r="S791" s="107">
        <f t="shared" si="614"/>
        <v>214</v>
      </c>
      <c r="T791" s="578">
        <v>12264</v>
      </c>
      <c r="U791" s="107">
        <f t="shared" si="615"/>
        <v>204</v>
      </c>
      <c r="V791" s="578">
        <v>12421</v>
      </c>
      <c r="W791" s="107">
        <f t="shared" si="616"/>
        <v>212</v>
      </c>
      <c r="X791" s="578">
        <v>15021</v>
      </c>
      <c r="Y791" s="107">
        <f t="shared" si="617"/>
        <v>196</v>
      </c>
      <c r="Z791" s="578">
        <v>14037</v>
      </c>
      <c r="AA791" s="107">
        <f t="shared" si="618"/>
        <v>206</v>
      </c>
      <c r="AB791" s="578">
        <v>13497</v>
      </c>
      <c r="AC791" s="107">
        <f t="shared" si="619"/>
        <v>211</v>
      </c>
      <c r="AD791" s="578">
        <v>15934</v>
      </c>
      <c r="AE791" s="107">
        <f t="shared" si="620"/>
        <v>205</v>
      </c>
      <c r="AF791" s="578">
        <v>15047</v>
      </c>
      <c r="AG791" s="107">
        <f t="shared" si="621"/>
        <v>214</v>
      </c>
      <c r="AH791" s="578">
        <v>19964</v>
      </c>
      <c r="AI791" s="107">
        <f t="shared" si="622"/>
        <v>197</v>
      </c>
      <c r="AJ791" s="578">
        <v>25905</v>
      </c>
      <c r="AK791" s="107">
        <f t="shared" si="623"/>
        <v>189</v>
      </c>
      <c r="AL791" s="578">
        <v>32704</v>
      </c>
      <c r="AM791" s="107">
        <f t="shared" si="624"/>
        <v>179</v>
      </c>
      <c r="AN791" s="578">
        <v>34931</v>
      </c>
      <c r="AO791" s="107">
        <f t="shared" si="625"/>
        <v>182</v>
      </c>
      <c r="AP791" s="578">
        <v>33024</v>
      </c>
      <c r="AQ791" s="107">
        <f t="shared" si="626"/>
        <v>189</v>
      </c>
      <c r="AR791" s="578">
        <v>31308</v>
      </c>
      <c r="AS791" s="107">
        <f t="shared" si="627"/>
        <v>198</v>
      </c>
      <c r="AT791" s="578">
        <v>27046</v>
      </c>
      <c r="AU791" s="107">
        <f t="shared" si="628"/>
        <v>211</v>
      </c>
      <c r="AV791" s="578">
        <v>30402</v>
      </c>
      <c r="AW791" s="107">
        <f t="shared" si="629"/>
        <v>207</v>
      </c>
      <c r="AX791" s="578">
        <v>33267</v>
      </c>
      <c r="AY791" s="563">
        <f t="shared" si="630"/>
        <v>205</v>
      </c>
      <c r="AZ791" s="605">
        <v>38900</v>
      </c>
      <c r="BA791" s="605">
        <v>39772</v>
      </c>
      <c r="BB791" s="563">
        <f t="shared" si="631"/>
        <v>217</v>
      </c>
    </row>
    <row r="792" spans="1:54" ht="12.95" customHeight="1" x14ac:dyDescent="0.2">
      <c r="A792" s="72" t="s">
        <v>567</v>
      </c>
      <c r="B792" s="596" t="s">
        <v>2090</v>
      </c>
      <c r="C792" s="646" t="s">
        <v>2054</v>
      </c>
      <c r="D792" s="578"/>
      <c r="E792" s="107"/>
      <c r="F792" s="578"/>
      <c r="G792" s="107"/>
      <c r="H792" s="578"/>
      <c r="I792" s="107"/>
      <c r="J792" s="578"/>
      <c r="K792" s="107"/>
      <c r="L792" s="578"/>
      <c r="M792" s="107"/>
      <c r="N792" s="578"/>
      <c r="O792" s="107"/>
      <c r="P792" s="578"/>
      <c r="Q792" s="107"/>
      <c r="R792" s="578"/>
      <c r="S792" s="107"/>
      <c r="T792" s="578"/>
      <c r="U792" s="107"/>
      <c r="V792" s="578"/>
      <c r="W792" s="107"/>
      <c r="X792" s="578"/>
      <c r="Y792" s="107"/>
      <c r="Z792" s="578"/>
      <c r="AA792" s="107"/>
      <c r="AB792" s="578"/>
      <c r="AC792" s="107"/>
      <c r="AD792" s="578"/>
      <c r="AE792" s="107"/>
      <c r="AF792" s="578"/>
      <c r="AG792" s="107"/>
      <c r="AH792" s="578"/>
      <c r="AI792" s="107"/>
      <c r="AJ792" s="578"/>
      <c r="AK792" s="107"/>
      <c r="AL792" s="578"/>
      <c r="AM792" s="107"/>
      <c r="AN792" s="578"/>
      <c r="AO792" s="107"/>
      <c r="AP792" s="578"/>
      <c r="AQ792" s="107"/>
      <c r="AR792" s="578"/>
      <c r="AS792" s="107"/>
      <c r="AT792" s="578"/>
      <c r="AU792" s="107"/>
      <c r="AV792" s="578"/>
      <c r="AW792" s="107"/>
      <c r="AX792" s="578"/>
      <c r="AY792" s="563"/>
      <c r="BA792" s="597">
        <v>39406</v>
      </c>
      <c r="BB792" s="563">
        <f t="shared" si="631"/>
        <v>220</v>
      </c>
    </row>
    <row r="793" spans="1:54" ht="12.95" customHeight="1" x14ac:dyDescent="0.2">
      <c r="A793" s="72" t="s">
        <v>1553</v>
      </c>
      <c r="B793" s="596" t="s">
        <v>2091</v>
      </c>
      <c r="C793" s="646" t="s">
        <v>2054</v>
      </c>
      <c r="D793" s="578"/>
      <c r="E793" s="107"/>
      <c r="F793" s="578"/>
      <c r="G793" s="107"/>
      <c r="H793" s="578"/>
      <c r="I793" s="107"/>
      <c r="J793" s="578"/>
      <c r="K793" s="107"/>
      <c r="L793" s="578"/>
      <c r="M793" s="107"/>
      <c r="N793" s="578"/>
      <c r="O793" s="107"/>
      <c r="P793" s="578"/>
      <c r="Q793" s="107"/>
      <c r="R793" s="578"/>
      <c r="S793" s="107"/>
      <c r="T793" s="578"/>
      <c r="U793" s="107"/>
      <c r="V793" s="578"/>
      <c r="W793" s="107"/>
      <c r="X793" s="578"/>
      <c r="Y793" s="107"/>
      <c r="Z793" s="578"/>
      <c r="AA793" s="107"/>
      <c r="AB793" s="578"/>
      <c r="AC793" s="107"/>
      <c r="AD793" s="578"/>
      <c r="AE793" s="107"/>
      <c r="AF793" s="578"/>
      <c r="AG793" s="107"/>
      <c r="AH793" s="578"/>
      <c r="AI793" s="107"/>
      <c r="AJ793" s="578"/>
      <c r="AK793" s="107"/>
      <c r="AL793" s="578"/>
      <c r="AM793" s="107"/>
      <c r="AN793" s="578"/>
      <c r="AO793" s="107"/>
      <c r="AP793" s="578"/>
      <c r="AQ793" s="107"/>
      <c r="AR793" s="578"/>
      <c r="AS793" s="107"/>
      <c r="AT793" s="578"/>
      <c r="AU793" s="107"/>
      <c r="AV793" s="578"/>
      <c r="AW793" s="107"/>
      <c r="AX793" s="578"/>
      <c r="AY793" s="563"/>
      <c r="AZ793" s="597">
        <v>27745</v>
      </c>
      <c r="BA793" s="597">
        <v>35774</v>
      </c>
      <c r="BB793" s="563">
        <f t="shared" si="631"/>
        <v>223</v>
      </c>
    </row>
    <row r="794" spans="1:54" ht="12.95" customHeight="1" x14ac:dyDescent="0.2">
      <c r="A794" s="72" t="s">
        <v>935</v>
      </c>
      <c r="B794" s="174" t="s">
        <v>696</v>
      </c>
      <c r="C794" s="642" t="s">
        <v>2054</v>
      </c>
      <c r="D794" s="578"/>
      <c r="E794" s="107" t="str">
        <f t="shared" ref="E794:E814" si="632">IF(D794&gt;0,RANK(D794,$D$11:$D$1049),"—")</f>
        <v>—</v>
      </c>
      <c r="F794" s="578">
        <v>903</v>
      </c>
      <c r="G794" s="107">
        <f t="shared" ref="G794:G814" si="633">IF(F794&gt;0,RANK(F794,$F$11:$F$1049),"—")</f>
        <v>313</v>
      </c>
      <c r="H794" s="578">
        <v>1149</v>
      </c>
      <c r="I794" s="107">
        <f t="shared" ref="I794:I814" si="634">IF(H794&gt;0,RANK(H794,$H$11:$H$1049),"—")</f>
        <v>281</v>
      </c>
      <c r="J794" s="578">
        <v>2385</v>
      </c>
      <c r="K794" s="107">
        <f t="shared" ref="K794:K814" si="635">IF(J794&gt;0,RANK(J794,$J$11:$J$1049),"—")</f>
        <v>265</v>
      </c>
      <c r="L794" s="578">
        <v>3371</v>
      </c>
      <c r="M794" s="107">
        <f t="shared" ref="M794:M814" si="636">IF(L794&gt;0,RANK(L794,$L$11:$L$1049),"—")</f>
        <v>251</v>
      </c>
      <c r="N794" s="578">
        <v>4357</v>
      </c>
      <c r="O794" s="107">
        <f t="shared" ref="O794:O814" si="637">IF(N794&gt;0,RANK(N794,$N$11:$N$1049),"—")</f>
        <v>242</v>
      </c>
      <c r="P794" s="578">
        <v>5343</v>
      </c>
      <c r="Q794" s="107">
        <f t="shared" ref="Q794:Q814" si="638">IF(P794&gt;0,RANK(P794,$P$11:$P$1049),"—")</f>
        <v>245</v>
      </c>
      <c r="R794" s="578">
        <v>6331</v>
      </c>
      <c r="S794" s="107">
        <f t="shared" ref="S794:S814" si="639">IF(R794&gt;0,RANK(R794,$R$11:$R$1049),"—")</f>
        <v>242</v>
      </c>
      <c r="T794" s="578">
        <v>11528</v>
      </c>
      <c r="U794" s="107">
        <f t="shared" ref="U794:U814" si="640">IF(T794&gt;0,RANK(T794,$T$11:$T$1049),"—")</f>
        <v>209</v>
      </c>
      <c r="V794" s="578">
        <v>6370</v>
      </c>
      <c r="W794" s="107">
        <f t="shared" ref="W794:W814" si="641">IF(V794&gt;0,RANK(V794,$V$11:$V$1049),"—")</f>
        <v>252</v>
      </c>
      <c r="X794" s="578">
        <v>8118</v>
      </c>
      <c r="Y794" s="107">
        <f t="shared" ref="Y794:Y814" si="642">IF(X794&gt;0,RANK(X794,$X$11:$X$1049),"—")</f>
        <v>241</v>
      </c>
      <c r="Z794" s="578">
        <v>8398</v>
      </c>
      <c r="AA794" s="107">
        <f t="shared" ref="AA794:AA814" si="643">IF(Z794&gt;0,RANK(Z794,$Z$11:$Z$1049),"—")</f>
        <v>240</v>
      </c>
      <c r="AB794" s="578">
        <v>8133</v>
      </c>
      <c r="AC794" s="107">
        <f t="shared" ref="AC794:AC814" si="644">IF(AB794&gt;0,RANK(AB794,$AB$11:$AB$1049),"—")</f>
        <v>243</v>
      </c>
      <c r="AD794" s="578">
        <v>9340</v>
      </c>
      <c r="AE794" s="107">
        <f t="shared" ref="AE794:AE814" si="645">IF(AD794&gt;0,RANK(AD794,$AD$11:$AD$1049),"—")</f>
        <v>242</v>
      </c>
      <c r="AF794" s="578">
        <v>4755</v>
      </c>
      <c r="AG794" s="107">
        <f t="shared" ref="AG794:AG814" si="646">IF(AF794&gt;0,RANK(AF794,$AF$11:$AF$1049),"—")</f>
        <v>291</v>
      </c>
      <c r="AH794" s="578">
        <v>11416</v>
      </c>
      <c r="AI794" s="107">
        <f t="shared" ref="AI794:AI814" si="647">IF(AH794&gt;0,RANK(AH794,$AH$11:$AH$1049),"—")</f>
        <v>235</v>
      </c>
      <c r="AJ794" s="578">
        <v>13500</v>
      </c>
      <c r="AK794" s="107">
        <f t="shared" ref="AK794:AK814" si="648">IF(AJ794&gt;0,RANK(AJ794,$AJ$11:$AJ$1049),"—")</f>
        <v>232</v>
      </c>
      <c r="AL794" s="578">
        <v>17197</v>
      </c>
      <c r="AM794" s="107">
        <f t="shared" ref="AM794:AM814" si="649">IF(AL794&gt;0,RANK(AL794,$AL$11:$AL$1049),"—")</f>
        <v>225</v>
      </c>
      <c r="AN794" s="578">
        <v>19423</v>
      </c>
      <c r="AO794" s="107">
        <f t="shared" ref="AO794:AO814" si="650">IF(AN794&gt;0,RANK(AN794,$AN$11:$AN$1049),"—")</f>
        <v>225</v>
      </c>
      <c r="AP794" s="578">
        <v>21068</v>
      </c>
      <c r="AQ794" s="107">
        <f t="shared" ref="AQ794:AQ814" si="651">IF(AP794&gt;0,RANK(AP794,$AP$11:$AP$1049),"—")</f>
        <v>224</v>
      </c>
      <c r="AR794" s="578">
        <v>22107</v>
      </c>
      <c r="AS794" s="107">
        <f t="shared" ref="AS794:AS814" si="652">IF(AR794&gt;0,RANK(AR794,$AR$11:$AR$1049),"—")</f>
        <v>223</v>
      </c>
      <c r="AT794" s="578">
        <v>20961</v>
      </c>
      <c r="AU794" s="107">
        <f t="shared" ref="AU794:AU814" si="653">IF(AT794&gt;0,RANK(AT794,$AT$11:$AT$1049),"—")</f>
        <v>230</v>
      </c>
      <c r="AV794" s="578">
        <v>24018</v>
      </c>
      <c r="AW794" s="107">
        <f t="shared" ref="AW794:AW814" si="654">IF(AV794&gt;0,RANK(AV794,$AV$11:$AV$1049),"—")</f>
        <v>225</v>
      </c>
      <c r="AX794" s="578">
        <v>28955</v>
      </c>
      <c r="AY794" s="563">
        <f t="shared" ref="AY794:AY814" si="655">IF(AX794&gt;0,RANK(AX794,$AX$11:$AX$1049),"—")</f>
        <v>217</v>
      </c>
      <c r="AZ794" s="605">
        <v>38663</v>
      </c>
      <c r="BA794" s="605">
        <v>34889</v>
      </c>
      <c r="BB794" s="563">
        <f t="shared" si="631"/>
        <v>227</v>
      </c>
    </row>
    <row r="795" spans="1:54" ht="12.95" customHeight="1" x14ac:dyDescent="0.2">
      <c r="A795" s="72" t="s">
        <v>462</v>
      </c>
      <c r="B795" s="174" t="s">
        <v>1018</v>
      </c>
      <c r="C795" s="642" t="s">
        <v>2054</v>
      </c>
      <c r="D795" s="578">
        <v>17558</v>
      </c>
      <c r="E795" s="107">
        <f t="shared" si="632"/>
        <v>128</v>
      </c>
      <c r="F795" s="578">
        <v>20294</v>
      </c>
      <c r="G795" s="107">
        <f t="shared" si="633"/>
        <v>126</v>
      </c>
      <c r="H795" s="578">
        <v>24893</v>
      </c>
      <c r="I795" s="107">
        <f t="shared" si="634"/>
        <v>119</v>
      </c>
      <c r="J795" s="578">
        <v>26004</v>
      </c>
      <c r="K795" s="107">
        <f t="shared" si="635"/>
        <v>131</v>
      </c>
      <c r="L795" s="578">
        <v>27255</v>
      </c>
      <c r="M795" s="107">
        <f t="shared" si="636"/>
        <v>131</v>
      </c>
      <c r="N795" s="578">
        <v>27912</v>
      </c>
      <c r="O795" s="107">
        <f t="shared" si="637"/>
        <v>136</v>
      </c>
      <c r="P795" s="578">
        <v>31822</v>
      </c>
      <c r="Q795" s="107">
        <f t="shared" si="638"/>
        <v>136</v>
      </c>
      <c r="R795" s="578">
        <v>30869</v>
      </c>
      <c r="S795" s="107">
        <f t="shared" si="639"/>
        <v>142</v>
      </c>
      <c r="T795" s="578">
        <v>29188</v>
      </c>
      <c r="U795" s="107">
        <f t="shared" si="640"/>
        <v>148</v>
      </c>
      <c r="V795" s="578">
        <v>35117</v>
      </c>
      <c r="W795" s="107">
        <f t="shared" si="641"/>
        <v>143</v>
      </c>
      <c r="X795" s="578">
        <v>34780</v>
      </c>
      <c r="Y795" s="107">
        <f t="shared" si="642"/>
        <v>143</v>
      </c>
      <c r="Z795" s="578">
        <v>26451</v>
      </c>
      <c r="AA795" s="107">
        <f t="shared" si="643"/>
        <v>159</v>
      </c>
      <c r="AB795" s="578">
        <v>26115</v>
      </c>
      <c r="AC795" s="107">
        <f t="shared" si="644"/>
        <v>162</v>
      </c>
      <c r="AD795" s="578">
        <v>27902</v>
      </c>
      <c r="AE795" s="107">
        <f t="shared" si="645"/>
        <v>164</v>
      </c>
      <c r="AF795" s="578">
        <v>25506</v>
      </c>
      <c r="AG795" s="107">
        <f t="shared" si="646"/>
        <v>178</v>
      </c>
      <c r="AH795" s="578">
        <v>29058</v>
      </c>
      <c r="AI795" s="107">
        <f t="shared" si="647"/>
        <v>174</v>
      </c>
      <c r="AJ795" s="578">
        <v>22687</v>
      </c>
      <c r="AK795" s="107">
        <f t="shared" si="648"/>
        <v>204</v>
      </c>
      <c r="AL795" s="578">
        <v>29211</v>
      </c>
      <c r="AM795" s="107">
        <f t="shared" si="649"/>
        <v>190</v>
      </c>
      <c r="AN795" s="578">
        <v>32048</v>
      </c>
      <c r="AO795" s="107">
        <f t="shared" si="650"/>
        <v>191</v>
      </c>
      <c r="AP795" s="578">
        <v>36709</v>
      </c>
      <c r="AQ795" s="107">
        <f t="shared" si="651"/>
        <v>182</v>
      </c>
      <c r="AR795" s="578">
        <v>33469</v>
      </c>
      <c r="AS795" s="107">
        <f t="shared" si="652"/>
        <v>191</v>
      </c>
      <c r="AT795" s="578">
        <v>36537</v>
      </c>
      <c r="AU795" s="107">
        <f t="shared" si="653"/>
        <v>189</v>
      </c>
      <c r="AV795" s="578">
        <v>37156</v>
      </c>
      <c r="AW795" s="107">
        <f t="shared" si="654"/>
        <v>191</v>
      </c>
      <c r="AX795" s="578">
        <v>33169</v>
      </c>
      <c r="AY795" s="563">
        <f t="shared" si="655"/>
        <v>207</v>
      </c>
      <c r="AZ795" s="605">
        <v>37332</v>
      </c>
      <c r="BA795" s="605">
        <v>32086</v>
      </c>
      <c r="BB795" s="563">
        <f t="shared" si="631"/>
        <v>234</v>
      </c>
    </row>
    <row r="796" spans="1:54" ht="12.95" customHeight="1" x14ac:dyDescent="0.2">
      <c r="A796" s="72" t="s">
        <v>1585</v>
      </c>
      <c r="B796" s="174" t="s">
        <v>1626</v>
      </c>
      <c r="C796" s="642" t="s">
        <v>2054</v>
      </c>
      <c r="D796" s="578">
        <v>10808</v>
      </c>
      <c r="E796" s="107">
        <f t="shared" si="632"/>
        <v>153</v>
      </c>
      <c r="F796" s="578">
        <v>11249</v>
      </c>
      <c r="G796" s="107">
        <f t="shared" si="633"/>
        <v>159</v>
      </c>
      <c r="H796" s="578">
        <v>11690</v>
      </c>
      <c r="I796" s="107">
        <f t="shared" si="634"/>
        <v>163</v>
      </c>
      <c r="J796" s="578">
        <v>17221</v>
      </c>
      <c r="K796" s="107">
        <f t="shared" si="635"/>
        <v>154</v>
      </c>
      <c r="L796" s="578">
        <v>18671</v>
      </c>
      <c r="M796" s="107">
        <f t="shared" si="636"/>
        <v>151</v>
      </c>
      <c r="N796" s="578">
        <v>19049</v>
      </c>
      <c r="O796" s="107">
        <f t="shared" si="637"/>
        <v>156</v>
      </c>
      <c r="P796" s="578">
        <v>18456</v>
      </c>
      <c r="Q796" s="107">
        <f t="shared" si="638"/>
        <v>164</v>
      </c>
      <c r="R796" s="578">
        <v>21856</v>
      </c>
      <c r="S796" s="107">
        <f t="shared" si="639"/>
        <v>159</v>
      </c>
      <c r="T796" s="578">
        <v>21839</v>
      </c>
      <c r="U796" s="107">
        <f t="shared" si="640"/>
        <v>159</v>
      </c>
      <c r="V796" s="578">
        <v>21904</v>
      </c>
      <c r="W796" s="107">
        <f t="shared" si="641"/>
        <v>167</v>
      </c>
      <c r="X796" s="578">
        <v>21969</v>
      </c>
      <c r="Y796" s="107">
        <f t="shared" si="642"/>
        <v>166</v>
      </c>
      <c r="Z796" s="578">
        <v>20540</v>
      </c>
      <c r="AA796" s="107">
        <f t="shared" si="643"/>
        <v>177</v>
      </c>
      <c r="AB796" s="578">
        <v>22036</v>
      </c>
      <c r="AC796" s="107">
        <f t="shared" si="644"/>
        <v>171</v>
      </c>
      <c r="AD796" s="578">
        <v>25385</v>
      </c>
      <c r="AE796" s="107">
        <f t="shared" si="645"/>
        <v>170</v>
      </c>
      <c r="AF796" s="578">
        <v>26663</v>
      </c>
      <c r="AG796" s="107">
        <f t="shared" si="646"/>
        <v>173</v>
      </c>
      <c r="AH796" s="578">
        <v>27854</v>
      </c>
      <c r="AI796" s="107">
        <f t="shared" si="647"/>
        <v>177</v>
      </c>
      <c r="AJ796" s="578">
        <v>26337</v>
      </c>
      <c r="AK796" s="107">
        <f t="shared" si="648"/>
        <v>187</v>
      </c>
      <c r="AL796" s="578">
        <v>26783</v>
      </c>
      <c r="AM796" s="107">
        <f t="shared" si="649"/>
        <v>200</v>
      </c>
      <c r="AN796" s="578">
        <v>19419</v>
      </c>
      <c r="AO796" s="107">
        <f t="shared" si="650"/>
        <v>226</v>
      </c>
      <c r="AP796" s="578">
        <v>12054</v>
      </c>
      <c r="AQ796" s="107">
        <f t="shared" si="651"/>
        <v>261</v>
      </c>
      <c r="AR796" s="578">
        <v>17954</v>
      </c>
      <c r="AS796" s="107">
        <f t="shared" si="652"/>
        <v>238</v>
      </c>
      <c r="AT796" s="587">
        <v>23854</v>
      </c>
      <c r="AU796" s="107">
        <f t="shared" si="653"/>
        <v>222</v>
      </c>
      <c r="AV796" s="587">
        <v>26359</v>
      </c>
      <c r="AW796" s="107">
        <f t="shared" si="654"/>
        <v>219</v>
      </c>
      <c r="AX796" s="587">
        <v>20513</v>
      </c>
      <c r="AY796" s="563">
        <f t="shared" si="655"/>
        <v>241</v>
      </c>
      <c r="AZ796" s="605">
        <v>26916</v>
      </c>
      <c r="BA796" s="605">
        <v>28289</v>
      </c>
      <c r="BB796" s="563">
        <f t="shared" si="631"/>
        <v>244</v>
      </c>
    </row>
    <row r="797" spans="1:54" ht="12.95" customHeight="1" x14ac:dyDescent="0.2">
      <c r="A797" s="72" t="s">
        <v>1264</v>
      </c>
      <c r="B797" s="174" t="s">
        <v>1471</v>
      </c>
      <c r="C797" s="642" t="s">
        <v>2054</v>
      </c>
      <c r="D797" s="578">
        <v>7837</v>
      </c>
      <c r="E797" s="107">
        <f t="shared" si="632"/>
        <v>170</v>
      </c>
      <c r="F797" s="578">
        <v>9327</v>
      </c>
      <c r="G797" s="107">
        <f t="shared" si="633"/>
        <v>168</v>
      </c>
      <c r="H797" s="578">
        <v>11794</v>
      </c>
      <c r="I797" s="107">
        <f t="shared" si="634"/>
        <v>162</v>
      </c>
      <c r="J797" s="578">
        <v>12958</v>
      </c>
      <c r="K797" s="107">
        <f t="shared" si="635"/>
        <v>167</v>
      </c>
      <c r="L797" s="578">
        <v>13244</v>
      </c>
      <c r="M797" s="107">
        <f t="shared" si="636"/>
        <v>171</v>
      </c>
      <c r="N797" s="578">
        <v>14633</v>
      </c>
      <c r="O797" s="107">
        <f t="shared" si="637"/>
        <v>169</v>
      </c>
      <c r="P797" s="578">
        <v>16799</v>
      </c>
      <c r="Q797" s="107">
        <f t="shared" si="638"/>
        <v>171</v>
      </c>
      <c r="R797" s="578">
        <v>18491</v>
      </c>
      <c r="S797" s="107">
        <f t="shared" si="639"/>
        <v>173</v>
      </c>
      <c r="T797" s="578">
        <v>18725</v>
      </c>
      <c r="U797" s="107">
        <f t="shared" si="640"/>
        <v>178</v>
      </c>
      <c r="V797" s="578">
        <v>18424</v>
      </c>
      <c r="W797" s="107">
        <f t="shared" si="641"/>
        <v>182</v>
      </c>
      <c r="X797" s="578">
        <v>16372</v>
      </c>
      <c r="Y797" s="107">
        <f t="shared" si="642"/>
        <v>191</v>
      </c>
      <c r="Z797" s="578">
        <v>16890</v>
      </c>
      <c r="AA797" s="107">
        <f t="shared" si="643"/>
        <v>194</v>
      </c>
      <c r="AB797" s="578">
        <v>19159</v>
      </c>
      <c r="AC797" s="107">
        <f t="shared" si="644"/>
        <v>188</v>
      </c>
      <c r="AD797" s="578">
        <v>20436</v>
      </c>
      <c r="AE797" s="107">
        <f t="shared" si="645"/>
        <v>191</v>
      </c>
      <c r="AF797" s="578">
        <v>23348</v>
      </c>
      <c r="AG797" s="107">
        <f t="shared" si="646"/>
        <v>186</v>
      </c>
      <c r="AH797" s="578">
        <v>24283</v>
      </c>
      <c r="AI797" s="107">
        <f t="shared" si="647"/>
        <v>185</v>
      </c>
      <c r="AJ797" s="578">
        <v>25222</v>
      </c>
      <c r="AK797" s="107">
        <f t="shared" si="648"/>
        <v>193</v>
      </c>
      <c r="AL797" s="578">
        <v>30492</v>
      </c>
      <c r="AM797" s="107">
        <f t="shared" si="649"/>
        <v>187</v>
      </c>
      <c r="AN797" s="578">
        <v>33521</v>
      </c>
      <c r="AO797" s="107">
        <f t="shared" si="650"/>
        <v>187</v>
      </c>
      <c r="AP797" s="578">
        <v>32460</v>
      </c>
      <c r="AQ797" s="107">
        <f t="shared" si="651"/>
        <v>193</v>
      </c>
      <c r="AR797" s="578">
        <v>34397</v>
      </c>
      <c r="AS797" s="107">
        <f t="shared" si="652"/>
        <v>188</v>
      </c>
      <c r="AT797" s="578">
        <v>34365</v>
      </c>
      <c r="AU797" s="107">
        <f t="shared" si="653"/>
        <v>196</v>
      </c>
      <c r="AV797" s="578">
        <v>31644</v>
      </c>
      <c r="AW797" s="107">
        <f t="shared" si="654"/>
        <v>205</v>
      </c>
      <c r="AX797" s="578">
        <v>30584</v>
      </c>
      <c r="AY797" s="563">
        <f t="shared" si="655"/>
        <v>210</v>
      </c>
      <c r="AZ797" s="605">
        <v>28400</v>
      </c>
      <c r="BA797" s="605">
        <v>27316</v>
      </c>
      <c r="BB797" s="563">
        <f t="shared" si="631"/>
        <v>250</v>
      </c>
    </row>
    <row r="798" spans="1:54" ht="12.95" customHeight="1" x14ac:dyDescent="0.2">
      <c r="A798" s="72" t="s">
        <v>1587</v>
      </c>
      <c r="B798" s="174" t="s">
        <v>1627</v>
      </c>
      <c r="C798" s="642" t="s">
        <v>2054</v>
      </c>
      <c r="D798" s="578"/>
      <c r="E798" s="107" t="str">
        <f t="shared" si="632"/>
        <v>—</v>
      </c>
      <c r="F798" s="578"/>
      <c r="G798" s="107" t="str">
        <f t="shared" si="633"/>
        <v>—</v>
      </c>
      <c r="H798" s="578"/>
      <c r="I798" s="107" t="str">
        <f t="shared" si="634"/>
        <v>—</v>
      </c>
      <c r="J798" s="578"/>
      <c r="K798" s="107" t="str">
        <f t="shared" si="635"/>
        <v>—</v>
      </c>
      <c r="L798" s="578"/>
      <c r="M798" s="107" t="str">
        <f t="shared" si="636"/>
        <v>—</v>
      </c>
      <c r="N798" s="578"/>
      <c r="O798" s="107" t="str">
        <f t="shared" si="637"/>
        <v>—</v>
      </c>
      <c r="P798" s="578">
        <v>1941</v>
      </c>
      <c r="Q798" s="107">
        <f t="shared" si="638"/>
        <v>306</v>
      </c>
      <c r="R798" s="578">
        <v>2340</v>
      </c>
      <c r="S798" s="107">
        <f t="shared" si="639"/>
        <v>308</v>
      </c>
      <c r="T798" s="578">
        <v>3134</v>
      </c>
      <c r="U798" s="107">
        <f t="shared" si="640"/>
        <v>290</v>
      </c>
      <c r="V798" s="578">
        <v>3709</v>
      </c>
      <c r="W798" s="107">
        <f t="shared" si="641"/>
        <v>283</v>
      </c>
      <c r="X798" s="578">
        <v>4092</v>
      </c>
      <c r="Y798" s="107">
        <f t="shared" si="642"/>
        <v>278</v>
      </c>
      <c r="Z798" s="578">
        <v>4197</v>
      </c>
      <c r="AA798" s="107">
        <f t="shared" si="643"/>
        <v>281</v>
      </c>
      <c r="AB798" s="578">
        <v>4902</v>
      </c>
      <c r="AC798" s="107">
        <f t="shared" si="644"/>
        <v>276</v>
      </c>
      <c r="AD798" s="578">
        <v>5820</v>
      </c>
      <c r="AE798" s="107">
        <f t="shared" si="645"/>
        <v>268</v>
      </c>
      <c r="AF798" s="578">
        <v>6905</v>
      </c>
      <c r="AG798" s="107">
        <f t="shared" si="646"/>
        <v>266</v>
      </c>
      <c r="AH798" s="578">
        <v>9488</v>
      </c>
      <c r="AI798" s="107">
        <f t="shared" si="647"/>
        <v>248</v>
      </c>
      <c r="AJ798" s="578">
        <v>15030</v>
      </c>
      <c r="AK798" s="107">
        <f t="shared" si="648"/>
        <v>225</v>
      </c>
      <c r="AL798" s="578">
        <v>16476</v>
      </c>
      <c r="AM798" s="107">
        <f t="shared" si="649"/>
        <v>227</v>
      </c>
      <c r="AN798" s="578">
        <v>18074</v>
      </c>
      <c r="AO798" s="107">
        <f t="shared" si="650"/>
        <v>231</v>
      </c>
      <c r="AP798" s="578">
        <v>19452</v>
      </c>
      <c r="AQ798" s="107">
        <f t="shared" si="651"/>
        <v>232</v>
      </c>
      <c r="AR798" s="578">
        <v>19171</v>
      </c>
      <c r="AS798" s="107">
        <f t="shared" si="652"/>
        <v>233</v>
      </c>
      <c r="AT798" s="578">
        <v>19538</v>
      </c>
      <c r="AU798" s="107">
        <f t="shared" si="653"/>
        <v>235</v>
      </c>
      <c r="AV798" s="578">
        <v>20431</v>
      </c>
      <c r="AW798" s="107">
        <f t="shared" si="654"/>
        <v>238</v>
      </c>
      <c r="AX798" s="578">
        <v>19343</v>
      </c>
      <c r="AY798" s="563">
        <f t="shared" si="655"/>
        <v>245</v>
      </c>
      <c r="AZ798" s="605">
        <v>25725</v>
      </c>
      <c r="BA798" s="605">
        <v>25644</v>
      </c>
      <c r="BB798" s="563">
        <f t="shared" si="631"/>
        <v>256</v>
      </c>
    </row>
    <row r="799" spans="1:54" ht="12.95" customHeight="1" x14ac:dyDescent="0.2">
      <c r="A799" s="72" t="s">
        <v>1609</v>
      </c>
      <c r="B799" s="174" t="s">
        <v>1360</v>
      </c>
      <c r="C799" s="642" t="s">
        <v>2054</v>
      </c>
      <c r="D799" s="578">
        <v>1856</v>
      </c>
      <c r="E799" s="107">
        <f t="shared" si="632"/>
        <v>247</v>
      </c>
      <c r="F799" s="578">
        <v>1971</v>
      </c>
      <c r="G799" s="107">
        <f t="shared" si="633"/>
        <v>258</v>
      </c>
      <c r="H799" s="578">
        <v>2086</v>
      </c>
      <c r="I799" s="107">
        <f t="shared" si="634"/>
        <v>256</v>
      </c>
      <c r="J799" s="578">
        <v>2301</v>
      </c>
      <c r="K799" s="107">
        <f t="shared" si="635"/>
        <v>268</v>
      </c>
      <c r="L799" s="578">
        <v>2551</v>
      </c>
      <c r="M799" s="107">
        <f t="shared" si="636"/>
        <v>267</v>
      </c>
      <c r="N799" s="578">
        <v>2518</v>
      </c>
      <c r="O799" s="107">
        <f t="shared" si="637"/>
        <v>272</v>
      </c>
      <c r="P799" s="578">
        <v>2328</v>
      </c>
      <c r="Q799" s="107">
        <f t="shared" si="638"/>
        <v>295</v>
      </c>
      <c r="R799" s="578">
        <v>2649</v>
      </c>
      <c r="S799" s="107">
        <f t="shared" si="639"/>
        <v>298</v>
      </c>
      <c r="T799" s="578">
        <v>2705</v>
      </c>
      <c r="U799" s="107">
        <f t="shared" si="640"/>
        <v>306</v>
      </c>
      <c r="V799" s="578">
        <v>3397</v>
      </c>
      <c r="W799" s="107">
        <f t="shared" si="641"/>
        <v>292</v>
      </c>
      <c r="X799" s="578">
        <v>2980</v>
      </c>
      <c r="Y799" s="107">
        <f t="shared" si="642"/>
        <v>305</v>
      </c>
      <c r="Z799" s="578">
        <v>2686</v>
      </c>
      <c r="AA799" s="107">
        <f t="shared" si="643"/>
        <v>313</v>
      </c>
      <c r="AB799" s="578">
        <v>3353</v>
      </c>
      <c r="AC799" s="107">
        <f t="shared" si="644"/>
        <v>300</v>
      </c>
      <c r="AD799" s="578">
        <v>3083</v>
      </c>
      <c r="AE799" s="107">
        <f t="shared" si="645"/>
        <v>316</v>
      </c>
      <c r="AF799" s="578">
        <v>3827</v>
      </c>
      <c r="AG799" s="107">
        <f t="shared" si="646"/>
        <v>306</v>
      </c>
      <c r="AH799" s="578">
        <v>4595</v>
      </c>
      <c r="AI799" s="107">
        <f t="shared" si="647"/>
        <v>304</v>
      </c>
      <c r="AJ799" s="578">
        <v>6718</v>
      </c>
      <c r="AK799" s="107">
        <f t="shared" si="648"/>
        <v>287</v>
      </c>
      <c r="AL799" s="578">
        <v>6430</v>
      </c>
      <c r="AM799" s="107">
        <f t="shared" si="649"/>
        <v>296</v>
      </c>
      <c r="AN799" s="578">
        <v>6819</v>
      </c>
      <c r="AO799" s="107">
        <f t="shared" si="650"/>
        <v>296</v>
      </c>
      <c r="AP799" s="578">
        <v>6876</v>
      </c>
      <c r="AQ799" s="107">
        <f t="shared" si="651"/>
        <v>297</v>
      </c>
      <c r="AR799" s="578">
        <v>7432</v>
      </c>
      <c r="AS799" s="107">
        <f t="shared" si="652"/>
        <v>300</v>
      </c>
      <c r="AT799" s="578">
        <v>9186</v>
      </c>
      <c r="AU799" s="107">
        <f t="shared" si="653"/>
        <v>281</v>
      </c>
      <c r="AV799" s="578">
        <v>11377</v>
      </c>
      <c r="AW799" s="107">
        <f t="shared" si="654"/>
        <v>272</v>
      </c>
      <c r="AX799" s="578">
        <v>12768</v>
      </c>
      <c r="AY799" s="563">
        <f t="shared" si="655"/>
        <v>268</v>
      </c>
      <c r="AZ799" s="605">
        <v>16845</v>
      </c>
      <c r="BA799" s="605">
        <v>23219</v>
      </c>
      <c r="BB799" s="563">
        <f t="shared" si="631"/>
        <v>263</v>
      </c>
    </row>
    <row r="800" spans="1:54" ht="12.95" customHeight="1" x14ac:dyDescent="0.2">
      <c r="A800" s="72" t="s">
        <v>1520</v>
      </c>
      <c r="B800" s="174" t="s">
        <v>1001</v>
      </c>
      <c r="C800" s="642" t="s">
        <v>2054</v>
      </c>
      <c r="D800" s="578">
        <v>3853</v>
      </c>
      <c r="E800" s="107">
        <f t="shared" si="632"/>
        <v>211</v>
      </c>
      <c r="F800" s="578">
        <v>3708</v>
      </c>
      <c r="G800" s="107">
        <f t="shared" si="633"/>
        <v>222</v>
      </c>
      <c r="H800" s="578">
        <v>3562</v>
      </c>
      <c r="I800" s="107">
        <f t="shared" si="634"/>
        <v>228</v>
      </c>
      <c r="J800" s="578">
        <v>4208</v>
      </c>
      <c r="K800" s="107">
        <f t="shared" si="635"/>
        <v>232</v>
      </c>
      <c r="L800" s="578">
        <v>4683</v>
      </c>
      <c r="M800" s="107">
        <f t="shared" si="636"/>
        <v>235</v>
      </c>
      <c r="N800" s="578">
        <v>5889</v>
      </c>
      <c r="O800" s="107">
        <f t="shared" si="637"/>
        <v>230</v>
      </c>
      <c r="P800" s="578">
        <v>8925</v>
      </c>
      <c r="Q800" s="107">
        <f t="shared" si="638"/>
        <v>215</v>
      </c>
      <c r="R800" s="578">
        <v>11484</v>
      </c>
      <c r="S800" s="107">
        <f t="shared" si="639"/>
        <v>206</v>
      </c>
      <c r="T800" s="578">
        <v>11602</v>
      </c>
      <c r="U800" s="107">
        <f t="shared" si="640"/>
        <v>208</v>
      </c>
      <c r="V800" s="578">
        <v>11611</v>
      </c>
      <c r="W800" s="107">
        <f t="shared" si="641"/>
        <v>216</v>
      </c>
      <c r="X800" s="578">
        <v>9407</v>
      </c>
      <c r="Y800" s="107">
        <f t="shared" si="642"/>
        <v>229</v>
      </c>
      <c r="Z800" s="578">
        <v>10710</v>
      </c>
      <c r="AA800" s="107">
        <f t="shared" si="643"/>
        <v>222</v>
      </c>
      <c r="AB800" s="578">
        <v>9637</v>
      </c>
      <c r="AC800" s="107">
        <f t="shared" si="644"/>
        <v>234</v>
      </c>
      <c r="AD800" s="578">
        <v>9618</v>
      </c>
      <c r="AE800" s="107">
        <f t="shared" si="645"/>
        <v>239</v>
      </c>
      <c r="AF800" s="578">
        <v>10315</v>
      </c>
      <c r="AG800" s="107">
        <f t="shared" si="646"/>
        <v>230</v>
      </c>
      <c r="AH800" s="578">
        <v>9348</v>
      </c>
      <c r="AI800" s="107">
        <f t="shared" si="647"/>
        <v>249</v>
      </c>
      <c r="AJ800" s="578">
        <v>10493</v>
      </c>
      <c r="AK800" s="107">
        <f t="shared" si="648"/>
        <v>253</v>
      </c>
      <c r="AL800" s="578">
        <v>12357</v>
      </c>
      <c r="AM800" s="107">
        <f t="shared" si="649"/>
        <v>256</v>
      </c>
      <c r="AN800" s="578">
        <v>14045</v>
      </c>
      <c r="AO800" s="107">
        <f t="shared" si="650"/>
        <v>249</v>
      </c>
      <c r="AP800" s="578">
        <v>14679</v>
      </c>
      <c r="AQ800" s="107">
        <f t="shared" si="651"/>
        <v>247</v>
      </c>
      <c r="AR800" s="578">
        <v>14483</v>
      </c>
      <c r="AS800" s="107">
        <f t="shared" si="652"/>
        <v>248</v>
      </c>
      <c r="AT800" s="578">
        <v>13409</v>
      </c>
      <c r="AU800" s="107">
        <f t="shared" si="653"/>
        <v>259</v>
      </c>
      <c r="AV800" s="578">
        <v>14912</v>
      </c>
      <c r="AW800" s="107">
        <f t="shared" si="654"/>
        <v>256</v>
      </c>
      <c r="AX800" s="578">
        <v>14663</v>
      </c>
      <c r="AY800" s="563">
        <f t="shared" si="655"/>
        <v>256</v>
      </c>
      <c r="AZ800" s="605">
        <v>18613</v>
      </c>
      <c r="BA800" s="605">
        <v>22137</v>
      </c>
      <c r="BB800" s="563">
        <f t="shared" si="631"/>
        <v>266</v>
      </c>
    </row>
    <row r="801" spans="1:54" ht="12.95" customHeight="1" x14ac:dyDescent="0.2">
      <c r="A801" s="72" t="s">
        <v>1524</v>
      </c>
      <c r="B801" s="174" t="s">
        <v>1536</v>
      </c>
      <c r="C801" s="642" t="s">
        <v>2054</v>
      </c>
      <c r="D801" s="578">
        <v>12451</v>
      </c>
      <c r="E801" s="107">
        <f t="shared" si="632"/>
        <v>144</v>
      </c>
      <c r="F801" s="578">
        <v>12869</v>
      </c>
      <c r="G801" s="107">
        <f t="shared" si="633"/>
        <v>153</v>
      </c>
      <c r="H801" s="578">
        <v>13287</v>
      </c>
      <c r="I801" s="107">
        <f t="shared" si="634"/>
        <v>154</v>
      </c>
      <c r="J801" s="578">
        <v>9827</v>
      </c>
      <c r="K801" s="107">
        <f t="shared" si="635"/>
        <v>183</v>
      </c>
      <c r="L801" s="578">
        <v>9431</v>
      </c>
      <c r="M801" s="107">
        <f t="shared" si="636"/>
        <v>193</v>
      </c>
      <c r="N801" s="578">
        <v>10131</v>
      </c>
      <c r="O801" s="107">
        <f t="shared" si="637"/>
        <v>191</v>
      </c>
      <c r="P801" s="578">
        <v>9681</v>
      </c>
      <c r="Q801" s="107">
        <f t="shared" si="638"/>
        <v>211</v>
      </c>
      <c r="R801" s="578">
        <v>11845</v>
      </c>
      <c r="S801" s="107">
        <f t="shared" si="639"/>
        <v>204</v>
      </c>
      <c r="T801" s="578">
        <v>10324</v>
      </c>
      <c r="U801" s="107">
        <f t="shared" si="640"/>
        <v>221</v>
      </c>
      <c r="V801" s="578">
        <v>14981</v>
      </c>
      <c r="W801" s="107">
        <f t="shared" si="641"/>
        <v>194</v>
      </c>
      <c r="X801" s="578">
        <v>7888</v>
      </c>
      <c r="Y801" s="107">
        <f t="shared" si="642"/>
        <v>243</v>
      </c>
      <c r="Z801" s="578">
        <v>6965</v>
      </c>
      <c r="AA801" s="107">
        <f t="shared" si="643"/>
        <v>249</v>
      </c>
      <c r="AB801" s="578">
        <v>8236</v>
      </c>
      <c r="AC801" s="107">
        <f t="shared" si="644"/>
        <v>241</v>
      </c>
      <c r="AD801" s="578">
        <v>10377</v>
      </c>
      <c r="AE801" s="107">
        <f t="shared" si="645"/>
        <v>231</v>
      </c>
      <c r="AF801" s="578">
        <v>11522</v>
      </c>
      <c r="AG801" s="107">
        <f t="shared" si="646"/>
        <v>225</v>
      </c>
      <c r="AH801" s="578">
        <v>12836</v>
      </c>
      <c r="AI801" s="107">
        <f t="shared" si="647"/>
        <v>227</v>
      </c>
      <c r="AJ801" s="578">
        <v>13104</v>
      </c>
      <c r="AK801" s="107">
        <f t="shared" si="648"/>
        <v>236</v>
      </c>
      <c r="AL801" s="578">
        <v>13394</v>
      </c>
      <c r="AM801" s="107">
        <f t="shared" si="649"/>
        <v>245</v>
      </c>
      <c r="AN801" s="578">
        <v>15562</v>
      </c>
      <c r="AO801" s="107">
        <f t="shared" si="650"/>
        <v>239</v>
      </c>
      <c r="AP801" s="578">
        <v>15465</v>
      </c>
      <c r="AQ801" s="107">
        <f t="shared" si="651"/>
        <v>245</v>
      </c>
      <c r="AR801" s="578">
        <v>16227</v>
      </c>
      <c r="AS801" s="107">
        <f t="shared" si="652"/>
        <v>243</v>
      </c>
      <c r="AT801" s="578">
        <v>15029</v>
      </c>
      <c r="AU801" s="107">
        <f t="shared" si="653"/>
        <v>247</v>
      </c>
      <c r="AV801" s="578">
        <v>15108</v>
      </c>
      <c r="AW801" s="107">
        <f t="shared" si="654"/>
        <v>252</v>
      </c>
      <c r="AX801" s="578">
        <v>17776</v>
      </c>
      <c r="AY801" s="563">
        <f t="shared" si="655"/>
        <v>247</v>
      </c>
      <c r="AZ801" s="605">
        <v>22953</v>
      </c>
      <c r="BA801" s="605">
        <v>20876</v>
      </c>
      <c r="BB801" s="563">
        <f t="shared" si="631"/>
        <v>272</v>
      </c>
    </row>
    <row r="802" spans="1:54" ht="12.95" customHeight="1" x14ac:dyDescent="0.2">
      <c r="A802" s="72" t="s">
        <v>1611</v>
      </c>
      <c r="B802" s="174" t="s">
        <v>723</v>
      </c>
      <c r="C802" s="642" t="s">
        <v>2054</v>
      </c>
      <c r="D802" s="578">
        <v>525</v>
      </c>
      <c r="E802" s="107">
        <f t="shared" si="632"/>
        <v>316</v>
      </c>
      <c r="F802" s="578">
        <v>644</v>
      </c>
      <c r="G802" s="107">
        <f t="shared" si="633"/>
        <v>342</v>
      </c>
      <c r="H802" s="578">
        <v>765</v>
      </c>
      <c r="I802" s="107">
        <f t="shared" si="634"/>
        <v>304</v>
      </c>
      <c r="J802" s="578">
        <v>581</v>
      </c>
      <c r="K802" s="107">
        <f t="shared" si="635"/>
        <v>348</v>
      </c>
      <c r="L802" s="578">
        <v>803</v>
      </c>
      <c r="M802" s="107">
        <f t="shared" si="636"/>
        <v>335</v>
      </c>
      <c r="N802" s="578">
        <v>429</v>
      </c>
      <c r="O802" s="107">
        <f t="shared" si="637"/>
        <v>392</v>
      </c>
      <c r="P802" s="578">
        <v>401</v>
      </c>
      <c r="Q802" s="107">
        <f t="shared" si="638"/>
        <v>424</v>
      </c>
      <c r="R802" s="578">
        <v>79</v>
      </c>
      <c r="S802" s="107">
        <f t="shared" si="639"/>
        <v>546</v>
      </c>
      <c r="T802" s="578">
        <v>468</v>
      </c>
      <c r="U802" s="107">
        <f t="shared" si="640"/>
        <v>462</v>
      </c>
      <c r="V802" s="578">
        <v>736</v>
      </c>
      <c r="W802" s="107">
        <f t="shared" si="641"/>
        <v>427</v>
      </c>
      <c r="X802" s="578">
        <v>1005</v>
      </c>
      <c r="Y802" s="107">
        <f t="shared" si="642"/>
        <v>396</v>
      </c>
      <c r="Z802" s="578">
        <v>1381</v>
      </c>
      <c r="AA802" s="107">
        <f t="shared" si="643"/>
        <v>366</v>
      </c>
      <c r="AB802" s="578">
        <v>6775</v>
      </c>
      <c r="AC802" s="107">
        <f t="shared" si="644"/>
        <v>253</v>
      </c>
      <c r="AD802" s="578">
        <v>7206</v>
      </c>
      <c r="AE802" s="107">
        <f t="shared" si="645"/>
        <v>258</v>
      </c>
      <c r="AF802" s="578">
        <v>8561</v>
      </c>
      <c r="AG802" s="107">
        <f t="shared" si="646"/>
        <v>249</v>
      </c>
      <c r="AH802" s="578">
        <v>9676</v>
      </c>
      <c r="AI802" s="107">
        <f t="shared" si="647"/>
        <v>246</v>
      </c>
      <c r="AJ802" s="578">
        <v>10409</v>
      </c>
      <c r="AK802" s="107">
        <f t="shared" si="648"/>
        <v>255</v>
      </c>
      <c r="AL802" s="578">
        <v>9603</v>
      </c>
      <c r="AM802" s="107">
        <f t="shared" si="649"/>
        <v>275</v>
      </c>
      <c r="AN802" s="578">
        <v>9684</v>
      </c>
      <c r="AO802" s="107">
        <f t="shared" si="650"/>
        <v>274</v>
      </c>
      <c r="AP802" s="578">
        <v>10669</v>
      </c>
      <c r="AQ802" s="107">
        <f t="shared" si="651"/>
        <v>270</v>
      </c>
      <c r="AR802" s="578">
        <v>11411</v>
      </c>
      <c r="AS802" s="107">
        <f t="shared" si="652"/>
        <v>264</v>
      </c>
      <c r="AT802" s="578">
        <v>12585</v>
      </c>
      <c r="AU802" s="107">
        <f t="shared" si="653"/>
        <v>261</v>
      </c>
      <c r="AV802" s="578">
        <v>15198</v>
      </c>
      <c r="AW802" s="107">
        <f t="shared" si="654"/>
        <v>251</v>
      </c>
      <c r="AX802" s="578">
        <v>16919</v>
      </c>
      <c r="AY802" s="563">
        <f t="shared" si="655"/>
        <v>249</v>
      </c>
      <c r="AZ802" s="605">
        <v>17167</v>
      </c>
      <c r="BA802" s="605">
        <v>18406</v>
      </c>
      <c r="BB802" s="563">
        <f t="shared" si="631"/>
        <v>278</v>
      </c>
    </row>
    <row r="803" spans="1:54" ht="12.95" customHeight="1" x14ac:dyDescent="0.2">
      <c r="A803" s="72" t="s">
        <v>717</v>
      </c>
      <c r="B803" s="174" t="s">
        <v>884</v>
      </c>
      <c r="C803" s="642" t="s">
        <v>2054</v>
      </c>
      <c r="D803" s="578">
        <v>1511</v>
      </c>
      <c r="E803" s="107">
        <f t="shared" si="632"/>
        <v>260</v>
      </c>
      <c r="F803" s="578">
        <v>1850</v>
      </c>
      <c r="G803" s="107">
        <f t="shared" si="633"/>
        <v>267</v>
      </c>
      <c r="H803" s="578">
        <v>2190</v>
      </c>
      <c r="I803" s="107">
        <f t="shared" si="634"/>
        <v>255</v>
      </c>
      <c r="J803" s="578">
        <v>2648</v>
      </c>
      <c r="K803" s="107">
        <f t="shared" si="635"/>
        <v>259</v>
      </c>
      <c r="L803" s="578">
        <v>2501</v>
      </c>
      <c r="M803" s="107">
        <f t="shared" si="636"/>
        <v>268</v>
      </c>
      <c r="N803" s="578">
        <v>1816</v>
      </c>
      <c r="O803" s="107">
        <f t="shared" si="637"/>
        <v>291</v>
      </c>
      <c r="P803" s="578">
        <v>1936</v>
      </c>
      <c r="Q803" s="107">
        <f t="shared" si="638"/>
        <v>307</v>
      </c>
      <c r="R803" s="578">
        <v>1737</v>
      </c>
      <c r="S803" s="107">
        <f t="shared" si="639"/>
        <v>331</v>
      </c>
      <c r="T803" s="578">
        <v>2241</v>
      </c>
      <c r="U803" s="107">
        <f t="shared" si="640"/>
        <v>325</v>
      </c>
      <c r="V803" s="578">
        <v>2067</v>
      </c>
      <c r="W803" s="107">
        <f t="shared" si="641"/>
        <v>338</v>
      </c>
      <c r="X803" s="578">
        <v>2712</v>
      </c>
      <c r="Y803" s="107">
        <f t="shared" si="642"/>
        <v>315</v>
      </c>
      <c r="Z803" s="578">
        <v>3663</v>
      </c>
      <c r="AA803" s="107">
        <f t="shared" si="643"/>
        <v>292</v>
      </c>
      <c r="AB803" s="578">
        <v>2247</v>
      </c>
      <c r="AC803" s="107">
        <f t="shared" si="644"/>
        <v>331</v>
      </c>
      <c r="AD803" s="578">
        <v>3134</v>
      </c>
      <c r="AE803" s="107">
        <f t="shared" si="645"/>
        <v>311</v>
      </c>
      <c r="AF803" s="578">
        <v>3584</v>
      </c>
      <c r="AG803" s="107">
        <f t="shared" si="646"/>
        <v>309</v>
      </c>
      <c r="AH803" s="578">
        <v>3639</v>
      </c>
      <c r="AI803" s="107">
        <f t="shared" si="647"/>
        <v>321</v>
      </c>
      <c r="AJ803" s="578">
        <v>3793</v>
      </c>
      <c r="AK803" s="107">
        <f t="shared" si="648"/>
        <v>330</v>
      </c>
      <c r="AL803" s="578">
        <v>3814</v>
      </c>
      <c r="AM803" s="107">
        <f t="shared" si="649"/>
        <v>337</v>
      </c>
      <c r="AN803" s="578">
        <v>3391</v>
      </c>
      <c r="AO803" s="107">
        <f t="shared" si="650"/>
        <v>354</v>
      </c>
      <c r="AP803" s="578">
        <v>3413</v>
      </c>
      <c r="AQ803" s="107">
        <f t="shared" si="651"/>
        <v>362</v>
      </c>
      <c r="AR803" s="578">
        <v>6033</v>
      </c>
      <c r="AS803" s="107">
        <f t="shared" si="652"/>
        <v>318</v>
      </c>
      <c r="AT803" s="578">
        <v>5908</v>
      </c>
      <c r="AU803" s="107">
        <f t="shared" si="653"/>
        <v>317</v>
      </c>
      <c r="AV803" s="578">
        <v>6844</v>
      </c>
      <c r="AW803" s="107">
        <f t="shared" si="654"/>
        <v>310</v>
      </c>
      <c r="AX803" s="578">
        <v>6637</v>
      </c>
      <c r="AY803" s="563">
        <f t="shared" si="655"/>
        <v>322</v>
      </c>
      <c r="AZ803" s="605">
        <v>19289</v>
      </c>
      <c r="BA803" s="605">
        <v>18350</v>
      </c>
      <c r="BB803" s="563">
        <f t="shared" si="631"/>
        <v>279</v>
      </c>
    </row>
    <row r="804" spans="1:54" ht="12.95" customHeight="1" x14ac:dyDescent="0.2">
      <c r="A804" s="72" t="s">
        <v>718</v>
      </c>
      <c r="B804" s="174" t="s">
        <v>861</v>
      </c>
      <c r="C804" s="642" t="s">
        <v>2054</v>
      </c>
      <c r="D804" s="578">
        <v>4612</v>
      </c>
      <c r="E804" s="107">
        <f t="shared" si="632"/>
        <v>199</v>
      </c>
      <c r="F804" s="578">
        <v>6975</v>
      </c>
      <c r="G804" s="107">
        <f t="shared" si="633"/>
        <v>189</v>
      </c>
      <c r="H804" s="578">
        <v>7442</v>
      </c>
      <c r="I804" s="107">
        <f t="shared" si="634"/>
        <v>189</v>
      </c>
      <c r="J804" s="578">
        <v>7523</v>
      </c>
      <c r="K804" s="107">
        <f t="shared" si="635"/>
        <v>199</v>
      </c>
      <c r="L804" s="578">
        <v>8392</v>
      </c>
      <c r="M804" s="107">
        <f t="shared" si="636"/>
        <v>200</v>
      </c>
      <c r="N804" s="578">
        <v>9125</v>
      </c>
      <c r="O804" s="107">
        <f t="shared" si="637"/>
        <v>203</v>
      </c>
      <c r="P804" s="578">
        <v>9518</v>
      </c>
      <c r="Q804" s="107">
        <f t="shared" si="638"/>
        <v>212</v>
      </c>
      <c r="R804" s="578">
        <v>10586</v>
      </c>
      <c r="S804" s="107">
        <f t="shared" si="639"/>
        <v>213</v>
      </c>
      <c r="T804" s="578">
        <v>10412</v>
      </c>
      <c r="U804" s="107">
        <f t="shared" si="640"/>
        <v>219</v>
      </c>
      <c r="V804" s="578">
        <v>9314</v>
      </c>
      <c r="W804" s="107">
        <f t="shared" si="641"/>
        <v>232</v>
      </c>
      <c r="X804" s="578">
        <v>8264</v>
      </c>
      <c r="Y804" s="107">
        <f t="shared" si="642"/>
        <v>239</v>
      </c>
      <c r="Z804" s="578">
        <v>6964</v>
      </c>
      <c r="AA804" s="107">
        <f t="shared" si="643"/>
        <v>250</v>
      </c>
      <c r="AB804" s="578">
        <v>6345</v>
      </c>
      <c r="AC804" s="107">
        <f t="shared" si="644"/>
        <v>260</v>
      </c>
      <c r="AD804" s="578">
        <v>6989</v>
      </c>
      <c r="AE804" s="107">
        <f t="shared" si="645"/>
        <v>259</v>
      </c>
      <c r="AF804" s="578">
        <v>7751</v>
      </c>
      <c r="AG804" s="107">
        <f t="shared" si="646"/>
        <v>260</v>
      </c>
      <c r="AH804" s="578">
        <v>8322</v>
      </c>
      <c r="AI804" s="107">
        <f t="shared" si="647"/>
        <v>257</v>
      </c>
      <c r="AJ804" s="578">
        <v>8322</v>
      </c>
      <c r="AK804" s="107">
        <f t="shared" si="648"/>
        <v>274</v>
      </c>
      <c r="AL804" s="578">
        <v>7466</v>
      </c>
      <c r="AM804" s="107">
        <f t="shared" si="649"/>
        <v>285</v>
      </c>
      <c r="AN804" s="578">
        <v>14703</v>
      </c>
      <c r="AO804" s="107">
        <f t="shared" si="650"/>
        <v>246</v>
      </c>
      <c r="AP804" s="578">
        <v>13826</v>
      </c>
      <c r="AQ804" s="107">
        <f t="shared" si="651"/>
        <v>251</v>
      </c>
      <c r="AR804" s="578">
        <v>16143</v>
      </c>
      <c r="AS804" s="107">
        <f t="shared" si="652"/>
        <v>244</v>
      </c>
      <c r="AT804" s="578">
        <v>16976</v>
      </c>
      <c r="AU804" s="107">
        <f t="shared" si="653"/>
        <v>241</v>
      </c>
      <c r="AV804" s="578">
        <v>17654</v>
      </c>
      <c r="AW804" s="107">
        <f t="shared" si="654"/>
        <v>245</v>
      </c>
      <c r="AX804" s="578">
        <v>14929</v>
      </c>
      <c r="AY804" s="563">
        <f t="shared" si="655"/>
        <v>254</v>
      </c>
      <c r="AZ804" s="605">
        <v>18584</v>
      </c>
      <c r="BA804" s="605">
        <v>17951</v>
      </c>
      <c r="BB804" s="563">
        <f t="shared" si="631"/>
        <v>280</v>
      </c>
    </row>
    <row r="805" spans="1:54" ht="12.95" customHeight="1" x14ac:dyDescent="0.2">
      <c r="A805" s="72" t="s">
        <v>1612</v>
      </c>
      <c r="B805" s="174" t="s">
        <v>1451</v>
      </c>
      <c r="C805" s="642" t="s">
        <v>2054</v>
      </c>
      <c r="D805" s="578"/>
      <c r="E805" s="107" t="str">
        <f t="shared" si="632"/>
        <v>—</v>
      </c>
      <c r="F805" s="578"/>
      <c r="G805" s="107" t="str">
        <f t="shared" si="633"/>
        <v>—</v>
      </c>
      <c r="H805" s="578"/>
      <c r="I805" s="107" t="str">
        <f t="shared" si="634"/>
        <v>—</v>
      </c>
      <c r="J805" s="578"/>
      <c r="K805" s="107" t="str">
        <f t="shared" si="635"/>
        <v>—</v>
      </c>
      <c r="L805" s="578"/>
      <c r="M805" s="107" t="str">
        <f t="shared" si="636"/>
        <v>—</v>
      </c>
      <c r="N805" s="578"/>
      <c r="O805" s="107" t="str">
        <f t="shared" si="637"/>
        <v>—</v>
      </c>
      <c r="P805" s="578"/>
      <c r="Q805" s="107" t="str">
        <f t="shared" si="638"/>
        <v>—</v>
      </c>
      <c r="R805" s="578">
        <v>392</v>
      </c>
      <c r="S805" s="107">
        <f t="shared" si="639"/>
        <v>461</v>
      </c>
      <c r="T805" s="578">
        <v>436</v>
      </c>
      <c r="U805" s="107">
        <f t="shared" si="640"/>
        <v>470</v>
      </c>
      <c r="V805" s="578">
        <v>480</v>
      </c>
      <c r="W805" s="107">
        <f t="shared" si="641"/>
        <v>465</v>
      </c>
      <c r="X805" s="578">
        <v>524</v>
      </c>
      <c r="Y805" s="107">
        <f t="shared" si="642"/>
        <v>460</v>
      </c>
      <c r="Z805" s="578">
        <v>568</v>
      </c>
      <c r="AA805" s="107">
        <f t="shared" si="643"/>
        <v>447</v>
      </c>
      <c r="AB805" s="578">
        <v>614</v>
      </c>
      <c r="AC805" s="107">
        <f t="shared" si="644"/>
        <v>441</v>
      </c>
      <c r="AD805" s="578">
        <v>1366</v>
      </c>
      <c r="AE805" s="107">
        <f t="shared" si="645"/>
        <v>382</v>
      </c>
      <c r="AF805" s="578">
        <v>1366</v>
      </c>
      <c r="AG805" s="107">
        <f t="shared" si="646"/>
        <v>395</v>
      </c>
      <c r="AH805" s="578">
        <v>4479</v>
      </c>
      <c r="AI805" s="107">
        <f t="shared" si="647"/>
        <v>308</v>
      </c>
      <c r="AJ805" s="578">
        <v>7592</v>
      </c>
      <c r="AK805" s="107">
        <f t="shared" si="648"/>
        <v>281</v>
      </c>
      <c r="AL805" s="578">
        <v>10705</v>
      </c>
      <c r="AM805" s="107">
        <f t="shared" si="649"/>
        <v>267</v>
      </c>
      <c r="AN805" s="578">
        <v>13818</v>
      </c>
      <c r="AO805" s="107">
        <f t="shared" si="650"/>
        <v>251</v>
      </c>
      <c r="AP805" s="578">
        <v>16931</v>
      </c>
      <c r="AQ805" s="107">
        <f t="shared" si="651"/>
        <v>239</v>
      </c>
      <c r="AR805" s="578">
        <v>20045</v>
      </c>
      <c r="AS805" s="107">
        <f t="shared" si="652"/>
        <v>229</v>
      </c>
      <c r="AT805" s="578">
        <v>34799</v>
      </c>
      <c r="AU805" s="107">
        <f t="shared" si="653"/>
        <v>195</v>
      </c>
      <c r="AV805" s="578">
        <v>27232</v>
      </c>
      <c r="AW805" s="107">
        <f t="shared" si="654"/>
        <v>214</v>
      </c>
      <c r="AX805" s="578">
        <v>20957</v>
      </c>
      <c r="AY805" s="563">
        <f t="shared" si="655"/>
        <v>237</v>
      </c>
      <c r="AZ805" s="605">
        <v>16358</v>
      </c>
      <c r="BA805" s="605">
        <v>16938</v>
      </c>
      <c r="BB805" s="563">
        <f t="shared" si="631"/>
        <v>286</v>
      </c>
    </row>
    <row r="806" spans="1:54" ht="12.95" customHeight="1" x14ac:dyDescent="0.2">
      <c r="A806" s="72" t="s">
        <v>427</v>
      </c>
      <c r="B806" s="174" t="s">
        <v>874</v>
      </c>
      <c r="C806" s="642" t="s">
        <v>2054</v>
      </c>
      <c r="D806" s="578">
        <v>400</v>
      </c>
      <c r="E806" s="107">
        <f t="shared" si="632"/>
        <v>327</v>
      </c>
      <c r="F806" s="578">
        <v>380</v>
      </c>
      <c r="G806" s="107">
        <f t="shared" si="633"/>
        <v>381</v>
      </c>
      <c r="H806" s="578">
        <v>357</v>
      </c>
      <c r="I806" s="107">
        <f t="shared" si="634"/>
        <v>344</v>
      </c>
      <c r="J806" s="578">
        <v>357</v>
      </c>
      <c r="K806" s="107">
        <f t="shared" si="635"/>
        <v>375</v>
      </c>
      <c r="L806" s="578">
        <v>558</v>
      </c>
      <c r="M806" s="107">
        <f t="shared" si="636"/>
        <v>354</v>
      </c>
      <c r="N806" s="578">
        <v>572</v>
      </c>
      <c r="O806" s="107">
        <f t="shared" si="637"/>
        <v>374</v>
      </c>
      <c r="P806" s="578">
        <v>340</v>
      </c>
      <c r="Q806" s="107">
        <f t="shared" si="638"/>
        <v>431</v>
      </c>
      <c r="R806" s="578">
        <v>589</v>
      </c>
      <c r="S806" s="107">
        <f t="shared" si="639"/>
        <v>428</v>
      </c>
      <c r="T806" s="578">
        <v>1115</v>
      </c>
      <c r="U806" s="107">
        <f t="shared" si="640"/>
        <v>382</v>
      </c>
      <c r="V806" s="578">
        <v>1440</v>
      </c>
      <c r="W806" s="107">
        <f t="shared" si="641"/>
        <v>364</v>
      </c>
      <c r="X806" s="578">
        <v>861</v>
      </c>
      <c r="Y806" s="107">
        <f t="shared" si="642"/>
        <v>412</v>
      </c>
      <c r="Z806" s="578">
        <v>1396</v>
      </c>
      <c r="AA806" s="107">
        <f t="shared" si="643"/>
        <v>365</v>
      </c>
      <c r="AB806" s="578">
        <v>1297</v>
      </c>
      <c r="AC806" s="107">
        <f t="shared" si="644"/>
        <v>377</v>
      </c>
      <c r="AD806" s="578">
        <v>2025</v>
      </c>
      <c r="AE806" s="107">
        <f t="shared" si="645"/>
        <v>345</v>
      </c>
      <c r="AF806" s="578">
        <v>2662</v>
      </c>
      <c r="AG806" s="107">
        <f t="shared" si="646"/>
        <v>338</v>
      </c>
      <c r="AH806" s="578">
        <v>5003</v>
      </c>
      <c r="AI806" s="107">
        <f t="shared" si="647"/>
        <v>300</v>
      </c>
      <c r="AJ806" s="578">
        <v>5955</v>
      </c>
      <c r="AK806" s="107">
        <f t="shared" si="648"/>
        <v>297</v>
      </c>
      <c r="AL806" s="578">
        <v>6848</v>
      </c>
      <c r="AM806" s="107">
        <f t="shared" si="649"/>
        <v>290</v>
      </c>
      <c r="AN806" s="578">
        <v>8082</v>
      </c>
      <c r="AO806" s="107">
        <f t="shared" si="650"/>
        <v>286</v>
      </c>
      <c r="AP806" s="578">
        <v>8096</v>
      </c>
      <c r="AQ806" s="107">
        <f t="shared" si="651"/>
        <v>290</v>
      </c>
      <c r="AR806" s="578">
        <v>8345</v>
      </c>
      <c r="AS806" s="107">
        <f t="shared" si="652"/>
        <v>285</v>
      </c>
      <c r="AT806" s="578">
        <v>8850</v>
      </c>
      <c r="AU806" s="107">
        <f t="shared" si="653"/>
        <v>288</v>
      </c>
      <c r="AV806" s="578">
        <v>9542</v>
      </c>
      <c r="AW806" s="107">
        <f t="shared" si="654"/>
        <v>282</v>
      </c>
      <c r="AX806" s="578">
        <v>10066</v>
      </c>
      <c r="AY806" s="563">
        <f t="shared" si="655"/>
        <v>289</v>
      </c>
      <c r="AZ806" s="605">
        <v>15804</v>
      </c>
      <c r="BA806" s="605">
        <v>16814</v>
      </c>
      <c r="BB806" s="563">
        <f t="shared" si="631"/>
        <v>287</v>
      </c>
    </row>
    <row r="807" spans="1:54" ht="12.95" customHeight="1" x14ac:dyDescent="0.2">
      <c r="A807" s="72" t="s">
        <v>929</v>
      </c>
      <c r="B807" s="174" t="s">
        <v>1559</v>
      </c>
      <c r="C807" s="642" t="s">
        <v>2054</v>
      </c>
      <c r="D807" s="578">
        <v>6441</v>
      </c>
      <c r="E807" s="107">
        <f t="shared" si="632"/>
        <v>179</v>
      </c>
      <c r="F807" s="578">
        <v>7779</v>
      </c>
      <c r="G807" s="107">
        <f t="shared" si="633"/>
        <v>184</v>
      </c>
      <c r="H807" s="578">
        <v>9400</v>
      </c>
      <c r="I807" s="107">
        <f t="shared" si="634"/>
        <v>174</v>
      </c>
      <c r="J807" s="578">
        <v>11345</v>
      </c>
      <c r="K807" s="107">
        <f t="shared" si="635"/>
        <v>174</v>
      </c>
      <c r="L807" s="578">
        <v>10919</v>
      </c>
      <c r="M807" s="107">
        <f t="shared" si="636"/>
        <v>184</v>
      </c>
      <c r="N807" s="578">
        <v>9272</v>
      </c>
      <c r="O807" s="107">
        <f t="shared" si="637"/>
        <v>200</v>
      </c>
      <c r="P807" s="578">
        <v>9273</v>
      </c>
      <c r="Q807" s="107">
        <f t="shared" si="638"/>
        <v>213</v>
      </c>
      <c r="R807" s="578">
        <v>9424</v>
      </c>
      <c r="S807" s="107">
        <f t="shared" si="639"/>
        <v>218</v>
      </c>
      <c r="T807" s="578">
        <v>11869</v>
      </c>
      <c r="U807" s="107">
        <f t="shared" si="640"/>
        <v>206</v>
      </c>
      <c r="V807" s="578">
        <v>10897</v>
      </c>
      <c r="W807" s="107">
        <f t="shared" si="641"/>
        <v>220</v>
      </c>
      <c r="X807" s="578">
        <v>10964</v>
      </c>
      <c r="Y807" s="107">
        <f t="shared" si="642"/>
        <v>218</v>
      </c>
      <c r="Z807" s="578">
        <v>8452</v>
      </c>
      <c r="AA807" s="107">
        <f t="shared" si="643"/>
        <v>239</v>
      </c>
      <c r="AB807" s="578">
        <v>6373</v>
      </c>
      <c r="AC807" s="107">
        <f t="shared" si="644"/>
        <v>259</v>
      </c>
      <c r="AD807" s="578">
        <v>9050</v>
      </c>
      <c r="AE807" s="107">
        <f t="shared" si="645"/>
        <v>246</v>
      </c>
      <c r="AF807" s="578">
        <v>15500</v>
      </c>
      <c r="AG807" s="107">
        <f t="shared" si="646"/>
        <v>213</v>
      </c>
      <c r="AH807" s="578">
        <v>8277</v>
      </c>
      <c r="AI807" s="107">
        <f t="shared" si="647"/>
        <v>259</v>
      </c>
      <c r="AJ807" s="578">
        <v>10915</v>
      </c>
      <c r="AK807" s="107">
        <f t="shared" si="648"/>
        <v>249</v>
      </c>
      <c r="AL807" s="578">
        <v>11271</v>
      </c>
      <c r="AM807" s="107">
        <f t="shared" si="649"/>
        <v>263</v>
      </c>
      <c r="AN807" s="578">
        <v>11627</v>
      </c>
      <c r="AO807" s="107">
        <f t="shared" si="650"/>
        <v>263</v>
      </c>
      <c r="AP807" s="578">
        <v>15295</v>
      </c>
      <c r="AQ807" s="107">
        <f t="shared" si="651"/>
        <v>246</v>
      </c>
      <c r="AR807" s="578">
        <v>14479</v>
      </c>
      <c r="AS807" s="107">
        <f t="shared" si="652"/>
        <v>249</v>
      </c>
      <c r="AT807" s="578">
        <v>14216</v>
      </c>
      <c r="AU807" s="107">
        <f t="shared" si="653"/>
        <v>253</v>
      </c>
      <c r="AV807" s="578">
        <v>12674</v>
      </c>
      <c r="AW807" s="107">
        <f t="shared" si="654"/>
        <v>263</v>
      </c>
      <c r="AX807" s="578">
        <v>9505</v>
      </c>
      <c r="AY807" s="563">
        <f t="shared" si="655"/>
        <v>293</v>
      </c>
      <c r="AZ807" s="605">
        <v>10601</v>
      </c>
      <c r="BA807" s="605">
        <v>13222</v>
      </c>
      <c r="BB807" s="563">
        <f t="shared" si="631"/>
        <v>303</v>
      </c>
    </row>
    <row r="808" spans="1:54" ht="12.95" customHeight="1" x14ac:dyDescent="0.2">
      <c r="A808" s="72" t="s">
        <v>1498</v>
      </c>
      <c r="B808" s="174" t="s">
        <v>856</v>
      </c>
      <c r="C808" s="642" t="s">
        <v>2054</v>
      </c>
      <c r="D808" s="578">
        <v>1363</v>
      </c>
      <c r="E808" s="107">
        <f t="shared" si="632"/>
        <v>268</v>
      </c>
      <c r="F808" s="578">
        <v>2569</v>
      </c>
      <c r="G808" s="107">
        <f t="shared" si="633"/>
        <v>235</v>
      </c>
      <c r="H808" s="578">
        <v>2336</v>
      </c>
      <c r="I808" s="107">
        <f t="shared" si="634"/>
        <v>251</v>
      </c>
      <c r="J808" s="578">
        <v>3069</v>
      </c>
      <c r="K808" s="107">
        <f t="shared" si="635"/>
        <v>253</v>
      </c>
      <c r="L808" s="578">
        <v>3858</v>
      </c>
      <c r="M808" s="107">
        <f t="shared" si="636"/>
        <v>246</v>
      </c>
      <c r="N808" s="578"/>
      <c r="O808" s="107" t="str">
        <f t="shared" si="637"/>
        <v>—</v>
      </c>
      <c r="P808" s="578">
        <v>3185</v>
      </c>
      <c r="Q808" s="107">
        <f t="shared" si="638"/>
        <v>274</v>
      </c>
      <c r="R808" s="578">
        <v>3125</v>
      </c>
      <c r="S808" s="107">
        <f t="shared" si="639"/>
        <v>290</v>
      </c>
      <c r="T808" s="578">
        <v>2674</v>
      </c>
      <c r="U808" s="107">
        <f t="shared" si="640"/>
        <v>307</v>
      </c>
      <c r="V808" s="578">
        <v>3449</v>
      </c>
      <c r="W808" s="107">
        <f t="shared" si="641"/>
        <v>288</v>
      </c>
      <c r="X808" s="578">
        <v>4224</v>
      </c>
      <c r="Y808" s="107">
        <f t="shared" si="642"/>
        <v>275</v>
      </c>
      <c r="Z808" s="578">
        <v>4999</v>
      </c>
      <c r="AA808" s="107">
        <f t="shared" si="643"/>
        <v>273</v>
      </c>
      <c r="AB808" s="578">
        <v>5109</v>
      </c>
      <c r="AC808" s="107">
        <f t="shared" si="644"/>
        <v>271</v>
      </c>
      <c r="AD808" s="578">
        <v>1098</v>
      </c>
      <c r="AE808" s="107">
        <f t="shared" si="645"/>
        <v>401</v>
      </c>
      <c r="AF808" s="578">
        <v>739</v>
      </c>
      <c r="AG808" s="107">
        <f t="shared" si="646"/>
        <v>462</v>
      </c>
      <c r="AH808" s="578">
        <v>2906</v>
      </c>
      <c r="AI808" s="107">
        <f t="shared" si="647"/>
        <v>336</v>
      </c>
      <c r="AJ808" s="578">
        <v>2391</v>
      </c>
      <c r="AK808" s="107">
        <f t="shared" si="648"/>
        <v>372</v>
      </c>
      <c r="AL808" s="578">
        <v>3068</v>
      </c>
      <c r="AM808" s="107">
        <f t="shared" si="649"/>
        <v>352</v>
      </c>
      <c r="AN808" s="578">
        <v>5106</v>
      </c>
      <c r="AO808" s="107">
        <f t="shared" si="650"/>
        <v>321</v>
      </c>
      <c r="AP808" s="578">
        <v>5943</v>
      </c>
      <c r="AQ808" s="107">
        <f t="shared" si="651"/>
        <v>311</v>
      </c>
      <c r="AR808" s="578">
        <v>3913</v>
      </c>
      <c r="AS808" s="107">
        <f t="shared" si="652"/>
        <v>358</v>
      </c>
      <c r="AT808" s="578">
        <v>4380</v>
      </c>
      <c r="AU808" s="107">
        <f t="shared" si="653"/>
        <v>345</v>
      </c>
      <c r="AV808" s="578">
        <v>6579</v>
      </c>
      <c r="AW808" s="107">
        <f t="shared" si="654"/>
        <v>314</v>
      </c>
      <c r="AX808" s="578">
        <v>8226</v>
      </c>
      <c r="AY808" s="563">
        <f t="shared" si="655"/>
        <v>306</v>
      </c>
      <c r="AZ808" s="605">
        <v>11562</v>
      </c>
      <c r="BA808" s="605">
        <v>11974</v>
      </c>
      <c r="BB808" s="563">
        <f t="shared" si="631"/>
        <v>310</v>
      </c>
    </row>
    <row r="809" spans="1:54" ht="12.95" customHeight="1" x14ac:dyDescent="0.2">
      <c r="A809" s="72" t="s">
        <v>1531</v>
      </c>
      <c r="B809" s="174" t="s">
        <v>1332</v>
      </c>
      <c r="C809" s="642" t="s">
        <v>2054</v>
      </c>
      <c r="D809" s="578">
        <v>2750</v>
      </c>
      <c r="E809" s="107">
        <f t="shared" si="632"/>
        <v>228</v>
      </c>
      <c r="F809" s="578">
        <v>2456</v>
      </c>
      <c r="G809" s="107">
        <f t="shared" si="633"/>
        <v>237</v>
      </c>
      <c r="H809" s="578">
        <v>3397</v>
      </c>
      <c r="I809" s="107">
        <f t="shared" si="634"/>
        <v>230</v>
      </c>
      <c r="J809" s="578">
        <v>3943</v>
      </c>
      <c r="K809" s="107">
        <f t="shared" si="635"/>
        <v>236</v>
      </c>
      <c r="L809" s="578">
        <v>4021</v>
      </c>
      <c r="M809" s="107">
        <f t="shared" si="636"/>
        <v>243</v>
      </c>
      <c r="N809" s="578">
        <v>3248</v>
      </c>
      <c r="O809" s="107">
        <f t="shared" si="637"/>
        <v>255</v>
      </c>
      <c r="P809" s="578">
        <v>4095</v>
      </c>
      <c r="Q809" s="107">
        <f t="shared" si="638"/>
        <v>258</v>
      </c>
      <c r="R809" s="578">
        <v>4804</v>
      </c>
      <c r="S809" s="107">
        <f t="shared" si="639"/>
        <v>260</v>
      </c>
      <c r="T809" s="578">
        <v>5112</v>
      </c>
      <c r="U809" s="107">
        <f t="shared" si="640"/>
        <v>265</v>
      </c>
      <c r="V809" s="578">
        <v>5093</v>
      </c>
      <c r="W809" s="107">
        <f t="shared" si="641"/>
        <v>267</v>
      </c>
      <c r="X809" s="578">
        <v>5245</v>
      </c>
      <c r="Y809" s="107">
        <f t="shared" si="642"/>
        <v>263</v>
      </c>
      <c r="Z809" s="578">
        <v>5927</v>
      </c>
      <c r="AA809" s="107">
        <f t="shared" si="643"/>
        <v>258</v>
      </c>
      <c r="AB809" s="578">
        <v>5146</v>
      </c>
      <c r="AC809" s="107">
        <f t="shared" si="644"/>
        <v>269</v>
      </c>
      <c r="AD809" s="578">
        <v>5373</v>
      </c>
      <c r="AE809" s="107">
        <f t="shared" si="645"/>
        <v>273</v>
      </c>
      <c r="AF809" s="578">
        <v>5673</v>
      </c>
      <c r="AG809" s="107">
        <f t="shared" si="646"/>
        <v>280</v>
      </c>
      <c r="AH809" s="578">
        <v>5846</v>
      </c>
      <c r="AI809" s="107">
        <f t="shared" si="647"/>
        <v>284</v>
      </c>
      <c r="AJ809" s="578">
        <v>5614</v>
      </c>
      <c r="AK809" s="107">
        <f t="shared" si="648"/>
        <v>302</v>
      </c>
      <c r="AL809" s="578">
        <v>6682</v>
      </c>
      <c r="AM809" s="107">
        <f t="shared" si="649"/>
        <v>291</v>
      </c>
      <c r="AN809" s="578">
        <v>7741</v>
      </c>
      <c r="AO809" s="107">
        <f t="shared" si="650"/>
        <v>290</v>
      </c>
      <c r="AP809" s="578">
        <v>8036</v>
      </c>
      <c r="AQ809" s="107">
        <f t="shared" si="651"/>
        <v>291</v>
      </c>
      <c r="AR809" s="578">
        <v>8170</v>
      </c>
      <c r="AS809" s="107">
        <f t="shared" si="652"/>
        <v>288</v>
      </c>
      <c r="AT809" s="578">
        <v>7878</v>
      </c>
      <c r="AU809" s="107">
        <f t="shared" si="653"/>
        <v>299</v>
      </c>
      <c r="AV809" s="578">
        <v>7076</v>
      </c>
      <c r="AW809" s="107">
        <f t="shared" si="654"/>
        <v>307</v>
      </c>
      <c r="AX809" s="578">
        <v>6170</v>
      </c>
      <c r="AY809" s="563">
        <f t="shared" si="655"/>
        <v>325</v>
      </c>
      <c r="AZ809" s="605">
        <v>8397</v>
      </c>
      <c r="BA809" s="605">
        <v>10367</v>
      </c>
      <c r="BB809" s="563">
        <f t="shared" si="631"/>
        <v>319</v>
      </c>
    </row>
    <row r="810" spans="1:54" ht="12.95" customHeight="1" x14ac:dyDescent="0.2">
      <c r="A810" s="72" t="s">
        <v>102</v>
      </c>
      <c r="B810" s="174" t="s">
        <v>1325</v>
      </c>
      <c r="C810" s="642" t="s">
        <v>2054</v>
      </c>
      <c r="D810" s="578">
        <v>339</v>
      </c>
      <c r="E810" s="107">
        <f t="shared" si="632"/>
        <v>331</v>
      </c>
      <c r="F810" s="578">
        <v>547</v>
      </c>
      <c r="G810" s="107">
        <f t="shared" si="633"/>
        <v>353</v>
      </c>
      <c r="H810" s="578">
        <v>755</v>
      </c>
      <c r="I810" s="107">
        <f t="shared" si="634"/>
        <v>305</v>
      </c>
      <c r="J810" s="578">
        <v>1440</v>
      </c>
      <c r="K810" s="107">
        <f t="shared" si="635"/>
        <v>290</v>
      </c>
      <c r="L810" s="578">
        <v>1390</v>
      </c>
      <c r="M810" s="107">
        <f t="shared" si="636"/>
        <v>295</v>
      </c>
      <c r="N810" s="578">
        <v>1461</v>
      </c>
      <c r="O810" s="107">
        <f t="shared" si="637"/>
        <v>308</v>
      </c>
      <c r="P810" s="578">
        <v>1560</v>
      </c>
      <c r="Q810" s="107">
        <f t="shared" si="638"/>
        <v>330</v>
      </c>
      <c r="R810" s="578">
        <v>1670</v>
      </c>
      <c r="S810" s="107">
        <f t="shared" si="639"/>
        <v>335</v>
      </c>
      <c r="T810" s="578">
        <v>1848</v>
      </c>
      <c r="U810" s="107">
        <f t="shared" si="640"/>
        <v>340</v>
      </c>
      <c r="V810" s="578">
        <v>1996</v>
      </c>
      <c r="W810" s="107">
        <f t="shared" si="641"/>
        <v>340</v>
      </c>
      <c r="X810" s="578">
        <v>2040</v>
      </c>
      <c r="Y810" s="107">
        <f t="shared" si="642"/>
        <v>334</v>
      </c>
      <c r="Z810" s="578">
        <v>2141</v>
      </c>
      <c r="AA810" s="107">
        <f t="shared" si="643"/>
        <v>336</v>
      </c>
      <c r="AB810" s="578">
        <v>4714</v>
      </c>
      <c r="AC810" s="107">
        <f t="shared" si="644"/>
        <v>278</v>
      </c>
      <c r="AD810" s="578">
        <v>3950</v>
      </c>
      <c r="AE810" s="107">
        <f t="shared" si="645"/>
        <v>292</v>
      </c>
      <c r="AF810" s="578">
        <v>5280</v>
      </c>
      <c r="AG810" s="107">
        <f t="shared" si="646"/>
        <v>285</v>
      </c>
      <c r="AH810" s="578">
        <v>5380</v>
      </c>
      <c r="AI810" s="107">
        <f t="shared" si="647"/>
        <v>293</v>
      </c>
      <c r="AJ810" s="578">
        <v>5481</v>
      </c>
      <c r="AK810" s="107">
        <f t="shared" si="648"/>
        <v>306</v>
      </c>
      <c r="AL810" s="578">
        <v>6479</v>
      </c>
      <c r="AM810" s="107">
        <f t="shared" si="649"/>
        <v>294</v>
      </c>
      <c r="AN810" s="587">
        <v>7477</v>
      </c>
      <c r="AO810" s="107">
        <f t="shared" si="650"/>
        <v>293</v>
      </c>
      <c r="AP810" s="587">
        <v>8475</v>
      </c>
      <c r="AQ810" s="107">
        <f t="shared" si="651"/>
        <v>287</v>
      </c>
      <c r="AR810" s="587">
        <v>9473</v>
      </c>
      <c r="AS810" s="107">
        <f t="shared" si="652"/>
        <v>277</v>
      </c>
      <c r="AT810" s="587">
        <v>10473</v>
      </c>
      <c r="AU810" s="107">
        <f t="shared" si="653"/>
        <v>272</v>
      </c>
      <c r="AV810" s="587">
        <v>9484</v>
      </c>
      <c r="AW810" s="107">
        <f t="shared" si="654"/>
        <v>283</v>
      </c>
      <c r="AX810" s="587">
        <v>9919</v>
      </c>
      <c r="AY810" s="563">
        <f t="shared" si="655"/>
        <v>290</v>
      </c>
      <c r="AZ810" s="605">
        <v>11433</v>
      </c>
      <c r="BA810" s="605">
        <v>10044</v>
      </c>
      <c r="BB810" s="563">
        <f t="shared" si="631"/>
        <v>321</v>
      </c>
    </row>
    <row r="811" spans="1:54" ht="12.95" customHeight="1" x14ac:dyDescent="0.2">
      <c r="A811" s="72" t="s">
        <v>105</v>
      </c>
      <c r="B811" s="174" t="s">
        <v>882</v>
      </c>
      <c r="C811" s="642" t="s">
        <v>2054</v>
      </c>
      <c r="D811" s="578"/>
      <c r="E811" s="107" t="str">
        <f t="shared" si="632"/>
        <v>—</v>
      </c>
      <c r="F811" s="578">
        <v>33</v>
      </c>
      <c r="G811" s="107">
        <f t="shared" si="633"/>
        <v>490</v>
      </c>
      <c r="H811" s="578"/>
      <c r="I811" s="107" t="str">
        <f t="shared" si="634"/>
        <v>—</v>
      </c>
      <c r="J811" s="578"/>
      <c r="K811" s="107" t="str">
        <f t="shared" si="635"/>
        <v>—</v>
      </c>
      <c r="L811" s="578"/>
      <c r="M811" s="107" t="str">
        <f t="shared" si="636"/>
        <v>—</v>
      </c>
      <c r="N811" s="578"/>
      <c r="O811" s="107" t="str">
        <f t="shared" si="637"/>
        <v>—</v>
      </c>
      <c r="P811" s="578"/>
      <c r="Q811" s="107" t="str">
        <f t="shared" si="638"/>
        <v>—</v>
      </c>
      <c r="R811" s="578">
        <v>305</v>
      </c>
      <c r="S811" s="107">
        <f t="shared" si="639"/>
        <v>485</v>
      </c>
      <c r="T811" s="578">
        <v>413</v>
      </c>
      <c r="U811" s="107">
        <f t="shared" si="640"/>
        <v>474</v>
      </c>
      <c r="V811" s="578">
        <v>521</v>
      </c>
      <c r="W811" s="107">
        <f t="shared" si="641"/>
        <v>459</v>
      </c>
      <c r="X811" s="578">
        <v>629</v>
      </c>
      <c r="Y811" s="107">
        <f t="shared" si="642"/>
        <v>442</v>
      </c>
      <c r="Z811" s="578">
        <v>737</v>
      </c>
      <c r="AA811" s="107">
        <f t="shared" si="643"/>
        <v>424</v>
      </c>
      <c r="AB811" s="578">
        <v>845</v>
      </c>
      <c r="AC811" s="107">
        <f t="shared" si="644"/>
        <v>418</v>
      </c>
      <c r="AD811" s="578">
        <v>953</v>
      </c>
      <c r="AE811" s="107">
        <f t="shared" si="645"/>
        <v>424</v>
      </c>
      <c r="AF811" s="578">
        <v>1061</v>
      </c>
      <c r="AG811" s="107">
        <f t="shared" si="646"/>
        <v>425</v>
      </c>
      <c r="AH811" s="578">
        <v>1648</v>
      </c>
      <c r="AI811" s="107">
        <f t="shared" si="647"/>
        <v>391</v>
      </c>
      <c r="AJ811" s="578">
        <v>810</v>
      </c>
      <c r="AK811" s="107">
        <f t="shared" si="648"/>
        <v>493</v>
      </c>
      <c r="AL811" s="578">
        <v>1024</v>
      </c>
      <c r="AM811" s="107">
        <f t="shared" si="649"/>
        <v>472</v>
      </c>
      <c r="AN811" s="578">
        <v>1926</v>
      </c>
      <c r="AO811" s="107">
        <f t="shared" si="650"/>
        <v>416</v>
      </c>
      <c r="AP811" s="578">
        <v>1897</v>
      </c>
      <c r="AQ811" s="107">
        <f t="shared" si="651"/>
        <v>419</v>
      </c>
      <c r="AR811" s="578">
        <v>1806</v>
      </c>
      <c r="AS811" s="107">
        <f t="shared" si="652"/>
        <v>433</v>
      </c>
      <c r="AT811" s="578">
        <v>2148</v>
      </c>
      <c r="AU811" s="107">
        <f t="shared" si="653"/>
        <v>414</v>
      </c>
      <c r="AV811" s="578">
        <v>2651</v>
      </c>
      <c r="AW811" s="107">
        <f t="shared" si="654"/>
        <v>400</v>
      </c>
      <c r="AX811" s="578">
        <v>2422</v>
      </c>
      <c r="AY811" s="563">
        <f t="shared" si="655"/>
        <v>417</v>
      </c>
      <c r="AZ811" s="605">
        <v>9294</v>
      </c>
      <c r="BA811" s="605">
        <v>9892</v>
      </c>
      <c r="BB811" s="563">
        <f t="shared" si="631"/>
        <v>322</v>
      </c>
    </row>
    <row r="812" spans="1:54" ht="12.95" customHeight="1" x14ac:dyDescent="0.2">
      <c r="A812" s="72" t="s">
        <v>148</v>
      </c>
      <c r="B812" s="174" t="s">
        <v>1361</v>
      </c>
      <c r="C812" s="642" t="s">
        <v>2054</v>
      </c>
      <c r="D812" s="578"/>
      <c r="E812" s="107" t="str">
        <f t="shared" si="632"/>
        <v>—</v>
      </c>
      <c r="F812" s="578">
        <v>2460</v>
      </c>
      <c r="G812" s="107">
        <f t="shared" si="633"/>
        <v>236</v>
      </c>
      <c r="H812" s="578">
        <v>2634</v>
      </c>
      <c r="I812" s="107">
        <f t="shared" si="634"/>
        <v>243</v>
      </c>
      <c r="J812" s="578">
        <v>2689</v>
      </c>
      <c r="K812" s="107">
        <f t="shared" si="635"/>
        <v>258</v>
      </c>
      <c r="L812" s="578">
        <v>2563</v>
      </c>
      <c r="M812" s="107">
        <f t="shared" si="636"/>
        <v>266</v>
      </c>
      <c r="N812" s="578">
        <v>2437</v>
      </c>
      <c r="O812" s="107">
        <f t="shared" si="637"/>
        <v>275</v>
      </c>
      <c r="P812" s="578">
        <v>2311</v>
      </c>
      <c r="Q812" s="107">
        <f t="shared" si="638"/>
        <v>297</v>
      </c>
      <c r="R812" s="578">
        <v>2181</v>
      </c>
      <c r="S812" s="107">
        <f t="shared" si="639"/>
        <v>313</v>
      </c>
      <c r="T812" s="578">
        <v>1783</v>
      </c>
      <c r="U812" s="107">
        <f t="shared" si="640"/>
        <v>344</v>
      </c>
      <c r="V812" s="578">
        <v>2436</v>
      </c>
      <c r="W812" s="107">
        <f t="shared" si="641"/>
        <v>323</v>
      </c>
      <c r="X812" s="578">
        <v>2800</v>
      </c>
      <c r="Y812" s="107">
        <f t="shared" si="642"/>
        <v>307</v>
      </c>
      <c r="Z812" s="578">
        <v>2969</v>
      </c>
      <c r="AA812" s="107">
        <f t="shared" si="643"/>
        <v>306</v>
      </c>
      <c r="AB812" s="578">
        <v>3132</v>
      </c>
      <c r="AC812" s="107">
        <f t="shared" si="644"/>
        <v>305</v>
      </c>
      <c r="AD812" s="578">
        <v>5293</v>
      </c>
      <c r="AE812" s="107">
        <f t="shared" si="645"/>
        <v>274</v>
      </c>
      <c r="AF812" s="578">
        <v>6342</v>
      </c>
      <c r="AG812" s="107">
        <f t="shared" si="646"/>
        <v>271</v>
      </c>
      <c r="AH812" s="578">
        <v>6442</v>
      </c>
      <c r="AI812" s="107">
        <f t="shared" si="647"/>
        <v>279</v>
      </c>
      <c r="AJ812" s="578">
        <v>6217</v>
      </c>
      <c r="AK812" s="107">
        <f t="shared" si="648"/>
        <v>293</v>
      </c>
      <c r="AL812" s="578">
        <v>5575</v>
      </c>
      <c r="AM812" s="107">
        <f t="shared" si="649"/>
        <v>306</v>
      </c>
      <c r="AN812" s="578">
        <v>3917</v>
      </c>
      <c r="AO812" s="107">
        <f t="shared" si="650"/>
        <v>343</v>
      </c>
      <c r="AP812" s="578">
        <v>3731</v>
      </c>
      <c r="AQ812" s="107">
        <f t="shared" si="651"/>
        <v>352</v>
      </c>
      <c r="AR812" s="578">
        <v>4621</v>
      </c>
      <c r="AS812" s="107">
        <f t="shared" si="652"/>
        <v>334</v>
      </c>
      <c r="AT812" s="578">
        <v>4960</v>
      </c>
      <c r="AU812" s="107">
        <f t="shared" si="653"/>
        <v>332</v>
      </c>
      <c r="AV812" s="578">
        <v>4056</v>
      </c>
      <c r="AW812" s="107">
        <f t="shared" si="654"/>
        <v>350</v>
      </c>
      <c r="AX812" s="578">
        <v>4696</v>
      </c>
      <c r="AY812" s="563">
        <f t="shared" si="655"/>
        <v>349</v>
      </c>
      <c r="AZ812" s="605">
        <v>6846</v>
      </c>
      <c r="BA812" s="605">
        <v>9306</v>
      </c>
      <c r="BB812" s="563">
        <f t="shared" si="631"/>
        <v>331</v>
      </c>
    </row>
    <row r="813" spans="1:54" ht="12.95" customHeight="1" x14ac:dyDescent="0.2">
      <c r="A813" s="72" t="s">
        <v>178</v>
      </c>
      <c r="B813" s="174" t="s">
        <v>837</v>
      </c>
      <c r="C813" s="642" t="s">
        <v>2054</v>
      </c>
      <c r="D813" s="578">
        <v>509</v>
      </c>
      <c r="E813" s="107">
        <f t="shared" si="632"/>
        <v>318</v>
      </c>
      <c r="F813" s="578">
        <v>565</v>
      </c>
      <c r="G813" s="107">
        <f t="shared" si="633"/>
        <v>351</v>
      </c>
      <c r="H813" s="578">
        <v>807</v>
      </c>
      <c r="I813" s="107">
        <f t="shared" si="634"/>
        <v>299</v>
      </c>
      <c r="J813" s="578">
        <v>895</v>
      </c>
      <c r="K813" s="107">
        <f t="shared" si="635"/>
        <v>317</v>
      </c>
      <c r="L813" s="578">
        <v>1854</v>
      </c>
      <c r="M813" s="107">
        <f t="shared" si="636"/>
        <v>280</v>
      </c>
      <c r="N813" s="578">
        <v>2490</v>
      </c>
      <c r="O813" s="107">
        <f t="shared" si="637"/>
        <v>273</v>
      </c>
      <c r="P813" s="578">
        <v>1746</v>
      </c>
      <c r="Q813" s="107">
        <f t="shared" si="638"/>
        <v>316</v>
      </c>
      <c r="R813" s="578">
        <v>2310</v>
      </c>
      <c r="S813" s="107">
        <f t="shared" si="639"/>
        <v>311</v>
      </c>
      <c r="T813" s="578">
        <v>2559</v>
      </c>
      <c r="U813" s="107">
        <f t="shared" si="640"/>
        <v>312</v>
      </c>
      <c r="V813" s="578">
        <v>2403</v>
      </c>
      <c r="W813" s="107">
        <f t="shared" si="641"/>
        <v>325</v>
      </c>
      <c r="X813" s="578">
        <v>3432</v>
      </c>
      <c r="Y813" s="107">
        <f t="shared" si="642"/>
        <v>290</v>
      </c>
      <c r="Z813" s="578">
        <v>7016</v>
      </c>
      <c r="AA813" s="107">
        <f t="shared" si="643"/>
        <v>248</v>
      </c>
      <c r="AB813" s="578">
        <v>4231</v>
      </c>
      <c r="AC813" s="107">
        <f t="shared" si="644"/>
        <v>286</v>
      </c>
      <c r="AD813" s="578">
        <v>3929</v>
      </c>
      <c r="AE813" s="107">
        <f t="shared" si="645"/>
        <v>293</v>
      </c>
      <c r="AF813" s="578">
        <v>2791</v>
      </c>
      <c r="AG813" s="107">
        <f t="shared" si="646"/>
        <v>332</v>
      </c>
      <c r="AH813" s="578">
        <v>3066</v>
      </c>
      <c r="AI813" s="107">
        <f t="shared" si="647"/>
        <v>330</v>
      </c>
      <c r="AJ813" s="578">
        <v>3502</v>
      </c>
      <c r="AK813" s="107">
        <f t="shared" si="648"/>
        <v>333</v>
      </c>
      <c r="AL813" s="578">
        <v>4705</v>
      </c>
      <c r="AM813" s="107">
        <f t="shared" si="649"/>
        <v>317</v>
      </c>
      <c r="AN813" s="578">
        <v>5664</v>
      </c>
      <c r="AO813" s="107">
        <f t="shared" si="650"/>
        <v>310</v>
      </c>
      <c r="AP813" s="578">
        <v>4400</v>
      </c>
      <c r="AQ813" s="107">
        <f t="shared" si="651"/>
        <v>336</v>
      </c>
      <c r="AR813" s="578">
        <v>4254</v>
      </c>
      <c r="AS813" s="107">
        <f t="shared" si="652"/>
        <v>346</v>
      </c>
      <c r="AT813" s="578">
        <v>3881</v>
      </c>
      <c r="AU813" s="107">
        <f t="shared" si="653"/>
        <v>352</v>
      </c>
      <c r="AV813" s="578">
        <v>2974</v>
      </c>
      <c r="AW813" s="107">
        <f t="shared" si="654"/>
        <v>385</v>
      </c>
      <c r="AX813" s="578">
        <v>4822</v>
      </c>
      <c r="AY813" s="563">
        <f t="shared" si="655"/>
        <v>346</v>
      </c>
      <c r="AZ813" s="605">
        <v>7476</v>
      </c>
      <c r="BA813" s="605">
        <v>8388</v>
      </c>
      <c r="BB813" s="563">
        <f t="shared" si="631"/>
        <v>343</v>
      </c>
    </row>
    <row r="814" spans="1:54" ht="12.95" customHeight="1" x14ac:dyDescent="0.2">
      <c r="A814" s="72" t="s">
        <v>262</v>
      </c>
      <c r="B814" s="174" t="s">
        <v>1589</v>
      </c>
      <c r="C814" s="642" t="s">
        <v>2054</v>
      </c>
      <c r="D814" s="578"/>
      <c r="E814" s="107" t="str">
        <f t="shared" si="632"/>
        <v>—</v>
      </c>
      <c r="F814" s="578">
        <v>180</v>
      </c>
      <c r="G814" s="107">
        <f t="shared" si="633"/>
        <v>433</v>
      </c>
      <c r="H814" s="578">
        <v>240</v>
      </c>
      <c r="I814" s="107">
        <f t="shared" si="634"/>
        <v>362</v>
      </c>
      <c r="J814" s="578">
        <v>382</v>
      </c>
      <c r="K814" s="107">
        <f t="shared" si="635"/>
        <v>369</v>
      </c>
      <c r="L814" s="578">
        <v>464</v>
      </c>
      <c r="M814" s="107">
        <f t="shared" si="636"/>
        <v>363</v>
      </c>
      <c r="N814" s="578">
        <v>546</v>
      </c>
      <c r="O814" s="107">
        <f t="shared" si="637"/>
        <v>379</v>
      </c>
      <c r="P814" s="578">
        <v>628</v>
      </c>
      <c r="Q814" s="107">
        <f t="shared" si="638"/>
        <v>401</v>
      </c>
      <c r="R814" s="578">
        <v>710</v>
      </c>
      <c r="S814" s="107">
        <f t="shared" si="639"/>
        <v>411</v>
      </c>
      <c r="T814" s="578">
        <v>1113</v>
      </c>
      <c r="U814" s="107">
        <f t="shared" si="640"/>
        <v>384</v>
      </c>
      <c r="V814" s="578">
        <v>1919</v>
      </c>
      <c r="W814" s="107">
        <f t="shared" si="641"/>
        <v>341</v>
      </c>
      <c r="X814" s="578">
        <v>462</v>
      </c>
      <c r="Y814" s="107">
        <f t="shared" si="642"/>
        <v>473</v>
      </c>
      <c r="Z814" s="578">
        <v>506</v>
      </c>
      <c r="AA814" s="107">
        <f t="shared" si="643"/>
        <v>457</v>
      </c>
      <c r="AB814" s="578">
        <v>672</v>
      </c>
      <c r="AC814" s="107">
        <f t="shared" si="644"/>
        <v>436</v>
      </c>
      <c r="AD814" s="578">
        <v>769</v>
      </c>
      <c r="AE814" s="107">
        <f t="shared" si="645"/>
        <v>437</v>
      </c>
      <c r="AF814" s="578">
        <v>794</v>
      </c>
      <c r="AG814" s="107">
        <f t="shared" si="646"/>
        <v>455</v>
      </c>
      <c r="AH814" s="578">
        <v>794</v>
      </c>
      <c r="AI814" s="107">
        <f t="shared" si="647"/>
        <v>471</v>
      </c>
      <c r="AJ814" s="578">
        <v>1115</v>
      </c>
      <c r="AK814" s="107">
        <f t="shared" si="648"/>
        <v>455</v>
      </c>
      <c r="AL814" s="578">
        <v>883</v>
      </c>
      <c r="AM814" s="107">
        <f t="shared" si="649"/>
        <v>491</v>
      </c>
      <c r="AN814" s="578">
        <v>1956</v>
      </c>
      <c r="AO814" s="107">
        <f t="shared" si="650"/>
        <v>411</v>
      </c>
      <c r="AP814" s="578">
        <v>457</v>
      </c>
      <c r="AQ814" s="107">
        <f t="shared" si="651"/>
        <v>576</v>
      </c>
      <c r="AR814" s="578">
        <v>244</v>
      </c>
      <c r="AS814" s="107">
        <f t="shared" si="652"/>
        <v>635</v>
      </c>
      <c r="AT814" s="578">
        <v>762</v>
      </c>
      <c r="AU814" s="107">
        <f t="shared" si="653"/>
        <v>536</v>
      </c>
      <c r="AV814" s="578">
        <v>2454</v>
      </c>
      <c r="AW814" s="107">
        <f t="shared" si="654"/>
        <v>409</v>
      </c>
      <c r="AX814" s="578">
        <v>1483</v>
      </c>
      <c r="AY814" s="563">
        <f t="shared" si="655"/>
        <v>474</v>
      </c>
      <c r="AZ814" s="605">
        <v>3052</v>
      </c>
      <c r="BA814" s="605">
        <v>8103</v>
      </c>
      <c r="BB814" s="563">
        <f t="shared" si="631"/>
        <v>347</v>
      </c>
    </row>
    <row r="815" spans="1:54" ht="12.95" customHeight="1" x14ac:dyDescent="0.2">
      <c r="A815" s="72" t="s">
        <v>240</v>
      </c>
      <c r="B815" s="599" t="s">
        <v>2111</v>
      </c>
      <c r="C815" s="647" t="s">
        <v>2054</v>
      </c>
      <c r="D815" s="578"/>
      <c r="E815" s="107"/>
      <c r="F815" s="578"/>
      <c r="G815" s="107"/>
      <c r="H815" s="578"/>
      <c r="I815" s="107"/>
      <c r="J815" s="578"/>
      <c r="K815" s="107"/>
      <c r="L815" s="578"/>
      <c r="M815" s="107"/>
      <c r="N815" s="578"/>
      <c r="O815" s="107"/>
      <c r="P815" s="578"/>
      <c r="Q815" s="107"/>
      <c r="R815" s="578"/>
      <c r="S815" s="107"/>
      <c r="T815" s="578"/>
      <c r="U815" s="107"/>
      <c r="V815" s="578"/>
      <c r="W815" s="107"/>
      <c r="X815" s="578"/>
      <c r="Y815" s="107"/>
      <c r="Z815" s="578"/>
      <c r="AA815" s="107"/>
      <c r="AB815" s="578"/>
      <c r="AC815" s="107"/>
      <c r="AD815" s="578"/>
      <c r="AE815" s="107"/>
      <c r="AF815" s="578"/>
      <c r="AG815" s="107"/>
      <c r="AH815" s="578"/>
      <c r="AI815" s="107"/>
      <c r="AJ815" s="578"/>
      <c r="AK815" s="107"/>
      <c r="AL815" s="578"/>
      <c r="AM815" s="107"/>
      <c r="AN815" s="578"/>
      <c r="AO815" s="107"/>
      <c r="AP815" s="578"/>
      <c r="AQ815" s="107"/>
      <c r="AR815" s="578"/>
      <c r="AS815" s="107"/>
      <c r="AT815" s="578"/>
      <c r="AU815" s="107"/>
      <c r="AV815" s="578"/>
      <c r="AW815" s="107"/>
      <c r="AX815" s="578"/>
      <c r="AY815" s="563"/>
      <c r="AZ815" s="597"/>
      <c r="BA815" s="597">
        <v>8027</v>
      </c>
      <c r="BB815" s="563">
        <f t="shared" si="631"/>
        <v>349</v>
      </c>
    </row>
    <row r="816" spans="1:54" ht="12.95" customHeight="1" x14ac:dyDescent="0.2">
      <c r="A816" s="72" t="s">
        <v>223</v>
      </c>
      <c r="B816" s="174" t="s">
        <v>704</v>
      </c>
      <c r="C816" s="642" t="s">
        <v>2054</v>
      </c>
      <c r="D816" s="578">
        <v>355</v>
      </c>
      <c r="E816" s="107">
        <f t="shared" ref="E816:E822" si="656">IF(D816&gt;0,RANK(D816,$D$11:$D$1049),"—")</f>
        <v>329</v>
      </c>
      <c r="F816" s="578">
        <v>321</v>
      </c>
      <c r="G816" s="107">
        <f t="shared" ref="G816:G822" si="657">IF(F816&gt;0,RANK(F816,$F$11:$F$1049),"—")</f>
        <v>395</v>
      </c>
      <c r="H816" s="578">
        <v>1893</v>
      </c>
      <c r="I816" s="107">
        <f t="shared" ref="I816:I822" si="658">IF(H816&gt;0,RANK(H816,$H$11:$H$1049),"—")</f>
        <v>260</v>
      </c>
      <c r="J816" s="578">
        <v>2227</v>
      </c>
      <c r="K816" s="107">
        <f t="shared" ref="K816:K822" si="659">IF(J816&gt;0,RANK(J816,$J$11:$J$1049),"—")</f>
        <v>270</v>
      </c>
      <c r="L816" s="578">
        <v>2394</v>
      </c>
      <c r="M816" s="107">
        <f t="shared" ref="M816:M822" si="660">IF(L816&gt;0,RANK(L816,$L$11:$L$1049),"—")</f>
        <v>269</v>
      </c>
      <c r="N816" s="578">
        <v>2561</v>
      </c>
      <c r="O816" s="107">
        <f t="shared" ref="O816:O822" si="661">IF(N816&gt;0,RANK(N816,$N$11:$N$1049),"—")</f>
        <v>269</v>
      </c>
      <c r="P816" s="578">
        <v>2728</v>
      </c>
      <c r="Q816" s="107">
        <f t="shared" ref="Q816:Q822" si="662">IF(P816&gt;0,RANK(P816,$P$11:$P$1049),"—")</f>
        <v>285</v>
      </c>
      <c r="R816" s="578">
        <v>2895</v>
      </c>
      <c r="S816" s="107">
        <f t="shared" ref="S816:S822" si="663">IF(R816&gt;0,RANK(R816,$R$11:$R$1049),"—")</f>
        <v>294</v>
      </c>
      <c r="T816" s="578">
        <v>3072</v>
      </c>
      <c r="U816" s="107">
        <f t="shared" ref="U816:U822" si="664">IF(T816&gt;0,RANK(T816,$T$11:$T$1049),"—")</f>
        <v>295</v>
      </c>
      <c r="V816" s="578">
        <v>2411</v>
      </c>
      <c r="W816" s="107">
        <f t="shared" ref="W816:W822" si="665">IF(V816&gt;0,RANK(V816,$V$11:$V$1049),"—")</f>
        <v>324</v>
      </c>
      <c r="X816" s="578">
        <v>2400</v>
      </c>
      <c r="Y816" s="107">
        <f t="shared" ref="Y816:Y822" si="666">IF(X816&gt;0,RANK(X816,$X$11:$X$1049),"—")</f>
        <v>327</v>
      </c>
      <c r="Z816" s="578">
        <v>2400</v>
      </c>
      <c r="AA816" s="107">
        <f t="shared" ref="AA816:AA822" si="667">IF(Z816&gt;0,RANK(Z816,$Z$11:$Z$1049),"—")</f>
        <v>327</v>
      </c>
      <c r="AB816" s="578">
        <v>2400</v>
      </c>
      <c r="AC816" s="107">
        <f t="shared" ref="AC816:AC822" si="668">IF(AB816&gt;0,RANK(AB816,$AB$11:$AB$1049),"—")</f>
        <v>327</v>
      </c>
      <c r="AD816" s="578">
        <v>1116</v>
      </c>
      <c r="AE816" s="107">
        <f t="shared" ref="AE816:AE822" si="669">IF(AD816&gt;0,RANK(AD816,$AD$11:$AD$1049),"—")</f>
        <v>396</v>
      </c>
      <c r="AF816" s="578">
        <v>996</v>
      </c>
      <c r="AG816" s="107">
        <f t="shared" ref="AG816:AG822" si="670">IF(AF816&gt;0,RANK(AF816,$AF$11:$AF$1049),"—")</f>
        <v>434</v>
      </c>
      <c r="AH816" s="578">
        <v>826</v>
      </c>
      <c r="AI816" s="107">
        <f t="shared" ref="AI816:AI822" si="671">IF(AH816&gt;0,RANK(AH816,$AH$11:$AH$1049),"—")</f>
        <v>466</v>
      </c>
      <c r="AJ816" s="578">
        <v>1200</v>
      </c>
      <c r="AK816" s="107">
        <f t="shared" ref="AK816:AK822" si="672">IF(AJ816&gt;0,RANK(AJ816,$AJ$11:$AJ$1049),"—")</f>
        <v>445</v>
      </c>
      <c r="AL816" s="578">
        <v>1779</v>
      </c>
      <c r="AM816" s="107">
        <f t="shared" ref="AM816:AM822" si="673">IF(AL816&gt;0,RANK(AL816,$AL$11:$AL$1049),"—")</f>
        <v>408</v>
      </c>
      <c r="AN816" s="578">
        <v>1941</v>
      </c>
      <c r="AO816" s="107">
        <f t="shared" ref="AO816:AO822" si="674">IF(AN816&gt;0,RANK(AN816,$AN$11:$AN$1049),"—")</f>
        <v>412</v>
      </c>
      <c r="AP816" s="578">
        <v>3418</v>
      </c>
      <c r="AQ816" s="107">
        <f t="shared" ref="AQ816:AQ822" si="675">IF(AP816&gt;0,RANK(AP816,$AP$11:$AP$1049),"—")</f>
        <v>361</v>
      </c>
      <c r="AR816" s="578">
        <v>2395</v>
      </c>
      <c r="AS816" s="107">
        <f t="shared" ref="AS816:AS822" si="676">IF(AR816&gt;0,RANK(AR816,$AR$11:$AR$1049),"—")</f>
        <v>394</v>
      </c>
      <c r="AT816" s="578">
        <v>2685</v>
      </c>
      <c r="AU816" s="107">
        <f t="shared" ref="AU816:AU822" si="677">IF(AT816&gt;0,RANK(AT816,$AT$11:$AT$1049),"—")</f>
        <v>391</v>
      </c>
      <c r="AV816" s="578">
        <v>2290</v>
      </c>
      <c r="AW816" s="107">
        <f t="shared" ref="AW816:AW822" si="678">IF(AV816&gt;0,RANK(AV816,$AV$11:$AV$1049),"—")</f>
        <v>417</v>
      </c>
      <c r="AX816" s="578">
        <v>8923</v>
      </c>
      <c r="AY816" s="563">
        <f t="shared" ref="AY816:AY822" si="679">IF(AX816&gt;0,RANK(AX816,$AX$11:$AX$1049),"—")</f>
        <v>299</v>
      </c>
      <c r="AZ816" s="605">
        <v>4003</v>
      </c>
      <c r="BA816" s="605">
        <v>7701</v>
      </c>
      <c r="BB816" s="563">
        <f t="shared" si="631"/>
        <v>350</v>
      </c>
    </row>
    <row r="817" spans="1:54" ht="12.95" customHeight="1" x14ac:dyDescent="0.2">
      <c r="A817" s="72" t="s">
        <v>1098</v>
      </c>
      <c r="B817" s="174" t="s">
        <v>1330</v>
      </c>
      <c r="C817" s="642" t="s">
        <v>2054</v>
      </c>
      <c r="D817" s="578"/>
      <c r="E817" s="107" t="str">
        <f t="shared" si="656"/>
        <v>—</v>
      </c>
      <c r="F817" s="578">
        <v>1137</v>
      </c>
      <c r="G817" s="107">
        <f t="shared" si="657"/>
        <v>294</v>
      </c>
      <c r="H817" s="578">
        <v>1360</v>
      </c>
      <c r="I817" s="107">
        <f t="shared" si="658"/>
        <v>273</v>
      </c>
      <c r="J817" s="578">
        <v>1679</v>
      </c>
      <c r="K817" s="107">
        <f t="shared" si="659"/>
        <v>282</v>
      </c>
      <c r="L817" s="578">
        <v>1692</v>
      </c>
      <c r="M817" s="107">
        <f t="shared" si="660"/>
        <v>285</v>
      </c>
      <c r="N817" s="578">
        <v>1705</v>
      </c>
      <c r="O817" s="107">
        <f t="shared" si="661"/>
        <v>296</v>
      </c>
      <c r="P817" s="578">
        <v>1718</v>
      </c>
      <c r="Q817" s="107">
        <f t="shared" si="662"/>
        <v>320</v>
      </c>
      <c r="R817" s="578">
        <v>1731</v>
      </c>
      <c r="S817" s="107">
        <f t="shared" si="663"/>
        <v>333</v>
      </c>
      <c r="T817" s="578">
        <v>1747</v>
      </c>
      <c r="U817" s="107">
        <f t="shared" si="664"/>
        <v>346</v>
      </c>
      <c r="V817" s="578">
        <v>1782</v>
      </c>
      <c r="W817" s="107">
        <f t="shared" si="665"/>
        <v>348</v>
      </c>
      <c r="X817" s="578">
        <v>4944</v>
      </c>
      <c r="Y817" s="107">
        <f t="shared" si="666"/>
        <v>268</v>
      </c>
      <c r="Z817" s="578">
        <v>4943</v>
      </c>
      <c r="AA817" s="107">
        <f t="shared" si="667"/>
        <v>274</v>
      </c>
      <c r="AB817" s="578">
        <v>4943</v>
      </c>
      <c r="AC817" s="107">
        <f t="shared" si="668"/>
        <v>275</v>
      </c>
      <c r="AD817" s="578">
        <v>5128</v>
      </c>
      <c r="AE817" s="107">
        <f t="shared" si="669"/>
        <v>277</v>
      </c>
      <c r="AF817" s="578">
        <v>5313</v>
      </c>
      <c r="AG817" s="107">
        <f t="shared" si="670"/>
        <v>283</v>
      </c>
      <c r="AH817" s="578">
        <v>5498</v>
      </c>
      <c r="AI817" s="107">
        <f t="shared" si="671"/>
        <v>292</v>
      </c>
      <c r="AJ817" s="578">
        <v>5498</v>
      </c>
      <c r="AK817" s="107">
        <f t="shared" si="672"/>
        <v>304</v>
      </c>
      <c r="AL817" s="578">
        <v>5733</v>
      </c>
      <c r="AM817" s="107">
        <f t="shared" si="673"/>
        <v>304</v>
      </c>
      <c r="AN817" s="578">
        <v>5714</v>
      </c>
      <c r="AO817" s="107">
        <f t="shared" si="674"/>
        <v>308</v>
      </c>
      <c r="AP817" s="578">
        <v>4252</v>
      </c>
      <c r="AQ817" s="107">
        <f t="shared" si="675"/>
        <v>341</v>
      </c>
      <c r="AR817" s="578">
        <v>4032</v>
      </c>
      <c r="AS817" s="107">
        <f t="shared" si="676"/>
        <v>355</v>
      </c>
      <c r="AT817" s="578">
        <v>4634</v>
      </c>
      <c r="AU817" s="107">
        <f t="shared" si="677"/>
        <v>340</v>
      </c>
      <c r="AV817" s="578">
        <v>4561</v>
      </c>
      <c r="AW817" s="107">
        <f t="shared" si="678"/>
        <v>342</v>
      </c>
      <c r="AX817" s="578">
        <v>4715</v>
      </c>
      <c r="AY817" s="563">
        <f t="shared" si="679"/>
        <v>348</v>
      </c>
      <c r="AZ817" s="605">
        <v>8422</v>
      </c>
      <c r="BA817" s="605">
        <v>7242</v>
      </c>
      <c r="BB817" s="563">
        <f t="shared" si="631"/>
        <v>357</v>
      </c>
    </row>
    <row r="818" spans="1:54" ht="12.95" customHeight="1" x14ac:dyDescent="0.2">
      <c r="A818" s="72" t="s">
        <v>472</v>
      </c>
      <c r="B818" s="174" t="s">
        <v>931</v>
      </c>
      <c r="C818" s="642" t="s">
        <v>2054</v>
      </c>
      <c r="D818" s="578">
        <v>1611</v>
      </c>
      <c r="E818" s="107">
        <f t="shared" si="656"/>
        <v>256</v>
      </c>
      <c r="F818" s="578">
        <v>1335</v>
      </c>
      <c r="G818" s="107">
        <f t="shared" si="657"/>
        <v>286</v>
      </c>
      <c r="H818" s="578">
        <v>1058</v>
      </c>
      <c r="I818" s="107">
        <f t="shared" si="658"/>
        <v>284</v>
      </c>
      <c r="J818" s="578">
        <v>1256</v>
      </c>
      <c r="K818" s="107">
        <f t="shared" si="659"/>
        <v>299</v>
      </c>
      <c r="L818" s="578">
        <v>1281</v>
      </c>
      <c r="M818" s="107">
        <f t="shared" si="660"/>
        <v>301</v>
      </c>
      <c r="N818" s="578">
        <v>1314</v>
      </c>
      <c r="O818" s="107">
        <f t="shared" si="661"/>
        <v>318</v>
      </c>
      <c r="P818" s="578">
        <v>1694</v>
      </c>
      <c r="Q818" s="107">
        <f t="shared" si="662"/>
        <v>325</v>
      </c>
      <c r="R818" s="578">
        <v>2311</v>
      </c>
      <c r="S818" s="107">
        <f t="shared" si="663"/>
        <v>310</v>
      </c>
      <c r="T818" s="578">
        <v>2711</v>
      </c>
      <c r="U818" s="107">
        <f t="shared" si="664"/>
        <v>305</v>
      </c>
      <c r="V818" s="578">
        <v>2228</v>
      </c>
      <c r="W818" s="107">
        <f t="shared" si="665"/>
        <v>329</v>
      </c>
      <c r="X818" s="578">
        <v>1954</v>
      </c>
      <c r="Y818" s="107">
        <f t="shared" si="666"/>
        <v>339</v>
      </c>
      <c r="Z818" s="578">
        <v>2417</v>
      </c>
      <c r="AA818" s="107">
        <f t="shared" si="667"/>
        <v>326</v>
      </c>
      <c r="AB818" s="578">
        <v>2147</v>
      </c>
      <c r="AC818" s="107">
        <f t="shared" si="668"/>
        <v>335</v>
      </c>
      <c r="AD818" s="578">
        <v>2651</v>
      </c>
      <c r="AE818" s="107">
        <f t="shared" si="669"/>
        <v>328</v>
      </c>
      <c r="AF818" s="578">
        <v>2908</v>
      </c>
      <c r="AG818" s="107">
        <f t="shared" si="670"/>
        <v>330</v>
      </c>
      <c r="AH818" s="578">
        <v>3039</v>
      </c>
      <c r="AI818" s="107">
        <f t="shared" si="671"/>
        <v>331</v>
      </c>
      <c r="AJ818" s="578">
        <v>3418</v>
      </c>
      <c r="AK818" s="107">
        <f t="shared" si="672"/>
        <v>334</v>
      </c>
      <c r="AL818" s="578">
        <v>5638</v>
      </c>
      <c r="AM818" s="107">
        <f t="shared" si="673"/>
        <v>305</v>
      </c>
      <c r="AN818" s="578">
        <v>5638</v>
      </c>
      <c r="AO818" s="107">
        <f t="shared" si="674"/>
        <v>312</v>
      </c>
      <c r="AP818" s="578">
        <v>4480</v>
      </c>
      <c r="AQ818" s="107">
        <f t="shared" si="675"/>
        <v>332</v>
      </c>
      <c r="AR818" s="578">
        <v>5304</v>
      </c>
      <c r="AS818" s="107">
        <f t="shared" si="676"/>
        <v>324</v>
      </c>
      <c r="AT818" s="578">
        <v>4899</v>
      </c>
      <c r="AU818" s="107">
        <f t="shared" si="677"/>
        <v>333</v>
      </c>
      <c r="AV818" s="578">
        <v>5120</v>
      </c>
      <c r="AW818" s="107">
        <f t="shared" si="678"/>
        <v>334</v>
      </c>
      <c r="AX818" s="578">
        <v>6072</v>
      </c>
      <c r="AY818" s="563">
        <f t="shared" si="679"/>
        <v>326</v>
      </c>
      <c r="AZ818" s="605">
        <v>7111</v>
      </c>
      <c r="BA818" s="605">
        <v>6861</v>
      </c>
      <c r="BB818" s="563">
        <f t="shared" si="631"/>
        <v>366</v>
      </c>
    </row>
    <row r="819" spans="1:54" ht="12.95" customHeight="1" x14ac:dyDescent="0.2">
      <c r="A819" s="72" t="s">
        <v>473</v>
      </c>
      <c r="B819" s="174" t="s">
        <v>858</v>
      </c>
      <c r="C819" s="642" t="s">
        <v>2054</v>
      </c>
      <c r="D819" s="578"/>
      <c r="E819" s="107" t="str">
        <f t="shared" si="656"/>
        <v>—</v>
      </c>
      <c r="F819" s="578"/>
      <c r="G819" s="107" t="str">
        <f t="shared" si="657"/>
        <v>—</v>
      </c>
      <c r="H819" s="578"/>
      <c r="I819" s="107" t="str">
        <f t="shared" si="658"/>
        <v>—</v>
      </c>
      <c r="J819" s="578"/>
      <c r="K819" s="107" t="str">
        <f t="shared" si="659"/>
        <v>—</v>
      </c>
      <c r="L819" s="578"/>
      <c r="M819" s="107" t="str">
        <f t="shared" si="660"/>
        <v>—</v>
      </c>
      <c r="N819" s="578"/>
      <c r="O819" s="107" t="str">
        <f t="shared" si="661"/>
        <v>—</v>
      </c>
      <c r="P819" s="578"/>
      <c r="Q819" s="107" t="str">
        <f t="shared" si="662"/>
        <v>—</v>
      </c>
      <c r="R819" s="578">
        <v>859</v>
      </c>
      <c r="S819" s="107">
        <f t="shared" si="663"/>
        <v>393</v>
      </c>
      <c r="T819" s="578">
        <v>181</v>
      </c>
      <c r="U819" s="107">
        <f t="shared" si="664"/>
        <v>528</v>
      </c>
      <c r="V819" s="578">
        <v>248</v>
      </c>
      <c r="W819" s="107">
        <f t="shared" si="665"/>
        <v>515</v>
      </c>
      <c r="X819" s="578">
        <v>686</v>
      </c>
      <c r="Y819" s="107">
        <f t="shared" si="666"/>
        <v>432</v>
      </c>
      <c r="Z819" s="578">
        <v>688</v>
      </c>
      <c r="AA819" s="107">
        <f t="shared" si="667"/>
        <v>429</v>
      </c>
      <c r="AB819" s="578">
        <v>1325</v>
      </c>
      <c r="AC819" s="107">
        <f t="shared" si="668"/>
        <v>373</v>
      </c>
      <c r="AD819" s="578">
        <v>1442</v>
      </c>
      <c r="AE819" s="107">
        <f t="shared" si="669"/>
        <v>376</v>
      </c>
      <c r="AF819" s="578">
        <v>1274</v>
      </c>
      <c r="AG819" s="107">
        <f t="shared" si="670"/>
        <v>404</v>
      </c>
      <c r="AH819" s="578">
        <v>1070</v>
      </c>
      <c r="AI819" s="107">
        <f t="shared" si="671"/>
        <v>442</v>
      </c>
      <c r="AJ819" s="578">
        <v>844</v>
      </c>
      <c r="AK819" s="107">
        <f t="shared" si="672"/>
        <v>487</v>
      </c>
      <c r="AL819" s="578">
        <v>930</v>
      </c>
      <c r="AM819" s="107">
        <f t="shared" si="673"/>
        <v>486</v>
      </c>
      <c r="AN819" s="578">
        <v>900</v>
      </c>
      <c r="AO819" s="107">
        <f t="shared" si="674"/>
        <v>493</v>
      </c>
      <c r="AP819" s="578">
        <v>932</v>
      </c>
      <c r="AQ819" s="107">
        <f t="shared" si="675"/>
        <v>497</v>
      </c>
      <c r="AR819" s="578">
        <v>779</v>
      </c>
      <c r="AS819" s="107">
        <f t="shared" si="676"/>
        <v>528</v>
      </c>
      <c r="AT819" s="578">
        <v>2259</v>
      </c>
      <c r="AU819" s="107">
        <f t="shared" si="677"/>
        <v>408</v>
      </c>
      <c r="AV819" s="578">
        <v>2964</v>
      </c>
      <c r="AW819" s="107">
        <f t="shared" si="678"/>
        <v>386</v>
      </c>
      <c r="AX819" s="578">
        <v>3461</v>
      </c>
      <c r="AY819" s="563">
        <f t="shared" si="679"/>
        <v>372</v>
      </c>
      <c r="AZ819" s="605">
        <v>5916</v>
      </c>
      <c r="BA819" s="605">
        <v>6205</v>
      </c>
      <c r="BB819" s="563">
        <f t="shared" si="631"/>
        <v>371</v>
      </c>
    </row>
    <row r="820" spans="1:54" ht="12.95" customHeight="1" x14ac:dyDescent="0.2">
      <c r="A820" s="72" t="s">
        <v>804</v>
      </c>
      <c r="B820" s="174" t="s">
        <v>1797</v>
      </c>
      <c r="C820" s="642" t="s">
        <v>2054</v>
      </c>
      <c r="D820" s="578"/>
      <c r="E820" s="107" t="str">
        <f t="shared" si="656"/>
        <v>—</v>
      </c>
      <c r="F820" s="578"/>
      <c r="G820" s="107" t="str">
        <f t="shared" si="657"/>
        <v>—</v>
      </c>
      <c r="H820" s="578"/>
      <c r="I820" s="107" t="str">
        <f t="shared" si="658"/>
        <v>—</v>
      </c>
      <c r="J820" s="578"/>
      <c r="K820" s="107" t="str">
        <f t="shared" si="659"/>
        <v>—</v>
      </c>
      <c r="L820" s="578"/>
      <c r="M820" s="107" t="str">
        <f t="shared" si="660"/>
        <v>—</v>
      </c>
      <c r="N820" s="578"/>
      <c r="O820" s="107" t="str">
        <f t="shared" si="661"/>
        <v>—</v>
      </c>
      <c r="P820" s="578"/>
      <c r="Q820" s="107" t="str">
        <f t="shared" si="662"/>
        <v>—</v>
      </c>
      <c r="R820" s="578"/>
      <c r="S820" s="107" t="str">
        <f t="shared" si="663"/>
        <v>—</v>
      </c>
      <c r="T820" s="578"/>
      <c r="U820" s="107" t="str">
        <f t="shared" si="664"/>
        <v>—</v>
      </c>
      <c r="V820" s="578"/>
      <c r="W820" s="107" t="str">
        <f t="shared" si="665"/>
        <v>—</v>
      </c>
      <c r="X820" s="578"/>
      <c r="Y820" s="107" t="str">
        <f t="shared" si="666"/>
        <v>—</v>
      </c>
      <c r="Z820" s="578"/>
      <c r="AA820" s="107" t="str">
        <f t="shared" si="667"/>
        <v>—</v>
      </c>
      <c r="AB820" s="578"/>
      <c r="AC820" s="107" t="str">
        <f t="shared" si="668"/>
        <v>—</v>
      </c>
      <c r="AD820" s="578">
        <v>133</v>
      </c>
      <c r="AE820" s="107">
        <f t="shared" si="669"/>
        <v>551</v>
      </c>
      <c r="AF820" s="578">
        <v>152</v>
      </c>
      <c r="AG820" s="107">
        <f t="shared" si="670"/>
        <v>584</v>
      </c>
      <c r="AH820" s="578">
        <v>171</v>
      </c>
      <c r="AI820" s="107">
        <f t="shared" si="671"/>
        <v>590</v>
      </c>
      <c r="AJ820" s="578">
        <v>190</v>
      </c>
      <c r="AK820" s="107">
        <f t="shared" si="672"/>
        <v>592</v>
      </c>
      <c r="AL820" s="578">
        <v>209</v>
      </c>
      <c r="AM820" s="107">
        <f t="shared" si="673"/>
        <v>602</v>
      </c>
      <c r="AN820" s="578">
        <v>228</v>
      </c>
      <c r="AO820" s="107">
        <f t="shared" si="674"/>
        <v>609</v>
      </c>
      <c r="AP820" s="578">
        <v>247</v>
      </c>
      <c r="AQ820" s="107">
        <f t="shared" si="675"/>
        <v>611</v>
      </c>
      <c r="AR820" s="578">
        <v>278</v>
      </c>
      <c r="AS820" s="107">
        <f t="shared" si="676"/>
        <v>624</v>
      </c>
      <c r="AT820" s="578">
        <v>274</v>
      </c>
      <c r="AU820" s="107">
        <f t="shared" si="677"/>
        <v>636</v>
      </c>
      <c r="AV820" s="578">
        <v>487</v>
      </c>
      <c r="AW820" s="107">
        <f t="shared" si="678"/>
        <v>600</v>
      </c>
      <c r="AX820" s="578">
        <v>529</v>
      </c>
      <c r="AY820" s="563">
        <f t="shared" si="679"/>
        <v>600</v>
      </c>
      <c r="AZ820" s="603">
        <v>725</v>
      </c>
      <c r="BA820" s="597">
        <v>6157</v>
      </c>
      <c r="BB820" s="563">
        <f t="shared" si="631"/>
        <v>373</v>
      </c>
    </row>
    <row r="821" spans="1:54" ht="12.95" customHeight="1" x14ac:dyDescent="0.2">
      <c r="A821" s="72" t="s">
        <v>1456</v>
      </c>
      <c r="B821" s="174" t="s">
        <v>1633</v>
      </c>
      <c r="C821" s="642" t="s">
        <v>2054</v>
      </c>
      <c r="D821" s="578">
        <v>1501</v>
      </c>
      <c r="E821" s="107">
        <f t="shared" si="656"/>
        <v>261</v>
      </c>
      <c r="F821" s="578">
        <v>1929</v>
      </c>
      <c r="G821" s="107">
        <f t="shared" si="657"/>
        <v>262</v>
      </c>
      <c r="H821" s="578">
        <v>2591</v>
      </c>
      <c r="I821" s="107">
        <f t="shared" si="658"/>
        <v>245</v>
      </c>
      <c r="J821" s="578">
        <v>3874</v>
      </c>
      <c r="K821" s="107">
        <f t="shared" si="659"/>
        <v>238</v>
      </c>
      <c r="L821" s="578">
        <v>4067</v>
      </c>
      <c r="M821" s="107">
        <f t="shared" si="660"/>
        <v>242</v>
      </c>
      <c r="N821" s="578">
        <v>3911</v>
      </c>
      <c r="O821" s="107">
        <f t="shared" si="661"/>
        <v>246</v>
      </c>
      <c r="P821" s="578">
        <v>4117</v>
      </c>
      <c r="Q821" s="107">
        <f t="shared" si="662"/>
        <v>257</v>
      </c>
      <c r="R821" s="578">
        <v>4479</v>
      </c>
      <c r="S821" s="107">
        <f t="shared" si="663"/>
        <v>265</v>
      </c>
      <c r="T821" s="578">
        <v>4712</v>
      </c>
      <c r="U821" s="107">
        <f t="shared" si="664"/>
        <v>271</v>
      </c>
      <c r="V821" s="578">
        <v>4667</v>
      </c>
      <c r="W821" s="107">
        <f t="shared" si="665"/>
        <v>274</v>
      </c>
      <c r="X821" s="578">
        <v>4217</v>
      </c>
      <c r="Y821" s="107">
        <f t="shared" si="666"/>
        <v>276</v>
      </c>
      <c r="Z821" s="578">
        <v>3694</v>
      </c>
      <c r="AA821" s="107">
        <f t="shared" si="667"/>
        <v>289</v>
      </c>
      <c r="AB821" s="578">
        <v>5275</v>
      </c>
      <c r="AC821" s="107">
        <f t="shared" si="668"/>
        <v>267</v>
      </c>
      <c r="AD821" s="578">
        <v>5857</v>
      </c>
      <c r="AE821" s="107">
        <f t="shared" si="669"/>
        <v>266</v>
      </c>
      <c r="AF821" s="578">
        <v>6442</v>
      </c>
      <c r="AG821" s="107">
        <f t="shared" si="670"/>
        <v>269</v>
      </c>
      <c r="AH821" s="578">
        <v>6678</v>
      </c>
      <c r="AI821" s="107">
        <f t="shared" si="671"/>
        <v>277</v>
      </c>
      <c r="AJ821" s="578">
        <v>6916</v>
      </c>
      <c r="AK821" s="107">
        <f t="shared" si="672"/>
        <v>285</v>
      </c>
      <c r="AL821" s="578">
        <v>6360</v>
      </c>
      <c r="AM821" s="107">
        <f t="shared" si="673"/>
        <v>298</v>
      </c>
      <c r="AN821" s="578">
        <v>6395</v>
      </c>
      <c r="AO821" s="107">
        <f t="shared" si="674"/>
        <v>298</v>
      </c>
      <c r="AP821" s="578">
        <v>8239</v>
      </c>
      <c r="AQ821" s="107">
        <f t="shared" si="675"/>
        <v>288</v>
      </c>
      <c r="AR821" s="578">
        <v>6347</v>
      </c>
      <c r="AS821" s="107">
        <f t="shared" si="676"/>
        <v>314</v>
      </c>
      <c r="AT821" s="578">
        <v>5474</v>
      </c>
      <c r="AU821" s="107">
        <f t="shared" si="677"/>
        <v>322</v>
      </c>
      <c r="AV821" s="578">
        <v>5478</v>
      </c>
      <c r="AW821" s="107">
        <f t="shared" si="678"/>
        <v>330</v>
      </c>
      <c r="AX821" s="578">
        <v>3953</v>
      </c>
      <c r="AY821" s="563">
        <f t="shared" si="679"/>
        <v>363</v>
      </c>
      <c r="AZ821" s="605">
        <v>4524</v>
      </c>
      <c r="BA821" s="605">
        <v>6084</v>
      </c>
      <c r="BB821" s="563">
        <f t="shared" si="631"/>
        <v>376</v>
      </c>
    </row>
    <row r="822" spans="1:54" ht="12.95" customHeight="1" x14ac:dyDescent="0.2">
      <c r="A822" s="72" t="s">
        <v>474</v>
      </c>
      <c r="B822" s="174" t="s">
        <v>579</v>
      </c>
      <c r="C822" s="642" t="s">
        <v>2054</v>
      </c>
      <c r="D822" s="578">
        <v>266</v>
      </c>
      <c r="E822" s="107">
        <f t="shared" si="656"/>
        <v>343</v>
      </c>
      <c r="F822" s="578">
        <v>425</v>
      </c>
      <c r="G822" s="107">
        <f t="shared" si="657"/>
        <v>371</v>
      </c>
      <c r="H822" s="578">
        <v>585</v>
      </c>
      <c r="I822" s="107">
        <f t="shared" si="658"/>
        <v>319</v>
      </c>
      <c r="J822" s="578">
        <v>1000</v>
      </c>
      <c r="K822" s="107">
        <f t="shared" si="659"/>
        <v>310</v>
      </c>
      <c r="L822" s="578">
        <v>1026</v>
      </c>
      <c r="M822" s="107">
        <f t="shared" si="660"/>
        <v>320</v>
      </c>
      <c r="N822" s="578">
        <v>1164</v>
      </c>
      <c r="O822" s="107">
        <f t="shared" si="661"/>
        <v>331</v>
      </c>
      <c r="P822" s="578">
        <v>1572</v>
      </c>
      <c r="Q822" s="107">
        <f t="shared" si="662"/>
        <v>328</v>
      </c>
      <c r="R822" s="578">
        <v>1559</v>
      </c>
      <c r="S822" s="107">
        <f t="shared" si="663"/>
        <v>338</v>
      </c>
      <c r="T822" s="578">
        <v>4383</v>
      </c>
      <c r="U822" s="107">
        <f t="shared" si="664"/>
        <v>277</v>
      </c>
      <c r="V822" s="578">
        <v>4592</v>
      </c>
      <c r="W822" s="107">
        <f t="shared" si="665"/>
        <v>275</v>
      </c>
      <c r="X822" s="578">
        <v>4801</v>
      </c>
      <c r="Y822" s="107">
        <f t="shared" si="666"/>
        <v>270</v>
      </c>
      <c r="Z822" s="578">
        <v>5011</v>
      </c>
      <c r="AA822" s="107">
        <f t="shared" si="667"/>
        <v>272</v>
      </c>
      <c r="AB822" s="578">
        <v>3705</v>
      </c>
      <c r="AC822" s="107">
        <f t="shared" si="668"/>
        <v>294</v>
      </c>
      <c r="AD822" s="578">
        <v>5230</v>
      </c>
      <c r="AE822" s="107">
        <f t="shared" si="669"/>
        <v>275</v>
      </c>
      <c r="AF822" s="578">
        <v>5209</v>
      </c>
      <c r="AG822" s="107">
        <f t="shared" si="670"/>
        <v>287</v>
      </c>
      <c r="AH822" s="578">
        <v>5791</v>
      </c>
      <c r="AI822" s="107">
        <f t="shared" si="671"/>
        <v>285</v>
      </c>
      <c r="AJ822" s="578">
        <v>5791</v>
      </c>
      <c r="AK822" s="107">
        <f t="shared" si="672"/>
        <v>301</v>
      </c>
      <c r="AL822" s="578">
        <v>3435</v>
      </c>
      <c r="AM822" s="107">
        <f t="shared" si="673"/>
        <v>342</v>
      </c>
      <c r="AN822" s="578">
        <v>5642</v>
      </c>
      <c r="AO822" s="107">
        <f t="shared" si="674"/>
        <v>311</v>
      </c>
      <c r="AP822" s="578">
        <v>5889</v>
      </c>
      <c r="AQ822" s="107">
        <f t="shared" si="675"/>
        <v>313</v>
      </c>
      <c r="AR822" s="578">
        <v>6950</v>
      </c>
      <c r="AS822" s="107">
        <f t="shared" si="676"/>
        <v>304</v>
      </c>
      <c r="AT822" s="578">
        <v>7795</v>
      </c>
      <c r="AU822" s="107">
        <f t="shared" si="677"/>
        <v>300</v>
      </c>
      <c r="AV822" s="578">
        <v>2703</v>
      </c>
      <c r="AW822" s="107">
        <f t="shared" si="678"/>
        <v>397</v>
      </c>
      <c r="AX822" s="578">
        <v>2212</v>
      </c>
      <c r="AY822" s="563">
        <f t="shared" si="679"/>
        <v>426</v>
      </c>
      <c r="AZ822" s="619">
        <v>5178</v>
      </c>
      <c r="BA822" s="199">
        <v>5868</v>
      </c>
      <c r="BB822" s="563">
        <f t="shared" si="631"/>
        <v>379</v>
      </c>
    </row>
    <row r="823" spans="1:54" ht="12.95" customHeight="1" x14ac:dyDescent="0.2">
      <c r="A823" s="72" t="s">
        <v>475</v>
      </c>
      <c r="B823" s="599" t="s">
        <v>2114</v>
      </c>
      <c r="C823" s="647" t="s">
        <v>2054</v>
      </c>
      <c r="D823" s="578"/>
      <c r="E823" s="107"/>
      <c r="F823" s="578"/>
      <c r="G823" s="107"/>
      <c r="H823" s="578"/>
      <c r="I823" s="107"/>
      <c r="J823" s="578"/>
      <c r="K823" s="107"/>
      <c r="L823" s="578"/>
      <c r="M823" s="107"/>
      <c r="N823" s="578"/>
      <c r="O823" s="107"/>
      <c r="P823" s="578"/>
      <c r="Q823" s="107"/>
      <c r="R823" s="578"/>
      <c r="S823" s="107"/>
      <c r="T823" s="578"/>
      <c r="U823" s="107"/>
      <c r="V823" s="578"/>
      <c r="W823" s="107"/>
      <c r="X823" s="578"/>
      <c r="Y823" s="107"/>
      <c r="Z823" s="578"/>
      <c r="AA823" s="107"/>
      <c r="AB823" s="578"/>
      <c r="AC823" s="107"/>
      <c r="AD823" s="578"/>
      <c r="AE823" s="107"/>
      <c r="AF823" s="585"/>
      <c r="AG823" s="107"/>
      <c r="AH823" s="585"/>
      <c r="AI823" s="107"/>
      <c r="AJ823" s="585"/>
      <c r="AK823" s="107"/>
      <c r="AL823" s="585"/>
      <c r="AM823" s="107"/>
      <c r="AN823" s="585"/>
      <c r="AO823" s="107"/>
      <c r="AP823" s="585"/>
      <c r="AQ823" s="107"/>
      <c r="AR823" s="585"/>
      <c r="AS823" s="107"/>
      <c r="AT823" s="578"/>
      <c r="AU823" s="107"/>
      <c r="AV823" s="578"/>
      <c r="AW823" s="107"/>
      <c r="AX823" s="578"/>
      <c r="AY823" s="563"/>
      <c r="AZ823" s="597">
        <v>3574</v>
      </c>
      <c r="BA823" s="597">
        <v>5079</v>
      </c>
      <c r="BB823" s="563">
        <f t="shared" si="631"/>
        <v>393</v>
      </c>
    </row>
    <row r="824" spans="1:54" ht="12.95" customHeight="1" x14ac:dyDescent="0.2">
      <c r="A824" s="72" t="s">
        <v>477</v>
      </c>
      <c r="B824" s="599" t="s">
        <v>2115</v>
      </c>
      <c r="C824" s="647" t="s">
        <v>2054</v>
      </c>
      <c r="D824" s="578"/>
      <c r="E824" s="107"/>
      <c r="F824" s="578"/>
      <c r="G824" s="107"/>
      <c r="H824" s="578"/>
      <c r="I824" s="107"/>
      <c r="J824" s="578"/>
      <c r="K824" s="107"/>
      <c r="L824" s="578"/>
      <c r="M824" s="107"/>
      <c r="N824" s="578"/>
      <c r="O824" s="107"/>
      <c r="P824" s="578"/>
      <c r="Q824" s="107"/>
      <c r="R824" s="578"/>
      <c r="S824" s="107"/>
      <c r="T824" s="578"/>
      <c r="U824" s="107"/>
      <c r="V824" s="578"/>
      <c r="W824" s="107"/>
      <c r="X824" s="578"/>
      <c r="Y824" s="107"/>
      <c r="Z824" s="578"/>
      <c r="AA824" s="107"/>
      <c r="AB824" s="578"/>
      <c r="AC824" s="107"/>
      <c r="AD824" s="578"/>
      <c r="AE824" s="107"/>
      <c r="AF824" s="578"/>
      <c r="AG824" s="107"/>
      <c r="AH824" s="578"/>
      <c r="AI824" s="107"/>
      <c r="AJ824" s="578"/>
      <c r="AK824" s="107"/>
      <c r="AL824" s="578"/>
      <c r="AM824" s="107"/>
      <c r="AN824" s="578"/>
      <c r="AO824" s="107"/>
      <c r="AP824" s="578"/>
      <c r="AQ824" s="107"/>
      <c r="AR824" s="578"/>
      <c r="AS824" s="107"/>
      <c r="AT824" s="578"/>
      <c r="AU824" s="107"/>
      <c r="AV824" s="578"/>
      <c r="AW824" s="107"/>
      <c r="AX824" s="578"/>
      <c r="AY824" s="563"/>
      <c r="AZ824" s="603"/>
      <c r="BA824" s="597">
        <v>5077</v>
      </c>
      <c r="BB824" s="563">
        <f t="shared" si="631"/>
        <v>394</v>
      </c>
    </row>
    <row r="825" spans="1:54" ht="12.95" customHeight="1" x14ac:dyDescent="0.2">
      <c r="A825" s="72" t="s">
        <v>476</v>
      </c>
      <c r="B825" s="174" t="s">
        <v>838</v>
      </c>
      <c r="C825" s="642" t="s">
        <v>2054</v>
      </c>
      <c r="D825" s="588"/>
      <c r="E825" s="107" t="str">
        <f t="shared" ref="E825:E835" si="680">IF(D825&gt;0,RANK(D825,$D$11:$D$1049),"—")</f>
        <v>—</v>
      </c>
      <c r="F825" s="578">
        <v>438</v>
      </c>
      <c r="G825" s="107">
        <f t="shared" ref="G825:G835" si="681">IF(F825&gt;0,RANK(F825,$F$11:$F$1049),"—")</f>
        <v>367</v>
      </c>
      <c r="H825" s="588"/>
      <c r="I825" s="107" t="str">
        <f t="shared" ref="I825:I835" si="682">IF(H825&gt;0,RANK(H825,$H$11:$H$1049),"—")</f>
        <v>—</v>
      </c>
      <c r="J825" s="578"/>
      <c r="K825" s="107" t="str">
        <f t="shared" ref="K825:K835" si="683">IF(J825&gt;0,RANK(J825,$J$11:$J$1049),"—")</f>
        <v>—</v>
      </c>
      <c r="L825" s="578"/>
      <c r="M825" s="107" t="str">
        <f t="shared" ref="M825:M835" si="684">IF(L825&gt;0,RANK(L825,$L$11:$L$1049),"—")</f>
        <v>—</v>
      </c>
      <c r="N825" s="578"/>
      <c r="O825" s="107" t="str">
        <f t="shared" ref="O825:O835" si="685">IF(N825&gt;0,RANK(N825,$N$11:$N$1049),"—")</f>
        <v>—</v>
      </c>
      <c r="P825" s="578">
        <v>615</v>
      </c>
      <c r="Q825" s="107">
        <f t="shared" ref="Q825:Q835" si="686">IF(P825&gt;0,RANK(P825,$P$11:$P$1049),"—")</f>
        <v>405</v>
      </c>
      <c r="R825" s="578">
        <v>661</v>
      </c>
      <c r="S825" s="107">
        <f t="shared" ref="S825:S835" si="687">IF(R825&gt;0,RANK(R825,$R$11:$R$1049),"—")</f>
        <v>414</v>
      </c>
      <c r="T825" s="578">
        <v>773</v>
      </c>
      <c r="U825" s="107">
        <f t="shared" ref="U825:U835" si="688">IF(T825&gt;0,RANK(T825,$T$11:$T$1049),"—")</f>
        <v>415</v>
      </c>
      <c r="V825" s="578">
        <v>885</v>
      </c>
      <c r="W825" s="107">
        <f t="shared" ref="W825:W835" si="689">IF(V825&gt;0,RANK(V825,$V$11:$V$1049),"—")</f>
        <v>413</v>
      </c>
      <c r="X825" s="578">
        <v>997</v>
      </c>
      <c r="Y825" s="107">
        <f t="shared" ref="Y825:Y835" si="690">IF(X825&gt;0,RANK(X825,$X$11:$X$1049),"—")</f>
        <v>398</v>
      </c>
      <c r="Z825" s="578">
        <v>1109</v>
      </c>
      <c r="AA825" s="107">
        <f t="shared" ref="AA825:AA835" si="691">IF(Z825&gt;0,RANK(Z825,$Z$11:$Z$1049),"—")</f>
        <v>383</v>
      </c>
      <c r="AB825" s="578">
        <v>1221</v>
      </c>
      <c r="AC825" s="107">
        <f t="shared" ref="AC825:AC835" si="692">IF(AB825&gt;0,RANK(AB825,$AB$11:$AB$1049),"—")</f>
        <v>382</v>
      </c>
      <c r="AD825" s="578">
        <v>1335</v>
      </c>
      <c r="AE825" s="107">
        <f t="shared" ref="AE825:AE835" si="693">IF(AD825&gt;0,RANK(AD825,$AD$11:$AD$1049),"—")</f>
        <v>385</v>
      </c>
      <c r="AF825" s="578">
        <v>1835</v>
      </c>
      <c r="AG825" s="107">
        <f t="shared" ref="AG825:AG835" si="694">IF(AF825&gt;0,RANK(AF825,$AF$11:$AF$1049),"—")</f>
        <v>367</v>
      </c>
      <c r="AH825" s="578">
        <v>1791</v>
      </c>
      <c r="AI825" s="107">
        <f t="shared" ref="AI825:AI840" si="695">IF(AH825&gt;0,RANK(AH825,$AH$11:$AH$1049),"—")</f>
        <v>387</v>
      </c>
      <c r="AJ825" s="578">
        <v>1900</v>
      </c>
      <c r="AK825" s="107">
        <f t="shared" ref="AK825:AK840" si="696">IF(AJ825&gt;0,RANK(AJ825,$AJ$11:$AJ$1049),"—")</f>
        <v>402</v>
      </c>
      <c r="AL825" s="585">
        <v>2123</v>
      </c>
      <c r="AM825" s="107">
        <f t="shared" ref="AM825:AM840" si="697">IF(AL825&gt;0,RANK(AL825,$AL$11:$AL$1049),"—")</f>
        <v>391</v>
      </c>
      <c r="AN825" s="578">
        <v>1817</v>
      </c>
      <c r="AO825" s="107">
        <f t="shared" ref="AO825:AO840" si="698">IF(AN825&gt;0,RANK(AN825,$AN$11:$AN$1049),"—")</f>
        <v>422</v>
      </c>
      <c r="AP825" s="578">
        <v>1820</v>
      </c>
      <c r="AQ825" s="107">
        <f t="shared" ref="AQ825:AQ840" si="699">IF(AP825&gt;0,RANK(AP825,$AP$11:$AP$1049),"—")</f>
        <v>427</v>
      </c>
      <c r="AR825" s="578">
        <v>2841</v>
      </c>
      <c r="AS825" s="107">
        <f t="shared" ref="AS825:AS840" si="700">IF(AR825&gt;0,RANK(AR825,$AR$11:$AR$1049),"—")</f>
        <v>379</v>
      </c>
      <c r="AT825" s="578">
        <v>1744</v>
      </c>
      <c r="AU825" s="107">
        <f t="shared" ref="AU825:AU840" si="701">IF(AT825&gt;0,RANK(AT825,$AT$11:$AT$1049),"—")</f>
        <v>444</v>
      </c>
      <c r="AV825" s="578">
        <v>2193</v>
      </c>
      <c r="AW825" s="107">
        <f t="shared" ref="AW825:AW840" si="702">IF(AV825&gt;0,RANK(AV825,$AV$11:$AV$1049),"—")</f>
        <v>425</v>
      </c>
      <c r="AX825" s="578">
        <v>3850</v>
      </c>
      <c r="AY825" s="563">
        <f t="shared" ref="AY825:AY840" si="703">IF(AX825&gt;0,RANK(AX825,$AX$11:$AX$1049),"—")</f>
        <v>366</v>
      </c>
      <c r="AZ825" s="605">
        <v>5456</v>
      </c>
      <c r="BA825" s="605">
        <v>5043</v>
      </c>
      <c r="BB825" s="563">
        <f t="shared" si="631"/>
        <v>395</v>
      </c>
    </row>
    <row r="826" spans="1:54" ht="12.95" customHeight="1" x14ac:dyDescent="0.2">
      <c r="A826" s="72" t="s">
        <v>478</v>
      </c>
      <c r="B826" s="174" t="s">
        <v>1490</v>
      </c>
      <c r="C826" s="642" t="s">
        <v>2054</v>
      </c>
      <c r="D826" s="578">
        <v>1108</v>
      </c>
      <c r="E826" s="107">
        <f t="shared" si="680"/>
        <v>279</v>
      </c>
      <c r="F826" s="578">
        <v>1254</v>
      </c>
      <c r="G826" s="107">
        <f t="shared" si="681"/>
        <v>292</v>
      </c>
      <c r="H826" s="588"/>
      <c r="I826" s="107" t="str">
        <f t="shared" si="682"/>
        <v>—</v>
      </c>
      <c r="J826" s="578"/>
      <c r="K826" s="107" t="str">
        <f t="shared" si="683"/>
        <v>—</v>
      </c>
      <c r="L826" s="578"/>
      <c r="M826" s="107" t="str">
        <f t="shared" si="684"/>
        <v>—</v>
      </c>
      <c r="N826" s="578">
        <v>1751</v>
      </c>
      <c r="O826" s="107">
        <f t="shared" si="685"/>
        <v>292</v>
      </c>
      <c r="P826" s="578">
        <v>2080</v>
      </c>
      <c r="Q826" s="107">
        <f t="shared" si="686"/>
        <v>303</v>
      </c>
      <c r="R826" s="578">
        <v>1724</v>
      </c>
      <c r="S826" s="107">
        <f t="shared" si="687"/>
        <v>334</v>
      </c>
      <c r="T826" s="578">
        <v>1694</v>
      </c>
      <c r="U826" s="107">
        <f t="shared" si="688"/>
        <v>349</v>
      </c>
      <c r="V826" s="578">
        <v>1664</v>
      </c>
      <c r="W826" s="107">
        <f t="shared" si="689"/>
        <v>352</v>
      </c>
      <c r="X826" s="578">
        <v>1634</v>
      </c>
      <c r="Y826" s="107">
        <f t="shared" si="690"/>
        <v>353</v>
      </c>
      <c r="Z826" s="578">
        <v>1604</v>
      </c>
      <c r="AA826" s="107">
        <f t="shared" si="691"/>
        <v>354</v>
      </c>
      <c r="AB826" s="578">
        <v>1573</v>
      </c>
      <c r="AC826" s="107">
        <f t="shared" si="692"/>
        <v>357</v>
      </c>
      <c r="AD826" s="578">
        <v>1498</v>
      </c>
      <c r="AE826" s="107">
        <f t="shared" si="693"/>
        <v>371</v>
      </c>
      <c r="AF826" s="578">
        <v>1859</v>
      </c>
      <c r="AG826" s="107">
        <f t="shared" si="694"/>
        <v>365</v>
      </c>
      <c r="AH826" s="578">
        <v>1802</v>
      </c>
      <c r="AI826" s="107">
        <f t="shared" si="695"/>
        <v>386</v>
      </c>
      <c r="AJ826" s="578">
        <v>2115</v>
      </c>
      <c r="AK826" s="107">
        <f t="shared" si="696"/>
        <v>387</v>
      </c>
      <c r="AL826" s="585">
        <v>2115</v>
      </c>
      <c r="AM826" s="107">
        <f t="shared" si="697"/>
        <v>392</v>
      </c>
      <c r="AN826" s="578">
        <v>2604</v>
      </c>
      <c r="AO826" s="107">
        <f t="shared" si="698"/>
        <v>375</v>
      </c>
      <c r="AP826" s="578">
        <v>2725</v>
      </c>
      <c r="AQ826" s="107">
        <f t="shared" si="699"/>
        <v>378</v>
      </c>
      <c r="AR826" s="578">
        <v>3388</v>
      </c>
      <c r="AS826" s="107">
        <f t="shared" si="700"/>
        <v>365</v>
      </c>
      <c r="AT826" s="578">
        <v>2926</v>
      </c>
      <c r="AU826" s="107">
        <f t="shared" si="701"/>
        <v>380</v>
      </c>
      <c r="AV826" s="578">
        <v>3364</v>
      </c>
      <c r="AW826" s="107">
        <f t="shared" si="702"/>
        <v>368</v>
      </c>
      <c r="AX826" s="578">
        <v>2796</v>
      </c>
      <c r="AY826" s="563">
        <f t="shared" si="703"/>
        <v>402</v>
      </c>
      <c r="AZ826" s="600">
        <v>3628</v>
      </c>
      <c r="BA826" s="600">
        <v>4623</v>
      </c>
      <c r="BB826" s="563">
        <f t="shared" si="631"/>
        <v>404</v>
      </c>
    </row>
    <row r="827" spans="1:54" ht="12.95" customHeight="1" x14ac:dyDescent="0.2">
      <c r="A827" s="72" t="s">
        <v>479</v>
      </c>
      <c r="B827" s="174" t="s">
        <v>707</v>
      </c>
      <c r="C827" s="642" t="s">
        <v>2054</v>
      </c>
      <c r="D827" s="578">
        <v>1265</v>
      </c>
      <c r="E827" s="107">
        <f t="shared" si="680"/>
        <v>271</v>
      </c>
      <c r="F827" s="578">
        <v>1265</v>
      </c>
      <c r="G827" s="107">
        <f t="shared" si="681"/>
        <v>291</v>
      </c>
      <c r="H827" s="578">
        <v>1265</v>
      </c>
      <c r="I827" s="107">
        <f t="shared" si="682"/>
        <v>276</v>
      </c>
      <c r="J827" s="578">
        <v>1774</v>
      </c>
      <c r="K827" s="107">
        <f t="shared" si="683"/>
        <v>277</v>
      </c>
      <c r="L827" s="578">
        <v>1398</v>
      </c>
      <c r="M827" s="107">
        <f t="shared" si="684"/>
        <v>294</v>
      </c>
      <c r="N827" s="578">
        <v>1528</v>
      </c>
      <c r="O827" s="107">
        <f t="shared" si="685"/>
        <v>305</v>
      </c>
      <c r="P827" s="578">
        <v>1658</v>
      </c>
      <c r="Q827" s="107">
        <f t="shared" si="686"/>
        <v>327</v>
      </c>
      <c r="R827" s="578">
        <v>1788</v>
      </c>
      <c r="S827" s="107">
        <f t="shared" si="687"/>
        <v>328</v>
      </c>
      <c r="T827" s="578">
        <v>1920</v>
      </c>
      <c r="U827" s="107">
        <f t="shared" si="688"/>
        <v>336</v>
      </c>
      <c r="V827" s="578">
        <v>1728</v>
      </c>
      <c r="W827" s="107">
        <f t="shared" si="689"/>
        <v>350</v>
      </c>
      <c r="X827" s="578">
        <v>1536</v>
      </c>
      <c r="Y827" s="107">
        <f t="shared" si="690"/>
        <v>356</v>
      </c>
      <c r="Z827" s="578">
        <v>1344</v>
      </c>
      <c r="AA827" s="107">
        <f t="shared" si="691"/>
        <v>369</v>
      </c>
      <c r="AB827" s="578">
        <v>1295</v>
      </c>
      <c r="AC827" s="107">
        <f t="shared" si="692"/>
        <v>378</v>
      </c>
      <c r="AD827" s="578">
        <v>1107</v>
      </c>
      <c r="AE827" s="107">
        <f t="shared" si="693"/>
        <v>398</v>
      </c>
      <c r="AF827" s="585">
        <v>2582</v>
      </c>
      <c r="AG827" s="107">
        <f t="shared" si="694"/>
        <v>340</v>
      </c>
      <c r="AH827" s="585">
        <v>2578</v>
      </c>
      <c r="AI827" s="107">
        <f t="shared" si="695"/>
        <v>346</v>
      </c>
      <c r="AJ827" s="585">
        <v>1827</v>
      </c>
      <c r="AK827" s="107">
        <f t="shared" si="696"/>
        <v>407</v>
      </c>
      <c r="AL827" s="585">
        <v>2194</v>
      </c>
      <c r="AM827" s="107">
        <f t="shared" si="697"/>
        <v>386</v>
      </c>
      <c r="AN827" s="585">
        <v>2631</v>
      </c>
      <c r="AO827" s="107">
        <f t="shared" si="698"/>
        <v>373</v>
      </c>
      <c r="AP827" s="585">
        <v>2749</v>
      </c>
      <c r="AQ827" s="107">
        <f t="shared" si="699"/>
        <v>377</v>
      </c>
      <c r="AR827" s="585">
        <v>3884</v>
      </c>
      <c r="AS827" s="107">
        <f t="shared" si="700"/>
        <v>359</v>
      </c>
      <c r="AT827" s="578">
        <v>3498</v>
      </c>
      <c r="AU827" s="107">
        <f t="shared" si="701"/>
        <v>364</v>
      </c>
      <c r="AV827" s="578">
        <v>4237</v>
      </c>
      <c r="AW827" s="107">
        <f t="shared" si="702"/>
        <v>347</v>
      </c>
      <c r="AX827" s="578">
        <v>4390</v>
      </c>
      <c r="AY827" s="563">
        <f t="shared" si="703"/>
        <v>351</v>
      </c>
      <c r="AZ827" s="605">
        <v>4613</v>
      </c>
      <c r="BA827" s="605">
        <v>4529</v>
      </c>
      <c r="BB827" s="563">
        <f t="shared" si="631"/>
        <v>406</v>
      </c>
    </row>
    <row r="828" spans="1:54" ht="12.95" customHeight="1" x14ac:dyDescent="0.2">
      <c r="A828" s="72" t="s">
        <v>480</v>
      </c>
      <c r="B828" s="174" t="s">
        <v>1342</v>
      </c>
      <c r="C828" s="642" t="s">
        <v>2054</v>
      </c>
      <c r="D828" s="578"/>
      <c r="E828" s="107" t="str">
        <f t="shared" si="680"/>
        <v>—</v>
      </c>
      <c r="F828" s="578">
        <v>942</v>
      </c>
      <c r="G828" s="107">
        <f t="shared" si="681"/>
        <v>311</v>
      </c>
      <c r="H828" s="578"/>
      <c r="I828" s="107" t="str">
        <f t="shared" si="682"/>
        <v>—</v>
      </c>
      <c r="J828" s="578"/>
      <c r="K828" s="107" t="str">
        <f t="shared" si="683"/>
        <v>—</v>
      </c>
      <c r="L828" s="578"/>
      <c r="M828" s="107" t="str">
        <f t="shared" si="684"/>
        <v>—</v>
      </c>
      <c r="N828" s="578">
        <v>1580</v>
      </c>
      <c r="O828" s="107">
        <f t="shared" si="685"/>
        <v>301</v>
      </c>
      <c r="P828" s="578">
        <v>1716</v>
      </c>
      <c r="Q828" s="107">
        <f t="shared" si="686"/>
        <v>321</v>
      </c>
      <c r="R828" s="578">
        <v>1853</v>
      </c>
      <c r="S828" s="107">
        <f t="shared" si="687"/>
        <v>326</v>
      </c>
      <c r="T828" s="578">
        <v>1853</v>
      </c>
      <c r="U828" s="107">
        <f t="shared" si="688"/>
        <v>338</v>
      </c>
      <c r="V828" s="578">
        <v>1853</v>
      </c>
      <c r="W828" s="107">
        <f t="shared" si="689"/>
        <v>345</v>
      </c>
      <c r="X828" s="578">
        <v>1853</v>
      </c>
      <c r="Y828" s="107">
        <f t="shared" si="690"/>
        <v>343</v>
      </c>
      <c r="Z828" s="578">
        <v>1853</v>
      </c>
      <c r="AA828" s="107">
        <f t="shared" si="691"/>
        <v>345</v>
      </c>
      <c r="AB828" s="578">
        <v>1853</v>
      </c>
      <c r="AC828" s="107">
        <f t="shared" si="692"/>
        <v>344</v>
      </c>
      <c r="AD828" s="578">
        <v>1853</v>
      </c>
      <c r="AE828" s="107">
        <f t="shared" si="693"/>
        <v>352</v>
      </c>
      <c r="AF828" s="578">
        <v>1853</v>
      </c>
      <c r="AG828" s="107">
        <f t="shared" si="694"/>
        <v>366</v>
      </c>
      <c r="AH828" s="578">
        <v>2407</v>
      </c>
      <c r="AI828" s="107">
        <f t="shared" si="695"/>
        <v>355</v>
      </c>
      <c r="AJ828" s="578">
        <v>2961</v>
      </c>
      <c r="AK828" s="107">
        <f t="shared" si="696"/>
        <v>351</v>
      </c>
      <c r="AL828" s="578">
        <v>3295</v>
      </c>
      <c r="AM828" s="107">
        <f t="shared" si="697"/>
        <v>344</v>
      </c>
      <c r="AN828" s="578">
        <v>3130</v>
      </c>
      <c r="AO828" s="107">
        <f t="shared" si="698"/>
        <v>363</v>
      </c>
      <c r="AP828" s="578">
        <v>3459</v>
      </c>
      <c r="AQ828" s="107">
        <f t="shared" si="699"/>
        <v>359</v>
      </c>
      <c r="AR828" s="578">
        <v>4074</v>
      </c>
      <c r="AS828" s="107">
        <f t="shared" si="700"/>
        <v>352</v>
      </c>
      <c r="AT828" s="578">
        <v>3983</v>
      </c>
      <c r="AU828" s="107">
        <f t="shared" si="701"/>
        <v>350</v>
      </c>
      <c r="AV828" s="578">
        <v>4084</v>
      </c>
      <c r="AW828" s="107">
        <f t="shared" si="702"/>
        <v>349</v>
      </c>
      <c r="AX828" s="578">
        <v>4907</v>
      </c>
      <c r="AY828" s="563">
        <f t="shared" si="703"/>
        <v>344</v>
      </c>
      <c r="AZ828" s="605">
        <v>4691</v>
      </c>
      <c r="BA828" s="605">
        <v>4513</v>
      </c>
      <c r="BB828" s="563">
        <f t="shared" si="631"/>
        <v>407</v>
      </c>
    </row>
    <row r="829" spans="1:54" ht="12.95" customHeight="1" x14ac:dyDescent="0.2">
      <c r="A829" s="72" t="s">
        <v>489</v>
      </c>
      <c r="B829" s="174" t="s">
        <v>855</v>
      </c>
      <c r="C829" s="642" t="s">
        <v>2054</v>
      </c>
      <c r="D829" s="578">
        <v>636</v>
      </c>
      <c r="E829" s="107">
        <f t="shared" si="680"/>
        <v>307</v>
      </c>
      <c r="F829" s="578">
        <v>712</v>
      </c>
      <c r="G829" s="107">
        <f t="shared" si="681"/>
        <v>333</v>
      </c>
      <c r="H829" s="578">
        <v>788</v>
      </c>
      <c r="I829" s="107">
        <f t="shared" si="682"/>
        <v>302</v>
      </c>
      <c r="J829" s="578">
        <v>1171</v>
      </c>
      <c r="K829" s="107">
        <f t="shared" si="683"/>
        <v>302</v>
      </c>
      <c r="L829" s="578">
        <v>1351</v>
      </c>
      <c r="M829" s="107">
        <f t="shared" si="684"/>
        <v>298</v>
      </c>
      <c r="N829" s="578">
        <v>1140</v>
      </c>
      <c r="O829" s="107">
        <f t="shared" si="685"/>
        <v>332</v>
      </c>
      <c r="P829" s="578">
        <v>1236</v>
      </c>
      <c r="Q829" s="107">
        <f t="shared" si="686"/>
        <v>351</v>
      </c>
      <c r="R829" s="578">
        <v>1209</v>
      </c>
      <c r="S829" s="107">
        <f t="shared" si="687"/>
        <v>361</v>
      </c>
      <c r="T829" s="578">
        <v>7045</v>
      </c>
      <c r="U829" s="107">
        <f t="shared" si="688"/>
        <v>245</v>
      </c>
      <c r="V829" s="578">
        <v>954</v>
      </c>
      <c r="W829" s="107">
        <f t="shared" si="689"/>
        <v>404</v>
      </c>
      <c r="X829" s="578">
        <v>901</v>
      </c>
      <c r="Y829" s="107">
        <f t="shared" si="690"/>
        <v>408</v>
      </c>
      <c r="Z829" s="578">
        <v>794</v>
      </c>
      <c r="AA829" s="107">
        <f t="shared" si="691"/>
        <v>417</v>
      </c>
      <c r="AB829" s="578">
        <v>1014</v>
      </c>
      <c r="AC829" s="107">
        <f t="shared" si="692"/>
        <v>398</v>
      </c>
      <c r="AD829" s="578">
        <v>979</v>
      </c>
      <c r="AE829" s="107">
        <f t="shared" si="693"/>
        <v>418</v>
      </c>
      <c r="AF829" s="578">
        <v>1208</v>
      </c>
      <c r="AG829" s="107">
        <f t="shared" si="694"/>
        <v>412</v>
      </c>
      <c r="AH829" s="578">
        <v>1635</v>
      </c>
      <c r="AI829" s="107">
        <f t="shared" si="695"/>
        <v>392</v>
      </c>
      <c r="AJ829" s="578">
        <v>1944</v>
      </c>
      <c r="AK829" s="107">
        <f t="shared" si="696"/>
        <v>398</v>
      </c>
      <c r="AL829" s="578">
        <v>2540</v>
      </c>
      <c r="AM829" s="107">
        <f t="shared" si="697"/>
        <v>372</v>
      </c>
      <c r="AN829" s="578">
        <v>2730</v>
      </c>
      <c r="AO829" s="107">
        <f t="shared" si="698"/>
        <v>372</v>
      </c>
      <c r="AP829" s="578">
        <v>2577</v>
      </c>
      <c r="AQ829" s="107">
        <f t="shared" si="699"/>
        <v>388</v>
      </c>
      <c r="AR829" s="578">
        <v>2282</v>
      </c>
      <c r="AS829" s="107">
        <f t="shared" si="700"/>
        <v>403</v>
      </c>
      <c r="AT829" s="578">
        <v>3494</v>
      </c>
      <c r="AU829" s="107">
        <f t="shared" si="701"/>
        <v>365</v>
      </c>
      <c r="AV829" s="578">
        <v>3027</v>
      </c>
      <c r="AW829" s="107">
        <f t="shared" si="702"/>
        <v>381</v>
      </c>
      <c r="AX829" s="578">
        <v>3341</v>
      </c>
      <c r="AY829" s="563">
        <f t="shared" si="703"/>
        <v>376</v>
      </c>
      <c r="AZ829" s="605">
        <v>3290</v>
      </c>
      <c r="BA829" s="605">
        <v>4188</v>
      </c>
      <c r="BB829" s="563">
        <f t="shared" si="631"/>
        <v>412</v>
      </c>
    </row>
    <row r="830" spans="1:54" ht="12.95" customHeight="1" x14ac:dyDescent="0.2">
      <c r="A830" s="72" t="s">
        <v>417</v>
      </c>
      <c r="B830" s="174" t="s">
        <v>710</v>
      </c>
      <c r="C830" s="642" t="s">
        <v>2054</v>
      </c>
      <c r="D830" s="578"/>
      <c r="E830" s="107" t="str">
        <f t="shared" si="680"/>
        <v>—</v>
      </c>
      <c r="F830" s="578"/>
      <c r="G830" s="107" t="str">
        <f t="shared" si="681"/>
        <v>—</v>
      </c>
      <c r="H830" s="578"/>
      <c r="I830" s="107" t="str">
        <f t="shared" si="682"/>
        <v>—</v>
      </c>
      <c r="J830" s="578"/>
      <c r="K830" s="107" t="str">
        <f t="shared" si="683"/>
        <v>—</v>
      </c>
      <c r="L830" s="578"/>
      <c r="M830" s="107" t="str">
        <f t="shared" si="684"/>
        <v>—</v>
      </c>
      <c r="N830" s="578"/>
      <c r="O830" s="107" t="str">
        <f t="shared" si="685"/>
        <v>—</v>
      </c>
      <c r="P830" s="578"/>
      <c r="Q830" s="107" t="str">
        <f t="shared" si="686"/>
        <v>—</v>
      </c>
      <c r="R830" s="578">
        <v>299</v>
      </c>
      <c r="S830" s="107">
        <f t="shared" si="687"/>
        <v>487</v>
      </c>
      <c r="T830" s="578">
        <v>281</v>
      </c>
      <c r="U830" s="107">
        <f t="shared" si="688"/>
        <v>508</v>
      </c>
      <c r="V830" s="578">
        <v>263</v>
      </c>
      <c r="W830" s="107">
        <f t="shared" si="689"/>
        <v>514</v>
      </c>
      <c r="X830" s="578">
        <v>245</v>
      </c>
      <c r="Y830" s="107">
        <f t="shared" si="690"/>
        <v>518</v>
      </c>
      <c r="Z830" s="578">
        <v>227</v>
      </c>
      <c r="AA830" s="107">
        <f t="shared" si="691"/>
        <v>522</v>
      </c>
      <c r="AB830" s="578">
        <v>209</v>
      </c>
      <c r="AC830" s="107">
        <f t="shared" si="692"/>
        <v>525</v>
      </c>
      <c r="AD830" s="578">
        <v>188</v>
      </c>
      <c r="AE830" s="107">
        <f t="shared" si="693"/>
        <v>536</v>
      </c>
      <c r="AF830" s="578">
        <v>596</v>
      </c>
      <c r="AG830" s="107">
        <f t="shared" si="694"/>
        <v>488</v>
      </c>
      <c r="AH830" s="578">
        <v>596</v>
      </c>
      <c r="AI830" s="107">
        <f t="shared" si="695"/>
        <v>506</v>
      </c>
      <c r="AJ830" s="578">
        <v>361</v>
      </c>
      <c r="AK830" s="107">
        <f t="shared" si="696"/>
        <v>554</v>
      </c>
      <c r="AL830" s="578">
        <v>2911</v>
      </c>
      <c r="AM830" s="107">
        <f t="shared" si="697"/>
        <v>357</v>
      </c>
      <c r="AN830" s="578">
        <v>424</v>
      </c>
      <c r="AO830" s="107">
        <f t="shared" si="698"/>
        <v>562</v>
      </c>
      <c r="AP830" s="578">
        <v>2671</v>
      </c>
      <c r="AQ830" s="107">
        <f t="shared" si="699"/>
        <v>383</v>
      </c>
      <c r="AR830" s="578">
        <v>2295</v>
      </c>
      <c r="AS830" s="107">
        <f t="shared" si="700"/>
        <v>402</v>
      </c>
      <c r="AT830" s="578">
        <v>1918</v>
      </c>
      <c r="AU830" s="107">
        <f t="shared" si="701"/>
        <v>427</v>
      </c>
      <c r="AV830" s="578">
        <v>3448</v>
      </c>
      <c r="AW830" s="107">
        <f t="shared" si="702"/>
        <v>366</v>
      </c>
      <c r="AX830" s="578">
        <v>2273</v>
      </c>
      <c r="AY830" s="563">
        <f t="shared" si="703"/>
        <v>424</v>
      </c>
      <c r="AZ830" s="605">
        <v>3840</v>
      </c>
      <c r="BA830" s="605">
        <v>4083</v>
      </c>
      <c r="BB830" s="563">
        <f t="shared" si="631"/>
        <v>415</v>
      </c>
    </row>
    <row r="831" spans="1:54" ht="12.95" customHeight="1" x14ac:dyDescent="0.2">
      <c r="A831" s="72" t="s">
        <v>483</v>
      </c>
      <c r="B831" s="174" t="s">
        <v>996</v>
      </c>
      <c r="C831" s="642" t="s">
        <v>2054</v>
      </c>
      <c r="D831" s="578">
        <v>664</v>
      </c>
      <c r="E831" s="107">
        <f t="shared" si="680"/>
        <v>306</v>
      </c>
      <c r="F831" s="578">
        <v>667</v>
      </c>
      <c r="G831" s="107">
        <f t="shared" si="681"/>
        <v>338</v>
      </c>
      <c r="H831" s="578">
        <v>670</v>
      </c>
      <c r="I831" s="107">
        <f t="shared" si="682"/>
        <v>308</v>
      </c>
      <c r="J831" s="578">
        <v>717</v>
      </c>
      <c r="K831" s="107">
        <f t="shared" si="683"/>
        <v>335</v>
      </c>
      <c r="L831" s="578">
        <v>653</v>
      </c>
      <c r="M831" s="107">
        <f t="shared" si="684"/>
        <v>343</v>
      </c>
      <c r="N831" s="578">
        <v>758</v>
      </c>
      <c r="O831" s="107">
        <f t="shared" si="685"/>
        <v>358</v>
      </c>
      <c r="P831" s="578">
        <v>1150</v>
      </c>
      <c r="Q831" s="107">
        <f t="shared" si="686"/>
        <v>355</v>
      </c>
      <c r="R831" s="578">
        <v>1440</v>
      </c>
      <c r="S831" s="107">
        <f t="shared" si="687"/>
        <v>347</v>
      </c>
      <c r="T831" s="578">
        <v>1306</v>
      </c>
      <c r="U831" s="107">
        <f t="shared" si="688"/>
        <v>369</v>
      </c>
      <c r="V831" s="578">
        <v>1246</v>
      </c>
      <c r="W831" s="107">
        <f t="shared" si="689"/>
        <v>378</v>
      </c>
      <c r="X831" s="578">
        <v>934</v>
      </c>
      <c r="Y831" s="107">
        <f t="shared" si="690"/>
        <v>404</v>
      </c>
      <c r="Z831" s="578">
        <v>943</v>
      </c>
      <c r="AA831" s="107">
        <f t="shared" si="691"/>
        <v>400</v>
      </c>
      <c r="AB831" s="578">
        <v>1172</v>
      </c>
      <c r="AC831" s="107">
        <f t="shared" si="692"/>
        <v>387</v>
      </c>
      <c r="AD831" s="578">
        <v>1181</v>
      </c>
      <c r="AE831" s="107">
        <f t="shared" si="693"/>
        <v>391</v>
      </c>
      <c r="AF831" s="578">
        <v>1347</v>
      </c>
      <c r="AG831" s="107">
        <f t="shared" si="694"/>
        <v>398</v>
      </c>
      <c r="AH831" s="578">
        <v>1376</v>
      </c>
      <c r="AI831" s="107">
        <f t="shared" si="695"/>
        <v>411</v>
      </c>
      <c r="AJ831" s="578">
        <v>1064</v>
      </c>
      <c r="AK831" s="107">
        <f t="shared" si="696"/>
        <v>460</v>
      </c>
      <c r="AL831" s="578">
        <v>1516</v>
      </c>
      <c r="AM831" s="107">
        <f t="shared" si="697"/>
        <v>421</v>
      </c>
      <c r="AN831" s="578">
        <v>1516</v>
      </c>
      <c r="AO831" s="107">
        <f t="shared" si="698"/>
        <v>440</v>
      </c>
      <c r="AP831" s="578">
        <v>3068</v>
      </c>
      <c r="AQ831" s="107">
        <f t="shared" si="699"/>
        <v>371</v>
      </c>
      <c r="AR831" s="578">
        <v>2742</v>
      </c>
      <c r="AS831" s="107">
        <f t="shared" si="700"/>
        <v>384</v>
      </c>
      <c r="AT831" s="578">
        <v>2764</v>
      </c>
      <c r="AU831" s="107">
        <f t="shared" si="701"/>
        <v>386</v>
      </c>
      <c r="AV831" s="578">
        <v>2823</v>
      </c>
      <c r="AW831" s="107">
        <f t="shared" si="702"/>
        <v>393</v>
      </c>
      <c r="AX831" s="578">
        <v>2899</v>
      </c>
      <c r="AY831" s="563">
        <f t="shared" si="703"/>
        <v>394</v>
      </c>
      <c r="AZ831" s="605">
        <v>3353</v>
      </c>
      <c r="BA831" s="605">
        <v>4046</v>
      </c>
      <c r="BB831" s="563">
        <f t="shared" si="631"/>
        <v>417</v>
      </c>
    </row>
    <row r="832" spans="1:54" ht="12.95" customHeight="1" x14ac:dyDescent="0.2">
      <c r="A832" s="72" t="s">
        <v>484</v>
      </c>
      <c r="B832" s="174" t="s">
        <v>1809</v>
      </c>
      <c r="C832" s="642" t="s">
        <v>2054</v>
      </c>
      <c r="D832" s="578"/>
      <c r="E832" s="107" t="str">
        <f t="shared" si="680"/>
        <v>—</v>
      </c>
      <c r="F832" s="578"/>
      <c r="G832" s="107" t="str">
        <f t="shared" si="681"/>
        <v>—</v>
      </c>
      <c r="H832" s="578"/>
      <c r="I832" s="107" t="str">
        <f t="shared" si="682"/>
        <v>—</v>
      </c>
      <c r="J832" s="578"/>
      <c r="K832" s="107" t="str">
        <f t="shared" si="683"/>
        <v>—</v>
      </c>
      <c r="L832" s="578"/>
      <c r="M832" s="107" t="str">
        <f t="shared" si="684"/>
        <v>—</v>
      </c>
      <c r="N832" s="578"/>
      <c r="O832" s="107" t="str">
        <f t="shared" si="685"/>
        <v>—</v>
      </c>
      <c r="P832" s="578"/>
      <c r="Q832" s="107" t="str">
        <f t="shared" si="686"/>
        <v>—</v>
      </c>
      <c r="R832" s="578"/>
      <c r="S832" s="107" t="str">
        <f t="shared" si="687"/>
        <v>—</v>
      </c>
      <c r="T832" s="578"/>
      <c r="U832" s="107" t="str">
        <f t="shared" si="688"/>
        <v>—</v>
      </c>
      <c r="V832" s="578"/>
      <c r="W832" s="107" t="str">
        <f t="shared" si="689"/>
        <v>—</v>
      </c>
      <c r="X832" s="578"/>
      <c r="Y832" s="107" t="str">
        <f t="shared" si="690"/>
        <v>—</v>
      </c>
      <c r="Z832" s="578"/>
      <c r="AA832" s="107" t="str">
        <f t="shared" si="691"/>
        <v>—</v>
      </c>
      <c r="AB832" s="578"/>
      <c r="AC832" s="107" t="str">
        <f t="shared" si="692"/>
        <v>—</v>
      </c>
      <c r="AD832" s="578"/>
      <c r="AE832" s="107" t="str">
        <f t="shared" si="693"/>
        <v>—</v>
      </c>
      <c r="AF832" s="578"/>
      <c r="AG832" s="107" t="str">
        <f t="shared" si="694"/>
        <v>—</v>
      </c>
      <c r="AH832" s="578"/>
      <c r="AI832" s="107" t="str">
        <f t="shared" si="695"/>
        <v>—</v>
      </c>
      <c r="AJ832" s="578"/>
      <c r="AK832" s="107" t="str">
        <f t="shared" si="696"/>
        <v>—</v>
      </c>
      <c r="AL832" s="578"/>
      <c r="AM832" s="107" t="str">
        <f t="shared" si="697"/>
        <v>—</v>
      </c>
      <c r="AN832" s="578"/>
      <c r="AO832" s="107" t="str">
        <f t="shared" si="698"/>
        <v>—</v>
      </c>
      <c r="AP832" s="578"/>
      <c r="AQ832" s="107" t="str">
        <f t="shared" si="699"/>
        <v>—</v>
      </c>
      <c r="AR832" s="578">
        <v>1528</v>
      </c>
      <c r="AS832" s="107">
        <f t="shared" si="700"/>
        <v>452</v>
      </c>
      <c r="AT832" s="578">
        <v>2154</v>
      </c>
      <c r="AU832" s="107">
        <f t="shared" si="701"/>
        <v>413</v>
      </c>
      <c r="AV832" s="578">
        <v>1743</v>
      </c>
      <c r="AW832" s="107">
        <f t="shared" si="702"/>
        <v>451</v>
      </c>
      <c r="AX832" s="578">
        <v>2162</v>
      </c>
      <c r="AY832" s="563">
        <f t="shared" si="703"/>
        <v>429</v>
      </c>
      <c r="AZ832" s="605">
        <v>3560</v>
      </c>
      <c r="BA832" s="605">
        <v>4016</v>
      </c>
      <c r="BB832" s="563">
        <f t="shared" si="631"/>
        <v>419</v>
      </c>
    </row>
    <row r="833" spans="1:54" ht="12.95" customHeight="1" x14ac:dyDescent="0.2">
      <c r="A833" s="72" t="s">
        <v>482</v>
      </c>
      <c r="B833" s="174" t="s">
        <v>857</v>
      </c>
      <c r="C833" s="642" t="s">
        <v>2054</v>
      </c>
      <c r="D833" s="578"/>
      <c r="E833" s="107" t="str">
        <f t="shared" si="680"/>
        <v>—</v>
      </c>
      <c r="F833" s="578"/>
      <c r="G833" s="107" t="str">
        <f t="shared" si="681"/>
        <v>—</v>
      </c>
      <c r="H833" s="578"/>
      <c r="I833" s="107" t="str">
        <f t="shared" si="682"/>
        <v>—</v>
      </c>
      <c r="J833" s="578"/>
      <c r="K833" s="107" t="str">
        <f t="shared" si="683"/>
        <v>—</v>
      </c>
      <c r="L833" s="578"/>
      <c r="M833" s="107" t="str">
        <f t="shared" si="684"/>
        <v>—</v>
      </c>
      <c r="N833" s="578"/>
      <c r="O833" s="107" t="str">
        <f t="shared" si="685"/>
        <v>—</v>
      </c>
      <c r="P833" s="578"/>
      <c r="Q833" s="107" t="str">
        <f t="shared" si="686"/>
        <v>—</v>
      </c>
      <c r="R833" s="578">
        <v>0</v>
      </c>
      <c r="S833" s="107" t="str">
        <f t="shared" si="687"/>
        <v>—</v>
      </c>
      <c r="T833" s="578">
        <v>1454</v>
      </c>
      <c r="U833" s="107">
        <f t="shared" si="688"/>
        <v>361</v>
      </c>
      <c r="V833" s="578">
        <v>1327</v>
      </c>
      <c r="W833" s="107">
        <f t="shared" si="689"/>
        <v>368</v>
      </c>
      <c r="X833" s="578">
        <v>1199</v>
      </c>
      <c r="Y833" s="107">
        <f t="shared" si="690"/>
        <v>377</v>
      </c>
      <c r="Z833" s="578">
        <v>1247</v>
      </c>
      <c r="AA833" s="107">
        <f t="shared" si="691"/>
        <v>378</v>
      </c>
      <c r="AB833" s="578">
        <v>1308</v>
      </c>
      <c r="AC833" s="107">
        <f t="shared" si="692"/>
        <v>374</v>
      </c>
      <c r="AD833" s="578">
        <v>1370</v>
      </c>
      <c r="AE833" s="107">
        <f t="shared" si="693"/>
        <v>381</v>
      </c>
      <c r="AF833" s="578">
        <v>1632</v>
      </c>
      <c r="AG833" s="107">
        <f t="shared" si="694"/>
        <v>387</v>
      </c>
      <c r="AH833" s="578">
        <v>2255</v>
      </c>
      <c r="AI833" s="107">
        <f t="shared" si="695"/>
        <v>363</v>
      </c>
      <c r="AJ833" s="578">
        <v>2955</v>
      </c>
      <c r="AK833" s="107">
        <f t="shared" si="696"/>
        <v>352</v>
      </c>
      <c r="AL833" s="578">
        <v>3981</v>
      </c>
      <c r="AM833" s="107">
        <f t="shared" si="697"/>
        <v>332</v>
      </c>
      <c r="AN833" s="578">
        <v>3291</v>
      </c>
      <c r="AO833" s="107">
        <f t="shared" si="698"/>
        <v>358</v>
      </c>
      <c r="AP833" s="578">
        <v>4019</v>
      </c>
      <c r="AQ833" s="107">
        <f t="shared" si="699"/>
        <v>348</v>
      </c>
      <c r="AR833" s="578">
        <v>4476</v>
      </c>
      <c r="AS833" s="107">
        <f t="shared" si="700"/>
        <v>338</v>
      </c>
      <c r="AT833" s="578">
        <v>4852</v>
      </c>
      <c r="AU833" s="107">
        <f t="shared" si="701"/>
        <v>334</v>
      </c>
      <c r="AV833" s="578">
        <v>3498</v>
      </c>
      <c r="AW833" s="107">
        <f t="shared" si="702"/>
        <v>362</v>
      </c>
      <c r="AX833" s="578">
        <v>2696</v>
      </c>
      <c r="AY833" s="563">
        <f t="shared" si="703"/>
        <v>407</v>
      </c>
      <c r="AZ833" s="605">
        <v>3579</v>
      </c>
      <c r="BA833" s="605">
        <v>3762</v>
      </c>
      <c r="BB833" s="563">
        <f t="shared" si="631"/>
        <v>428</v>
      </c>
    </row>
    <row r="834" spans="1:54" ht="12.95" customHeight="1" x14ac:dyDescent="0.2">
      <c r="A834" s="72" t="s">
        <v>481</v>
      </c>
      <c r="B834" s="174" t="s">
        <v>1579</v>
      </c>
      <c r="C834" s="642" t="s">
        <v>2054</v>
      </c>
      <c r="D834" s="578">
        <v>381</v>
      </c>
      <c r="E834" s="107">
        <f t="shared" si="680"/>
        <v>328</v>
      </c>
      <c r="F834" s="578">
        <v>448</v>
      </c>
      <c r="G834" s="107">
        <f t="shared" si="681"/>
        <v>366</v>
      </c>
      <c r="H834" s="578">
        <v>518</v>
      </c>
      <c r="I834" s="107">
        <f t="shared" si="682"/>
        <v>325</v>
      </c>
      <c r="J834" s="578">
        <v>494</v>
      </c>
      <c r="K834" s="107">
        <f t="shared" si="683"/>
        <v>356</v>
      </c>
      <c r="L834" s="578">
        <v>483</v>
      </c>
      <c r="M834" s="107">
        <f t="shared" si="684"/>
        <v>361</v>
      </c>
      <c r="N834" s="578">
        <v>231</v>
      </c>
      <c r="O834" s="107">
        <f t="shared" si="685"/>
        <v>416</v>
      </c>
      <c r="P834" s="578">
        <v>329</v>
      </c>
      <c r="Q834" s="107">
        <f t="shared" si="686"/>
        <v>435</v>
      </c>
      <c r="R834" s="578">
        <v>377</v>
      </c>
      <c r="S834" s="107">
        <f t="shared" si="687"/>
        <v>465</v>
      </c>
      <c r="T834" s="578">
        <v>680</v>
      </c>
      <c r="U834" s="107">
        <f t="shared" si="688"/>
        <v>427</v>
      </c>
      <c r="V834" s="578">
        <v>537</v>
      </c>
      <c r="W834" s="107">
        <f t="shared" si="689"/>
        <v>456</v>
      </c>
      <c r="X834" s="578">
        <v>641</v>
      </c>
      <c r="Y834" s="107">
        <f t="shared" si="690"/>
        <v>438</v>
      </c>
      <c r="Z834" s="578">
        <v>499</v>
      </c>
      <c r="AA834" s="107">
        <f t="shared" si="691"/>
        <v>459</v>
      </c>
      <c r="AB834" s="578">
        <v>668</v>
      </c>
      <c r="AC834" s="107">
        <f t="shared" si="692"/>
        <v>437</v>
      </c>
      <c r="AD834" s="578">
        <v>1135</v>
      </c>
      <c r="AE834" s="107">
        <f t="shared" si="693"/>
        <v>394</v>
      </c>
      <c r="AF834" s="578">
        <v>1001</v>
      </c>
      <c r="AG834" s="107">
        <f t="shared" si="694"/>
        <v>432</v>
      </c>
      <c r="AH834" s="578">
        <v>1435</v>
      </c>
      <c r="AI834" s="107">
        <f t="shared" si="695"/>
        <v>407</v>
      </c>
      <c r="AJ834" s="578">
        <v>1750</v>
      </c>
      <c r="AK834" s="107">
        <f t="shared" si="696"/>
        <v>410</v>
      </c>
      <c r="AL834" s="578">
        <v>3187</v>
      </c>
      <c r="AM834" s="107">
        <f t="shared" si="697"/>
        <v>348</v>
      </c>
      <c r="AN834" s="578">
        <v>2435</v>
      </c>
      <c r="AO834" s="107">
        <f t="shared" si="698"/>
        <v>379</v>
      </c>
      <c r="AP834" s="578">
        <v>2481</v>
      </c>
      <c r="AQ834" s="107">
        <f t="shared" si="699"/>
        <v>394</v>
      </c>
      <c r="AR834" s="578">
        <v>1913</v>
      </c>
      <c r="AS834" s="107">
        <f t="shared" si="700"/>
        <v>423</v>
      </c>
      <c r="AT834" s="578">
        <v>2231</v>
      </c>
      <c r="AU834" s="107">
        <f t="shared" si="701"/>
        <v>409</v>
      </c>
      <c r="AV834" s="578">
        <v>2238</v>
      </c>
      <c r="AW834" s="107">
        <f t="shared" si="702"/>
        <v>421</v>
      </c>
      <c r="AX834" s="578">
        <v>2670</v>
      </c>
      <c r="AY834" s="563">
        <f t="shared" si="703"/>
        <v>411</v>
      </c>
      <c r="AZ834" s="605">
        <v>3529</v>
      </c>
      <c r="BA834" s="605">
        <v>3738</v>
      </c>
      <c r="BB834" s="563">
        <f t="shared" si="631"/>
        <v>429</v>
      </c>
    </row>
    <row r="835" spans="1:54" ht="12.95" customHeight="1" x14ac:dyDescent="0.2">
      <c r="A835" s="72" t="s">
        <v>648</v>
      </c>
      <c r="B835" s="174" t="s">
        <v>678</v>
      </c>
      <c r="C835" s="642" t="s">
        <v>2054</v>
      </c>
      <c r="D835" s="578"/>
      <c r="E835" s="107" t="str">
        <f t="shared" si="680"/>
        <v>—</v>
      </c>
      <c r="F835" s="578"/>
      <c r="G835" s="107" t="str">
        <f t="shared" si="681"/>
        <v>—</v>
      </c>
      <c r="H835" s="578"/>
      <c r="I835" s="107" t="str">
        <f t="shared" si="682"/>
        <v>—</v>
      </c>
      <c r="J835" s="578"/>
      <c r="K835" s="107" t="str">
        <f t="shared" si="683"/>
        <v>—</v>
      </c>
      <c r="L835" s="578"/>
      <c r="M835" s="107" t="str">
        <f t="shared" si="684"/>
        <v>—</v>
      </c>
      <c r="N835" s="578"/>
      <c r="O835" s="107" t="str">
        <f t="shared" si="685"/>
        <v>—</v>
      </c>
      <c r="P835" s="578"/>
      <c r="Q835" s="107" t="str">
        <f t="shared" si="686"/>
        <v>—</v>
      </c>
      <c r="R835" s="578">
        <v>0</v>
      </c>
      <c r="S835" s="107" t="str">
        <f t="shared" si="687"/>
        <v>—</v>
      </c>
      <c r="T835" s="578">
        <v>0</v>
      </c>
      <c r="U835" s="107" t="str">
        <f t="shared" si="688"/>
        <v>—</v>
      </c>
      <c r="V835" s="578">
        <v>0</v>
      </c>
      <c r="W835" s="107" t="str">
        <f t="shared" si="689"/>
        <v>—</v>
      </c>
      <c r="X835" s="578"/>
      <c r="Y835" s="107" t="str">
        <f t="shared" si="690"/>
        <v>—</v>
      </c>
      <c r="Z835" s="578">
        <v>0</v>
      </c>
      <c r="AA835" s="107" t="str">
        <f t="shared" si="691"/>
        <v>—</v>
      </c>
      <c r="AB835" s="578">
        <v>596</v>
      </c>
      <c r="AC835" s="107">
        <f t="shared" si="692"/>
        <v>446</v>
      </c>
      <c r="AD835" s="578">
        <v>571</v>
      </c>
      <c r="AE835" s="107">
        <f t="shared" si="693"/>
        <v>466</v>
      </c>
      <c r="AF835" s="578">
        <v>289</v>
      </c>
      <c r="AG835" s="107">
        <f t="shared" si="694"/>
        <v>552</v>
      </c>
      <c r="AH835" s="578">
        <v>378</v>
      </c>
      <c r="AI835" s="107">
        <f t="shared" si="695"/>
        <v>541</v>
      </c>
      <c r="AJ835" s="578">
        <v>425</v>
      </c>
      <c r="AK835" s="107">
        <f t="shared" si="696"/>
        <v>545</v>
      </c>
      <c r="AL835" s="578">
        <v>425</v>
      </c>
      <c r="AM835" s="107">
        <f t="shared" si="697"/>
        <v>560</v>
      </c>
      <c r="AN835" s="578">
        <v>1099</v>
      </c>
      <c r="AO835" s="107">
        <f t="shared" si="698"/>
        <v>472</v>
      </c>
      <c r="AP835" s="578">
        <v>1053</v>
      </c>
      <c r="AQ835" s="107">
        <f t="shared" si="699"/>
        <v>490</v>
      </c>
      <c r="AR835" s="578">
        <v>566</v>
      </c>
      <c r="AS835" s="107">
        <f t="shared" si="700"/>
        <v>562</v>
      </c>
      <c r="AT835" s="578">
        <v>718</v>
      </c>
      <c r="AU835" s="107">
        <f t="shared" si="701"/>
        <v>540</v>
      </c>
      <c r="AV835" s="578">
        <v>1642</v>
      </c>
      <c r="AW835" s="107">
        <f t="shared" si="702"/>
        <v>459</v>
      </c>
      <c r="AX835" s="578">
        <v>1376</v>
      </c>
      <c r="AY835" s="563">
        <f t="shared" si="703"/>
        <v>487</v>
      </c>
      <c r="AZ835" s="605">
        <v>3085</v>
      </c>
      <c r="BA835" s="605">
        <v>3732</v>
      </c>
      <c r="BB835" s="563">
        <f t="shared" si="631"/>
        <v>430</v>
      </c>
    </row>
    <row r="836" spans="1:54" ht="12.95" customHeight="1" x14ac:dyDescent="0.2">
      <c r="A836" s="72" t="s">
        <v>1503</v>
      </c>
      <c r="B836" s="174" t="s">
        <v>544</v>
      </c>
      <c r="C836" s="642" t="s">
        <v>2054</v>
      </c>
      <c r="D836" s="578"/>
      <c r="E836" s="107"/>
      <c r="F836" s="578"/>
      <c r="G836" s="107"/>
      <c r="H836" s="578"/>
      <c r="I836" s="107"/>
      <c r="J836" s="578"/>
      <c r="K836" s="107"/>
      <c r="L836" s="578"/>
      <c r="M836" s="107"/>
      <c r="N836" s="578"/>
      <c r="O836" s="107"/>
      <c r="P836" s="578"/>
      <c r="Q836" s="107"/>
      <c r="R836" s="578"/>
      <c r="S836" s="107"/>
      <c r="T836" s="578"/>
      <c r="U836" s="107"/>
      <c r="V836" s="578"/>
      <c r="W836" s="107"/>
      <c r="X836" s="578"/>
      <c r="Y836" s="107"/>
      <c r="Z836" s="578"/>
      <c r="AA836" s="107"/>
      <c r="AB836" s="578"/>
      <c r="AC836" s="107"/>
      <c r="AD836" s="578"/>
      <c r="AE836" s="107"/>
      <c r="AF836" s="578"/>
      <c r="AG836" s="107"/>
      <c r="AH836" s="578"/>
      <c r="AI836" s="107" t="str">
        <f t="shared" si="695"/>
        <v>—</v>
      </c>
      <c r="AJ836" s="578"/>
      <c r="AK836" s="107" t="str">
        <f t="shared" si="696"/>
        <v>—</v>
      </c>
      <c r="AL836" s="578"/>
      <c r="AM836" s="107" t="str">
        <f t="shared" si="697"/>
        <v>—</v>
      </c>
      <c r="AN836" s="578"/>
      <c r="AO836" s="107" t="str">
        <f t="shared" si="698"/>
        <v>—</v>
      </c>
      <c r="AP836" s="578"/>
      <c r="AQ836" s="107" t="str">
        <f t="shared" si="699"/>
        <v>—</v>
      </c>
      <c r="AR836" s="578"/>
      <c r="AS836" s="107" t="str">
        <f t="shared" si="700"/>
        <v>—</v>
      </c>
      <c r="AT836" s="578"/>
      <c r="AU836" s="107" t="str">
        <f t="shared" si="701"/>
        <v>—</v>
      </c>
      <c r="AV836" s="578">
        <v>1193</v>
      </c>
      <c r="AW836" s="107">
        <f t="shared" si="702"/>
        <v>501</v>
      </c>
      <c r="AX836" s="578">
        <v>1087</v>
      </c>
      <c r="AY836" s="563">
        <f t="shared" si="703"/>
        <v>512</v>
      </c>
      <c r="AZ836" s="605">
        <v>1253</v>
      </c>
      <c r="BA836" s="605">
        <v>3729</v>
      </c>
      <c r="BB836" s="563">
        <f t="shared" si="631"/>
        <v>431</v>
      </c>
    </row>
    <row r="837" spans="1:54" ht="12.95" customHeight="1" x14ac:dyDescent="0.2">
      <c r="A837" s="72" t="s">
        <v>515</v>
      </c>
      <c r="B837" s="174" t="s">
        <v>662</v>
      </c>
      <c r="C837" s="642" t="s">
        <v>2054</v>
      </c>
      <c r="D837" s="578">
        <v>49</v>
      </c>
      <c r="E837" s="107">
        <f>IF(D837&gt;0,RANK(D837,$D$11:$D$1049),"—")</f>
        <v>385</v>
      </c>
      <c r="F837" s="578">
        <v>47</v>
      </c>
      <c r="G837" s="107">
        <f>IF(F837&gt;0,RANK(F837,$F$11:$F$1049),"—")</f>
        <v>484</v>
      </c>
      <c r="H837" s="578"/>
      <c r="I837" s="107" t="str">
        <f>IF(H837&gt;0,RANK(H837,$H$11:$H$1049),"—")</f>
        <v>—</v>
      </c>
      <c r="J837" s="578"/>
      <c r="K837" s="107" t="str">
        <f>IF(J837&gt;0,RANK(J837,$J$11:$J$1049),"—")</f>
        <v>—</v>
      </c>
      <c r="L837" s="578"/>
      <c r="M837" s="107" t="str">
        <f>IF(L837&gt;0,RANK(L837,$L$11:$L$1049),"—")</f>
        <v>—</v>
      </c>
      <c r="N837" s="578"/>
      <c r="O837" s="107" t="str">
        <f>IF(N837&gt;0,RANK(N837,$N$11:$N$1049),"—")</f>
        <v>—</v>
      </c>
      <c r="P837" s="578"/>
      <c r="Q837" s="107" t="str">
        <f>IF(P837&gt;0,RANK(P837,$P$11:$P$1049),"—")</f>
        <v>—</v>
      </c>
      <c r="R837" s="578">
        <v>65</v>
      </c>
      <c r="S837" s="107">
        <f>IF(R837&gt;0,RANK(R837,$R$11:$R$1049),"—")</f>
        <v>549</v>
      </c>
      <c r="T837" s="578">
        <v>112</v>
      </c>
      <c r="U837" s="107">
        <f>IF(T837&gt;0,RANK(T837,$T$11:$T$1049),"—")</f>
        <v>546</v>
      </c>
      <c r="V837" s="578">
        <v>159</v>
      </c>
      <c r="W837" s="107">
        <f>IF(V837&gt;0,RANK(V837,$V$11:$V$1049),"—")</f>
        <v>540</v>
      </c>
      <c r="X837" s="578">
        <v>206</v>
      </c>
      <c r="Y837" s="107">
        <f>IF(X837&gt;0,RANK(X837,$X$11:$X$1049),"—")</f>
        <v>525</v>
      </c>
      <c r="Z837" s="578">
        <v>253</v>
      </c>
      <c r="AA837" s="107">
        <f>IF(Z837&gt;0,RANK(Z837,$Z$11:$Z$1049),"—")</f>
        <v>513</v>
      </c>
      <c r="AB837" s="578">
        <v>300</v>
      </c>
      <c r="AC837" s="107">
        <f>IF(AB837&gt;0,RANK(AB837,$AB$11:$AB$1049),"—")</f>
        <v>506</v>
      </c>
      <c r="AD837" s="578">
        <v>347</v>
      </c>
      <c r="AE837" s="107">
        <f>IF(AD837&gt;0,RANK(AD837,$AD$11:$AD$1049),"—")</f>
        <v>505</v>
      </c>
      <c r="AF837" s="578">
        <v>396</v>
      </c>
      <c r="AG837" s="107">
        <f>IF(AF837&gt;0,RANK(AF837,$AF$11:$AF$1049),"—")</f>
        <v>525</v>
      </c>
      <c r="AH837" s="578">
        <v>766</v>
      </c>
      <c r="AI837" s="107">
        <f t="shared" si="695"/>
        <v>477</v>
      </c>
      <c r="AJ837" s="578">
        <v>889</v>
      </c>
      <c r="AK837" s="107">
        <f t="shared" si="696"/>
        <v>481</v>
      </c>
      <c r="AL837" s="578">
        <v>1008</v>
      </c>
      <c r="AM837" s="107">
        <f t="shared" si="697"/>
        <v>476</v>
      </c>
      <c r="AN837" s="578">
        <v>1128</v>
      </c>
      <c r="AO837" s="107">
        <f t="shared" si="698"/>
        <v>471</v>
      </c>
      <c r="AP837" s="578">
        <v>1511</v>
      </c>
      <c r="AQ837" s="107">
        <f t="shared" si="699"/>
        <v>449</v>
      </c>
      <c r="AR837" s="578">
        <v>1693</v>
      </c>
      <c r="AS837" s="107">
        <f t="shared" si="700"/>
        <v>439</v>
      </c>
      <c r="AT837" s="578">
        <v>1341</v>
      </c>
      <c r="AU837" s="107">
        <f t="shared" si="701"/>
        <v>467</v>
      </c>
      <c r="AV837" s="578">
        <v>1405</v>
      </c>
      <c r="AW837" s="107">
        <f t="shared" si="702"/>
        <v>479</v>
      </c>
      <c r="AX837" s="578">
        <v>1733</v>
      </c>
      <c r="AY837" s="563">
        <f t="shared" si="703"/>
        <v>453</v>
      </c>
      <c r="AZ837" s="605">
        <v>2255</v>
      </c>
      <c r="BA837" s="605">
        <v>3621</v>
      </c>
      <c r="BB837" s="563">
        <f t="shared" si="631"/>
        <v>434</v>
      </c>
    </row>
    <row r="838" spans="1:54" ht="12.95" customHeight="1" x14ac:dyDescent="0.2">
      <c r="A838" s="72" t="s">
        <v>330</v>
      </c>
      <c r="B838" s="174" t="s">
        <v>1528</v>
      </c>
      <c r="C838" s="642" t="s">
        <v>2054</v>
      </c>
      <c r="D838" s="578">
        <v>132</v>
      </c>
      <c r="E838" s="107">
        <f>IF(D838&gt;0,RANK(D838,$D$11:$D$1049),"—")</f>
        <v>366</v>
      </c>
      <c r="F838" s="578">
        <v>116</v>
      </c>
      <c r="G838" s="107">
        <f>IF(F838&gt;0,RANK(F838,$F$11:$F$1049),"—")</f>
        <v>449</v>
      </c>
      <c r="H838" s="578">
        <v>324</v>
      </c>
      <c r="I838" s="107">
        <f>IF(H838&gt;0,RANK(H838,$H$11:$H$1049),"—")</f>
        <v>351</v>
      </c>
      <c r="J838" s="578">
        <v>313</v>
      </c>
      <c r="K838" s="107">
        <f>IF(J838&gt;0,RANK(J838,$J$11:$J$1049),"—")</f>
        <v>378</v>
      </c>
      <c r="L838" s="578">
        <v>171</v>
      </c>
      <c r="M838" s="107">
        <f>IF(L838&gt;0,RANK(L838,$L$11:$L$1049),"—")</f>
        <v>396</v>
      </c>
      <c r="N838" s="578">
        <v>170</v>
      </c>
      <c r="O838" s="107">
        <f>IF(N838&gt;0,RANK(N838,$N$11:$N$1049),"—")</f>
        <v>429</v>
      </c>
      <c r="P838" s="578">
        <v>217</v>
      </c>
      <c r="Q838" s="107">
        <f>IF(P838&gt;0,RANK(P838,$P$11:$P$1049),"—")</f>
        <v>454</v>
      </c>
      <c r="R838" s="578">
        <v>278</v>
      </c>
      <c r="S838" s="107">
        <f>IF(R838&gt;0,RANK(R838,$R$11:$R$1049),"—")</f>
        <v>495</v>
      </c>
      <c r="T838" s="578">
        <v>267</v>
      </c>
      <c r="U838" s="107">
        <f>IF(T838&gt;0,RANK(T838,$T$11:$T$1049),"—")</f>
        <v>510</v>
      </c>
      <c r="V838" s="578">
        <v>238</v>
      </c>
      <c r="W838" s="107">
        <f>IF(V838&gt;0,RANK(V838,$V$11:$V$1049),"—")</f>
        <v>520</v>
      </c>
      <c r="X838" s="578">
        <v>155</v>
      </c>
      <c r="Y838" s="107">
        <f>IF(X838&gt;0,RANK(X838,$X$11:$X$1049),"—")</f>
        <v>534</v>
      </c>
      <c r="Z838" s="578">
        <v>902</v>
      </c>
      <c r="AA838" s="107">
        <f>IF(Z838&gt;0,RANK(Z838,$Z$11:$Z$1049),"—")</f>
        <v>406</v>
      </c>
      <c r="AB838" s="578">
        <v>1221</v>
      </c>
      <c r="AC838" s="107">
        <f>IF(AB838&gt;0,RANK(AB838,$AB$11:$AB$1049),"—")</f>
        <v>382</v>
      </c>
      <c r="AD838" s="578">
        <v>1406</v>
      </c>
      <c r="AE838" s="107">
        <f>IF(AD838&gt;0,RANK(AD838,$AD$11:$AD$1049),"—")</f>
        <v>379</v>
      </c>
      <c r="AF838" s="578">
        <v>1267</v>
      </c>
      <c r="AG838" s="107">
        <f>IF(AF838&gt;0,RANK(AF838,$AF$11:$AF$1049),"—")</f>
        <v>405</v>
      </c>
      <c r="AH838" s="578">
        <v>1201</v>
      </c>
      <c r="AI838" s="107">
        <f t="shared" si="695"/>
        <v>431</v>
      </c>
      <c r="AJ838" s="578">
        <v>1477</v>
      </c>
      <c r="AK838" s="107">
        <f t="shared" si="696"/>
        <v>422</v>
      </c>
      <c r="AL838" s="578">
        <v>1769</v>
      </c>
      <c r="AM838" s="107">
        <f t="shared" si="697"/>
        <v>409</v>
      </c>
      <c r="AN838" s="578">
        <v>1377</v>
      </c>
      <c r="AO838" s="107">
        <f t="shared" si="698"/>
        <v>451</v>
      </c>
      <c r="AP838" s="578">
        <v>1684</v>
      </c>
      <c r="AQ838" s="107">
        <f t="shared" si="699"/>
        <v>438</v>
      </c>
      <c r="AR838" s="578">
        <v>2880</v>
      </c>
      <c r="AS838" s="107">
        <f t="shared" si="700"/>
        <v>378</v>
      </c>
      <c r="AT838" s="578">
        <v>2853</v>
      </c>
      <c r="AU838" s="107">
        <f t="shared" si="701"/>
        <v>382</v>
      </c>
      <c r="AV838" s="578">
        <v>2825</v>
      </c>
      <c r="AW838" s="107">
        <f t="shared" si="702"/>
        <v>392</v>
      </c>
      <c r="AX838" s="578">
        <v>2955</v>
      </c>
      <c r="AY838" s="563">
        <f t="shared" si="703"/>
        <v>389</v>
      </c>
      <c r="AZ838" s="605">
        <v>3406</v>
      </c>
      <c r="BA838" s="605">
        <v>3595</v>
      </c>
      <c r="BB838" s="563">
        <f t="shared" si="631"/>
        <v>436</v>
      </c>
    </row>
    <row r="839" spans="1:54" ht="12.95" customHeight="1" x14ac:dyDescent="0.2">
      <c r="A839" s="72" t="s">
        <v>641</v>
      </c>
      <c r="B839" s="174" t="s">
        <v>1316</v>
      </c>
      <c r="C839" s="642" t="s">
        <v>2054</v>
      </c>
      <c r="D839" s="578"/>
      <c r="E839" s="107" t="str">
        <f>IF(D839&gt;0,RANK(D839,$D$11:$D$1049),"—")</f>
        <v>—</v>
      </c>
      <c r="F839" s="578"/>
      <c r="G839" s="107" t="str">
        <f>IF(F839&gt;0,RANK(F839,$F$11:$F$1049),"—")</f>
        <v>—</v>
      </c>
      <c r="H839" s="578"/>
      <c r="I839" s="107" t="str">
        <f>IF(H839&gt;0,RANK(H839,$H$11:$H$1049),"—")</f>
        <v>—</v>
      </c>
      <c r="J839" s="578"/>
      <c r="K839" s="107" t="str">
        <f>IF(J839&gt;0,RANK(J839,$J$11:$J$1049),"—")</f>
        <v>—</v>
      </c>
      <c r="L839" s="578"/>
      <c r="M839" s="107" t="str">
        <f>IF(L839&gt;0,RANK(L839,$L$11:$L$1049),"—")</f>
        <v>—</v>
      </c>
      <c r="N839" s="578"/>
      <c r="O839" s="107" t="str">
        <f>IF(N839&gt;0,RANK(N839,$N$11:$N$1049),"—")</f>
        <v>—</v>
      </c>
      <c r="P839" s="578"/>
      <c r="Q839" s="107" t="str">
        <f>IF(P839&gt;0,RANK(P839,$P$11:$P$1049),"—")</f>
        <v>—</v>
      </c>
      <c r="R839" s="578">
        <v>755</v>
      </c>
      <c r="S839" s="107">
        <f>IF(R839&gt;0,RANK(R839,$R$11:$R$1049),"—")</f>
        <v>406</v>
      </c>
      <c r="T839" s="578">
        <v>634</v>
      </c>
      <c r="U839" s="107">
        <f>IF(T839&gt;0,RANK(T839,$T$11:$T$1049),"—")</f>
        <v>434</v>
      </c>
      <c r="V839" s="578">
        <v>881</v>
      </c>
      <c r="W839" s="107">
        <f>IF(V839&gt;0,RANK(V839,$V$11:$V$1049),"—")</f>
        <v>415</v>
      </c>
      <c r="X839" s="578">
        <v>695</v>
      </c>
      <c r="Y839" s="107">
        <f>IF(X839&gt;0,RANK(X839,$X$11:$X$1049),"—")</f>
        <v>431</v>
      </c>
      <c r="Z839" s="578">
        <v>650</v>
      </c>
      <c r="AA839" s="107">
        <f>IF(Z839&gt;0,RANK(Z839,$Z$11:$Z$1049),"—")</f>
        <v>436</v>
      </c>
      <c r="AB839" s="578">
        <v>358</v>
      </c>
      <c r="AC839" s="107">
        <f>IF(AB839&gt;0,RANK(AB839,$AB$11:$AB$1049),"—")</f>
        <v>489</v>
      </c>
      <c r="AD839" s="578">
        <v>358</v>
      </c>
      <c r="AE839" s="107">
        <f>IF(AD839&gt;0,RANK(AD839,$AD$11:$AD$1049),"—")</f>
        <v>501</v>
      </c>
      <c r="AF839" s="578">
        <v>532</v>
      </c>
      <c r="AG839" s="107">
        <f>IF(AF839&gt;0,RANK(AF839,$AF$11:$AF$1049),"—")</f>
        <v>503</v>
      </c>
      <c r="AH839" s="578">
        <v>573</v>
      </c>
      <c r="AI839" s="107">
        <f t="shared" si="695"/>
        <v>510</v>
      </c>
      <c r="AJ839" s="578">
        <v>833</v>
      </c>
      <c r="AK839" s="107">
        <f t="shared" si="696"/>
        <v>490</v>
      </c>
      <c r="AL839" s="578">
        <v>453</v>
      </c>
      <c r="AM839" s="107">
        <f t="shared" si="697"/>
        <v>553</v>
      </c>
      <c r="AN839" s="578">
        <v>544</v>
      </c>
      <c r="AO839" s="107">
        <f t="shared" si="698"/>
        <v>544</v>
      </c>
      <c r="AP839" s="578">
        <v>704</v>
      </c>
      <c r="AQ839" s="107">
        <f t="shared" si="699"/>
        <v>518</v>
      </c>
      <c r="AR839" s="578">
        <v>1260</v>
      </c>
      <c r="AS839" s="107">
        <f t="shared" si="700"/>
        <v>468</v>
      </c>
      <c r="AT839" s="578">
        <v>1449</v>
      </c>
      <c r="AU839" s="107">
        <f t="shared" si="701"/>
        <v>460</v>
      </c>
      <c r="AV839" s="578">
        <v>1777</v>
      </c>
      <c r="AW839" s="107">
        <f t="shared" si="702"/>
        <v>448</v>
      </c>
      <c r="AX839" s="578">
        <v>1673</v>
      </c>
      <c r="AY839" s="563">
        <f t="shared" si="703"/>
        <v>457</v>
      </c>
      <c r="AZ839" s="605">
        <v>1964</v>
      </c>
      <c r="BA839" s="605">
        <v>3504</v>
      </c>
      <c r="BB839" s="563">
        <f t="shared" si="631"/>
        <v>439</v>
      </c>
    </row>
    <row r="840" spans="1:54" ht="12.95" customHeight="1" x14ac:dyDescent="0.2">
      <c r="A840" s="72" t="s">
        <v>1613</v>
      </c>
      <c r="B840" s="174" t="s">
        <v>1582</v>
      </c>
      <c r="C840" s="642" t="s">
        <v>2054</v>
      </c>
      <c r="D840" s="588"/>
      <c r="E840" s="107" t="str">
        <f>IF(D840&gt;0,RANK(D840,$D$11:$D$1049),"—")</f>
        <v>—</v>
      </c>
      <c r="F840" s="588"/>
      <c r="G840" s="107" t="str">
        <f>IF(F840&gt;0,RANK(F840,$F$11:$F$1049),"—")</f>
        <v>—</v>
      </c>
      <c r="H840" s="588"/>
      <c r="I840" s="107" t="str">
        <f>IF(H840&gt;0,RANK(H840,$H$11:$H$1049),"—")</f>
        <v>—</v>
      </c>
      <c r="J840" s="578"/>
      <c r="K840" s="107" t="str">
        <f>IF(J840&gt;0,RANK(J840,$J$11:$J$1049),"—")</f>
        <v>—</v>
      </c>
      <c r="L840" s="578"/>
      <c r="M840" s="107" t="str">
        <f>IF(L840&gt;0,RANK(L840,$L$11:$L$1049),"—")</f>
        <v>—</v>
      </c>
      <c r="N840" s="578"/>
      <c r="O840" s="107" t="str">
        <f>IF(N840&gt;0,RANK(N840,$N$11:$N$1049),"—")</f>
        <v>—</v>
      </c>
      <c r="P840" s="578"/>
      <c r="Q840" s="107" t="str">
        <f>IF(P840&gt;0,RANK(P840,$P$11:$P$1049),"—")</f>
        <v>—</v>
      </c>
      <c r="R840" s="578"/>
      <c r="S840" s="107" t="str">
        <f>IF(R840&gt;0,RANK(R840,$R$11:$R$1049),"—")</f>
        <v>—</v>
      </c>
      <c r="T840" s="578"/>
      <c r="U840" s="107" t="str">
        <f>IF(T840&gt;0,RANK(T840,$T$11:$T$1049),"—")</f>
        <v>—</v>
      </c>
      <c r="V840" s="578"/>
      <c r="W840" s="107" t="str">
        <f>IF(V840&gt;0,RANK(V840,$V$11:$V$1049),"—")</f>
        <v>—</v>
      </c>
      <c r="X840" s="578"/>
      <c r="Y840" s="107" t="str">
        <f>IF(X840&gt;0,RANK(X840,$X$11:$X$1049),"—")</f>
        <v>—</v>
      </c>
      <c r="Z840" s="578"/>
      <c r="AA840" s="107" t="str">
        <f>IF(Z840&gt;0,RANK(Z840,$Z$11:$Z$1049),"—")</f>
        <v>—</v>
      </c>
      <c r="AB840" s="578"/>
      <c r="AC840" s="107" t="str">
        <f>IF(AB840&gt;0,RANK(AB840,$AB$11:$AB$1049),"—")</f>
        <v>—</v>
      </c>
      <c r="AD840" s="578"/>
      <c r="AE840" s="107" t="str">
        <f>IF(AD840&gt;0,RANK(AD840,$AD$11:$AD$1049),"—")</f>
        <v>—</v>
      </c>
      <c r="AF840" s="578">
        <v>1360</v>
      </c>
      <c r="AG840" s="107">
        <f>IF(AF840&gt;0,RANK(AF840,$AF$11:$AF$1049),"—")</f>
        <v>397</v>
      </c>
      <c r="AH840" s="578">
        <v>1208</v>
      </c>
      <c r="AI840" s="107">
        <f t="shared" si="695"/>
        <v>430</v>
      </c>
      <c r="AJ840" s="578">
        <v>906</v>
      </c>
      <c r="AK840" s="107">
        <f t="shared" si="696"/>
        <v>477</v>
      </c>
      <c r="AL840" s="578">
        <v>894</v>
      </c>
      <c r="AM840" s="107">
        <f t="shared" si="697"/>
        <v>490</v>
      </c>
      <c r="AN840" s="578">
        <v>855</v>
      </c>
      <c r="AO840" s="107">
        <f t="shared" si="698"/>
        <v>500</v>
      </c>
      <c r="AP840" s="578">
        <v>2565</v>
      </c>
      <c r="AQ840" s="107">
        <f t="shared" si="699"/>
        <v>390</v>
      </c>
      <c r="AR840" s="578">
        <v>2307</v>
      </c>
      <c r="AS840" s="107">
        <f t="shared" si="700"/>
        <v>400</v>
      </c>
      <c r="AT840" s="578">
        <v>3248</v>
      </c>
      <c r="AU840" s="107">
        <f t="shared" si="701"/>
        <v>371</v>
      </c>
      <c r="AV840" s="578">
        <v>3486</v>
      </c>
      <c r="AW840" s="107">
        <f t="shared" si="702"/>
        <v>363</v>
      </c>
      <c r="AX840" s="578">
        <v>2808</v>
      </c>
      <c r="AY840" s="563">
        <f t="shared" si="703"/>
        <v>400</v>
      </c>
      <c r="AZ840" s="605">
        <v>3074</v>
      </c>
      <c r="BA840" s="627">
        <v>3496</v>
      </c>
      <c r="BB840" s="563">
        <f t="shared" si="631"/>
        <v>440</v>
      </c>
    </row>
    <row r="841" spans="1:54" ht="12.95" customHeight="1" x14ac:dyDescent="0.2">
      <c r="A841" s="72" t="s">
        <v>777</v>
      </c>
      <c r="B841" s="599" t="s">
        <v>2119</v>
      </c>
      <c r="C841" s="647" t="s">
        <v>2054</v>
      </c>
      <c r="D841" s="578"/>
      <c r="E841" s="107"/>
      <c r="F841" s="578"/>
      <c r="G841" s="107"/>
      <c r="H841" s="578"/>
      <c r="I841" s="107"/>
      <c r="J841" s="578"/>
      <c r="K841" s="107"/>
      <c r="L841" s="578"/>
      <c r="M841" s="107"/>
      <c r="N841" s="578"/>
      <c r="O841" s="107"/>
      <c r="P841" s="578"/>
      <c r="Q841" s="107"/>
      <c r="R841" s="578"/>
      <c r="S841" s="107"/>
      <c r="T841" s="578"/>
      <c r="U841" s="107"/>
      <c r="V841" s="578"/>
      <c r="W841" s="107"/>
      <c r="X841" s="578"/>
      <c r="Y841" s="107"/>
      <c r="Z841" s="578"/>
      <c r="AA841" s="107"/>
      <c r="AB841" s="578"/>
      <c r="AC841" s="107"/>
      <c r="AD841" s="578"/>
      <c r="AE841" s="107"/>
      <c r="AF841" s="578"/>
      <c r="AG841" s="107"/>
      <c r="AH841" s="578"/>
      <c r="AI841" s="107"/>
      <c r="AJ841" s="578"/>
      <c r="AK841" s="107"/>
      <c r="AL841" s="578"/>
      <c r="AM841" s="107"/>
      <c r="AN841" s="578"/>
      <c r="AO841" s="107"/>
      <c r="AP841" s="578"/>
      <c r="AQ841" s="107"/>
      <c r="AR841" s="578"/>
      <c r="AS841" s="107"/>
      <c r="AT841" s="578"/>
      <c r="AU841" s="107"/>
      <c r="AV841" s="578"/>
      <c r="AW841" s="107"/>
      <c r="AX841" s="578"/>
      <c r="AY841" s="563"/>
      <c r="AZ841" s="597">
        <v>2734</v>
      </c>
      <c r="BA841" s="597">
        <v>3460</v>
      </c>
      <c r="BB841" s="563">
        <f t="shared" si="631"/>
        <v>442</v>
      </c>
    </row>
    <row r="842" spans="1:54" ht="12.95" customHeight="1" x14ac:dyDescent="0.2">
      <c r="A842" s="72"/>
      <c r="B842" s="174" t="s">
        <v>887</v>
      </c>
      <c r="C842" s="642" t="s">
        <v>2054</v>
      </c>
      <c r="D842" s="578"/>
      <c r="E842" s="107" t="str">
        <f>IF(D842&gt;0,RANK(D842,$D$11:$D$1049),"—")</f>
        <v>—</v>
      </c>
      <c r="F842" s="578">
        <v>308</v>
      </c>
      <c r="G842" s="107">
        <f>IF(F842&gt;0,RANK(F842,$F$11:$F$1049),"—")</f>
        <v>400</v>
      </c>
      <c r="H842" s="578"/>
      <c r="I842" s="107" t="str">
        <f>IF(H842&gt;0,RANK(H842,$H$11:$H$1049),"—")</f>
        <v>—</v>
      </c>
      <c r="J842" s="578"/>
      <c r="K842" s="107" t="str">
        <f>IF(J842&gt;0,RANK(J842,$J$11:$J$1049),"—")</f>
        <v>—</v>
      </c>
      <c r="L842" s="578"/>
      <c r="M842" s="107" t="str">
        <f>IF(L842&gt;0,RANK(L842,$L$11:$L$1049),"—")</f>
        <v>—</v>
      </c>
      <c r="N842" s="578">
        <v>865</v>
      </c>
      <c r="O842" s="107">
        <f>IF(N842&gt;0,RANK(N842,$N$11:$N$1049),"—")</f>
        <v>349</v>
      </c>
      <c r="P842" s="578">
        <v>885</v>
      </c>
      <c r="Q842" s="107">
        <f>IF(P842&gt;0,RANK(P842,$P$11:$P$1049),"—")</f>
        <v>374</v>
      </c>
      <c r="R842" s="578">
        <v>906</v>
      </c>
      <c r="S842" s="107">
        <f>IF(R842&gt;0,RANK(R842,$R$11:$R$1049),"—")</f>
        <v>388</v>
      </c>
      <c r="T842" s="578">
        <v>956</v>
      </c>
      <c r="U842" s="107">
        <f>IF(T842&gt;0,RANK(T842,$T$11:$T$1049),"—")</f>
        <v>400</v>
      </c>
      <c r="V842" s="578">
        <v>1006</v>
      </c>
      <c r="W842" s="107">
        <f>IF(V842&gt;0,RANK(V842,$V$11:$V$1049),"—")</f>
        <v>397</v>
      </c>
      <c r="X842" s="578">
        <v>1056</v>
      </c>
      <c r="Y842" s="107">
        <f>IF(X842&gt;0,RANK(X842,$X$11:$X$1049),"—")</f>
        <v>390</v>
      </c>
      <c r="Z842" s="578">
        <v>1106</v>
      </c>
      <c r="AA842" s="107">
        <f>IF(Z842&gt;0,RANK(Z842,$Z$11:$Z$1049),"—")</f>
        <v>384</v>
      </c>
      <c r="AB842" s="578">
        <v>1158</v>
      </c>
      <c r="AC842" s="107">
        <f>IF(AB842&gt;0,RANK(AB842,$AB$11:$AB$1049),"—")</f>
        <v>388</v>
      </c>
      <c r="AD842" s="578">
        <v>1424</v>
      </c>
      <c r="AE842" s="107">
        <f>IF(AD842&gt;0,RANK(AD842,$AD$11:$AD$1049),"—")</f>
        <v>378</v>
      </c>
      <c r="AF842" s="578">
        <v>1188</v>
      </c>
      <c r="AG842" s="107">
        <f>IF(AF842&gt;0,RANK(AF842,$AF$11:$AF$1049),"—")</f>
        <v>416</v>
      </c>
      <c r="AH842" s="578">
        <v>698</v>
      </c>
      <c r="AI842" s="107">
        <f>IF(AH842&gt;0,RANK(AH842,$AH$11:$AH$1049),"—")</f>
        <v>492</v>
      </c>
      <c r="AJ842" s="578">
        <v>989</v>
      </c>
      <c r="AK842" s="107">
        <f>IF(AJ842&gt;0,RANK(AJ842,$AJ$11:$AJ$1049),"—")</f>
        <v>472</v>
      </c>
      <c r="AL842" s="578">
        <v>1028</v>
      </c>
      <c r="AM842" s="107">
        <f>IF(AL842&gt;0,RANK(AL842,$AL$11:$AL$1049),"—")</f>
        <v>471</v>
      </c>
      <c r="AN842" s="578">
        <v>1300</v>
      </c>
      <c r="AO842" s="107">
        <f>IF(AN842&gt;0,RANK(AN842,$AN$11:$AN$1049),"—")</f>
        <v>456</v>
      </c>
      <c r="AP842" s="578">
        <v>2225</v>
      </c>
      <c r="AQ842" s="107">
        <f>IF(AP842&gt;0,RANK(AP842,$AP$11:$AP$1049),"—")</f>
        <v>400</v>
      </c>
      <c r="AR842" s="578">
        <v>1645</v>
      </c>
      <c r="AS842" s="107">
        <f>IF(AR842&gt;0,RANK(AR842,$AR$11:$AR$1049),"—")</f>
        <v>442</v>
      </c>
      <c r="AT842" s="578">
        <v>1993</v>
      </c>
      <c r="AU842" s="107">
        <f>IF(AT842&gt;0,RANK(AT842,$AT$11:$AT$1049),"—")</f>
        <v>423</v>
      </c>
      <c r="AV842" s="578">
        <v>2114</v>
      </c>
      <c r="AW842" s="107">
        <f>IF(AV842&gt;0,RANK(AV842,$AV$11:$AV$1049),"—")</f>
        <v>429</v>
      </c>
      <c r="AX842" s="578">
        <v>2801</v>
      </c>
      <c r="AY842" s="563">
        <f>IF(AX842&gt;0,RANK(AX842,$AX$11:$AX$1049),"—")</f>
        <v>401</v>
      </c>
      <c r="AZ842" s="605">
        <v>3770</v>
      </c>
      <c r="BA842" s="605">
        <v>3439</v>
      </c>
      <c r="BB842" s="563">
        <f t="shared" si="631"/>
        <v>443</v>
      </c>
    </row>
    <row r="843" spans="1:54" ht="12.75" x14ac:dyDescent="0.2">
      <c r="A843" s="72" t="s">
        <v>485</v>
      </c>
      <c r="B843" s="174" t="s">
        <v>998</v>
      </c>
      <c r="C843" s="642" t="s">
        <v>2054</v>
      </c>
      <c r="D843" s="578"/>
      <c r="E843" s="107" t="str">
        <f>IF(D843&gt;0,RANK(D843,$D$11:$D$1049),"—")</f>
        <v>—</v>
      </c>
      <c r="F843" s="578">
        <v>374</v>
      </c>
      <c r="G843" s="107">
        <f>IF(F843&gt;0,RANK(F843,$F$11:$F$1049),"—")</f>
        <v>385</v>
      </c>
      <c r="H843" s="578">
        <v>479</v>
      </c>
      <c r="I843" s="107">
        <f>IF(H843&gt;0,RANK(H843,$H$11:$H$1049),"—")</f>
        <v>332</v>
      </c>
      <c r="J843" s="578">
        <v>584</v>
      </c>
      <c r="K843" s="107">
        <f>IF(J843&gt;0,RANK(J843,$J$11:$J$1049),"—")</f>
        <v>347</v>
      </c>
      <c r="L843" s="578">
        <v>584</v>
      </c>
      <c r="M843" s="107">
        <f>IF(L843&gt;0,RANK(L843,$L$11:$L$1049),"—")</f>
        <v>349</v>
      </c>
      <c r="N843" s="578">
        <v>716</v>
      </c>
      <c r="O843" s="107">
        <f>IF(N843&gt;0,RANK(N843,$N$11:$N$1049),"—")</f>
        <v>361</v>
      </c>
      <c r="P843" s="578">
        <v>760</v>
      </c>
      <c r="Q843" s="107">
        <f>IF(P843&gt;0,RANK(P843,$P$11:$P$1049),"—")</f>
        <v>388</v>
      </c>
      <c r="R843" s="578">
        <v>804</v>
      </c>
      <c r="S843" s="107">
        <f>IF(R843&gt;0,RANK(R843,$R$11:$R$1049),"—")</f>
        <v>401</v>
      </c>
      <c r="T843" s="578">
        <v>848</v>
      </c>
      <c r="U843" s="107">
        <f>IF(T843&gt;0,RANK(T843,$T$11:$T$1049),"—")</f>
        <v>409</v>
      </c>
      <c r="V843" s="578">
        <v>892</v>
      </c>
      <c r="W843" s="107">
        <f>IF(V843&gt;0,RANK(V843,$V$11:$V$1049),"—")</f>
        <v>411</v>
      </c>
      <c r="X843" s="578">
        <v>936</v>
      </c>
      <c r="Y843" s="107">
        <f>IF(X843&gt;0,RANK(X843,$X$11:$X$1049),"—")</f>
        <v>403</v>
      </c>
      <c r="Z843" s="578">
        <v>980</v>
      </c>
      <c r="AA843" s="107">
        <f>IF(Z843&gt;0,RANK(Z843,$Z$11:$Z$1049),"—")</f>
        <v>396</v>
      </c>
      <c r="AB843" s="578">
        <v>1033</v>
      </c>
      <c r="AC843" s="107">
        <f>IF(AB843&gt;0,RANK(AB843,$AB$11:$AB$1049),"—")</f>
        <v>395</v>
      </c>
      <c r="AD843" s="578">
        <v>1721</v>
      </c>
      <c r="AE843" s="107">
        <f>IF(AD843&gt;0,RANK(AD843,$AD$11:$AD$1049),"—")</f>
        <v>356</v>
      </c>
      <c r="AF843" s="578">
        <v>1835</v>
      </c>
      <c r="AG843" s="107">
        <f>IF(AF843&gt;0,RANK(AF843,$AF$11:$AF$1049),"—")</f>
        <v>367</v>
      </c>
      <c r="AH843" s="578">
        <v>1734</v>
      </c>
      <c r="AI843" s="107">
        <f>IF(AH843&gt;0,RANK(AH843,$AH$11:$AH$1049),"—")</f>
        <v>388</v>
      </c>
      <c r="AJ843" s="578">
        <v>2644</v>
      </c>
      <c r="AK843" s="107">
        <f>IF(AJ843&gt;0,RANK(AJ843,$AJ$11:$AJ$1049),"—")</f>
        <v>363</v>
      </c>
      <c r="AL843" s="578">
        <v>3174</v>
      </c>
      <c r="AM843" s="107">
        <f>IF(AL843&gt;0,RANK(AL843,$AL$11:$AL$1049),"—")</f>
        <v>349</v>
      </c>
      <c r="AN843" s="578">
        <v>2877</v>
      </c>
      <c r="AO843" s="107">
        <f>IF(AN843&gt;0,RANK(AN843,$AN$11:$AN$1049),"—")</f>
        <v>370</v>
      </c>
      <c r="AP843" s="578">
        <v>3179</v>
      </c>
      <c r="AQ843" s="107">
        <f>IF(AP843&gt;0,RANK(AP843,$AP$11:$AP$1049),"—")</f>
        <v>369</v>
      </c>
      <c r="AR843" s="578">
        <v>2563</v>
      </c>
      <c r="AS843" s="107">
        <f>IF(AR843&gt;0,RANK(AR843,$AR$11:$AR$1049),"—")</f>
        <v>390</v>
      </c>
      <c r="AT843" s="578">
        <v>3127</v>
      </c>
      <c r="AU843" s="107">
        <f>IF(AT843&gt;0,RANK(AT843,$AT$11:$AT$1049),"—")</f>
        <v>372</v>
      </c>
      <c r="AV843" s="578">
        <v>3044</v>
      </c>
      <c r="AW843" s="107">
        <f>IF(AV843&gt;0,RANK(AV843,$AV$11:$AV$1049),"—")</f>
        <v>380</v>
      </c>
      <c r="AX843" s="578">
        <v>2720</v>
      </c>
      <c r="AY843" s="563">
        <f>IF(AX843&gt;0,RANK(AX843,$AX$11:$AX$1049),"—")</f>
        <v>406</v>
      </c>
      <c r="AZ843" s="605">
        <v>2788</v>
      </c>
      <c r="BA843" s="605">
        <v>3317</v>
      </c>
      <c r="BB843" s="563">
        <f t="shared" si="631"/>
        <v>447</v>
      </c>
    </row>
    <row r="844" spans="1:54" ht="12.95" customHeight="1" x14ac:dyDescent="0.2">
      <c r="B844" s="174" t="s">
        <v>991</v>
      </c>
      <c r="C844" s="642" t="s">
        <v>2054</v>
      </c>
      <c r="D844" s="578"/>
      <c r="E844" s="107" t="str">
        <f>IF(D844&gt;0,RANK(D844,$D$11:$D$1049),"—")</f>
        <v>—</v>
      </c>
      <c r="F844" s="578"/>
      <c r="G844" s="107" t="str">
        <f>IF(F844&gt;0,RANK(F844,$F$11:$F$1049),"—")</f>
        <v>—</v>
      </c>
      <c r="H844" s="578"/>
      <c r="I844" s="107" t="str">
        <f>IF(H844&gt;0,RANK(H844,$H$11:$H$1049),"—")</f>
        <v>—</v>
      </c>
      <c r="J844" s="578"/>
      <c r="K844" s="107" t="str">
        <f>IF(J844&gt;0,RANK(J844,$J$11:$J$1049),"—")</f>
        <v>—</v>
      </c>
      <c r="L844" s="578"/>
      <c r="M844" s="107" t="str">
        <f>IF(L844&gt;0,RANK(L844,$L$11:$L$1049),"—")</f>
        <v>—</v>
      </c>
      <c r="N844" s="578"/>
      <c r="O844" s="107" t="str">
        <f>IF(N844&gt;0,RANK(N844,$N$11:$N$1049),"—")</f>
        <v>—</v>
      </c>
      <c r="P844" s="578"/>
      <c r="Q844" s="107" t="str">
        <f>IF(P844&gt;0,RANK(P844,$P$11:$P$1049),"—")</f>
        <v>—</v>
      </c>
      <c r="R844" s="578"/>
      <c r="S844" s="107" t="str">
        <f>IF(R844&gt;0,RANK(R844,$R$11:$R$1049),"—")</f>
        <v>—</v>
      </c>
      <c r="T844" s="578"/>
      <c r="U844" s="107" t="str">
        <f>IF(T844&gt;0,RANK(T844,$T$11:$T$1049),"—")</f>
        <v>—</v>
      </c>
      <c r="V844" s="578"/>
      <c r="W844" s="107" t="str">
        <f>IF(V844&gt;0,RANK(V844,$V$11:$V$1049),"—")</f>
        <v>—</v>
      </c>
      <c r="X844" s="578"/>
      <c r="Y844" s="107" t="str">
        <f>IF(X844&gt;0,RANK(X844,$X$11:$X$1049),"—")</f>
        <v>—</v>
      </c>
      <c r="Z844" s="578"/>
      <c r="AA844" s="107" t="str">
        <f>IF(Z844&gt;0,RANK(Z844,$Z$11:$Z$1049),"—")</f>
        <v>—</v>
      </c>
      <c r="AB844" s="578"/>
      <c r="AC844" s="107" t="str">
        <f>IF(AB844&gt;0,RANK(AB844,$AB$11:$AB$1049),"—")</f>
        <v>—</v>
      </c>
      <c r="AD844" s="578"/>
      <c r="AE844" s="107" t="str">
        <f>IF(AD844&gt;0,RANK(AD844,$AD$11:$AD$1049),"—")</f>
        <v>—</v>
      </c>
      <c r="AF844" s="578"/>
      <c r="AG844" s="107" t="str">
        <f>IF(AF844&gt;0,RANK(AF844,$AF$11:$AF$1049),"—")</f>
        <v>—</v>
      </c>
      <c r="AH844" s="578"/>
      <c r="AI844" s="107" t="str">
        <f>IF(AH844&gt;0,RANK(AH844,$AH$11:$AH$1049),"—")</f>
        <v>—</v>
      </c>
      <c r="AJ844" s="578"/>
      <c r="AK844" s="107" t="str">
        <f>IF(AJ844&gt;0,RANK(AJ844,$AJ$11:$AJ$1049),"—")</f>
        <v>—</v>
      </c>
      <c r="AL844" s="578">
        <v>6011</v>
      </c>
      <c r="AM844" s="107">
        <f>IF(AL844&gt;0,RANK(AL844,$AL$11:$AL$1049),"—")</f>
        <v>302</v>
      </c>
      <c r="AN844" s="578">
        <v>6177</v>
      </c>
      <c r="AO844" s="107">
        <f>IF(AN844&gt;0,RANK(AN844,$AN$11:$AN$1049),"—")</f>
        <v>303</v>
      </c>
      <c r="AP844" s="578">
        <v>4944</v>
      </c>
      <c r="AQ844" s="107">
        <f>IF(AP844&gt;0,RANK(AP844,$AP$11:$AP$1049),"—")</f>
        <v>325</v>
      </c>
      <c r="AR844" s="578">
        <v>4581</v>
      </c>
      <c r="AS844" s="107">
        <f>IF(AR844&gt;0,RANK(AR844,$AR$11:$AR$1049),"—")</f>
        <v>335</v>
      </c>
      <c r="AT844" s="578">
        <v>4772</v>
      </c>
      <c r="AU844" s="107">
        <f>IF(AT844&gt;0,RANK(AT844,$AT$11:$AT$1049),"—")</f>
        <v>337</v>
      </c>
      <c r="AV844" s="578">
        <v>4658</v>
      </c>
      <c r="AW844" s="107">
        <f>IF(AV844&gt;0,RANK(AV844,$AV$11:$AV$1049),"—")</f>
        <v>340</v>
      </c>
      <c r="AX844" s="578">
        <v>4219</v>
      </c>
      <c r="AY844" s="563">
        <f>IF(AX844&gt;0,RANK(AX844,$AX$11:$AX$1049),"—")</f>
        <v>357</v>
      </c>
      <c r="AZ844" s="605">
        <v>6434</v>
      </c>
      <c r="BA844" s="605">
        <v>3247</v>
      </c>
      <c r="BB844" s="563">
        <f t="shared" si="631"/>
        <v>448</v>
      </c>
    </row>
    <row r="845" spans="1:54" ht="14.25" customHeight="1" x14ac:dyDescent="0.2">
      <c r="B845" s="599" t="s">
        <v>2120</v>
      </c>
      <c r="C845" s="647" t="s">
        <v>2054</v>
      </c>
      <c r="D845" s="578"/>
      <c r="E845" s="107"/>
      <c r="F845" s="578"/>
      <c r="G845" s="107"/>
      <c r="H845" s="578"/>
      <c r="I845" s="107"/>
      <c r="J845" s="578"/>
      <c r="K845" s="107"/>
      <c r="L845" s="578"/>
      <c r="M845" s="107"/>
      <c r="N845" s="578"/>
      <c r="O845" s="107"/>
      <c r="P845" s="578"/>
      <c r="Q845" s="107"/>
      <c r="R845" s="578"/>
      <c r="S845" s="107"/>
      <c r="T845" s="578"/>
      <c r="U845" s="107"/>
      <c r="V845" s="578"/>
      <c r="W845" s="107"/>
      <c r="X845" s="578"/>
      <c r="Y845" s="107"/>
      <c r="Z845" s="578"/>
      <c r="AA845" s="107"/>
      <c r="AB845" s="578"/>
      <c r="AC845" s="107"/>
      <c r="AD845" s="578"/>
      <c r="AE845" s="107"/>
      <c r="AF845" s="578"/>
      <c r="AG845" s="107"/>
      <c r="AH845" s="578"/>
      <c r="AI845" s="107"/>
      <c r="AJ845" s="578"/>
      <c r="AK845" s="107"/>
      <c r="AL845" s="578"/>
      <c r="AM845" s="107"/>
      <c r="AN845" s="578"/>
      <c r="AO845" s="107"/>
      <c r="AP845" s="578"/>
      <c r="AQ845" s="107"/>
      <c r="AR845" s="578"/>
      <c r="AS845" s="107"/>
      <c r="AT845" s="578"/>
      <c r="AU845" s="107"/>
      <c r="AV845" s="578"/>
      <c r="AW845" s="107"/>
      <c r="AX845" s="578"/>
      <c r="AY845" s="563"/>
      <c r="AZ845" s="597">
        <v>3265</v>
      </c>
      <c r="BA845" s="597">
        <v>3183</v>
      </c>
      <c r="BB845" s="563">
        <f t="shared" si="631"/>
        <v>449</v>
      </c>
    </row>
    <row r="846" spans="1:54" ht="12.95" customHeight="1" x14ac:dyDescent="0.2">
      <c r="B846" s="174" t="s">
        <v>893</v>
      </c>
      <c r="C846" s="642" t="s">
        <v>2054</v>
      </c>
      <c r="D846" s="578"/>
      <c r="E846" s="107" t="str">
        <f t="shared" ref="E846:E860" si="704">IF(D846&gt;0,RANK(D846,$D$11:$D$1049),"—")</f>
        <v>—</v>
      </c>
      <c r="F846" s="578"/>
      <c r="G846" s="107" t="str">
        <f t="shared" ref="G846:G860" si="705">IF(F846&gt;0,RANK(F846,$F$11:$F$1049),"—")</f>
        <v>—</v>
      </c>
      <c r="H846" s="588"/>
      <c r="I846" s="107" t="str">
        <f t="shared" ref="I846:I860" si="706">IF(H846&gt;0,RANK(H846,$H$11:$H$1049),"—")</f>
        <v>—</v>
      </c>
      <c r="J846" s="578"/>
      <c r="K846" s="107" t="str">
        <f t="shared" ref="K846:K860" si="707">IF(J846&gt;0,RANK(J846,$J$11:$J$1049),"—")</f>
        <v>—</v>
      </c>
      <c r="L846" s="578"/>
      <c r="M846" s="107" t="str">
        <f t="shared" ref="M846:M860" si="708">IF(L846&gt;0,RANK(L846,$L$11:$L$1049),"—")</f>
        <v>—</v>
      </c>
      <c r="N846" s="578"/>
      <c r="O846" s="107" t="str">
        <f t="shared" ref="O846:O860" si="709">IF(N846&gt;0,RANK(N846,$N$11:$N$1049),"—")</f>
        <v>—</v>
      </c>
      <c r="P846" s="578"/>
      <c r="Q846" s="107" t="str">
        <f t="shared" ref="Q846:Q860" si="710">IF(P846&gt;0,RANK(P846,$P$11:$P$1049),"—")</f>
        <v>—</v>
      </c>
      <c r="R846" s="578">
        <v>475</v>
      </c>
      <c r="S846" s="107">
        <f t="shared" ref="S846:S860" si="711">IF(R846&gt;0,RANK(R846,$R$11:$R$1049),"—")</f>
        <v>446</v>
      </c>
      <c r="T846" s="578">
        <v>475</v>
      </c>
      <c r="U846" s="107">
        <f t="shared" ref="U846:U860" si="712">IF(T846&gt;0,RANK(T846,$T$11:$T$1049),"—")</f>
        <v>460</v>
      </c>
      <c r="V846" s="578">
        <v>475</v>
      </c>
      <c r="W846" s="107">
        <f t="shared" ref="W846:W860" si="713">IF(V846&gt;0,RANK(V846,$V$11:$V$1049),"—")</f>
        <v>466</v>
      </c>
      <c r="X846" s="578">
        <v>475</v>
      </c>
      <c r="Y846" s="107">
        <f t="shared" ref="Y846:Y860" si="714">IF(X846&gt;0,RANK(X846,$X$11:$X$1049),"—")</f>
        <v>470</v>
      </c>
      <c r="Z846" s="578">
        <v>475</v>
      </c>
      <c r="AA846" s="107">
        <f t="shared" ref="AA846:AA860" si="715">IF(Z846&gt;0,RANK(Z846,$Z$11:$Z$1049),"—")</f>
        <v>465</v>
      </c>
      <c r="AB846" s="578">
        <v>475</v>
      </c>
      <c r="AC846" s="107">
        <f t="shared" ref="AC846:AC860" si="716">IF(AB846&gt;0,RANK(AB846,$AB$11:$AB$1049),"—")</f>
        <v>466</v>
      </c>
      <c r="AD846" s="578">
        <v>751</v>
      </c>
      <c r="AE846" s="107">
        <f t="shared" ref="AE846:AE860" si="717">IF(AD846&gt;0,RANK(AD846,$AD$11:$AD$1049),"—")</f>
        <v>441</v>
      </c>
      <c r="AF846" s="578">
        <v>1027</v>
      </c>
      <c r="AG846" s="107">
        <f t="shared" ref="AG846:AG860" si="718">IF(AF846&gt;0,RANK(AF846,$AF$11:$AF$1049),"—")</f>
        <v>428</v>
      </c>
      <c r="AH846" s="578">
        <v>931</v>
      </c>
      <c r="AI846" s="107">
        <f t="shared" ref="AI846:AI860" si="719">IF(AH846&gt;0,RANK(AH846,$AH$11:$AH$1049),"—")</f>
        <v>457</v>
      </c>
      <c r="AJ846" s="578">
        <v>1821</v>
      </c>
      <c r="AK846" s="107">
        <f t="shared" ref="AK846:AK860" si="720">IF(AJ846&gt;0,RANK(AJ846,$AJ$11:$AJ$1049),"—")</f>
        <v>408</v>
      </c>
      <c r="AL846" s="578">
        <v>1459</v>
      </c>
      <c r="AM846" s="107">
        <f t="shared" ref="AM846:AM860" si="721">IF(AL846&gt;0,RANK(AL846,$AL$11:$AL$1049),"—")</f>
        <v>426</v>
      </c>
      <c r="AN846" s="578">
        <v>1393</v>
      </c>
      <c r="AO846" s="107">
        <f t="shared" ref="AO846:AO860" si="722">IF(AN846&gt;0,RANK(AN846,$AN$11:$AN$1049),"—")</f>
        <v>450</v>
      </c>
      <c r="AP846" s="578">
        <v>1742</v>
      </c>
      <c r="AQ846" s="107">
        <f t="shared" ref="AQ846:AQ860" si="723">IF(AP846&gt;0,RANK(AP846,$AP$11:$AP$1049),"—")</f>
        <v>431</v>
      </c>
      <c r="AR846" s="578">
        <v>1504</v>
      </c>
      <c r="AS846" s="107">
        <f t="shared" ref="AS846:AS860" si="724">IF(AR846&gt;0,RANK(AR846,$AR$11:$AR$1049),"—")</f>
        <v>454</v>
      </c>
      <c r="AT846" s="578">
        <v>1907</v>
      </c>
      <c r="AU846" s="107">
        <f t="shared" ref="AU846:AU860" si="725">IF(AT846&gt;0,RANK(AT846,$AT$11:$AT$1049),"—")</f>
        <v>428</v>
      </c>
      <c r="AV846" s="578">
        <v>1261</v>
      </c>
      <c r="AW846" s="107">
        <f t="shared" ref="AW846:AW860" si="726">IF(AV846&gt;0,RANK(AV846,$AV$11:$AV$1049),"—")</f>
        <v>496</v>
      </c>
      <c r="AX846" s="578">
        <v>1344</v>
      </c>
      <c r="AY846" s="563">
        <f t="shared" ref="AY846:AY860" si="727">IF(AX846&gt;0,RANK(AX846,$AX$11:$AX$1049),"—")</f>
        <v>489</v>
      </c>
      <c r="AZ846" s="605">
        <v>3192</v>
      </c>
      <c r="BA846" s="605">
        <v>3109</v>
      </c>
      <c r="BB846" s="563">
        <f t="shared" si="631"/>
        <v>456</v>
      </c>
    </row>
    <row r="847" spans="1:54" ht="12.95" customHeight="1" x14ac:dyDescent="0.2">
      <c r="B847" s="174" t="s">
        <v>712</v>
      </c>
      <c r="C847" s="642" t="s">
        <v>2054</v>
      </c>
      <c r="D847" s="578"/>
      <c r="E847" s="107" t="str">
        <f t="shared" si="704"/>
        <v>—</v>
      </c>
      <c r="F847" s="578"/>
      <c r="G847" s="107" t="str">
        <f t="shared" si="705"/>
        <v>—</v>
      </c>
      <c r="H847" s="578"/>
      <c r="I847" s="107" t="str">
        <f t="shared" si="706"/>
        <v>—</v>
      </c>
      <c r="J847" s="578"/>
      <c r="K847" s="107" t="str">
        <f t="shared" si="707"/>
        <v>—</v>
      </c>
      <c r="L847" s="578"/>
      <c r="M847" s="107" t="str">
        <f t="shared" si="708"/>
        <v>—</v>
      </c>
      <c r="N847" s="578">
        <v>111</v>
      </c>
      <c r="O847" s="107">
        <f t="shared" si="709"/>
        <v>440</v>
      </c>
      <c r="P847" s="578">
        <v>124</v>
      </c>
      <c r="Q847" s="107">
        <f t="shared" si="710"/>
        <v>470</v>
      </c>
      <c r="R847" s="578">
        <v>140</v>
      </c>
      <c r="S847" s="107">
        <f t="shared" si="711"/>
        <v>535</v>
      </c>
      <c r="T847" s="578">
        <v>231</v>
      </c>
      <c r="U847" s="107">
        <f t="shared" si="712"/>
        <v>517</v>
      </c>
      <c r="V847" s="578">
        <v>322</v>
      </c>
      <c r="W847" s="107">
        <f t="shared" si="713"/>
        <v>498</v>
      </c>
      <c r="X847" s="578">
        <v>413</v>
      </c>
      <c r="Y847" s="107">
        <f t="shared" si="714"/>
        <v>482</v>
      </c>
      <c r="Z847" s="578">
        <v>504</v>
      </c>
      <c r="AA847" s="107">
        <f t="shared" si="715"/>
        <v>458</v>
      </c>
      <c r="AB847" s="578">
        <v>595</v>
      </c>
      <c r="AC847" s="107">
        <f t="shared" si="716"/>
        <v>448</v>
      </c>
      <c r="AD847" s="578">
        <v>311</v>
      </c>
      <c r="AE847" s="107">
        <f t="shared" si="717"/>
        <v>513</v>
      </c>
      <c r="AF847" s="578">
        <v>975</v>
      </c>
      <c r="AG847" s="107">
        <f t="shared" si="718"/>
        <v>437</v>
      </c>
      <c r="AH847" s="578">
        <v>1628</v>
      </c>
      <c r="AI847" s="107">
        <f t="shared" si="719"/>
        <v>393</v>
      </c>
      <c r="AJ847" s="578">
        <v>2703</v>
      </c>
      <c r="AK847" s="107">
        <f t="shared" si="720"/>
        <v>360</v>
      </c>
      <c r="AL847" s="578">
        <v>2660</v>
      </c>
      <c r="AM847" s="107">
        <f t="shared" si="721"/>
        <v>363</v>
      </c>
      <c r="AN847" s="578">
        <v>3250</v>
      </c>
      <c r="AO847" s="107">
        <f t="shared" si="722"/>
        <v>360</v>
      </c>
      <c r="AP847" s="578">
        <v>3195</v>
      </c>
      <c r="AQ847" s="107">
        <f t="shared" si="723"/>
        <v>368</v>
      </c>
      <c r="AR847" s="578">
        <v>3037</v>
      </c>
      <c r="AS847" s="107">
        <f t="shared" si="724"/>
        <v>375</v>
      </c>
      <c r="AT847" s="578">
        <v>2930</v>
      </c>
      <c r="AU847" s="107">
        <f t="shared" si="725"/>
        <v>379</v>
      </c>
      <c r="AV847" s="578">
        <v>2215</v>
      </c>
      <c r="AW847" s="107">
        <f t="shared" si="726"/>
        <v>422</v>
      </c>
      <c r="AX847" s="578">
        <v>2129</v>
      </c>
      <c r="AY847" s="563">
        <f t="shared" si="727"/>
        <v>432</v>
      </c>
      <c r="AZ847" s="605">
        <v>2918</v>
      </c>
      <c r="BA847" s="605">
        <v>3073</v>
      </c>
      <c r="BB847" s="563">
        <f t="shared" si="631"/>
        <v>457</v>
      </c>
    </row>
    <row r="848" spans="1:54" ht="12.95" customHeight="1" x14ac:dyDescent="0.2">
      <c r="B848" s="174" t="s">
        <v>721</v>
      </c>
      <c r="C848" s="642" t="s">
        <v>2054</v>
      </c>
      <c r="D848" s="578"/>
      <c r="E848" s="107" t="str">
        <f t="shared" si="704"/>
        <v>—</v>
      </c>
      <c r="F848" s="578">
        <v>639</v>
      </c>
      <c r="G848" s="107">
        <f t="shared" si="705"/>
        <v>344</v>
      </c>
      <c r="H848" s="578">
        <v>822</v>
      </c>
      <c r="I848" s="107">
        <f t="shared" si="706"/>
        <v>298</v>
      </c>
      <c r="J848" s="578">
        <v>1030</v>
      </c>
      <c r="K848" s="107">
        <f t="shared" si="707"/>
        <v>307</v>
      </c>
      <c r="L848" s="578">
        <v>1054</v>
      </c>
      <c r="M848" s="107">
        <f t="shared" si="708"/>
        <v>317</v>
      </c>
      <c r="N848" s="578">
        <v>1078</v>
      </c>
      <c r="O848" s="107">
        <f t="shared" si="709"/>
        <v>335</v>
      </c>
      <c r="P848" s="578">
        <v>1102</v>
      </c>
      <c r="Q848" s="107">
        <f t="shared" si="710"/>
        <v>357</v>
      </c>
      <c r="R848" s="578">
        <v>1128</v>
      </c>
      <c r="S848" s="107">
        <f t="shared" si="711"/>
        <v>367</v>
      </c>
      <c r="T848" s="578">
        <v>1401</v>
      </c>
      <c r="U848" s="107">
        <f t="shared" si="712"/>
        <v>364</v>
      </c>
      <c r="V848" s="578">
        <v>875</v>
      </c>
      <c r="W848" s="107">
        <f t="shared" si="713"/>
        <v>416</v>
      </c>
      <c r="X848" s="578">
        <v>871</v>
      </c>
      <c r="Y848" s="107">
        <f t="shared" si="714"/>
        <v>410</v>
      </c>
      <c r="Z848" s="578">
        <v>869</v>
      </c>
      <c r="AA848" s="107">
        <f t="shared" si="715"/>
        <v>410</v>
      </c>
      <c r="AB848" s="578">
        <v>996</v>
      </c>
      <c r="AC848" s="107">
        <f t="shared" si="716"/>
        <v>401</v>
      </c>
      <c r="AD848" s="578">
        <v>996</v>
      </c>
      <c r="AE848" s="107">
        <f t="shared" si="717"/>
        <v>415</v>
      </c>
      <c r="AF848" s="578">
        <v>996</v>
      </c>
      <c r="AG848" s="107">
        <f t="shared" si="718"/>
        <v>434</v>
      </c>
      <c r="AH848" s="578">
        <v>966</v>
      </c>
      <c r="AI848" s="107">
        <f t="shared" si="719"/>
        <v>453</v>
      </c>
      <c r="AJ848" s="578">
        <v>1574</v>
      </c>
      <c r="AK848" s="107">
        <f t="shared" si="720"/>
        <v>416</v>
      </c>
      <c r="AL848" s="578">
        <v>1717</v>
      </c>
      <c r="AM848" s="107">
        <f t="shared" si="721"/>
        <v>412</v>
      </c>
      <c r="AN848" s="578">
        <v>2200</v>
      </c>
      <c r="AO848" s="107">
        <f t="shared" si="722"/>
        <v>390</v>
      </c>
      <c r="AP848" s="578">
        <v>1992</v>
      </c>
      <c r="AQ848" s="107">
        <f t="shared" si="723"/>
        <v>414</v>
      </c>
      <c r="AR848" s="578">
        <v>2385</v>
      </c>
      <c r="AS848" s="107">
        <f t="shared" si="724"/>
        <v>395</v>
      </c>
      <c r="AT848" s="578">
        <v>1449</v>
      </c>
      <c r="AU848" s="107">
        <f t="shared" si="725"/>
        <v>460</v>
      </c>
      <c r="AV848" s="578">
        <v>1738</v>
      </c>
      <c r="AW848" s="107">
        <f t="shared" si="726"/>
        <v>452</v>
      </c>
      <c r="AX848" s="578">
        <v>2217</v>
      </c>
      <c r="AY848" s="563">
        <f t="shared" si="727"/>
        <v>425</v>
      </c>
      <c r="AZ848" s="605">
        <v>2984</v>
      </c>
      <c r="BA848" s="605">
        <v>2994</v>
      </c>
      <c r="BB848" s="563">
        <f t="shared" si="631"/>
        <v>460</v>
      </c>
    </row>
    <row r="849" spans="2:54" ht="12.95" customHeight="1" x14ac:dyDescent="0.2">
      <c r="B849" s="174" t="s">
        <v>832</v>
      </c>
      <c r="C849" s="642" t="s">
        <v>2054</v>
      </c>
      <c r="D849" s="578"/>
      <c r="E849" s="107" t="str">
        <f t="shared" si="704"/>
        <v>—</v>
      </c>
      <c r="F849" s="578">
        <v>431</v>
      </c>
      <c r="G849" s="107">
        <f t="shared" si="705"/>
        <v>369</v>
      </c>
      <c r="H849" s="578">
        <v>398</v>
      </c>
      <c r="I849" s="107">
        <f t="shared" si="706"/>
        <v>339</v>
      </c>
      <c r="J849" s="578">
        <v>352</v>
      </c>
      <c r="K849" s="107">
        <f t="shared" si="707"/>
        <v>377</v>
      </c>
      <c r="L849" s="578">
        <v>341</v>
      </c>
      <c r="M849" s="107">
        <f t="shared" si="708"/>
        <v>376</v>
      </c>
      <c r="N849" s="578">
        <v>330</v>
      </c>
      <c r="O849" s="107">
        <f t="shared" si="709"/>
        <v>404</v>
      </c>
      <c r="P849" s="578">
        <v>319</v>
      </c>
      <c r="Q849" s="107">
        <f t="shared" si="710"/>
        <v>438</v>
      </c>
      <c r="R849" s="578">
        <v>306</v>
      </c>
      <c r="S849" s="107">
        <f t="shared" si="711"/>
        <v>484</v>
      </c>
      <c r="T849" s="578">
        <v>481</v>
      </c>
      <c r="U849" s="107">
        <f t="shared" si="712"/>
        <v>459</v>
      </c>
      <c r="V849" s="578">
        <v>459</v>
      </c>
      <c r="W849" s="107">
        <f t="shared" si="713"/>
        <v>471</v>
      </c>
      <c r="X849" s="578">
        <v>909</v>
      </c>
      <c r="Y849" s="107">
        <f t="shared" si="714"/>
        <v>407</v>
      </c>
      <c r="Z849" s="578">
        <v>425</v>
      </c>
      <c r="AA849" s="107">
        <f t="shared" si="715"/>
        <v>476</v>
      </c>
      <c r="AB849" s="578">
        <v>474</v>
      </c>
      <c r="AC849" s="107">
        <f t="shared" si="716"/>
        <v>468</v>
      </c>
      <c r="AD849" s="578">
        <v>510</v>
      </c>
      <c r="AE849" s="107">
        <f t="shared" si="717"/>
        <v>478</v>
      </c>
      <c r="AF849" s="578">
        <v>576</v>
      </c>
      <c r="AG849" s="107">
        <f t="shared" si="718"/>
        <v>495</v>
      </c>
      <c r="AH849" s="578">
        <v>512</v>
      </c>
      <c r="AI849" s="107">
        <f t="shared" si="719"/>
        <v>519</v>
      </c>
      <c r="AJ849" s="578">
        <v>1176</v>
      </c>
      <c r="AK849" s="107">
        <f t="shared" si="720"/>
        <v>446</v>
      </c>
      <c r="AL849" s="578">
        <v>1673</v>
      </c>
      <c r="AM849" s="107">
        <f t="shared" si="721"/>
        <v>414</v>
      </c>
      <c r="AN849" s="578">
        <v>2073</v>
      </c>
      <c r="AO849" s="107">
        <f t="shared" si="722"/>
        <v>399</v>
      </c>
      <c r="AP849" s="578">
        <v>2254</v>
      </c>
      <c r="AQ849" s="107">
        <f t="shared" si="723"/>
        <v>398</v>
      </c>
      <c r="AR849" s="578">
        <v>2281</v>
      </c>
      <c r="AS849" s="107">
        <f t="shared" si="724"/>
        <v>404</v>
      </c>
      <c r="AT849" s="578">
        <v>2186</v>
      </c>
      <c r="AU849" s="107">
        <f t="shared" si="725"/>
        <v>412</v>
      </c>
      <c r="AV849" s="578">
        <v>1942</v>
      </c>
      <c r="AW849" s="107">
        <f t="shared" si="726"/>
        <v>441</v>
      </c>
      <c r="AX849" s="578">
        <v>1915</v>
      </c>
      <c r="AY849" s="563">
        <f t="shared" si="727"/>
        <v>440</v>
      </c>
      <c r="AZ849" s="605">
        <v>2627</v>
      </c>
      <c r="BA849" s="605">
        <v>2877</v>
      </c>
      <c r="BB849" s="563">
        <f t="shared" si="631"/>
        <v>462</v>
      </c>
    </row>
    <row r="850" spans="2:54" ht="12.95" customHeight="1" x14ac:dyDescent="0.2">
      <c r="B850" s="174" t="s">
        <v>585</v>
      </c>
      <c r="C850" s="642" t="s">
        <v>2054</v>
      </c>
      <c r="D850" s="578"/>
      <c r="E850" s="107" t="str">
        <f t="shared" si="704"/>
        <v>—</v>
      </c>
      <c r="F850" s="578"/>
      <c r="G850" s="107" t="str">
        <f t="shared" si="705"/>
        <v>—</v>
      </c>
      <c r="H850" s="578"/>
      <c r="I850" s="107" t="str">
        <f t="shared" si="706"/>
        <v>—</v>
      </c>
      <c r="J850" s="578"/>
      <c r="K850" s="107" t="str">
        <f t="shared" si="707"/>
        <v>—</v>
      </c>
      <c r="L850" s="578"/>
      <c r="M850" s="107" t="str">
        <f t="shared" si="708"/>
        <v>—</v>
      </c>
      <c r="N850" s="578"/>
      <c r="O850" s="107" t="str">
        <f t="shared" si="709"/>
        <v>—</v>
      </c>
      <c r="P850" s="578"/>
      <c r="Q850" s="107" t="str">
        <f t="shared" si="710"/>
        <v>—</v>
      </c>
      <c r="R850" s="578"/>
      <c r="S850" s="107" t="str">
        <f t="shared" si="711"/>
        <v>—</v>
      </c>
      <c r="T850" s="578"/>
      <c r="U850" s="107" t="str">
        <f t="shared" si="712"/>
        <v>—</v>
      </c>
      <c r="V850" s="578"/>
      <c r="W850" s="107" t="str">
        <f t="shared" si="713"/>
        <v>—</v>
      </c>
      <c r="X850" s="578"/>
      <c r="Y850" s="107" t="str">
        <f t="shared" si="714"/>
        <v>—</v>
      </c>
      <c r="Z850" s="578"/>
      <c r="AA850" s="107" t="str">
        <f t="shared" si="715"/>
        <v>—</v>
      </c>
      <c r="AB850" s="578"/>
      <c r="AC850" s="107" t="str">
        <f t="shared" si="716"/>
        <v>—</v>
      </c>
      <c r="AD850" s="578"/>
      <c r="AE850" s="107" t="str">
        <f t="shared" si="717"/>
        <v>—</v>
      </c>
      <c r="AF850" s="578"/>
      <c r="AG850" s="107" t="str">
        <f t="shared" si="718"/>
        <v>—</v>
      </c>
      <c r="AH850" s="578"/>
      <c r="AI850" s="107" t="str">
        <f t="shared" si="719"/>
        <v>—</v>
      </c>
      <c r="AJ850" s="578"/>
      <c r="AK850" s="107" t="str">
        <f t="shared" si="720"/>
        <v>—</v>
      </c>
      <c r="AL850" s="578"/>
      <c r="AM850" s="107" t="str">
        <f t="shared" si="721"/>
        <v>—</v>
      </c>
      <c r="AN850" s="578"/>
      <c r="AO850" s="107" t="str">
        <f t="shared" si="722"/>
        <v>—</v>
      </c>
      <c r="AP850" s="578">
        <v>4981</v>
      </c>
      <c r="AQ850" s="107">
        <f t="shared" si="723"/>
        <v>324</v>
      </c>
      <c r="AR850" s="578">
        <v>4114</v>
      </c>
      <c r="AS850" s="107">
        <f t="shared" si="724"/>
        <v>348</v>
      </c>
      <c r="AT850" s="578">
        <v>3677</v>
      </c>
      <c r="AU850" s="107">
        <f t="shared" si="725"/>
        <v>360</v>
      </c>
      <c r="AV850" s="578">
        <v>3147</v>
      </c>
      <c r="AW850" s="107">
        <f t="shared" si="726"/>
        <v>378</v>
      </c>
      <c r="AX850" s="578">
        <v>2915</v>
      </c>
      <c r="AY850" s="563">
        <f t="shared" si="727"/>
        <v>393</v>
      </c>
      <c r="AZ850" s="605">
        <v>2923</v>
      </c>
      <c r="BA850" s="605">
        <v>2823</v>
      </c>
      <c r="BB850" s="563">
        <f t="shared" si="631"/>
        <v>465</v>
      </c>
    </row>
    <row r="851" spans="2:54" ht="12.95" customHeight="1" x14ac:dyDescent="0.2">
      <c r="B851" s="174" t="s">
        <v>897</v>
      </c>
      <c r="C851" s="642" t="s">
        <v>2054</v>
      </c>
      <c r="D851" s="578"/>
      <c r="E851" s="107" t="str">
        <f t="shared" si="704"/>
        <v>—</v>
      </c>
      <c r="F851" s="578">
        <v>706</v>
      </c>
      <c r="G851" s="107">
        <f t="shared" si="705"/>
        <v>334</v>
      </c>
      <c r="H851" s="578">
        <v>806</v>
      </c>
      <c r="I851" s="107">
        <f t="shared" si="706"/>
        <v>300</v>
      </c>
      <c r="J851" s="578">
        <v>910</v>
      </c>
      <c r="K851" s="107">
        <f t="shared" si="707"/>
        <v>315</v>
      </c>
      <c r="L851" s="578">
        <v>911</v>
      </c>
      <c r="M851" s="107">
        <f t="shared" si="708"/>
        <v>324</v>
      </c>
      <c r="N851" s="578">
        <v>912</v>
      </c>
      <c r="O851" s="107">
        <f t="shared" si="709"/>
        <v>346</v>
      </c>
      <c r="P851" s="578">
        <v>913</v>
      </c>
      <c r="Q851" s="107">
        <f t="shared" si="710"/>
        <v>371</v>
      </c>
      <c r="R851" s="578">
        <v>914</v>
      </c>
      <c r="S851" s="107">
        <f t="shared" si="711"/>
        <v>385</v>
      </c>
      <c r="T851" s="578">
        <v>920</v>
      </c>
      <c r="U851" s="107">
        <f t="shared" si="712"/>
        <v>405</v>
      </c>
      <c r="V851" s="578">
        <v>631</v>
      </c>
      <c r="W851" s="107">
        <f t="shared" si="713"/>
        <v>436</v>
      </c>
      <c r="X851" s="578">
        <v>1077</v>
      </c>
      <c r="Y851" s="107">
        <f t="shared" si="714"/>
        <v>388</v>
      </c>
      <c r="Z851" s="578">
        <v>1304</v>
      </c>
      <c r="AA851" s="107">
        <f t="shared" si="715"/>
        <v>373</v>
      </c>
      <c r="AB851" s="578">
        <v>1303</v>
      </c>
      <c r="AC851" s="107">
        <f t="shared" si="716"/>
        <v>375</v>
      </c>
      <c r="AD851" s="578">
        <v>1104</v>
      </c>
      <c r="AE851" s="107">
        <f t="shared" si="717"/>
        <v>399</v>
      </c>
      <c r="AF851" s="578">
        <v>1191</v>
      </c>
      <c r="AG851" s="107">
        <f t="shared" si="718"/>
        <v>414</v>
      </c>
      <c r="AH851" s="578">
        <v>1178</v>
      </c>
      <c r="AI851" s="107">
        <f t="shared" si="719"/>
        <v>434</v>
      </c>
      <c r="AJ851" s="578">
        <v>1215</v>
      </c>
      <c r="AK851" s="107">
        <f t="shared" si="720"/>
        <v>443</v>
      </c>
      <c r="AL851" s="578">
        <v>1428</v>
      </c>
      <c r="AM851" s="107">
        <f t="shared" si="721"/>
        <v>430</v>
      </c>
      <c r="AN851" s="578">
        <v>1679</v>
      </c>
      <c r="AO851" s="107">
        <f t="shared" si="722"/>
        <v>431</v>
      </c>
      <c r="AP851" s="578">
        <v>1259</v>
      </c>
      <c r="AQ851" s="107">
        <f t="shared" si="723"/>
        <v>466</v>
      </c>
      <c r="AR851" s="578">
        <v>967</v>
      </c>
      <c r="AS851" s="107">
        <f t="shared" si="724"/>
        <v>494</v>
      </c>
      <c r="AT851" s="578">
        <v>1182</v>
      </c>
      <c r="AU851" s="107">
        <f t="shared" si="725"/>
        <v>482</v>
      </c>
      <c r="AV851" s="578">
        <v>1397</v>
      </c>
      <c r="AW851" s="107">
        <f t="shared" si="726"/>
        <v>480</v>
      </c>
      <c r="AX851" s="578">
        <v>1870</v>
      </c>
      <c r="AY851" s="563">
        <f t="shared" si="727"/>
        <v>444</v>
      </c>
      <c r="AZ851" s="605">
        <v>3620</v>
      </c>
      <c r="BA851" s="605">
        <v>2765</v>
      </c>
      <c r="BB851" s="563">
        <f t="shared" si="631"/>
        <v>471</v>
      </c>
    </row>
    <row r="852" spans="2:54" ht="12.95" customHeight="1" x14ac:dyDescent="0.2">
      <c r="B852" s="174" t="s">
        <v>1572</v>
      </c>
      <c r="C852" s="642" t="s">
        <v>2054</v>
      </c>
      <c r="D852" s="578">
        <v>105</v>
      </c>
      <c r="E852" s="107">
        <f t="shared" si="704"/>
        <v>372</v>
      </c>
      <c r="F852" s="578">
        <v>142</v>
      </c>
      <c r="G852" s="107">
        <f t="shared" si="705"/>
        <v>440</v>
      </c>
      <c r="H852" s="578">
        <v>179</v>
      </c>
      <c r="I852" s="107">
        <f t="shared" si="706"/>
        <v>368</v>
      </c>
      <c r="J852" s="578">
        <v>188</v>
      </c>
      <c r="K852" s="107">
        <f t="shared" si="707"/>
        <v>394</v>
      </c>
      <c r="L852" s="578">
        <v>316</v>
      </c>
      <c r="M852" s="107">
        <f t="shared" si="708"/>
        <v>378</v>
      </c>
      <c r="N852" s="578">
        <v>214</v>
      </c>
      <c r="O852" s="107">
        <f t="shared" si="709"/>
        <v>422</v>
      </c>
      <c r="P852" s="578">
        <v>327</v>
      </c>
      <c r="Q852" s="107">
        <f t="shared" si="710"/>
        <v>436</v>
      </c>
      <c r="R852" s="578">
        <v>344</v>
      </c>
      <c r="S852" s="107">
        <f t="shared" si="711"/>
        <v>475</v>
      </c>
      <c r="T852" s="578">
        <v>518</v>
      </c>
      <c r="U852" s="107">
        <f t="shared" si="712"/>
        <v>450</v>
      </c>
      <c r="V852" s="578">
        <v>316</v>
      </c>
      <c r="W852" s="107">
        <f t="shared" si="713"/>
        <v>502</v>
      </c>
      <c r="X852" s="578">
        <v>651</v>
      </c>
      <c r="Y852" s="107">
        <f t="shared" si="714"/>
        <v>436</v>
      </c>
      <c r="Z852" s="578">
        <v>461</v>
      </c>
      <c r="AA852" s="107">
        <f t="shared" si="715"/>
        <v>467</v>
      </c>
      <c r="AB852" s="578">
        <v>475</v>
      </c>
      <c r="AC852" s="107">
        <f t="shared" si="716"/>
        <v>466</v>
      </c>
      <c r="AD852" s="578">
        <v>543</v>
      </c>
      <c r="AE852" s="107">
        <f t="shared" si="717"/>
        <v>473</v>
      </c>
      <c r="AF852" s="578">
        <v>686</v>
      </c>
      <c r="AG852" s="107">
        <f t="shared" si="718"/>
        <v>475</v>
      </c>
      <c r="AH852" s="578">
        <v>644</v>
      </c>
      <c r="AI852" s="107">
        <f t="shared" si="719"/>
        <v>502</v>
      </c>
      <c r="AJ852" s="578">
        <v>682</v>
      </c>
      <c r="AK852" s="107">
        <f t="shared" si="720"/>
        <v>508</v>
      </c>
      <c r="AL852" s="578">
        <v>1366</v>
      </c>
      <c r="AM852" s="107">
        <f t="shared" si="721"/>
        <v>437</v>
      </c>
      <c r="AN852" s="578">
        <v>862</v>
      </c>
      <c r="AO852" s="107">
        <f t="shared" si="722"/>
        <v>499</v>
      </c>
      <c r="AP852" s="578">
        <v>951</v>
      </c>
      <c r="AQ852" s="107">
        <f t="shared" si="723"/>
        <v>494</v>
      </c>
      <c r="AR852" s="578">
        <v>1036</v>
      </c>
      <c r="AS852" s="107">
        <f t="shared" si="724"/>
        <v>489</v>
      </c>
      <c r="AT852" s="578">
        <v>1743</v>
      </c>
      <c r="AU852" s="107">
        <f t="shared" si="725"/>
        <v>445</v>
      </c>
      <c r="AV852" s="578">
        <v>2139</v>
      </c>
      <c r="AW852" s="107">
        <f t="shared" si="726"/>
        <v>427</v>
      </c>
      <c r="AX852" s="578">
        <v>1912</v>
      </c>
      <c r="AY852" s="563">
        <f t="shared" si="727"/>
        <v>441</v>
      </c>
      <c r="AZ852" s="605">
        <v>1373</v>
      </c>
      <c r="BA852" s="605">
        <v>2677</v>
      </c>
      <c r="BB852" s="563">
        <f t="shared" si="631"/>
        <v>476</v>
      </c>
    </row>
    <row r="853" spans="2:54" ht="12.95" customHeight="1" x14ac:dyDescent="0.2">
      <c r="B853" s="174" t="s">
        <v>854</v>
      </c>
      <c r="C853" s="642" t="s">
        <v>2054</v>
      </c>
      <c r="D853" s="578">
        <v>298</v>
      </c>
      <c r="E853" s="107">
        <f t="shared" si="704"/>
        <v>335</v>
      </c>
      <c r="F853" s="578">
        <v>266</v>
      </c>
      <c r="G853" s="107">
        <f t="shared" si="705"/>
        <v>414</v>
      </c>
      <c r="H853" s="578">
        <v>234</v>
      </c>
      <c r="I853" s="107">
        <f t="shared" si="706"/>
        <v>363</v>
      </c>
      <c r="J853" s="578">
        <v>646</v>
      </c>
      <c r="K853" s="107">
        <f t="shared" si="707"/>
        <v>341</v>
      </c>
      <c r="L853" s="578">
        <v>1150</v>
      </c>
      <c r="M853" s="107">
        <f t="shared" si="708"/>
        <v>312</v>
      </c>
      <c r="N853" s="578"/>
      <c r="O853" s="107" t="str">
        <f t="shared" si="709"/>
        <v>—</v>
      </c>
      <c r="P853" s="578">
        <v>1459</v>
      </c>
      <c r="Q853" s="107">
        <f t="shared" si="710"/>
        <v>334</v>
      </c>
      <c r="R853" s="578">
        <v>491</v>
      </c>
      <c r="S853" s="107">
        <f t="shared" si="711"/>
        <v>442</v>
      </c>
      <c r="T853" s="578">
        <v>383</v>
      </c>
      <c r="U853" s="107">
        <f t="shared" si="712"/>
        <v>481</v>
      </c>
      <c r="V853" s="578">
        <v>243</v>
      </c>
      <c r="W853" s="107">
        <f t="shared" si="713"/>
        <v>518</v>
      </c>
      <c r="X853" s="578">
        <v>154</v>
      </c>
      <c r="Y853" s="107">
        <f t="shared" si="714"/>
        <v>535</v>
      </c>
      <c r="Z853" s="578">
        <v>113</v>
      </c>
      <c r="AA853" s="107">
        <f t="shared" si="715"/>
        <v>541</v>
      </c>
      <c r="AB853" s="578">
        <v>319</v>
      </c>
      <c r="AC853" s="107">
        <f t="shared" si="716"/>
        <v>503</v>
      </c>
      <c r="AD853" s="578">
        <v>526</v>
      </c>
      <c r="AE853" s="107">
        <f t="shared" si="717"/>
        <v>476</v>
      </c>
      <c r="AF853" s="578">
        <v>375</v>
      </c>
      <c r="AG853" s="107">
        <f t="shared" si="718"/>
        <v>531</v>
      </c>
      <c r="AH853" s="578">
        <v>375</v>
      </c>
      <c r="AI853" s="107">
        <f t="shared" si="719"/>
        <v>543</v>
      </c>
      <c r="AJ853" s="578">
        <v>762</v>
      </c>
      <c r="AK853" s="107">
        <f t="shared" si="720"/>
        <v>501</v>
      </c>
      <c r="AL853" s="578">
        <v>507</v>
      </c>
      <c r="AM853" s="107">
        <f t="shared" si="721"/>
        <v>539</v>
      </c>
      <c r="AN853" s="578">
        <v>687</v>
      </c>
      <c r="AO853" s="107">
        <f t="shared" si="722"/>
        <v>518</v>
      </c>
      <c r="AP853" s="578">
        <v>896</v>
      </c>
      <c r="AQ853" s="107">
        <f t="shared" si="723"/>
        <v>501</v>
      </c>
      <c r="AR853" s="578">
        <v>1118</v>
      </c>
      <c r="AS853" s="107">
        <f t="shared" si="724"/>
        <v>481</v>
      </c>
      <c r="AT853" s="578">
        <v>1030</v>
      </c>
      <c r="AU853" s="107">
        <f t="shared" si="725"/>
        <v>502</v>
      </c>
      <c r="AV853" s="578">
        <v>1161</v>
      </c>
      <c r="AW853" s="107">
        <f t="shared" si="726"/>
        <v>507</v>
      </c>
      <c r="AX853" s="578">
        <v>1047</v>
      </c>
      <c r="AY853" s="563">
        <f t="shared" si="727"/>
        <v>521</v>
      </c>
      <c r="AZ853" s="605">
        <v>2616</v>
      </c>
      <c r="BA853" s="605">
        <v>2645</v>
      </c>
      <c r="BB853" s="563">
        <f t="shared" ref="BB853:BB916" si="728">IF(BA853&gt;0,RANK(BA853,$BA$11:$BA$1049),"—")</f>
        <v>479</v>
      </c>
    </row>
    <row r="854" spans="2:54" ht="12.95" customHeight="1" x14ac:dyDescent="0.2">
      <c r="B854" s="174" t="s">
        <v>990</v>
      </c>
      <c r="C854" s="642" t="s">
        <v>2054</v>
      </c>
      <c r="D854" s="578"/>
      <c r="E854" s="107" t="str">
        <f t="shared" si="704"/>
        <v>—</v>
      </c>
      <c r="F854" s="578"/>
      <c r="G854" s="107" t="str">
        <f t="shared" si="705"/>
        <v>—</v>
      </c>
      <c r="H854" s="578"/>
      <c r="I854" s="107" t="str">
        <f t="shared" si="706"/>
        <v>—</v>
      </c>
      <c r="J854" s="578"/>
      <c r="K854" s="107" t="str">
        <f t="shared" si="707"/>
        <v>—</v>
      </c>
      <c r="L854" s="578"/>
      <c r="M854" s="107" t="str">
        <f t="shared" si="708"/>
        <v>—</v>
      </c>
      <c r="N854" s="578"/>
      <c r="O854" s="107" t="str">
        <f t="shared" si="709"/>
        <v>—</v>
      </c>
      <c r="P854" s="578"/>
      <c r="Q854" s="107" t="str">
        <f t="shared" si="710"/>
        <v>—</v>
      </c>
      <c r="R854" s="578"/>
      <c r="S854" s="107" t="str">
        <f t="shared" si="711"/>
        <v>—</v>
      </c>
      <c r="T854" s="578"/>
      <c r="U854" s="107" t="str">
        <f t="shared" si="712"/>
        <v>—</v>
      </c>
      <c r="V854" s="578"/>
      <c r="W854" s="107" t="str">
        <f t="shared" si="713"/>
        <v>—</v>
      </c>
      <c r="X854" s="578"/>
      <c r="Y854" s="107" t="str">
        <f t="shared" si="714"/>
        <v>—</v>
      </c>
      <c r="Z854" s="578"/>
      <c r="AA854" s="107" t="str">
        <f t="shared" si="715"/>
        <v>—</v>
      </c>
      <c r="AB854" s="578"/>
      <c r="AC854" s="107" t="str">
        <f t="shared" si="716"/>
        <v>—</v>
      </c>
      <c r="AD854" s="578"/>
      <c r="AE854" s="107" t="str">
        <f t="shared" si="717"/>
        <v>—</v>
      </c>
      <c r="AF854" s="578"/>
      <c r="AG854" s="107" t="str">
        <f t="shared" si="718"/>
        <v>—</v>
      </c>
      <c r="AH854" s="578"/>
      <c r="AI854" s="107" t="str">
        <f t="shared" si="719"/>
        <v>—</v>
      </c>
      <c r="AJ854" s="578"/>
      <c r="AK854" s="107" t="str">
        <f t="shared" si="720"/>
        <v>—</v>
      </c>
      <c r="AL854" s="578"/>
      <c r="AM854" s="107" t="str">
        <f t="shared" si="721"/>
        <v>—</v>
      </c>
      <c r="AN854" s="578">
        <v>352</v>
      </c>
      <c r="AO854" s="107">
        <f t="shared" si="722"/>
        <v>581</v>
      </c>
      <c r="AP854" s="578">
        <v>849</v>
      </c>
      <c r="AQ854" s="107">
        <f t="shared" si="723"/>
        <v>502</v>
      </c>
      <c r="AR854" s="578">
        <v>1050</v>
      </c>
      <c r="AS854" s="107">
        <f t="shared" si="724"/>
        <v>486</v>
      </c>
      <c r="AT854" s="578">
        <v>867</v>
      </c>
      <c r="AU854" s="107">
        <f t="shared" si="725"/>
        <v>519</v>
      </c>
      <c r="AV854" s="578">
        <v>945</v>
      </c>
      <c r="AW854" s="107">
        <f t="shared" si="726"/>
        <v>523</v>
      </c>
      <c r="AX854" s="578">
        <v>636</v>
      </c>
      <c r="AY854" s="563">
        <f t="shared" si="727"/>
        <v>572</v>
      </c>
      <c r="AZ854" s="605">
        <v>1967</v>
      </c>
      <c r="BA854" s="605">
        <v>2627</v>
      </c>
      <c r="BB854" s="563">
        <f t="shared" si="728"/>
        <v>480</v>
      </c>
    </row>
    <row r="855" spans="2:54" ht="12.95" customHeight="1" x14ac:dyDescent="0.2">
      <c r="B855" s="174" t="s">
        <v>1578</v>
      </c>
      <c r="C855" s="642" t="s">
        <v>2054</v>
      </c>
      <c r="D855" s="578">
        <v>983</v>
      </c>
      <c r="E855" s="107">
        <f t="shared" si="704"/>
        <v>288</v>
      </c>
      <c r="F855" s="578">
        <v>953</v>
      </c>
      <c r="G855" s="107">
        <f t="shared" si="705"/>
        <v>309</v>
      </c>
      <c r="H855" s="578">
        <v>923</v>
      </c>
      <c r="I855" s="107">
        <f t="shared" si="706"/>
        <v>290</v>
      </c>
      <c r="J855" s="578">
        <v>863</v>
      </c>
      <c r="K855" s="107">
        <f t="shared" si="707"/>
        <v>321</v>
      </c>
      <c r="L855" s="578">
        <v>832</v>
      </c>
      <c r="M855" s="107">
        <f t="shared" si="708"/>
        <v>332</v>
      </c>
      <c r="N855" s="578">
        <v>1240</v>
      </c>
      <c r="O855" s="107">
        <f t="shared" si="709"/>
        <v>324</v>
      </c>
      <c r="P855" s="578">
        <v>1430</v>
      </c>
      <c r="Q855" s="107">
        <f t="shared" si="710"/>
        <v>335</v>
      </c>
      <c r="R855" s="578">
        <v>1496</v>
      </c>
      <c r="S855" s="107">
        <f t="shared" si="711"/>
        <v>342</v>
      </c>
      <c r="T855" s="578">
        <v>1460</v>
      </c>
      <c r="U855" s="107">
        <f t="shared" si="712"/>
        <v>359</v>
      </c>
      <c r="V855" s="578">
        <v>1604</v>
      </c>
      <c r="W855" s="107">
        <f t="shared" si="713"/>
        <v>355</v>
      </c>
      <c r="X855" s="578">
        <v>2570</v>
      </c>
      <c r="Y855" s="107">
        <f t="shared" si="714"/>
        <v>319</v>
      </c>
      <c r="Z855" s="578">
        <v>2448</v>
      </c>
      <c r="AA855" s="107">
        <f t="shared" si="715"/>
        <v>324</v>
      </c>
      <c r="AB855" s="578">
        <v>1157</v>
      </c>
      <c r="AC855" s="107">
        <f t="shared" si="716"/>
        <v>389</v>
      </c>
      <c r="AD855" s="578">
        <v>1689</v>
      </c>
      <c r="AE855" s="107">
        <f t="shared" si="717"/>
        <v>359</v>
      </c>
      <c r="AF855" s="578">
        <v>1683</v>
      </c>
      <c r="AG855" s="107">
        <f t="shared" si="718"/>
        <v>382</v>
      </c>
      <c r="AH855" s="578">
        <v>1552</v>
      </c>
      <c r="AI855" s="107">
        <f t="shared" si="719"/>
        <v>398</v>
      </c>
      <c r="AJ855" s="578">
        <v>1969</v>
      </c>
      <c r="AK855" s="107">
        <f t="shared" si="720"/>
        <v>394</v>
      </c>
      <c r="AL855" s="578">
        <v>2610</v>
      </c>
      <c r="AM855" s="107">
        <f t="shared" si="721"/>
        <v>367</v>
      </c>
      <c r="AN855" s="578">
        <v>2375</v>
      </c>
      <c r="AO855" s="107">
        <f t="shared" si="722"/>
        <v>383</v>
      </c>
      <c r="AP855" s="578">
        <v>1977</v>
      </c>
      <c r="AQ855" s="107">
        <f t="shared" si="723"/>
        <v>415</v>
      </c>
      <c r="AR855" s="578">
        <v>1699</v>
      </c>
      <c r="AS855" s="107">
        <f t="shared" si="724"/>
        <v>438</v>
      </c>
      <c r="AT855" s="578">
        <v>1292</v>
      </c>
      <c r="AU855" s="107">
        <f t="shared" si="725"/>
        <v>473</v>
      </c>
      <c r="AV855" s="578">
        <v>1625</v>
      </c>
      <c r="AW855" s="107">
        <f t="shared" si="726"/>
        <v>461</v>
      </c>
      <c r="AX855" s="578">
        <v>2327</v>
      </c>
      <c r="AY855" s="563">
        <f t="shared" si="727"/>
        <v>420</v>
      </c>
      <c r="AZ855" s="605">
        <v>1935</v>
      </c>
      <c r="BA855" s="605">
        <v>2539</v>
      </c>
      <c r="BB855" s="563">
        <f t="shared" si="728"/>
        <v>481</v>
      </c>
    </row>
    <row r="856" spans="2:54" ht="12.95" customHeight="1" x14ac:dyDescent="0.2">
      <c r="B856" s="174" t="s">
        <v>898</v>
      </c>
      <c r="C856" s="642" t="s">
        <v>2054</v>
      </c>
      <c r="D856" s="578">
        <v>219</v>
      </c>
      <c r="E856" s="107">
        <f t="shared" si="704"/>
        <v>353</v>
      </c>
      <c r="F856" s="578">
        <v>278</v>
      </c>
      <c r="G856" s="107">
        <f t="shared" si="705"/>
        <v>406</v>
      </c>
      <c r="H856" s="578">
        <v>258</v>
      </c>
      <c r="I856" s="107">
        <f t="shared" si="706"/>
        <v>361</v>
      </c>
      <c r="J856" s="578">
        <v>366</v>
      </c>
      <c r="K856" s="107">
        <f t="shared" si="707"/>
        <v>371</v>
      </c>
      <c r="L856" s="578">
        <v>515</v>
      </c>
      <c r="M856" s="107">
        <f t="shared" si="708"/>
        <v>358</v>
      </c>
      <c r="N856" s="578">
        <v>493</v>
      </c>
      <c r="O856" s="107">
        <f t="shared" si="709"/>
        <v>382</v>
      </c>
      <c r="P856" s="578">
        <v>211</v>
      </c>
      <c r="Q856" s="107">
        <f t="shared" si="710"/>
        <v>455</v>
      </c>
      <c r="R856" s="578">
        <v>1073</v>
      </c>
      <c r="S856" s="107">
        <f t="shared" si="711"/>
        <v>374</v>
      </c>
      <c r="T856" s="578">
        <v>1786</v>
      </c>
      <c r="U856" s="107">
        <f t="shared" si="712"/>
        <v>343</v>
      </c>
      <c r="V856" s="578">
        <v>2218</v>
      </c>
      <c r="W856" s="107">
        <f t="shared" si="713"/>
        <v>331</v>
      </c>
      <c r="X856" s="578">
        <v>726</v>
      </c>
      <c r="Y856" s="107">
        <f t="shared" si="714"/>
        <v>429</v>
      </c>
      <c r="Z856" s="578">
        <v>717</v>
      </c>
      <c r="AA856" s="107">
        <f t="shared" si="715"/>
        <v>427</v>
      </c>
      <c r="AB856" s="578">
        <v>717</v>
      </c>
      <c r="AC856" s="107">
        <f t="shared" si="716"/>
        <v>427</v>
      </c>
      <c r="AD856" s="578">
        <v>716</v>
      </c>
      <c r="AE856" s="107">
        <f t="shared" si="717"/>
        <v>446</v>
      </c>
      <c r="AF856" s="578">
        <v>787</v>
      </c>
      <c r="AG856" s="107">
        <f t="shared" si="718"/>
        <v>457</v>
      </c>
      <c r="AH856" s="578">
        <v>661</v>
      </c>
      <c r="AI856" s="107">
        <f t="shared" si="719"/>
        <v>500</v>
      </c>
      <c r="AJ856" s="578">
        <v>661</v>
      </c>
      <c r="AK856" s="107">
        <f t="shared" si="720"/>
        <v>511</v>
      </c>
      <c r="AL856" s="578">
        <v>678</v>
      </c>
      <c r="AM856" s="107">
        <f t="shared" si="721"/>
        <v>513</v>
      </c>
      <c r="AN856" s="578">
        <v>695</v>
      </c>
      <c r="AO856" s="107">
        <f t="shared" si="722"/>
        <v>517</v>
      </c>
      <c r="AP856" s="578">
        <v>712</v>
      </c>
      <c r="AQ856" s="107">
        <f t="shared" si="723"/>
        <v>516</v>
      </c>
      <c r="AR856" s="578">
        <v>730</v>
      </c>
      <c r="AS856" s="107">
        <f t="shared" si="724"/>
        <v>534</v>
      </c>
      <c r="AT856" s="578">
        <v>687</v>
      </c>
      <c r="AU856" s="107">
        <f t="shared" si="725"/>
        <v>544</v>
      </c>
      <c r="AV856" s="578">
        <v>651</v>
      </c>
      <c r="AW856" s="107">
        <f t="shared" si="726"/>
        <v>569</v>
      </c>
      <c r="AX856" s="578">
        <v>868</v>
      </c>
      <c r="AY856" s="563">
        <f t="shared" si="727"/>
        <v>538</v>
      </c>
      <c r="AZ856" s="605">
        <v>2552</v>
      </c>
      <c r="BA856" s="605">
        <v>2472</v>
      </c>
      <c r="BB856" s="563">
        <f t="shared" si="728"/>
        <v>483</v>
      </c>
    </row>
    <row r="857" spans="2:54" ht="12.95" customHeight="1" x14ac:dyDescent="0.2">
      <c r="B857" s="174" t="s">
        <v>913</v>
      </c>
      <c r="C857" s="642" t="s">
        <v>2054</v>
      </c>
      <c r="D857" s="578"/>
      <c r="E857" s="107" t="str">
        <f t="shared" si="704"/>
        <v>—</v>
      </c>
      <c r="F857" s="578"/>
      <c r="G857" s="107" t="str">
        <f t="shared" si="705"/>
        <v>—</v>
      </c>
      <c r="H857" s="588"/>
      <c r="I857" s="107" t="str">
        <f t="shared" si="706"/>
        <v>—</v>
      </c>
      <c r="J857" s="578"/>
      <c r="K857" s="107" t="str">
        <f t="shared" si="707"/>
        <v>—</v>
      </c>
      <c r="L857" s="578"/>
      <c r="M857" s="107" t="str">
        <f t="shared" si="708"/>
        <v>—</v>
      </c>
      <c r="N857" s="578"/>
      <c r="O857" s="107" t="str">
        <f t="shared" si="709"/>
        <v>—</v>
      </c>
      <c r="P857" s="578"/>
      <c r="Q857" s="107" t="str">
        <f t="shared" si="710"/>
        <v>—</v>
      </c>
      <c r="R857" s="578">
        <v>500</v>
      </c>
      <c r="S857" s="107">
        <f t="shared" si="711"/>
        <v>440</v>
      </c>
      <c r="T857" s="578">
        <v>525</v>
      </c>
      <c r="U857" s="107">
        <f t="shared" si="712"/>
        <v>449</v>
      </c>
      <c r="V857" s="578">
        <v>550</v>
      </c>
      <c r="W857" s="107">
        <f t="shared" si="713"/>
        <v>452</v>
      </c>
      <c r="X857" s="578">
        <v>575</v>
      </c>
      <c r="Y857" s="107">
        <f t="shared" si="714"/>
        <v>452</v>
      </c>
      <c r="Z857" s="578">
        <v>600</v>
      </c>
      <c r="AA857" s="107">
        <f t="shared" si="715"/>
        <v>442</v>
      </c>
      <c r="AB857" s="578">
        <v>625</v>
      </c>
      <c r="AC857" s="107">
        <f t="shared" si="716"/>
        <v>440</v>
      </c>
      <c r="AD857" s="578">
        <v>600</v>
      </c>
      <c r="AE857" s="107">
        <f t="shared" si="717"/>
        <v>461</v>
      </c>
      <c r="AF857" s="578">
        <v>665</v>
      </c>
      <c r="AG857" s="107">
        <f t="shared" si="718"/>
        <v>480</v>
      </c>
      <c r="AH857" s="578">
        <v>1008</v>
      </c>
      <c r="AI857" s="107">
        <f t="shared" si="719"/>
        <v>450</v>
      </c>
      <c r="AJ857" s="578">
        <v>1344</v>
      </c>
      <c r="AK857" s="107">
        <f t="shared" si="720"/>
        <v>431</v>
      </c>
      <c r="AL857" s="578">
        <v>2065</v>
      </c>
      <c r="AM857" s="107">
        <f t="shared" si="721"/>
        <v>395</v>
      </c>
      <c r="AN857" s="578">
        <v>1806</v>
      </c>
      <c r="AO857" s="107">
        <f t="shared" si="722"/>
        <v>423</v>
      </c>
      <c r="AP857" s="578">
        <v>1610</v>
      </c>
      <c r="AQ857" s="107">
        <f t="shared" si="723"/>
        <v>440</v>
      </c>
      <c r="AR857" s="578">
        <v>1612</v>
      </c>
      <c r="AS857" s="107">
        <f t="shared" si="724"/>
        <v>445</v>
      </c>
      <c r="AT857" s="578">
        <v>1472</v>
      </c>
      <c r="AU857" s="107">
        <f t="shared" si="725"/>
        <v>459</v>
      </c>
      <c r="AV857" s="578">
        <v>1785</v>
      </c>
      <c r="AW857" s="107">
        <f t="shared" si="726"/>
        <v>447</v>
      </c>
      <c r="AX857" s="578">
        <v>1411</v>
      </c>
      <c r="AY857" s="563">
        <f t="shared" si="727"/>
        <v>482</v>
      </c>
      <c r="AZ857" s="605">
        <v>2089</v>
      </c>
      <c r="BA857" s="605">
        <v>2426</v>
      </c>
      <c r="BB857" s="563">
        <f t="shared" si="728"/>
        <v>485</v>
      </c>
    </row>
    <row r="858" spans="2:54" ht="12.95" customHeight="1" x14ac:dyDescent="0.2">
      <c r="B858" s="174" t="s">
        <v>732</v>
      </c>
      <c r="C858" s="642" t="s">
        <v>2054</v>
      </c>
      <c r="D858" s="578"/>
      <c r="E858" s="107" t="str">
        <f t="shared" si="704"/>
        <v>—</v>
      </c>
      <c r="F858" s="578"/>
      <c r="G858" s="107" t="str">
        <f t="shared" si="705"/>
        <v>—</v>
      </c>
      <c r="H858" s="578"/>
      <c r="I858" s="107" t="str">
        <f t="shared" si="706"/>
        <v>—</v>
      </c>
      <c r="J858" s="578"/>
      <c r="K858" s="107" t="str">
        <f t="shared" si="707"/>
        <v>—</v>
      </c>
      <c r="L858" s="578"/>
      <c r="M858" s="107" t="str">
        <f t="shared" si="708"/>
        <v>—</v>
      </c>
      <c r="N858" s="578"/>
      <c r="O858" s="107" t="str">
        <f t="shared" si="709"/>
        <v>—</v>
      </c>
      <c r="P858" s="578"/>
      <c r="Q858" s="107" t="str">
        <f t="shared" si="710"/>
        <v>—</v>
      </c>
      <c r="R858" s="578">
        <v>0</v>
      </c>
      <c r="S858" s="107" t="str">
        <f t="shared" si="711"/>
        <v>—</v>
      </c>
      <c r="T858" s="578">
        <v>157</v>
      </c>
      <c r="U858" s="107">
        <f t="shared" si="712"/>
        <v>537</v>
      </c>
      <c r="V858" s="578">
        <v>357</v>
      </c>
      <c r="W858" s="107">
        <f t="shared" si="713"/>
        <v>488</v>
      </c>
      <c r="X858" s="578">
        <v>466</v>
      </c>
      <c r="Y858" s="107">
        <f t="shared" si="714"/>
        <v>471</v>
      </c>
      <c r="Z858" s="578">
        <v>365</v>
      </c>
      <c r="AA858" s="107">
        <f t="shared" si="715"/>
        <v>485</v>
      </c>
      <c r="AB858" s="578">
        <v>397</v>
      </c>
      <c r="AC858" s="107">
        <f t="shared" si="716"/>
        <v>481</v>
      </c>
      <c r="AD858" s="578">
        <v>773</v>
      </c>
      <c r="AE858" s="107">
        <f t="shared" si="717"/>
        <v>436</v>
      </c>
      <c r="AF858" s="578">
        <v>1061</v>
      </c>
      <c r="AG858" s="107">
        <f t="shared" si="718"/>
        <v>425</v>
      </c>
      <c r="AH858" s="578">
        <v>1068</v>
      </c>
      <c r="AI858" s="107">
        <f t="shared" si="719"/>
        <v>444</v>
      </c>
      <c r="AJ858" s="578">
        <v>1130</v>
      </c>
      <c r="AK858" s="107">
        <f t="shared" si="720"/>
        <v>452</v>
      </c>
      <c r="AL858" s="578">
        <v>1336</v>
      </c>
      <c r="AM858" s="107">
        <f t="shared" si="721"/>
        <v>440</v>
      </c>
      <c r="AN858" s="578">
        <v>1136</v>
      </c>
      <c r="AO858" s="107">
        <f t="shared" si="722"/>
        <v>469</v>
      </c>
      <c r="AP858" s="578">
        <v>1360</v>
      </c>
      <c r="AQ858" s="107">
        <f t="shared" si="723"/>
        <v>461</v>
      </c>
      <c r="AR858" s="578">
        <v>1633</v>
      </c>
      <c r="AS858" s="107">
        <f t="shared" si="724"/>
        <v>444</v>
      </c>
      <c r="AT858" s="578">
        <v>1923</v>
      </c>
      <c r="AU858" s="107">
        <f t="shared" si="725"/>
        <v>426</v>
      </c>
      <c r="AV858" s="578">
        <v>2427</v>
      </c>
      <c r="AW858" s="107">
        <f t="shared" si="726"/>
        <v>411</v>
      </c>
      <c r="AX858" s="578">
        <v>4338</v>
      </c>
      <c r="AY858" s="563">
        <f t="shared" si="727"/>
        <v>352</v>
      </c>
      <c r="AZ858" s="605">
        <v>1137</v>
      </c>
      <c r="BA858" s="605">
        <v>2419</v>
      </c>
      <c r="BB858" s="563">
        <f t="shared" si="728"/>
        <v>486</v>
      </c>
    </row>
    <row r="859" spans="2:54" ht="12.95" customHeight="1" x14ac:dyDescent="0.2">
      <c r="B859" s="174" t="s">
        <v>657</v>
      </c>
      <c r="C859" s="642" t="s">
        <v>2054</v>
      </c>
      <c r="D859" s="578"/>
      <c r="E859" s="107" t="str">
        <f t="shared" si="704"/>
        <v>—</v>
      </c>
      <c r="F859" s="578">
        <v>499</v>
      </c>
      <c r="G859" s="107">
        <f t="shared" si="705"/>
        <v>358</v>
      </c>
      <c r="H859" s="578"/>
      <c r="I859" s="107" t="str">
        <f t="shared" si="706"/>
        <v>—</v>
      </c>
      <c r="J859" s="578"/>
      <c r="K859" s="107" t="str">
        <f t="shared" si="707"/>
        <v>—</v>
      </c>
      <c r="L859" s="578"/>
      <c r="M859" s="107" t="str">
        <f t="shared" si="708"/>
        <v>—</v>
      </c>
      <c r="N859" s="578"/>
      <c r="O859" s="107" t="str">
        <f t="shared" si="709"/>
        <v>—</v>
      </c>
      <c r="P859" s="578">
        <v>745</v>
      </c>
      <c r="Q859" s="107">
        <f t="shared" si="710"/>
        <v>391</v>
      </c>
      <c r="R859" s="578">
        <v>788</v>
      </c>
      <c r="S859" s="107">
        <f t="shared" si="711"/>
        <v>403</v>
      </c>
      <c r="T859" s="578">
        <v>781</v>
      </c>
      <c r="U859" s="107">
        <f t="shared" si="712"/>
        <v>413</v>
      </c>
      <c r="V859" s="578">
        <v>774</v>
      </c>
      <c r="W859" s="107">
        <f t="shared" si="713"/>
        <v>422</v>
      </c>
      <c r="X859" s="578">
        <v>767</v>
      </c>
      <c r="Y859" s="107">
        <f t="shared" si="714"/>
        <v>423</v>
      </c>
      <c r="Z859" s="578">
        <v>760</v>
      </c>
      <c r="AA859" s="107">
        <f t="shared" si="715"/>
        <v>420</v>
      </c>
      <c r="AB859" s="578">
        <v>753</v>
      </c>
      <c r="AC859" s="107">
        <f t="shared" si="716"/>
        <v>425</v>
      </c>
      <c r="AD859" s="578"/>
      <c r="AE859" s="107" t="str">
        <f t="shared" si="717"/>
        <v>—</v>
      </c>
      <c r="AF859" s="587">
        <v>1371</v>
      </c>
      <c r="AG859" s="107">
        <f t="shared" si="718"/>
        <v>393</v>
      </c>
      <c r="AH859" s="587">
        <v>1285</v>
      </c>
      <c r="AI859" s="107">
        <f t="shared" si="719"/>
        <v>418</v>
      </c>
      <c r="AJ859" s="587">
        <v>1587</v>
      </c>
      <c r="AK859" s="107">
        <f t="shared" si="720"/>
        <v>415</v>
      </c>
      <c r="AL859" s="587">
        <v>1587</v>
      </c>
      <c r="AM859" s="107">
        <f t="shared" si="721"/>
        <v>417</v>
      </c>
      <c r="AN859" s="587">
        <v>1647</v>
      </c>
      <c r="AO859" s="107">
        <f t="shared" si="722"/>
        <v>432</v>
      </c>
      <c r="AP859" s="587">
        <v>1707</v>
      </c>
      <c r="AQ859" s="107">
        <f t="shared" si="723"/>
        <v>436</v>
      </c>
      <c r="AR859" s="587">
        <v>1767</v>
      </c>
      <c r="AS859" s="107">
        <f t="shared" si="724"/>
        <v>435</v>
      </c>
      <c r="AT859" s="587">
        <v>1830</v>
      </c>
      <c r="AU859" s="107">
        <f t="shared" si="725"/>
        <v>435</v>
      </c>
      <c r="AV859" s="587">
        <v>1789</v>
      </c>
      <c r="AW859" s="107">
        <f t="shared" si="726"/>
        <v>446</v>
      </c>
      <c r="AX859" s="587">
        <v>1852</v>
      </c>
      <c r="AY859" s="563">
        <f t="shared" si="727"/>
        <v>448</v>
      </c>
      <c r="AZ859" s="605">
        <v>2292</v>
      </c>
      <c r="BA859" s="605">
        <v>2408</v>
      </c>
      <c r="BB859" s="563">
        <f t="shared" si="728"/>
        <v>487</v>
      </c>
    </row>
    <row r="860" spans="2:54" ht="12.95" customHeight="1" x14ac:dyDescent="0.2">
      <c r="B860" s="174" t="s">
        <v>682</v>
      </c>
      <c r="C860" s="642" t="s">
        <v>2054</v>
      </c>
      <c r="D860" s="578">
        <v>116</v>
      </c>
      <c r="E860" s="107">
        <f t="shared" si="704"/>
        <v>368</v>
      </c>
      <c r="F860" s="578">
        <v>233</v>
      </c>
      <c r="G860" s="107">
        <f t="shared" si="705"/>
        <v>419</v>
      </c>
      <c r="H860" s="578">
        <v>344</v>
      </c>
      <c r="I860" s="107">
        <f t="shared" si="706"/>
        <v>346</v>
      </c>
      <c r="J860" s="578">
        <v>512</v>
      </c>
      <c r="K860" s="107">
        <f t="shared" si="707"/>
        <v>354</v>
      </c>
      <c r="L860" s="578">
        <v>340</v>
      </c>
      <c r="M860" s="107">
        <f t="shared" si="708"/>
        <v>377</v>
      </c>
      <c r="N860" s="578">
        <v>423</v>
      </c>
      <c r="O860" s="107">
        <f t="shared" si="709"/>
        <v>393</v>
      </c>
      <c r="P860" s="578">
        <v>506</v>
      </c>
      <c r="Q860" s="107">
        <f t="shared" si="710"/>
        <v>415</v>
      </c>
      <c r="R860" s="578">
        <v>1095</v>
      </c>
      <c r="S860" s="107">
        <f t="shared" si="711"/>
        <v>371</v>
      </c>
      <c r="T860" s="578">
        <v>469</v>
      </c>
      <c r="U860" s="107">
        <f t="shared" si="712"/>
        <v>461</v>
      </c>
      <c r="V860" s="578">
        <v>882</v>
      </c>
      <c r="W860" s="107">
        <f t="shared" si="713"/>
        <v>414</v>
      </c>
      <c r="X860" s="578">
        <v>869</v>
      </c>
      <c r="Y860" s="107">
        <f t="shared" si="714"/>
        <v>411</v>
      </c>
      <c r="Z860" s="578">
        <v>688</v>
      </c>
      <c r="AA860" s="107">
        <f t="shared" si="715"/>
        <v>429</v>
      </c>
      <c r="AB860" s="578">
        <v>516</v>
      </c>
      <c r="AC860" s="107">
        <f t="shared" si="716"/>
        <v>459</v>
      </c>
      <c r="AD860" s="578">
        <v>1050</v>
      </c>
      <c r="AE860" s="107">
        <f t="shared" si="717"/>
        <v>407</v>
      </c>
      <c r="AF860" s="578">
        <v>930</v>
      </c>
      <c r="AG860" s="107">
        <f t="shared" si="718"/>
        <v>439</v>
      </c>
      <c r="AH860" s="578">
        <v>935</v>
      </c>
      <c r="AI860" s="107">
        <f t="shared" si="719"/>
        <v>456</v>
      </c>
      <c r="AJ860" s="578">
        <v>891</v>
      </c>
      <c r="AK860" s="107">
        <f t="shared" si="720"/>
        <v>480</v>
      </c>
      <c r="AL860" s="578">
        <v>836</v>
      </c>
      <c r="AM860" s="107">
        <f t="shared" si="721"/>
        <v>495</v>
      </c>
      <c r="AN860" s="578">
        <v>961</v>
      </c>
      <c r="AO860" s="107">
        <f t="shared" si="722"/>
        <v>488</v>
      </c>
      <c r="AP860" s="578">
        <v>973</v>
      </c>
      <c r="AQ860" s="107">
        <f t="shared" si="723"/>
        <v>493</v>
      </c>
      <c r="AR860" s="578">
        <v>1034</v>
      </c>
      <c r="AS860" s="107">
        <f t="shared" si="724"/>
        <v>490</v>
      </c>
      <c r="AT860" s="578">
        <v>1754</v>
      </c>
      <c r="AU860" s="107">
        <f t="shared" si="725"/>
        <v>443</v>
      </c>
      <c r="AV860" s="578">
        <v>1390</v>
      </c>
      <c r="AW860" s="107">
        <f t="shared" si="726"/>
        <v>482</v>
      </c>
      <c r="AX860" s="578">
        <v>1223</v>
      </c>
      <c r="AY860" s="563">
        <f t="shared" si="727"/>
        <v>500</v>
      </c>
      <c r="AZ860" s="605">
        <v>1278</v>
      </c>
      <c r="BA860" s="605">
        <v>2401</v>
      </c>
      <c r="BB860" s="563">
        <f t="shared" si="728"/>
        <v>489</v>
      </c>
    </row>
    <row r="861" spans="2:54" ht="12.95" customHeight="1" x14ac:dyDescent="0.2">
      <c r="B861" s="599" t="s">
        <v>2126</v>
      </c>
      <c r="C861" s="647" t="s">
        <v>2054</v>
      </c>
      <c r="D861" s="578"/>
      <c r="E861" s="107"/>
      <c r="F861" s="578"/>
      <c r="G861" s="107"/>
      <c r="H861" s="578"/>
      <c r="I861" s="107"/>
      <c r="J861" s="578"/>
      <c r="K861" s="107"/>
      <c r="L861" s="578"/>
      <c r="M861" s="107"/>
      <c r="N861" s="578"/>
      <c r="O861" s="107"/>
      <c r="P861" s="578"/>
      <c r="Q861" s="107"/>
      <c r="R861" s="578"/>
      <c r="S861" s="107"/>
      <c r="T861" s="578"/>
      <c r="U861" s="107"/>
      <c r="V861" s="578"/>
      <c r="W861" s="107"/>
      <c r="X861" s="578"/>
      <c r="Y861" s="107"/>
      <c r="Z861" s="578"/>
      <c r="AA861" s="107"/>
      <c r="AB861" s="578"/>
      <c r="AC861" s="107"/>
      <c r="AD861" s="578"/>
      <c r="AE861" s="107"/>
      <c r="AF861" s="578"/>
      <c r="AG861" s="107"/>
      <c r="AH861" s="578"/>
      <c r="AI861" s="107"/>
      <c r="AJ861" s="578"/>
      <c r="AK861" s="107"/>
      <c r="AL861" s="578"/>
      <c r="AM861" s="107"/>
      <c r="AN861" s="578"/>
      <c r="AO861" s="107"/>
      <c r="AP861" s="578"/>
      <c r="AQ861" s="107"/>
      <c r="AR861" s="578"/>
      <c r="AS861" s="107"/>
      <c r="AT861" s="578"/>
      <c r="AU861" s="107"/>
      <c r="AV861" s="578"/>
      <c r="AW861" s="107"/>
      <c r="AX861" s="578"/>
      <c r="AY861" s="563"/>
      <c r="AZ861" s="597"/>
      <c r="BA861" s="597">
        <v>2342</v>
      </c>
      <c r="BB861" s="563">
        <f t="shared" si="728"/>
        <v>493</v>
      </c>
    </row>
    <row r="862" spans="2:54" ht="12.95" customHeight="1" x14ac:dyDescent="0.2">
      <c r="B862" s="174" t="s">
        <v>864</v>
      </c>
      <c r="C862" s="642" t="s">
        <v>2054</v>
      </c>
      <c r="D862" s="578"/>
      <c r="E862" s="107" t="str">
        <f>IF(D862&gt;0,RANK(D862,$D$11:$D$1049),"—")</f>
        <v>—</v>
      </c>
      <c r="F862" s="578"/>
      <c r="G862" s="107" t="str">
        <f>IF(F862&gt;0,RANK(F862,$F$11:$F$1049),"—")</f>
        <v>—</v>
      </c>
      <c r="H862" s="588"/>
      <c r="I862" s="107" t="str">
        <f>IF(H862&gt;0,RANK(H862,$H$11:$H$1049),"—")</f>
        <v>—</v>
      </c>
      <c r="J862" s="578"/>
      <c r="K862" s="107" t="str">
        <f>IF(J862&gt;0,RANK(J862,$J$11:$J$1049),"—")</f>
        <v>—</v>
      </c>
      <c r="L862" s="578"/>
      <c r="M862" s="107" t="str">
        <f>IF(L862&gt;0,RANK(L862,$L$11:$L$1049),"—")</f>
        <v>—</v>
      </c>
      <c r="N862" s="578"/>
      <c r="O862" s="107" t="str">
        <f>IF(N862&gt;0,RANK(N862,$N$11:$N$1049),"—")</f>
        <v>—</v>
      </c>
      <c r="P862" s="578"/>
      <c r="Q862" s="107" t="str">
        <f>IF(P862&gt;0,RANK(P862,$P$11:$P$1049),"—")</f>
        <v>—</v>
      </c>
      <c r="R862" s="578"/>
      <c r="S862" s="107" t="str">
        <f>IF(R862&gt;0,RANK(R862,$R$11:$R$1049),"—")</f>
        <v>—</v>
      </c>
      <c r="T862" s="578"/>
      <c r="U862" s="107" t="str">
        <f>IF(T862&gt;0,RANK(T862,$T$11:$T$1049),"—")</f>
        <v>—</v>
      </c>
      <c r="V862" s="578"/>
      <c r="W862" s="107" t="str">
        <f>IF(V862&gt;0,RANK(V862,$V$11:$V$1049),"—")</f>
        <v>—</v>
      </c>
      <c r="X862" s="578"/>
      <c r="Y862" s="107" t="str">
        <f>IF(X862&gt;0,RANK(X862,$X$11:$X$1049),"—")</f>
        <v>—</v>
      </c>
      <c r="Z862" s="578"/>
      <c r="AA862" s="107" t="str">
        <f>IF(Z862&gt;0,RANK(Z862,$Z$11:$Z$1049),"—")</f>
        <v>—</v>
      </c>
      <c r="AB862" s="578"/>
      <c r="AC862" s="107" t="str">
        <f>IF(AB862&gt;0,RANK(AB862,$AB$11:$AB$1049),"—")</f>
        <v>—</v>
      </c>
      <c r="AD862" s="578"/>
      <c r="AE862" s="107" t="str">
        <f>IF(AD862&gt;0,RANK(AD862,$AD$11:$AD$1049),"—")</f>
        <v>—</v>
      </c>
      <c r="AF862" s="578">
        <v>1664</v>
      </c>
      <c r="AG862" s="107">
        <f>IF(AF862&gt;0,RANK(AF862,$AF$11:$AF$1049),"—")</f>
        <v>383</v>
      </c>
      <c r="AH862" s="578">
        <v>1694</v>
      </c>
      <c r="AI862" s="107">
        <f>IF(AH862&gt;0,RANK(AH862,$AH$11:$AH$1049),"—")</f>
        <v>390</v>
      </c>
      <c r="AJ862" s="578">
        <v>1544</v>
      </c>
      <c r="AK862" s="107">
        <f>IF(AJ862&gt;0,RANK(AJ862,$AJ$11:$AJ$1049),"—")</f>
        <v>418</v>
      </c>
      <c r="AL862" s="578">
        <v>1425</v>
      </c>
      <c r="AM862" s="107">
        <f>IF(AL862&gt;0,RANK(AL862,$AL$11:$AL$1049),"—")</f>
        <v>431</v>
      </c>
      <c r="AN862" s="578">
        <v>1927</v>
      </c>
      <c r="AO862" s="107">
        <f>IF(AN862&gt;0,RANK(AN862,$AN$11:$AN$1049),"—")</f>
        <v>415</v>
      </c>
      <c r="AP862" s="578">
        <v>1308</v>
      </c>
      <c r="AQ862" s="107">
        <f>IF(AP862&gt;0,RANK(AP862,$AP$11:$AP$1049),"—")</f>
        <v>465</v>
      </c>
      <c r="AR862" s="578">
        <v>1837</v>
      </c>
      <c r="AS862" s="107">
        <f>IF(AR862&gt;0,RANK(AR862,$AR$11:$AR$1049),"—")</f>
        <v>429</v>
      </c>
      <c r="AT862" s="578">
        <v>2217</v>
      </c>
      <c r="AU862" s="107">
        <f>IF(AT862&gt;0,RANK(AT862,$AT$11:$AT$1049),"—")</f>
        <v>410</v>
      </c>
      <c r="AV862" s="578">
        <v>2562</v>
      </c>
      <c r="AW862" s="107">
        <f>IF(AV862&gt;0,RANK(AV862,$AV$11:$AV$1049),"—")</f>
        <v>401</v>
      </c>
      <c r="AX862" s="578">
        <v>2569</v>
      </c>
      <c r="AY862" s="563">
        <f>IF(AX862&gt;0,RANK(AX862,$AX$11:$AX$1049),"—")</f>
        <v>413</v>
      </c>
      <c r="AZ862" s="605">
        <v>2851</v>
      </c>
      <c r="BA862" s="605">
        <v>2291</v>
      </c>
      <c r="BB862" s="563">
        <f t="shared" si="728"/>
        <v>495</v>
      </c>
    </row>
    <row r="863" spans="2:54" ht="12.95" customHeight="1" x14ac:dyDescent="0.2">
      <c r="B863" s="599" t="s">
        <v>2128</v>
      </c>
      <c r="C863" s="647" t="s">
        <v>2054</v>
      </c>
      <c r="D863" s="578"/>
      <c r="E863" s="107"/>
      <c r="F863" s="578"/>
      <c r="G863" s="107"/>
      <c r="H863" s="578"/>
      <c r="I863" s="107"/>
      <c r="J863" s="578"/>
      <c r="K863" s="107"/>
      <c r="L863" s="578"/>
      <c r="M863" s="107"/>
      <c r="N863" s="578"/>
      <c r="O863" s="107"/>
      <c r="P863" s="578"/>
      <c r="Q863" s="107"/>
      <c r="R863" s="578"/>
      <c r="S863" s="107"/>
      <c r="T863" s="578"/>
      <c r="U863" s="107"/>
      <c r="V863" s="578"/>
      <c r="W863" s="107"/>
      <c r="X863" s="578"/>
      <c r="Y863" s="107"/>
      <c r="Z863" s="578"/>
      <c r="AA863" s="107"/>
      <c r="AB863" s="578"/>
      <c r="AC863" s="107"/>
      <c r="AD863" s="578"/>
      <c r="AE863" s="107"/>
      <c r="AF863" s="578"/>
      <c r="AG863" s="107"/>
      <c r="AH863" s="578"/>
      <c r="AI863" s="107"/>
      <c r="AJ863" s="578"/>
      <c r="AK863" s="107"/>
      <c r="AL863" s="578"/>
      <c r="AM863" s="107"/>
      <c r="AN863" s="578"/>
      <c r="AO863" s="107"/>
      <c r="AP863" s="578"/>
      <c r="AQ863" s="107"/>
      <c r="AR863" s="578"/>
      <c r="AS863" s="107"/>
      <c r="AT863" s="578"/>
      <c r="AU863" s="107"/>
      <c r="AV863" s="578"/>
      <c r="AW863" s="107"/>
      <c r="AX863" s="578"/>
      <c r="AY863" s="563"/>
      <c r="AZ863" s="603"/>
      <c r="BA863" s="597">
        <v>2290</v>
      </c>
      <c r="BB863" s="563">
        <f t="shared" si="728"/>
        <v>496</v>
      </c>
    </row>
    <row r="864" spans="2:54" ht="12.95" customHeight="1" x14ac:dyDescent="0.2">
      <c r="B864" s="174" t="s">
        <v>1569</v>
      </c>
      <c r="C864" s="642" t="s">
        <v>2054</v>
      </c>
      <c r="D864" s="578">
        <v>899</v>
      </c>
      <c r="E864" s="107">
        <f t="shared" ref="E864:E882" si="729">IF(D864&gt;0,RANK(D864,$D$11:$D$1049),"—")</f>
        <v>293</v>
      </c>
      <c r="F864" s="578">
        <v>779</v>
      </c>
      <c r="G864" s="107">
        <f t="shared" ref="G864:G882" si="730">IF(F864&gt;0,RANK(F864,$F$11:$F$1049),"—")</f>
        <v>324</v>
      </c>
      <c r="H864" s="578">
        <v>659</v>
      </c>
      <c r="I864" s="107">
        <f t="shared" ref="I864:I882" si="731">IF(H864&gt;0,RANK(H864,$H$11:$H$1049),"—")</f>
        <v>310</v>
      </c>
      <c r="J864" s="578">
        <v>826</v>
      </c>
      <c r="K864" s="107">
        <f t="shared" ref="K864:K882" si="732">IF(J864&gt;0,RANK(J864,$J$11:$J$1049),"—")</f>
        <v>325</v>
      </c>
      <c r="L864" s="578">
        <v>816</v>
      </c>
      <c r="M864" s="107">
        <f t="shared" ref="M864:M882" si="733">IF(L864&gt;0,RANK(L864,$L$11:$L$1049),"—")</f>
        <v>334</v>
      </c>
      <c r="N864" s="578">
        <v>850</v>
      </c>
      <c r="O864" s="107">
        <f t="shared" ref="O864:O882" si="734">IF(N864&gt;0,RANK(N864,$N$11:$N$1049),"—")</f>
        <v>353</v>
      </c>
      <c r="P864" s="578">
        <v>877</v>
      </c>
      <c r="Q864" s="107">
        <f t="shared" ref="Q864:Q882" si="735">IF(P864&gt;0,RANK(P864,$P$11:$P$1049),"—")</f>
        <v>375</v>
      </c>
      <c r="R864" s="578">
        <v>930</v>
      </c>
      <c r="S864" s="107">
        <f t="shared" ref="S864:S882" si="736">IF(R864&gt;0,RANK(R864,$R$11:$R$1049),"—")</f>
        <v>382</v>
      </c>
      <c r="T864" s="578">
        <v>840</v>
      </c>
      <c r="U864" s="107">
        <f t="shared" ref="U864:U882" si="737">IF(T864&gt;0,RANK(T864,$T$11:$T$1049),"—")</f>
        <v>410</v>
      </c>
      <c r="V864" s="578">
        <v>900</v>
      </c>
      <c r="W864" s="107">
        <f t="shared" ref="W864:W882" si="738">IF(V864&gt;0,RANK(V864,$V$11:$V$1049),"—")</f>
        <v>410</v>
      </c>
      <c r="X864" s="578">
        <v>952</v>
      </c>
      <c r="Y864" s="107">
        <f t="shared" ref="Y864:Y882" si="739">IF(X864&gt;0,RANK(X864,$X$11:$X$1049),"—")</f>
        <v>400</v>
      </c>
      <c r="Z864" s="578">
        <v>1311</v>
      </c>
      <c r="AA864" s="107">
        <f t="shared" ref="AA864:AA882" si="740">IF(Z864&gt;0,RANK(Z864,$Z$11:$Z$1049),"—")</f>
        <v>371</v>
      </c>
      <c r="AB864" s="578">
        <v>1526</v>
      </c>
      <c r="AC864" s="107">
        <f t="shared" ref="AC864:AC882" si="741">IF(AB864&gt;0,RANK(AB864,$AB$11:$AB$1049),"—")</f>
        <v>361</v>
      </c>
      <c r="AD864" s="578">
        <v>1392</v>
      </c>
      <c r="AE864" s="107">
        <f t="shared" ref="AE864:AE882" si="742">IF(AD864&gt;0,RANK(AD864,$AD$11:$AD$1049),"—")</f>
        <v>380</v>
      </c>
      <c r="AF864" s="578">
        <v>1341</v>
      </c>
      <c r="AG864" s="107">
        <f t="shared" ref="AG864:AG882" si="743">IF(AF864&gt;0,RANK(AF864,$AF$11:$AF$1049),"—")</f>
        <v>400</v>
      </c>
      <c r="AH864" s="578">
        <v>1117</v>
      </c>
      <c r="AI864" s="107">
        <f t="shared" ref="AI864:AI882" si="744">IF(AH864&gt;0,RANK(AH864,$AH$11:$AH$1049),"—")</f>
        <v>441</v>
      </c>
      <c r="AJ864" s="578">
        <v>1664</v>
      </c>
      <c r="AK864" s="107">
        <f t="shared" ref="AK864:AK882" si="745">IF(AJ864&gt;0,RANK(AJ864,$AJ$11:$AJ$1049),"—")</f>
        <v>414</v>
      </c>
      <c r="AL864" s="578">
        <v>1829</v>
      </c>
      <c r="AM864" s="107">
        <f t="shared" ref="AM864:AM882" si="746">IF(AL864&gt;0,RANK(AL864,$AL$11:$AL$1049),"—")</f>
        <v>406</v>
      </c>
      <c r="AN864" s="578">
        <v>1710</v>
      </c>
      <c r="AO864" s="107">
        <f t="shared" ref="AO864:AO882" si="747">IF(AN864&gt;0,RANK(AN864,$AN$11:$AN$1049),"—")</f>
        <v>427</v>
      </c>
      <c r="AP864" s="578">
        <v>1513</v>
      </c>
      <c r="AQ864" s="107">
        <f t="shared" ref="AQ864:AQ882" si="748">IF(AP864&gt;0,RANK(AP864,$AP$11:$AP$1049),"—")</f>
        <v>448</v>
      </c>
      <c r="AR864" s="578">
        <v>1525</v>
      </c>
      <c r="AS864" s="107">
        <f t="shared" ref="AS864:AS882" si="749">IF(AR864&gt;0,RANK(AR864,$AR$11:$AR$1049),"—")</f>
        <v>453</v>
      </c>
      <c r="AT864" s="578">
        <v>2550</v>
      </c>
      <c r="AU864" s="107">
        <f t="shared" ref="AU864:AU882" si="750">IF(AT864&gt;0,RANK(AT864,$AT$11:$AT$1049),"—")</f>
        <v>397</v>
      </c>
      <c r="AV864" s="578">
        <v>2210</v>
      </c>
      <c r="AW864" s="107">
        <f t="shared" ref="AW864:AW882" si="751">IF(AV864&gt;0,RANK(AV864,$AV$11:$AV$1049),"—")</f>
        <v>423</v>
      </c>
      <c r="AX864" s="578"/>
      <c r="AY864" s="563" t="str">
        <f t="shared" ref="AY864:AY883" si="752">IF(AX864&gt;0,RANK(AX864,$AX$11:$AX$1049),"—")</f>
        <v>—</v>
      </c>
      <c r="AZ864" s="597">
        <v>46699</v>
      </c>
      <c r="BA864" s="597">
        <v>2180</v>
      </c>
      <c r="BB864" s="563">
        <f t="shared" si="728"/>
        <v>503</v>
      </c>
    </row>
    <row r="865" spans="2:54" ht="12.95" customHeight="1" x14ac:dyDescent="0.2">
      <c r="B865" s="174" t="s">
        <v>706</v>
      </c>
      <c r="C865" s="642" t="s">
        <v>2054</v>
      </c>
      <c r="D865" s="578"/>
      <c r="E865" s="107" t="str">
        <f t="shared" si="729"/>
        <v>—</v>
      </c>
      <c r="F865" s="578"/>
      <c r="G865" s="107" t="str">
        <f t="shared" si="730"/>
        <v>—</v>
      </c>
      <c r="H865" s="578"/>
      <c r="I865" s="107" t="str">
        <f t="shared" si="731"/>
        <v>—</v>
      </c>
      <c r="J865" s="578"/>
      <c r="K865" s="107" t="str">
        <f t="shared" si="732"/>
        <v>—</v>
      </c>
      <c r="L865" s="578"/>
      <c r="M865" s="107" t="str">
        <f t="shared" si="733"/>
        <v>—</v>
      </c>
      <c r="N865" s="578"/>
      <c r="O865" s="107" t="str">
        <f t="shared" si="734"/>
        <v>—</v>
      </c>
      <c r="P865" s="578"/>
      <c r="Q865" s="107" t="str">
        <f t="shared" si="735"/>
        <v>—</v>
      </c>
      <c r="R865" s="578">
        <v>249</v>
      </c>
      <c r="S865" s="107">
        <f t="shared" si="736"/>
        <v>501</v>
      </c>
      <c r="T865" s="578">
        <v>230</v>
      </c>
      <c r="U865" s="107">
        <f t="shared" si="737"/>
        <v>518</v>
      </c>
      <c r="V865" s="578">
        <v>211</v>
      </c>
      <c r="W865" s="107">
        <f t="shared" si="738"/>
        <v>525</v>
      </c>
      <c r="X865" s="578">
        <v>192</v>
      </c>
      <c r="Y865" s="107">
        <f t="shared" si="739"/>
        <v>531</v>
      </c>
      <c r="Z865" s="578">
        <v>173</v>
      </c>
      <c r="AA865" s="107">
        <f t="shared" si="740"/>
        <v>530</v>
      </c>
      <c r="AB865" s="578">
        <v>151</v>
      </c>
      <c r="AC865" s="107">
        <f t="shared" si="741"/>
        <v>535</v>
      </c>
      <c r="AD865" s="578">
        <v>236</v>
      </c>
      <c r="AE865" s="107">
        <f t="shared" si="742"/>
        <v>530</v>
      </c>
      <c r="AF865" s="578">
        <v>314</v>
      </c>
      <c r="AG865" s="107">
        <f t="shared" si="743"/>
        <v>548</v>
      </c>
      <c r="AH865" s="578">
        <v>250</v>
      </c>
      <c r="AI865" s="107">
        <f t="shared" si="744"/>
        <v>575</v>
      </c>
      <c r="AJ865" s="578">
        <v>519</v>
      </c>
      <c r="AK865" s="107">
        <f t="shared" si="745"/>
        <v>530</v>
      </c>
      <c r="AL865" s="578">
        <v>632</v>
      </c>
      <c r="AM865" s="107">
        <f t="shared" si="746"/>
        <v>520</v>
      </c>
      <c r="AN865" s="578">
        <v>785</v>
      </c>
      <c r="AO865" s="107">
        <f t="shared" si="747"/>
        <v>507</v>
      </c>
      <c r="AP865" s="578">
        <v>1138</v>
      </c>
      <c r="AQ865" s="107">
        <f t="shared" si="748"/>
        <v>480</v>
      </c>
      <c r="AR865" s="578">
        <v>772</v>
      </c>
      <c r="AS865" s="107">
        <f t="shared" si="749"/>
        <v>529</v>
      </c>
      <c r="AT865" s="578">
        <v>726</v>
      </c>
      <c r="AU865" s="107">
        <f t="shared" si="750"/>
        <v>539</v>
      </c>
      <c r="AV865" s="578">
        <v>782</v>
      </c>
      <c r="AW865" s="107">
        <f t="shared" si="751"/>
        <v>546</v>
      </c>
      <c r="AX865" s="578">
        <v>1411</v>
      </c>
      <c r="AY865" s="563">
        <f t="shared" si="752"/>
        <v>482</v>
      </c>
      <c r="AZ865" s="605">
        <v>2850</v>
      </c>
      <c r="BA865" s="605">
        <v>2113</v>
      </c>
      <c r="BB865" s="563">
        <f t="shared" si="728"/>
        <v>508</v>
      </c>
    </row>
    <row r="866" spans="2:54" ht="12.95" customHeight="1" x14ac:dyDescent="0.2">
      <c r="B866" s="174" t="s">
        <v>859</v>
      </c>
      <c r="C866" s="642" t="s">
        <v>2054</v>
      </c>
      <c r="D866" s="578"/>
      <c r="E866" s="107" t="str">
        <f t="shared" si="729"/>
        <v>—</v>
      </c>
      <c r="F866" s="578"/>
      <c r="G866" s="107" t="str">
        <f t="shared" si="730"/>
        <v>—</v>
      </c>
      <c r="H866" s="588"/>
      <c r="I866" s="107" t="str">
        <f t="shared" si="731"/>
        <v>—</v>
      </c>
      <c r="J866" s="578"/>
      <c r="K866" s="107" t="str">
        <f t="shared" si="732"/>
        <v>—</v>
      </c>
      <c r="L866" s="578"/>
      <c r="M866" s="107" t="str">
        <f t="shared" si="733"/>
        <v>—</v>
      </c>
      <c r="N866" s="578"/>
      <c r="O866" s="107" t="str">
        <f t="shared" si="734"/>
        <v>—</v>
      </c>
      <c r="P866" s="578"/>
      <c r="Q866" s="107" t="str">
        <f t="shared" si="735"/>
        <v>—</v>
      </c>
      <c r="R866" s="578"/>
      <c r="S866" s="107" t="str">
        <f t="shared" si="736"/>
        <v>—</v>
      </c>
      <c r="T866" s="578"/>
      <c r="U866" s="107" t="str">
        <f t="shared" si="737"/>
        <v>—</v>
      </c>
      <c r="V866" s="578"/>
      <c r="W866" s="107" t="str">
        <f t="shared" si="738"/>
        <v>—</v>
      </c>
      <c r="X866" s="578"/>
      <c r="Y866" s="107" t="str">
        <f t="shared" si="739"/>
        <v>—</v>
      </c>
      <c r="Z866" s="578"/>
      <c r="AA866" s="107" t="str">
        <f t="shared" si="740"/>
        <v>—</v>
      </c>
      <c r="AB866" s="578"/>
      <c r="AC866" s="107" t="str">
        <f t="shared" si="741"/>
        <v>—</v>
      </c>
      <c r="AD866" s="578"/>
      <c r="AE866" s="107" t="str">
        <f t="shared" si="742"/>
        <v>—</v>
      </c>
      <c r="AF866" s="578">
        <v>291</v>
      </c>
      <c r="AG866" s="107">
        <f t="shared" si="743"/>
        <v>550</v>
      </c>
      <c r="AH866" s="578">
        <v>756</v>
      </c>
      <c r="AI866" s="107">
        <f t="shared" si="744"/>
        <v>480</v>
      </c>
      <c r="AJ866" s="578">
        <v>992</v>
      </c>
      <c r="AK866" s="107">
        <f t="shared" si="745"/>
        <v>470</v>
      </c>
      <c r="AL866" s="578">
        <v>670</v>
      </c>
      <c r="AM866" s="107">
        <f t="shared" si="746"/>
        <v>516</v>
      </c>
      <c r="AN866" s="578">
        <v>568</v>
      </c>
      <c r="AO866" s="107">
        <f t="shared" si="747"/>
        <v>536</v>
      </c>
      <c r="AP866" s="578">
        <v>707</v>
      </c>
      <c r="AQ866" s="107">
        <f t="shared" si="748"/>
        <v>517</v>
      </c>
      <c r="AR866" s="578">
        <v>636</v>
      </c>
      <c r="AS866" s="107">
        <f t="shared" si="749"/>
        <v>547</v>
      </c>
      <c r="AT866" s="578">
        <v>512</v>
      </c>
      <c r="AU866" s="107">
        <f t="shared" si="750"/>
        <v>579</v>
      </c>
      <c r="AV866" s="578">
        <v>283</v>
      </c>
      <c r="AW866" s="107">
        <f t="shared" si="751"/>
        <v>649</v>
      </c>
      <c r="AX866" s="578">
        <v>358</v>
      </c>
      <c r="AY866" s="563">
        <f t="shared" si="752"/>
        <v>639</v>
      </c>
      <c r="AZ866" s="610">
        <v>658</v>
      </c>
      <c r="BA866" s="605">
        <v>2065</v>
      </c>
      <c r="BB866" s="563">
        <f t="shared" si="728"/>
        <v>512</v>
      </c>
    </row>
    <row r="867" spans="2:54" ht="12.95" customHeight="1" x14ac:dyDescent="0.2">
      <c r="B867" s="174" t="s">
        <v>667</v>
      </c>
      <c r="C867" s="642" t="s">
        <v>2054</v>
      </c>
      <c r="D867" s="578">
        <v>3584</v>
      </c>
      <c r="E867" s="107">
        <f t="shared" si="729"/>
        <v>217</v>
      </c>
      <c r="F867" s="578">
        <v>4838</v>
      </c>
      <c r="G867" s="107">
        <f t="shared" si="730"/>
        <v>209</v>
      </c>
      <c r="H867" s="578">
        <v>6093</v>
      </c>
      <c r="I867" s="107">
        <f t="shared" si="731"/>
        <v>203</v>
      </c>
      <c r="J867" s="578">
        <v>3998</v>
      </c>
      <c r="K867" s="107">
        <f t="shared" si="732"/>
        <v>235</v>
      </c>
      <c r="L867" s="578">
        <v>3087</v>
      </c>
      <c r="M867" s="107">
        <f t="shared" si="733"/>
        <v>257</v>
      </c>
      <c r="N867" s="578">
        <v>2192</v>
      </c>
      <c r="O867" s="107">
        <f t="shared" si="734"/>
        <v>282</v>
      </c>
      <c r="P867" s="578">
        <v>1297</v>
      </c>
      <c r="Q867" s="107">
        <f t="shared" si="735"/>
        <v>346</v>
      </c>
      <c r="R867" s="578">
        <v>402</v>
      </c>
      <c r="S867" s="107">
        <f t="shared" si="736"/>
        <v>459</v>
      </c>
      <c r="T867" s="578">
        <v>346</v>
      </c>
      <c r="U867" s="107">
        <f t="shared" si="737"/>
        <v>490</v>
      </c>
      <c r="V867" s="578">
        <v>183</v>
      </c>
      <c r="W867" s="107">
        <f t="shared" si="738"/>
        <v>532</v>
      </c>
      <c r="X867" s="578">
        <v>278</v>
      </c>
      <c r="Y867" s="107">
        <f t="shared" si="739"/>
        <v>513</v>
      </c>
      <c r="Z867" s="578">
        <v>325</v>
      </c>
      <c r="AA867" s="107">
        <f t="shared" si="740"/>
        <v>498</v>
      </c>
      <c r="AB867" s="578">
        <v>295</v>
      </c>
      <c r="AC867" s="107">
        <f t="shared" si="741"/>
        <v>509</v>
      </c>
      <c r="AD867" s="578">
        <v>370</v>
      </c>
      <c r="AE867" s="107">
        <f t="shared" si="742"/>
        <v>499</v>
      </c>
      <c r="AF867" s="578">
        <v>390</v>
      </c>
      <c r="AG867" s="107">
        <f t="shared" si="743"/>
        <v>528</v>
      </c>
      <c r="AH867" s="578">
        <v>571</v>
      </c>
      <c r="AI867" s="107">
        <f t="shared" si="744"/>
        <v>511</v>
      </c>
      <c r="AJ867" s="578">
        <v>380</v>
      </c>
      <c r="AK867" s="107">
        <f t="shared" si="745"/>
        <v>550</v>
      </c>
      <c r="AL867" s="578">
        <v>1928</v>
      </c>
      <c r="AM867" s="107">
        <f t="shared" si="746"/>
        <v>402</v>
      </c>
      <c r="AN867" s="578">
        <v>3476</v>
      </c>
      <c r="AO867" s="107">
        <f t="shared" si="747"/>
        <v>352</v>
      </c>
      <c r="AP867" s="578">
        <v>3505</v>
      </c>
      <c r="AQ867" s="107">
        <f t="shared" si="748"/>
        <v>357</v>
      </c>
      <c r="AR867" s="578">
        <v>3613</v>
      </c>
      <c r="AS867" s="107">
        <f t="shared" si="749"/>
        <v>362</v>
      </c>
      <c r="AT867" s="578">
        <v>2708</v>
      </c>
      <c r="AU867" s="107">
        <f t="shared" si="750"/>
        <v>390</v>
      </c>
      <c r="AV867" s="578">
        <v>2061</v>
      </c>
      <c r="AW867" s="107">
        <f t="shared" si="751"/>
        <v>435</v>
      </c>
      <c r="AX867" s="578">
        <v>2197</v>
      </c>
      <c r="AY867" s="563">
        <f t="shared" si="752"/>
        <v>428</v>
      </c>
      <c r="AZ867" s="619">
        <v>1785</v>
      </c>
      <c r="BA867" s="619">
        <v>2059</v>
      </c>
      <c r="BB867" s="563">
        <f t="shared" si="728"/>
        <v>513</v>
      </c>
    </row>
    <row r="868" spans="2:54" ht="12.95" customHeight="1" x14ac:dyDescent="0.2">
      <c r="B868" s="174" t="s">
        <v>871</v>
      </c>
      <c r="C868" s="642" t="s">
        <v>2054</v>
      </c>
      <c r="D868" s="578">
        <v>0</v>
      </c>
      <c r="E868" s="107" t="str">
        <f t="shared" si="729"/>
        <v>—</v>
      </c>
      <c r="F868" s="578"/>
      <c r="G868" s="107" t="str">
        <f t="shared" si="730"/>
        <v>—</v>
      </c>
      <c r="H868" s="578"/>
      <c r="I868" s="107" t="str">
        <f t="shared" si="731"/>
        <v>—</v>
      </c>
      <c r="J868" s="578"/>
      <c r="K868" s="107" t="str">
        <f t="shared" si="732"/>
        <v>—</v>
      </c>
      <c r="L868" s="578"/>
      <c r="M868" s="107" t="str">
        <f t="shared" si="733"/>
        <v>—</v>
      </c>
      <c r="N868" s="578"/>
      <c r="O868" s="107" t="str">
        <f t="shared" si="734"/>
        <v>—</v>
      </c>
      <c r="P868" s="578"/>
      <c r="Q868" s="107" t="str">
        <f t="shared" si="735"/>
        <v>—</v>
      </c>
      <c r="R868" s="578"/>
      <c r="S868" s="107" t="str">
        <f t="shared" si="736"/>
        <v>—</v>
      </c>
      <c r="T868" s="578"/>
      <c r="U868" s="107" t="str">
        <f t="shared" si="737"/>
        <v>—</v>
      </c>
      <c r="V868" s="578"/>
      <c r="W868" s="107" t="str">
        <f t="shared" si="738"/>
        <v>—</v>
      </c>
      <c r="X868" s="578"/>
      <c r="Y868" s="107" t="str">
        <f t="shared" si="739"/>
        <v>—</v>
      </c>
      <c r="Z868" s="578"/>
      <c r="AA868" s="107" t="str">
        <f t="shared" si="740"/>
        <v>—</v>
      </c>
      <c r="AB868" s="578">
        <v>1789</v>
      </c>
      <c r="AC868" s="107">
        <f t="shared" si="741"/>
        <v>348</v>
      </c>
      <c r="AD868" s="578">
        <v>948</v>
      </c>
      <c r="AE868" s="107">
        <f t="shared" si="742"/>
        <v>425</v>
      </c>
      <c r="AF868" s="578">
        <v>739</v>
      </c>
      <c r="AG868" s="107">
        <f t="shared" si="743"/>
        <v>462</v>
      </c>
      <c r="AH868" s="578">
        <v>1528</v>
      </c>
      <c r="AI868" s="107">
        <f t="shared" si="744"/>
        <v>403</v>
      </c>
      <c r="AJ868" s="578">
        <v>1475</v>
      </c>
      <c r="AK868" s="107">
        <f t="shared" si="745"/>
        <v>423</v>
      </c>
      <c r="AL868" s="578">
        <v>1550</v>
      </c>
      <c r="AM868" s="107">
        <f t="shared" si="746"/>
        <v>420</v>
      </c>
      <c r="AN868" s="578">
        <v>1608</v>
      </c>
      <c r="AO868" s="107">
        <f t="shared" si="747"/>
        <v>436</v>
      </c>
      <c r="AP868" s="578">
        <v>1163</v>
      </c>
      <c r="AQ868" s="107">
        <f t="shared" si="748"/>
        <v>476</v>
      </c>
      <c r="AR868" s="578">
        <v>847</v>
      </c>
      <c r="AS868" s="107">
        <f t="shared" si="749"/>
        <v>511</v>
      </c>
      <c r="AT868" s="578">
        <v>1076</v>
      </c>
      <c r="AU868" s="107">
        <f t="shared" si="750"/>
        <v>496</v>
      </c>
      <c r="AV868" s="578">
        <v>1311</v>
      </c>
      <c r="AW868" s="107">
        <f t="shared" si="751"/>
        <v>490</v>
      </c>
      <c r="AX868" s="578">
        <v>1479</v>
      </c>
      <c r="AY868" s="563">
        <f t="shared" si="752"/>
        <v>475</v>
      </c>
      <c r="AZ868" s="619">
        <v>2109</v>
      </c>
      <c r="BA868" s="619">
        <v>2050</v>
      </c>
      <c r="BB868" s="563">
        <f t="shared" si="728"/>
        <v>514</v>
      </c>
    </row>
    <row r="869" spans="2:54" ht="12.95" customHeight="1" x14ac:dyDescent="0.2">
      <c r="B869" s="174" t="s">
        <v>737</v>
      </c>
      <c r="C869" s="642" t="s">
        <v>2054</v>
      </c>
      <c r="D869" s="578"/>
      <c r="E869" s="107" t="str">
        <f t="shared" si="729"/>
        <v>—</v>
      </c>
      <c r="F869" s="578"/>
      <c r="G869" s="107" t="str">
        <f t="shared" si="730"/>
        <v>—</v>
      </c>
      <c r="H869" s="578"/>
      <c r="I869" s="107" t="str">
        <f t="shared" si="731"/>
        <v>—</v>
      </c>
      <c r="J869" s="578"/>
      <c r="K869" s="107" t="str">
        <f t="shared" si="732"/>
        <v>—</v>
      </c>
      <c r="L869" s="578"/>
      <c r="M869" s="107" t="str">
        <f t="shared" si="733"/>
        <v>—</v>
      </c>
      <c r="N869" s="578"/>
      <c r="O869" s="107" t="str">
        <f t="shared" si="734"/>
        <v>—</v>
      </c>
      <c r="P869" s="578"/>
      <c r="Q869" s="107" t="str">
        <f t="shared" si="735"/>
        <v>—</v>
      </c>
      <c r="R869" s="578">
        <v>244</v>
      </c>
      <c r="S869" s="107">
        <f t="shared" si="736"/>
        <v>502</v>
      </c>
      <c r="T869" s="578">
        <v>504</v>
      </c>
      <c r="U869" s="107">
        <f t="shared" si="737"/>
        <v>455</v>
      </c>
      <c r="V869" s="578">
        <v>505</v>
      </c>
      <c r="W869" s="107">
        <f t="shared" si="738"/>
        <v>462</v>
      </c>
      <c r="X869" s="578">
        <v>507</v>
      </c>
      <c r="Y869" s="107">
        <f t="shared" si="739"/>
        <v>466</v>
      </c>
      <c r="Z869" s="578">
        <v>558</v>
      </c>
      <c r="AA869" s="107">
        <f t="shared" si="740"/>
        <v>450</v>
      </c>
      <c r="AB869" s="578">
        <v>558</v>
      </c>
      <c r="AC869" s="107">
        <f t="shared" si="741"/>
        <v>454</v>
      </c>
      <c r="AD869" s="578"/>
      <c r="AE869" s="107" t="str">
        <f t="shared" si="742"/>
        <v>—</v>
      </c>
      <c r="AF869" s="587">
        <v>198</v>
      </c>
      <c r="AG869" s="107">
        <f t="shared" si="743"/>
        <v>571</v>
      </c>
      <c r="AH869" s="587">
        <v>1492</v>
      </c>
      <c r="AI869" s="107">
        <f t="shared" si="744"/>
        <v>405</v>
      </c>
      <c r="AJ869" s="587">
        <v>1492</v>
      </c>
      <c r="AK869" s="107">
        <f t="shared" si="745"/>
        <v>421</v>
      </c>
      <c r="AL869" s="587">
        <v>1100</v>
      </c>
      <c r="AM869" s="107">
        <f t="shared" si="746"/>
        <v>463</v>
      </c>
      <c r="AN869" s="587">
        <v>708</v>
      </c>
      <c r="AO869" s="107">
        <f t="shared" si="747"/>
        <v>515</v>
      </c>
      <c r="AP869" s="587">
        <v>314</v>
      </c>
      <c r="AQ869" s="107">
        <f t="shared" si="748"/>
        <v>602</v>
      </c>
      <c r="AR869" s="587"/>
      <c r="AS869" s="107" t="str">
        <f t="shared" si="749"/>
        <v>—</v>
      </c>
      <c r="AT869" s="587">
        <v>353</v>
      </c>
      <c r="AU869" s="107">
        <f t="shared" si="750"/>
        <v>618</v>
      </c>
      <c r="AV869" s="587"/>
      <c r="AW869" s="107" t="str">
        <f t="shared" si="751"/>
        <v>—</v>
      </c>
      <c r="AX869" s="587"/>
      <c r="AY869" s="563" t="str">
        <f t="shared" si="752"/>
        <v>—</v>
      </c>
      <c r="AZ869" s="619"/>
      <c r="BA869" s="619">
        <v>2009</v>
      </c>
      <c r="BB869" s="563">
        <f t="shared" si="728"/>
        <v>517</v>
      </c>
    </row>
    <row r="870" spans="2:54" ht="12.95" customHeight="1" x14ac:dyDescent="0.2">
      <c r="B870" s="174" t="s">
        <v>661</v>
      </c>
      <c r="C870" s="642" t="s">
        <v>2054</v>
      </c>
      <c r="D870" s="578"/>
      <c r="E870" s="107" t="str">
        <f t="shared" si="729"/>
        <v>—</v>
      </c>
      <c r="F870" s="578"/>
      <c r="G870" s="107" t="str">
        <f t="shared" si="730"/>
        <v>—</v>
      </c>
      <c r="H870" s="578">
        <v>0</v>
      </c>
      <c r="I870" s="107" t="str">
        <f t="shared" si="731"/>
        <v>—</v>
      </c>
      <c r="J870" s="578">
        <v>100</v>
      </c>
      <c r="K870" s="107">
        <f t="shared" si="732"/>
        <v>411</v>
      </c>
      <c r="L870" s="578">
        <v>96</v>
      </c>
      <c r="M870" s="107">
        <f t="shared" si="733"/>
        <v>410</v>
      </c>
      <c r="N870" s="578">
        <v>175</v>
      </c>
      <c r="O870" s="107">
        <f t="shared" si="734"/>
        <v>428</v>
      </c>
      <c r="P870" s="578">
        <v>184</v>
      </c>
      <c r="Q870" s="107">
        <f t="shared" si="735"/>
        <v>462</v>
      </c>
      <c r="R870" s="578">
        <v>404</v>
      </c>
      <c r="S870" s="107">
        <f t="shared" si="736"/>
        <v>457</v>
      </c>
      <c r="T870" s="578">
        <v>722</v>
      </c>
      <c r="U870" s="107">
        <f t="shared" si="737"/>
        <v>422</v>
      </c>
      <c r="V870" s="578">
        <v>776</v>
      </c>
      <c r="W870" s="107">
        <f t="shared" si="738"/>
        <v>421</v>
      </c>
      <c r="X870" s="578"/>
      <c r="Y870" s="107" t="str">
        <f t="shared" si="739"/>
        <v>—</v>
      </c>
      <c r="Z870" s="578"/>
      <c r="AA870" s="107" t="str">
        <f t="shared" si="740"/>
        <v>—</v>
      </c>
      <c r="AB870" s="578"/>
      <c r="AC870" s="107" t="str">
        <f t="shared" si="741"/>
        <v>—</v>
      </c>
      <c r="AD870" s="578">
        <v>357</v>
      </c>
      <c r="AE870" s="107">
        <f t="shared" si="742"/>
        <v>502</v>
      </c>
      <c r="AF870" s="578">
        <v>357</v>
      </c>
      <c r="AG870" s="107">
        <f t="shared" si="743"/>
        <v>537</v>
      </c>
      <c r="AH870" s="578">
        <v>118</v>
      </c>
      <c r="AI870" s="107">
        <f t="shared" si="744"/>
        <v>602</v>
      </c>
      <c r="AJ870" s="578">
        <v>85</v>
      </c>
      <c r="AK870" s="107">
        <f t="shared" si="745"/>
        <v>607</v>
      </c>
      <c r="AL870" s="578">
        <v>316</v>
      </c>
      <c r="AM870" s="107">
        <f t="shared" si="746"/>
        <v>576</v>
      </c>
      <c r="AN870" s="578">
        <v>547</v>
      </c>
      <c r="AO870" s="107">
        <f t="shared" si="747"/>
        <v>543</v>
      </c>
      <c r="AP870" s="578">
        <v>779</v>
      </c>
      <c r="AQ870" s="107">
        <f t="shared" si="748"/>
        <v>509</v>
      </c>
      <c r="AR870" s="578">
        <v>1693</v>
      </c>
      <c r="AS870" s="107">
        <f t="shared" si="749"/>
        <v>439</v>
      </c>
      <c r="AT870" s="578">
        <v>1766</v>
      </c>
      <c r="AU870" s="107">
        <f t="shared" si="750"/>
        <v>441</v>
      </c>
      <c r="AV870" s="578">
        <v>1545</v>
      </c>
      <c r="AW870" s="107">
        <f t="shared" si="751"/>
        <v>467</v>
      </c>
      <c r="AX870" s="578">
        <v>1576</v>
      </c>
      <c r="AY870" s="563">
        <f t="shared" si="752"/>
        <v>465</v>
      </c>
      <c r="AZ870" s="619">
        <v>2195</v>
      </c>
      <c r="BA870" s="619">
        <v>1956</v>
      </c>
      <c r="BB870" s="563">
        <f t="shared" si="728"/>
        <v>524</v>
      </c>
    </row>
    <row r="871" spans="2:54" ht="12.95" customHeight="1" x14ac:dyDescent="0.2">
      <c r="B871" s="174" t="s">
        <v>711</v>
      </c>
      <c r="C871" s="642" t="s">
        <v>2054</v>
      </c>
      <c r="D871" s="578">
        <v>2</v>
      </c>
      <c r="E871" s="107">
        <f t="shared" si="729"/>
        <v>399</v>
      </c>
      <c r="F871" s="578"/>
      <c r="G871" s="107" t="str">
        <f t="shared" si="730"/>
        <v>—</v>
      </c>
      <c r="H871" s="578"/>
      <c r="I871" s="107" t="str">
        <f t="shared" si="731"/>
        <v>—</v>
      </c>
      <c r="J871" s="578"/>
      <c r="K871" s="107" t="str">
        <f t="shared" si="732"/>
        <v>—</v>
      </c>
      <c r="L871" s="578"/>
      <c r="M871" s="107" t="str">
        <f t="shared" si="733"/>
        <v>—</v>
      </c>
      <c r="N871" s="578"/>
      <c r="O871" s="107" t="str">
        <f t="shared" si="734"/>
        <v>—</v>
      </c>
      <c r="P871" s="578"/>
      <c r="Q871" s="107" t="str">
        <f t="shared" si="735"/>
        <v>—</v>
      </c>
      <c r="R871" s="578"/>
      <c r="S871" s="107" t="str">
        <f t="shared" si="736"/>
        <v>—</v>
      </c>
      <c r="T871" s="578"/>
      <c r="U871" s="107" t="str">
        <f t="shared" si="737"/>
        <v>—</v>
      </c>
      <c r="V871" s="578"/>
      <c r="W871" s="107" t="str">
        <f t="shared" si="738"/>
        <v>—</v>
      </c>
      <c r="X871" s="578"/>
      <c r="Y871" s="107" t="str">
        <f t="shared" si="739"/>
        <v>—</v>
      </c>
      <c r="Z871" s="578"/>
      <c r="AA871" s="107" t="str">
        <f t="shared" si="740"/>
        <v>—</v>
      </c>
      <c r="AB871" s="578"/>
      <c r="AC871" s="107" t="str">
        <f t="shared" si="741"/>
        <v>—</v>
      </c>
      <c r="AD871" s="578"/>
      <c r="AE871" s="107" t="str">
        <f t="shared" si="742"/>
        <v>—</v>
      </c>
      <c r="AF871" s="578"/>
      <c r="AG871" s="107" t="str">
        <f t="shared" si="743"/>
        <v>—</v>
      </c>
      <c r="AH871" s="578"/>
      <c r="AI871" s="107" t="str">
        <f t="shared" si="744"/>
        <v>—</v>
      </c>
      <c r="AJ871" s="578"/>
      <c r="AK871" s="107" t="str">
        <f t="shared" si="745"/>
        <v>—</v>
      </c>
      <c r="AL871" s="578"/>
      <c r="AM871" s="107" t="str">
        <f t="shared" si="746"/>
        <v>—</v>
      </c>
      <c r="AN871" s="578"/>
      <c r="AO871" s="107" t="str">
        <f t="shared" si="747"/>
        <v>—</v>
      </c>
      <c r="AP871" s="578"/>
      <c r="AQ871" s="107" t="str">
        <f t="shared" si="748"/>
        <v>—</v>
      </c>
      <c r="AR871" s="578"/>
      <c r="AS871" s="107" t="str">
        <f t="shared" si="749"/>
        <v>—</v>
      </c>
      <c r="AT871" s="578"/>
      <c r="AU871" s="107" t="str">
        <f t="shared" si="750"/>
        <v>—</v>
      </c>
      <c r="AV871" s="578"/>
      <c r="AW871" s="107" t="str">
        <f t="shared" si="751"/>
        <v>—</v>
      </c>
      <c r="AX871" s="578">
        <v>449</v>
      </c>
      <c r="AY871" s="563">
        <f t="shared" si="752"/>
        <v>621</v>
      </c>
      <c r="AZ871" s="619">
        <v>1727</v>
      </c>
      <c r="BA871" s="619">
        <v>1936</v>
      </c>
      <c r="BB871" s="563">
        <f t="shared" si="728"/>
        <v>528</v>
      </c>
    </row>
    <row r="872" spans="2:54" ht="12.95" customHeight="1" x14ac:dyDescent="0.2">
      <c r="B872" s="174" t="s">
        <v>724</v>
      </c>
      <c r="C872" s="642" t="s">
        <v>2054</v>
      </c>
      <c r="D872" s="578"/>
      <c r="E872" s="107" t="str">
        <f t="shared" si="729"/>
        <v>—</v>
      </c>
      <c r="F872" s="578">
        <v>380</v>
      </c>
      <c r="G872" s="107">
        <f t="shared" si="730"/>
        <v>381</v>
      </c>
      <c r="H872" s="578"/>
      <c r="I872" s="107" t="str">
        <f t="shared" si="731"/>
        <v>—</v>
      </c>
      <c r="J872" s="578"/>
      <c r="K872" s="107" t="str">
        <f t="shared" si="732"/>
        <v>—</v>
      </c>
      <c r="L872" s="578"/>
      <c r="M872" s="107" t="str">
        <f t="shared" si="733"/>
        <v>—</v>
      </c>
      <c r="N872" s="578"/>
      <c r="O872" s="107" t="str">
        <f t="shared" si="734"/>
        <v>—</v>
      </c>
      <c r="P872" s="578">
        <v>1321</v>
      </c>
      <c r="Q872" s="107">
        <f t="shared" si="735"/>
        <v>344</v>
      </c>
      <c r="R872" s="578">
        <v>605</v>
      </c>
      <c r="S872" s="107">
        <f t="shared" si="736"/>
        <v>423</v>
      </c>
      <c r="T872" s="578">
        <v>762</v>
      </c>
      <c r="U872" s="107">
        <f t="shared" si="737"/>
        <v>417</v>
      </c>
      <c r="V872" s="578">
        <v>919</v>
      </c>
      <c r="W872" s="107">
        <f t="shared" si="738"/>
        <v>408</v>
      </c>
      <c r="X872" s="578">
        <v>1076</v>
      </c>
      <c r="Y872" s="107">
        <f t="shared" si="739"/>
        <v>389</v>
      </c>
      <c r="Z872" s="578">
        <v>1233</v>
      </c>
      <c r="AA872" s="107">
        <f t="shared" si="740"/>
        <v>380</v>
      </c>
      <c r="AB872" s="578">
        <v>1390</v>
      </c>
      <c r="AC872" s="107">
        <f t="shared" si="741"/>
        <v>368</v>
      </c>
      <c r="AD872" s="578">
        <v>1552</v>
      </c>
      <c r="AE872" s="107">
        <f t="shared" si="742"/>
        <v>367</v>
      </c>
      <c r="AF872" s="578">
        <v>1010</v>
      </c>
      <c r="AG872" s="107">
        <f t="shared" si="743"/>
        <v>430</v>
      </c>
      <c r="AH872" s="578">
        <v>1010</v>
      </c>
      <c r="AI872" s="107">
        <f t="shared" si="744"/>
        <v>449</v>
      </c>
      <c r="AJ872" s="578">
        <v>464</v>
      </c>
      <c r="AK872" s="107">
        <f t="shared" si="745"/>
        <v>538</v>
      </c>
      <c r="AL872" s="578">
        <v>856</v>
      </c>
      <c r="AM872" s="107">
        <f t="shared" si="746"/>
        <v>492</v>
      </c>
      <c r="AN872" s="578">
        <v>768</v>
      </c>
      <c r="AO872" s="107">
        <f t="shared" si="747"/>
        <v>508</v>
      </c>
      <c r="AP872" s="578">
        <v>1215</v>
      </c>
      <c r="AQ872" s="107">
        <f t="shared" si="748"/>
        <v>470</v>
      </c>
      <c r="AR872" s="578">
        <v>593</v>
      </c>
      <c r="AS872" s="107">
        <f t="shared" si="749"/>
        <v>554</v>
      </c>
      <c r="AT872" s="578">
        <v>951</v>
      </c>
      <c r="AU872" s="107">
        <f t="shared" si="750"/>
        <v>511</v>
      </c>
      <c r="AV872" s="578">
        <v>669</v>
      </c>
      <c r="AW872" s="107">
        <f t="shared" si="751"/>
        <v>565</v>
      </c>
      <c r="AX872" s="578">
        <v>885</v>
      </c>
      <c r="AY872" s="563">
        <f t="shared" si="752"/>
        <v>534</v>
      </c>
      <c r="AZ872" s="619">
        <v>1875</v>
      </c>
      <c r="BA872" s="619">
        <v>1934</v>
      </c>
      <c r="BB872" s="563">
        <f t="shared" si="728"/>
        <v>529</v>
      </c>
    </row>
    <row r="873" spans="2:54" ht="12.95" customHeight="1" x14ac:dyDescent="0.2">
      <c r="B873" s="174" t="s">
        <v>824</v>
      </c>
      <c r="C873" s="642" t="s">
        <v>2054</v>
      </c>
      <c r="D873" s="588"/>
      <c r="E873" s="107" t="str">
        <f t="shared" si="729"/>
        <v>—</v>
      </c>
      <c r="F873" s="578"/>
      <c r="G873" s="107" t="str">
        <f t="shared" si="730"/>
        <v>—</v>
      </c>
      <c r="H873" s="578"/>
      <c r="I873" s="107" t="str">
        <f t="shared" si="731"/>
        <v>—</v>
      </c>
      <c r="J873" s="578"/>
      <c r="K873" s="107" t="str">
        <f t="shared" si="732"/>
        <v>—</v>
      </c>
      <c r="L873" s="578"/>
      <c r="M873" s="107" t="str">
        <f t="shared" si="733"/>
        <v>—</v>
      </c>
      <c r="N873" s="578"/>
      <c r="O873" s="107" t="str">
        <f t="shared" si="734"/>
        <v>—</v>
      </c>
      <c r="P873" s="578"/>
      <c r="Q873" s="107" t="str">
        <f t="shared" si="735"/>
        <v>—</v>
      </c>
      <c r="R873" s="578">
        <v>152</v>
      </c>
      <c r="S873" s="107">
        <f t="shared" si="736"/>
        <v>532</v>
      </c>
      <c r="T873" s="578">
        <v>159</v>
      </c>
      <c r="U873" s="107">
        <f t="shared" si="737"/>
        <v>536</v>
      </c>
      <c r="V873" s="578">
        <v>340</v>
      </c>
      <c r="W873" s="107">
        <f t="shared" si="738"/>
        <v>492</v>
      </c>
      <c r="X873" s="578">
        <v>588</v>
      </c>
      <c r="Y873" s="107">
        <f t="shared" si="739"/>
        <v>450</v>
      </c>
      <c r="Z873" s="578">
        <v>402</v>
      </c>
      <c r="AA873" s="107">
        <f t="shared" si="740"/>
        <v>480</v>
      </c>
      <c r="AB873" s="578">
        <v>682</v>
      </c>
      <c r="AC873" s="107">
        <f t="shared" si="741"/>
        <v>435</v>
      </c>
      <c r="AD873" s="578">
        <v>754</v>
      </c>
      <c r="AE873" s="107">
        <f t="shared" si="742"/>
        <v>439</v>
      </c>
      <c r="AF873" s="578">
        <v>598</v>
      </c>
      <c r="AG873" s="107">
        <f t="shared" si="743"/>
        <v>487</v>
      </c>
      <c r="AH873" s="578">
        <v>940</v>
      </c>
      <c r="AI873" s="107">
        <f t="shared" si="744"/>
        <v>455</v>
      </c>
      <c r="AJ873" s="578">
        <v>1217</v>
      </c>
      <c r="AK873" s="107">
        <f t="shared" si="745"/>
        <v>442</v>
      </c>
      <c r="AL873" s="578">
        <v>1340</v>
      </c>
      <c r="AM873" s="107">
        <f t="shared" si="746"/>
        <v>439</v>
      </c>
      <c r="AN873" s="578">
        <v>1006</v>
      </c>
      <c r="AO873" s="107">
        <f t="shared" si="747"/>
        <v>483</v>
      </c>
      <c r="AP873" s="578">
        <v>1077</v>
      </c>
      <c r="AQ873" s="107">
        <f t="shared" si="748"/>
        <v>485</v>
      </c>
      <c r="AR873" s="578">
        <v>1549</v>
      </c>
      <c r="AS873" s="107">
        <f t="shared" si="749"/>
        <v>449</v>
      </c>
      <c r="AT873" s="578">
        <v>1020</v>
      </c>
      <c r="AU873" s="107">
        <f t="shared" si="750"/>
        <v>504</v>
      </c>
      <c r="AV873" s="578">
        <v>915</v>
      </c>
      <c r="AW873" s="107">
        <f t="shared" si="751"/>
        <v>527</v>
      </c>
      <c r="AX873" s="578">
        <v>1117</v>
      </c>
      <c r="AY873" s="563">
        <f t="shared" si="752"/>
        <v>505</v>
      </c>
      <c r="AZ873" s="619">
        <v>1590</v>
      </c>
      <c r="BA873" s="619">
        <v>1897</v>
      </c>
      <c r="BB873" s="563">
        <f t="shared" si="728"/>
        <v>533</v>
      </c>
    </row>
    <row r="874" spans="2:54" ht="12.95" customHeight="1" x14ac:dyDescent="0.2">
      <c r="B874" s="174" t="s">
        <v>631</v>
      </c>
      <c r="C874" s="642" t="s">
        <v>2054</v>
      </c>
      <c r="D874" s="588"/>
      <c r="E874" s="107" t="str">
        <f t="shared" si="729"/>
        <v>—</v>
      </c>
      <c r="F874" s="578"/>
      <c r="G874" s="107" t="str">
        <f t="shared" si="730"/>
        <v>—</v>
      </c>
      <c r="H874" s="588"/>
      <c r="I874" s="107" t="str">
        <f t="shared" si="731"/>
        <v>—</v>
      </c>
      <c r="J874" s="578"/>
      <c r="K874" s="107" t="str">
        <f t="shared" si="732"/>
        <v>—</v>
      </c>
      <c r="L874" s="578"/>
      <c r="M874" s="107" t="str">
        <f t="shared" si="733"/>
        <v>—</v>
      </c>
      <c r="N874" s="578"/>
      <c r="O874" s="107" t="str">
        <f t="shared" si="734"/>
        <v>—</v>
      </c>
      <c r="P874" s="578"/>
      <c r="Q874" s="107" t="str">
        <f t="shared" si="735"/>
        <v>—</v>
      </c>
      <c r="R874" s="578"/>
      <c r="S874" s="107" t="str">
        <f t="shared" si="736"/>
        <v>—</v>
      </c>
      <c r="T874" s="578"/>
      <c r="U874" s="107" t="str">
        <f t="shared" si="737"/>
        <v>—</v>
      </c>
      <c r="V874" s="578"/>
      <c r="W874" s="107" t="str">
        <f t="shared" si="738"/>
        <v>—</v>
      </c>
      <c r="X874" s="578"/>
      <c r="Y874" s="107" t="str">
        <f t="shared" si="739"/>
        <v>—</v>
      </c>
      <c r="Z874" s="578"/>
      <c r="AA874" s="107" t="str">
        <f t="shared" si="740"/>
        <v>—</v>
      </c>
      <c r="AB874" s="578"/>
      <c r="AC874" s="107" t="str">
        <f t="shared" si="741"/>
        <v>—</v>
      </c>
      <c r="AD874" s="578"/>
      <c r="AE874" s="107" t="str">
        <f t="shared" si="742"/>
        <v>—</v>
      </c>
      <c r="AF874" s="585"/>
      <c r="AG874" s="107" t="str">
        <f t="shared" si="743"/>
        <v>—</v>
      </c>
      <c r="AH874" s="585"/>
      <c r="AI874" s="107" t="str">
        <f t="shared" si="744"/>
        <v>—</v>
      </c>
      <c r="AJ874" s="585"/>
      <c r="AK874" s="107" t="str">
        <f t="shared" si="745"/>
        <v>—</v>
      </c>
      <c r="AL874" s="585"/>
      <c r="AM874" s="107" t="str">
        <f t="shared" si="746"/>
        <v>—</v>
      </c>
      <c r="AN874" s="585"/>
      <c r="AO874" s="107" t="str">
        <f t="shared" si="747"/>
        <v>—</v>
      </c>
      <c r="AP874" s="585">
        <v>324</v>
      </c>
      <c r="AQ874" s="107">
        <f t="shared" si="748"/>
        <v>598</v>
      </c>
      <c r="AR874" s="585">
        <v>334</v>
      </c>
      <c r="AS874" s="107">
        <f t="shared" si="749"/>
        <v>616</v>
      </c>
      <c r="AT874" s="578">
        <v>2450</v>
      </c>
      <c r="AU874" s="107">
        <f t="shared" si="750"/>
        <v>402</v>
      </c>
      <c r="AV874" s="578">
        <v>2426</v>
      </c>
      <c r="AW874" s="107">
        <f t="shared" si="751"/>
        <v>412</v>
      </c>
      <c r="AX874" s="578">
        <v>1849</v>
      </c>
      <c r="AY874" s="563">
        <f t="shared" si="752"/>
        <v>449</v>
      </c>
      <c r="AZ874" s="619">
        <v>1649</v>
      </c>
      <c r="BA874" s="619">
        <v>1888</v>
      </c>
      <c r="BB874" s="563">
        <f t="shared" si="728"/>
        <v>534</v>
      </c>
    </row>
    <row r="875" spans="2:54" ht="12.95" customHeight="1" x14ac:dyDescent="0.2">
      <c r="B875" s="174" t="s">
        <v>760</v>
      </c>
      <c r="C875" s="642" t="s">
        <v>2054</v>
      </c>
      <c r="D875" s="578"/>
      <c r="E875" s="107" t="str">
        <f t="shared" si="729"/>
        <v>—</v>
      </c>
      <c r="F875" s="578">
        <v>642</v>
      </c>
      <c r="G875" s="107">
        <f t="shared" si="730"/>
        <v>343</v>
      </c>
      <c r="H875" s="578"/>
      <c r="I875" s="107" t="str">
        <f t="shared" si="731"/>
        <v>—</v>
      </c>
      <c r="J875" s="578"/>
      <c r="K875" s="107" t="str">
        <f t="shared" si="732"/>
        <v>—</v>
      </c>
      <c r="L875" s="578"/>
      <c r="M875" s="107" t="str">
        <f t="shared" si="733"/>
        <v>—</v>
      </c>
      <c r="N875" s="578">
        <v>644</v>
      </c>
      <c r="O875" s="107">
        <f t="shared" si="734"/>
        <v>367</v>
      </c>
      <c r="P875" s="578">
        <v>622</v>
      </c>
      <c r="Q875" s="107">
        <f t="shared" si="735"/>
        <v>403</v>
      </c>
      <c r="R875" s="578">
        <v>596</v>
      </c>
      <c r="S875" s="107">
        <f t="shared" si="736"/>
        <v>427</v>
      </c>
      <c r="T875" s="578">
        <v>596</v>
      </c>
      <c r="U875" s="107">
        <f t="shared" si="737"/>
        <v>438</v>
      </c>
      <c r="V875" s="578">
        <v>596</v>
      </c>
      <c r="W875" s="107">
        <f t="shared" si="738"/>
        <v>441</v>
      </c>
      <c r="X875" s="578">
        <v>596</v>
      </c>
      <c r="Y875" s="107">
        <f t="shared" si="739"/>
        <v>447</v>
      </c>
      <c r="Z875" s="578">
        <v>596</v>
      </c>
      <c r="AA875" s="107">
        <f t="shared" si="740"/>
        <v>443</v>
      </c>
      <c r="AB875" s="578">
        <v>596</v>
      </c>
      <c r="AC875" s="107">
        <f t="shared" si="741"/>
        <v>446</v>
      </c>
      <c r="AD875" s="578">
        <v>1156</v>
      </c>
      <c r="AE875" s="107">
        <f t="shared" si="742"/>
        <v>393</v>
      </c>
      <c r="AF875" s="578">
        <v>1716</v>
      </c>
      <c r="AG875" s="107">
        <f t="shared" si="743"/>
        <v>377</v>
      </c>
      <c r="AH875" s="578">
        <v>1716</v>
      </c>
      <c r="AI875" s="107">
        <f t="shared" si="744"/>
        <v>389</v>
      </c>
      <c r="AJ875" s="578">
        <v>1554</v>
      </c>
      <c r="AK875" s="107">
        <f t="shared" si="745"/>
        <v>417</v>
      </c>
      <c r="AL875" s="578">
        <v>1392</v>
      </c>
      <c r="AM875" s="107">
        <f t="shared" si="746"/>
        <v>435</v>
      </c>
      <c r="AN875" s="578">
        <v>1230</v>
      </c>
      <c r="AO875" s="107">
        <f t="shared" si="747"/>
        <v>463</v>
      </c>
      <c r="AP875" s="578">
        <v>1068</v>
      </c>
      <c r="AQ875" s="107">
        <f t="shared" si="748"/>
        <v>487</v>
      </c>
      <c r="AR875" s="578">
        <v>902</v>
      </c>
      <c r="AS875" s="107">
        <f t="shared" si="749"/>
        <v>500</v>
      </c>
      <c r="AT875" s="578">
        <v>600</v>
      </c>
      <c r="AU875" s="107">
        <f t="shared" si="750"/>
        <v>558</v>
      </c>
      <c r="AV875" s="578">
        <v>1052</v>
      </c>
      <c r="AW875" s="107">
        <f t="shared" si="751"/>
        <v>513</v>
      </c>
      <c r="AX875" s="578">
        <v>1018</v>
      </c>
      <c r="AY875" s="563">
        <f t="shared" si="752"/>
        <v>525</v>
      </c>
      <c r="AZ875" s="619">
        <v>1280</v>
      </c>
      <c r="BA875" s="619">
        <v>1838</v>
      </c>
      <c r="BB875" s="563">
        <f t="shared" si="728"/>
        <v>538</v>
      </c>
    </row>
    <row r="876" spans="2:54" ht="12.95" customHeight="1" x14ac:dyDescent="0.2">
      <c r="B876" s="174" t="s">
        <v>1730</v>
      </c>
      <c r="C876" s="642" t="s">
        <v>2054</v>
      </c>
      <c r="D876" s="578"/>
      <c r="E876" s="107" t="str">
        <f t="shared" si="729"/>
        <v>—</v>
      </c>
      <c r="F876" s="578">
        <v>269</v>
      </c>
      <c r="G876" s="107">
        <f t="shared" si="730"/>
        <v>411</v>
      </c>
      <c r="H876" s="578"/>
      <c r="I876" s="107" t="str">
        <f t="shared" si="731"/>
        <v>—</v>
      </c>
      <c r="J876" s="578"/>
      <c r="K876" s="107" t="str">
        <f t="shared" si="732"/>
        <v>—</v>
      </c>
      <c r="L876" s="578"/>
      <c r="M876" s="107" t="str">
        <f t="shared" si="733"/>
        <v>—</v>
      </c>
      <c r="N876" s="578">
        <v>423</v>
      </c>
      <c r="O876" s="107">
        <f t="shared" si="734"/>
        <v>393</v>
      </c>
      <c r="P876" s="578">
        <v>427</v>
      </c>
      <c r="Q876" s="107">
        <f t="shared" si="735"/>
        <v>418</v>
      </c>
      <c r="R876" s="578">
        <v>432</v>
      </c>
      <c r="S876" s="107">
        <f t="shared" si="736"/>
        <v>453</v>
      </c>
      <c r="T876" s="578">
        <v>432</v>
      </c>
      <c r="U876" s="107">
        <f t="shared" si="737"/>
        <v>471</v>
      </c>
      <c r="V876" s="578">
        <v>432</v>
      </c>
      <c r="W876" s="107">
        <f t="shared" si="738"/>
        <v>474</v>
      </c>
      <c r="X876" s="578">
        <v>432</v>
      </c>
      <c r="Y876" s="107">
        <f t="shared" si="739"/>
        <v>478</v>
      </c>
      <c r="Z876" s="578">
        <v>432</v>
      </c>
      <c r="AA876" s="107">
        <f t="shared" si="740"/>
        <v>472</v>
      </c>
      <c r="AB876" s="578">
        <v>432</v>
      </c>
      <c r="AC876" s="107">
        <f t="shared" si="741"/>
        <v>475</v>
      </c>
      <c r="AD876" s="578">
        <v>564</v>
      </c>
      <c r="AE876" s="107">
        <f t="shared" si="742"/>
        <v>470</v>
      </c>
      <c r="AF876" s="578">
        <v>696</v>
      </c>
      <c r="AG876" s="107">
        <f t="shared" si="743"/>
        <v>472</v>
      </c>
      <c r="AH876" s="578">
        <v>828</v>
      </c>
      <c r="AI876" s="107">
        <f t="shared" si="744"/>
        <v>465</v>
      </c>
      <c r="AJ876" s="578">
        <v>960</v>
      </c>
      <c r="AK876" s="107">
        <f t="shared" si="745"/>
        <v>474</v>
      </c>
      <c r="AL876" s="578">
        <v>1092</v>
      </c>
      <c r="AM876" s="107">
        <f t="shared" si="746"/>
        <v>464</v>
      </c>
      <c r="AN876" s="578">
        <v>1224</v>
      </c>
      <c r="AO876" s="107">
        <f t="shared" si="747"/>
        <v>464</v>
      </c>
      <c r="AP876" s="578">
        <v>1358</v>
      </c>
      <c r="AQ876" s="107">
        <f t="shared" si="748"/>
        <v>462</v>
      </c>
      <c r="AR876" s="578">
        <v>1127</v>
      </c>
      <c r="AS876" s="107">
        <f t="shared" si="749"/>
        <v>479</v>
      </c>
      <c r="AT876" s="578">
        <v>1020</v>
      </c>
      <c r="AU876" s="107">
        <f t="shared" si="750"/>
        <v>504</v>
      </c>
      <c r="AV876" s="578">
        <v>867</v>
      </c>
      <c r="AW876" s="107">
        <f t="shared" si="751"/>
        <v>534</v>
      </c>
      <c r="AX876" s="578">
        <v>1112</v>
      </c>
      <c r="AY876" s="563">
        <f t="shared" si="752"/>
        <v>506</v>
      </c>
      <c r="AZ876" s="619">
        <v>1532</v>
      </c>
      <c r="BA876" s="619">
        <v>1801</v>
      </c>
      <c r="BB876" s="563">
        <f t="shared" si="728"/>
        <v>543</v>
      </c>
    </row>
    <row r="877" spans="2:54" ht="12.95" customHeight="1" x14ac:dyDescent="0.2">
      <c r="B877" s="174" t="s">
        <v>1281</v>
      </c>
      <c r="C877" s="642" t="s">
        <v>2054</v>
      </c>
      <c r="D877" s="578">
        <v>683</v>
      </c>
      <c r="E877" s="107">
        <f t="shared" si="729"/>
        <v>305</v>
      </c>
      <c r="F877" s="578">
        <v>726</v>
      </c>
      <c r="G877" s="107">
        <f t="shared" si="730"/>
        <v>330</v>
      </c>
      <c r="H877" s="578">
        <v>769</v>
      </c>
      <c r="I877" s="107">
        <f t="shared" si="731"/>
        <v>303</v>
      </c>
      <c r="J877" s="578">
        <v>632</v>
      </c>
      <c r="K877" s="107">
        <f t="shared" si="732"/>
        <v>344</v>
      </c>
      <c r="L877" s="578">
        <v>759</v>
      </c>
      <c r="M877" s="107">
        <f t="shared" si="733"/>
        <v>339</v>
      </c>
      <c r="N877" s="578">
        <v>593</v>
      </c>
      <c r="O877" s="107">
        <f t="shared" si="734"/>
        <v>373</v>
      </c>
      <c r="P877" s="578">
        <v>1069</v>
      </c>
      <c r="Q877" s="107">
        <f t="shared" si="735"/>
        <v>361</v>
      </c>
      <c r="R877" s="578">
        <v>860</v>
      </c>
      <c r="S877" s="107">
        <f t="shared" si="736"/>
        <v>392</v>
      </c>
      <c r="T877" s="578">
        <v>1103</v>
      </c>
      <c r="U877" s="107">
        <f t="shared" si="737"/>
        <v>386</v>
      </c>
      <c r="V877" s="578">
        <v>1068</v>
      </c>
      <c r="W877" s="107">
        <f t="shared" si="738"/>
        <v>392</v>
      </c>
      <c r="X877" s="578">
        <v>1903</v>
      </c>
      <c r="Y877" s="107">
        <f t="shared" si="739"/>
        <v>342</v>
      </c>
      <c r="Z877" s="578">
        <v>2216</v>
      </c>
      <c r="AA877" s="107">
        <f t="shared" si="740"/>
        <v>334</v>
      </c>
      <c r="AB877" s="578">
        <v>1572</v>
      </c>
      <c r="AC877" s="107">
        <f t="shared" si="741"/>
        <v>358</v>
      </c>
      <c r="AD877" s="578">
        <v>1617</v>
      </c>
      <c r="AE877" s="107">
        <f t="shared" si="742"/>
        <v>365</v>
      </c>
      <c r="AF877" s="578">
        <v>1184</v>
      </c>
      <c r="AG877" s="107">
        <f t="shared" si="743"/>
        <v>417</v>
      </c>
      <c r="AH877" s="578">
        <v>1184</v>
      </c>
      <c r="AI877" s="107">
        <f t="shared" si="744"/>
        <v>433</v>
      </c>
      <c r="AJ877" s="578">
        <v>1313</v>
      </c>
      <c r="AK877" s="107">
        <f t="shared" si="745"/>
        <v>433</v>
      </c>
      <c r="AL877" s="578">
        <v>1442</v>
      </c>
      <c r="AM877" s="107">
        <f t="shared" si="746"/>
        <v>428</v>
      </c>
      <c r="AN877" s="578">
        <v>1571</v>
      </c>
      <c r="AO877" s="107">
        <f t="shared" si="747"/>
        <v>437</v>
      </c>
      <c r="AP877" s="578">
        <v>1702</v>
      </c>
      <c r="AQ877" s="107">
        <f t="shared" si="748"/>
        <v>437</v>
      </c>
      <c r="AR877" s="578">
        <v>1538</v>
      </c>
      <c r="AS877" s="107">
        <f t="shared" si="749"/>
        <v>451</v>
      </c>
      <c r="AT877" s="578">
        <v>1783</v>
      </c>
      <c r="AU877" s="107">
        <f t="shared" si="750"/>
        <v>440</v>
      </c>
      <c r="AV877" s="578">
        <v>1657</v>
      </c>
      <c r="AW877" s="107">
        <f t="shared" si="751"/>
        <v>457</v>
      </c>
      <c r="AX877" s="578">
        <v>1548</v>
      </c>
      <c r="AY877" s="563">
        <f t="shared" si="752"/>
        <v>469</v>
      </c>
      <c r="AZ877" s="619">
        <v>1643</v>
      </c>
      <c r="BA877" s="619">
        <v>1786</v>
      </c>
      <c r="BB877" s="563">
        <f t="shared" si="728"/>
        <v>544</v>
      </c>
    </row>
    <row r="878" spans="2:54" ht="12.95" customHeight="1" x14ac:dyDescent="0.2">
      <c r="B878" s="174" t="s">
        <v>863</v>
      </c>
      <c r="C878" s="642" t="s">
        <v>2054</v>
      </c>
      <c r="D878" s="578"/>
      <c r="E878" s="107" t="str">
        <f t="shared" si="729"/>
        <v>—</v>
      </c>
      <c r="F878" s="578"/>
      <c r="G878" s="107" t="str">
        <f t="shared" si="730"/>
        <v>—</v>
      </c>
      <c r="H878" s="578"/>
      <c r="I878" s="107" t="str">
        <f t="shared" si="731"/>
        <v>—</v>
      </c>
      <c r="J878" s="578"/>
      <c r="K878" s="107" t="str">
        <f t="shared" si="732"/>
        <v>—</v>
      </c>
      <c r="L878" s="578"/>
      <c r="M878" s="107" t="str">
        <f t="shared" si="733"/>
        <v>—</v>
      </c>
      <c r="N878" s="578"/>
      <c r="O878" s="107" t="str">
        <f t="shared" si="734"/>
        <v>—</v>
      </c>
      <c r="P878" s="578"/>
      <c r="Q878" s="107" t="str">
        <f t="shared" si="735"/>
        <v>—</v>
      </c>
      <c r="R878" s="578">
        <v>296</v>
      </c>
      <c r="S878" s="107">
        <f t="shared" si="736"/>
        <v>488</v>
      </c>
      <c r="T878" s="578">
        <v>314</v>
      </c>
      <c r="U878" s="107">
        <f t="shared" si="737"/>
        <v>499</v>
      </c>
      <c r="V878" s="578">
        <v>332</v>
      </c>
      <c r="W878" s="107">
        <f t="shared" si="738"/>
        <v>494</v>
      </c>
      <c r="X878" s="578">
        <v>350</v>
      </c>
      <c r="Y878" s="107">
        <f t="shared" si="739"/>
        <v>495</v>
      </c>
      <c r="Z878" s="578">
        <v>368</v>
      </c>
      <c r="AA878" s="107">
        <f t="shared" si="740"/>
        <v>484</v>
      </c>
      <c r="AB878" s="578">
        <v>389</v>
      </c>
      <c r="AC878" s="107">
        <f t="shared" si="741"/>
        <v>484</v>
      </c>
      <c r="AD878" s="578">
        <v>355</v>
      </c>
      <c r="AE878" s="107">
        <f t="shared" si="742"/>
        <v>503</v>
      </c>
      <c r="AF878" s="578">
        <v>392</v>
      </c>
      <c r="AG878" s="107">
        <f t="shared" si="743"/>
        <v>527</v>
      </c>
      <c r="AH878" s="578">
        <v>968</v>
      </c>
      <c r="AI878" s="107">
        <f t="shared" si="744"/>
        <v>452</v>
      </c>
      <c r="AJ878" s="578">
        <v>2929</v>
      </c>
      <c r="AK878" s="107">
        <f t="shared" si="745"/>
        <v>354</v>
      </c>
      <c r="AL878" s="578">
        <v>1294</v>
      </c>
      <c r="AM878" s="107">
        <f t="shared" si="746"/>
        <v>445</v>
      </c>
      <c r="AN878" s="578">
        <v>995</v>
      </c>
      <c r="AO878" s="107">
        <f t="shared" si="747"/>
        <v>484</v>
      </c>
      <c r="AP878" s="578">
        <v>1241</v>
      </c>
      <c r="AQ878" s="107">
        <f t="shared" si="748"/>
        <v>468</v>
      </c>
      <c r="AR878" s="578">
        <v>1482</v>
      </c>
      <c r="AS878" s="107">
        <f t="shared" si="749"/>
        <v>455</v>
      </c>
      <c r="AT878" s="578">
        <v>1131</v>
      </c>
      <c r="AU878" s="107">
        <f t="shared" si="750"/>
        <v>485</v>
      </c>
      <c r="AV878" s="578">
        <v>1216</v>
      </c>
      <c r="AW878" s="107">
        <f t="shared" si="751"/>
        <v>499</v>
      </c>
      <c r="AX878" s="578">
        <v>1433</v>
      </c>
      <c r="AY878" s="563">
        <f t="shared" si="752"/>
        <v>479</v>
      </c>
      <c r="AZ878" s="619">
        <v>1782</v>
      </c>
      <c r="BA878" s="619">
        <v>1772</v>
      </c>
      <c r="BB878" s="563">
        <f t="shared" si="728"/>
        <v>546</v>
      </c>
    </row>
    <row r="879" spans="2:54" ht="12.95" customHeight="1" x14ac:dyDescent="0.2">
      <c r="B879" s="174" t="s">
        <v>664</v>
      </c>
      <c r="C879" s="642" t="s">
        <v>2054</v>
      </c>
      <c r="D879" s="578"/>
      <c r="E879" s="107" t="str">
        <f t="shared" si="729"/>
        <v>—</v>
      </c>
      <c r="F879" s="578"/>
      <c r="G879" s="107" t="str">
        <f t="shared" si="730"/>
        <v>—</v>
      </c>
      <c r="H879" s="578"/>
      <c r="I879" s="107" t="str">
        <f t="shared" si="731"/>
        <v>—</v>
      </c>
      <c r="J879" s="578"/>
      <c r="K879" s="107" t="str">
        <f t="shared" si="732"/>
        <v>—</v>
      </c>
      <c r="L879" s="578"/>
      <c r="M879" s="107" t="str">
        <f t="shared" si="733"/>
        <v>—</v>
      </c>
      <c r="N879" s="578"/>
      <c r="O879" s="107" t="str">
        <f t="shared" si="734"/>
        <v>—</v>
      </c>
      <c r="P879" s="578"/>
      <c r="Q879" s="107" t="str">
        <f t="shared" si="735"/>
        <v>—</v>
      </c>
      <c r="R879" s="578">
        <v>333</v>
      </c>
      <c r="S879" s="107">
        <f t="shared" si="736"/>
        <v>477</v>
      </c>
      <c r="T879" s="578">
        <v>289</v>
      </c>
      <c r="U879" s="107">
        <f t="shared" si="737"/>
        <v>506</v>
      </c>
      <c r="V879" s="578">
        <v>144</v>
      </c>
      <c r="W879" s="107">
        <f t="shared" si="738"/>
        <v>544</v>
      </c>
      <c r="X879" s="578">
        <v>723</v>
      </c>
      <c r="Y879" s="107">
        <f t="shared" si="739"/>
        <v>430</v>
      </c>
      <c r="Z879" s="578">
        <v>1111</v>
      </c>
      <c r="AA879" s="107">
        <f t="shared" si="740"/>
        <v>382</v>
      </c>
      <c r="AB879" s="578">
        <v>1734</v>
      </c>
      <c r="AC879" s="107">
        <f t="shared" si="741"/>
        <v>351</v>
      </c>
      <c r="AD879" s="578">
        <v>1643</v>
      </c>
      <c r="AE879" s="107">
        <f t="shared" si="742"/>
        <v>361</v>
      </c>
      <c r="AF879" s="578">
        <v>1228</v>
      </c>
      <c r="AG879" s="107">
        <f t="shared" si="743"/>
        <v>410</v>
      </c>
      <c r="AH879" s="578">
        <v>1608</v>
      </c>
      <c r="AI879" s="107">
        <f t="shared" si="744"/>
        <v>396</v>
      </c>
      <c r="AJ879" s="578">
        <v>2154</v>
      </c>
      <c r="AK879" s="107">
        <f t="shared" si="745"/>
        <v>386</v>
      </c>
      <c r="AL879" s="578">
        <v>2166</v>
      </c>
      <c r="AM879" s="107">
        <f t="shared" si="746"/>
        <v>389</v>
      </c>
      <c r="AN879" s="578">
        <v>2297</v>
      </c>
      <c r="AO879" s="107">
        <f t="shared" si="747"/>
        <v>387</v>
      </c>
      <c r="AP879" s="578">
        <v>1870</v>
      </c>
      <c r="AQ879" s="107">
        <f t="shared" si="748"/>
        <v>422</v>
      </c>
      <c r="AR879" s="578">
        <v>1711</v>
      </c>
      <c r="AS879" s="107">
        <f t="shared" si="749"/>
        <v>437</v>
      </c>
      <c r="AT879" s="578">
        <v>1356</v>
      </c>
      <c r="AU879" s="107">
        <f t="shared" si="750"/>
        <v>466</v>
      </c>
      <c r="AV879" s="578">
        <v>1604</v>
      </c>
      <c r="AW879" s="107">
        <f t="shared" si="751"/>
        <v>463</v>
      </c>
      <c r="AX879" s="578">
        <v>1596</v>
      </c>
      <c r="AY879" s="563">
        <f t="shared" si="752"/>
        <v>463</v>
      </c>
      <c r="AZ879" s="619">
        <v>1457</v>
      </c>
      <c r="BA879" s="619">
        <v>1751</v>
      </c>
      <c r="BB879" s="563">
        <f t="shared" si="728"/>
        <v>549</v>
      </c>
    </row>
    <row r="880" spans="2:54" ht="12.95" customHeight="1" x14ac:dyDescent="0.2">
      <c r="B880" s="174" t="s">
        <v>1584</v>
      </c>
      <c r="C880" s="642" t="s">
        <v>2054</v>
      </c>
      <c r="D880" s="578"/>
      <c r="E880" s="107" t="str">
        <f t="shared" si="729"/>
        <v>—</v>
      </c>
      <c r="F880" s="578"/>
      <c r="G880" s="107" t="str">
        <f t="shared" si="730"/>
        <v>—</v>
      </c>
      <c r="H880" s="578"/>
      <c r="I880" s="107" t="str">
        <f t="shared" si="731"/>
        <v>—</v>
      </c>
      <c r="J880" s="578"/>
      <c r="K880" s="107" t="str">
        <f t="shared" si="732"/>
        <v>—</v>
      </c>
      <c r="L880" s="578"/>
      <c r="M880" s="107" t="str">
        <f t="shared" si="733"/>
        <v>—</v>
      </c>
      <c r="N880" s="578"/>
      <c r="O880" s="107" t="str">
        <f t="shared" si="734"/>
        <v>—</v>
      </c>
      <c r="P880" s="578"/>
      <c r="Q880" s="107" t="str">
        <f t="shared" si="735"/>
        <v>—</v>
      </c>
      <c r="R880" s="578">
        <v>333</v>
      </c>
      <c r="S880" s="107">
        <f t="shared" si="736"/>
        <v>477</v>
      </c>
      <c r="T880" s="578">
        <v>374</v>
      </c>
      <c r="U880" s="107">
        <f t="shared" si="737"/>
        <v>483</v>
      </c>
      <c r="V880" s="578">
        <v>349</v>
      </c>
      <c r="W880" s="107">
        <f t="shared" si="738"/>
        <v>490</v>
      </c>
      <c r="X880" s="578">
        <v>562</v>
      </c>
      <c r="Y880" s="107">
        <f t="shared" si="739"/>
        <v>454</v>
      </c>
      <c r="Z880" s="578">
        <v>512</v>
      </c>
      <c r="AA880" s="107">
        <f t="shared" si="740"/>
        <v>455</v>
      </c>
      <c r="AB880" s="578">
        <v>512</v>
      </c>
      <c r="AC880" s="107">
        <f t="shared" si="741"/>
        <v>460</v>
      </c>
      <c r="AD880" s="578">
        <v>389</v>
      </c>
      <c r="AE880" s="107">
        <f t="shared" si="742"/>
        <v>494</v>
      </c>
      <c r="AF880" s="578">
        <v>731</v>
      </c>
      <c r="AG880" s="107">
        <f t="shared" si="743"/>
        <v>465</v>
      </c>
      <c r="AH880" s="578">
        <v>756</v>
      </c>
      <c r="AI880" s="107">
        <f t="shared" si="744"/>
        <v>480</v>
      </c>
      <c r="AJ880" s="578">
        <v>794</v>
      </c>
      <c r="AK880" s="107">
        <f t="shared" si="745"/>
        <v>495</v>
      </c>
      <c r="AL880" s="578">
        <v>841</v>
      </c>
      <c r="AM880" s="107">
        <f t="shared" si="746"/>
        <v>493</v>
      </c>
      <c r="AN880" s="578">
        <v>2368</v>
      </c>
      <c r="AO880" s="107">
        <f t="shared" si="747"/>
        <v>386</v>
      </c>
      <c r="AP880" s="578">
        <v>684</v>
      </c>
      <c r="AQ880" s="107">
        <f t="shared" si="748"/>
        <v>522</v>
      </c>
      <c r="AR880" s="578">
        <v>368</v>
      </c>
      <c r="AS880" s="107">
        <f t="shared" si="749"/>
        <v>609</v>
      </c>
      <c r="AT880" s="578">
        <v>410</v>
      </c>
      <c r="AU880" s="107">
        <f t="shared" si="750"/>
        <v>600</v>
      </c>
      <c r="AV880" s="578">
        <v>932</v>
      </c>
      <c r="AW880" s="107">
        <f t="shared" si="751"/>
        <v>525</v>
      </c>
      <c r="AX880" s="578">
        <v>1150</v>
      </c>
      <c r="AY880" s="563">
        <f t="shared" si="752"/>
        <v>503</v>
      </c>
      <c r="AZ880" s="619">
        <v>1376</v>
      </c>
      <c r="BA880" s="619">
        <v>1736</v>
      </c>
      <c r="BB880" s="563">
        <f t="shared" si="728"/>
        <v>552</v>
      </c>
    </row>
    <row r="881" spans="2:54" ht="12.95" customHeight="1" x14ac:dyDescent="0.2">
      <c r="B881" s="174" t="s">
        <v>1805</v>
      </c>
      <c r="C881" s="642" t="s">
        <v>2054</v>
      </c>
      <c r="D881" s="578"/>
      <c r="E881" s="107" t="str">
        <f t="shared" si="729"/>
        <v>—</v>
      </c>
      <c r="F881" s="578"/>
      <c r="G881" s="107" t="str">
        <f t="shared" si="730"/>
        <v>—</v>
      </c>
      <c r="H881" s="578"/>
      <c r="I881" s="107" t="str">
        <f t="shared" si="731"/>
        <v>—</v>
      </c>
      <c r="J881" s="578"/>
      <c r="K881" s="107" t="str">
        <f t="shared" si="732"/>
        <v>—</v>
      </c>
      <c r="L881" s="578"/>
      <c r="M881" s="107" t="str">
        <f t="shared" si="733"/>
        <v>—</v>
      </c>
      <c r="N881" s="578"/>
      <c r="O881" s="107" t="str">
        <f t="shared" si="734"/>
        <v>—</v>
      </c>
      <c r="P881" s="578"/>
      <c r="Q881" s="107" t="str">
        <f t="shared" si="735"/>
        <v>—</v>
      </c>
      <c r="R881" s="578"/>
      <c r="S881" s="107" t="str">
        <f t="shared" si="736"/>
        <v>—</v>
      </c>
      <c r="T881" s="578"/>
      <c r="U881" s="107" t="str">
        <f t="shared" si="737"/>
        <v>—</v>
      </c>
      <c r="V881" s="578"/>
      <c r="W881" s="107" t="str">
        <f t="shared" si="738"/>
        <v>—</v>
      </c>
      <c r="X881" s="578"/>
      <c r="Y881" s="107" t="str">
        <f t="shared" si="739"/>
        <v>—</v>
      </c>
      <c r="Z881" s="578"/>
      <c r="AA881" s="107" t="str">
        <f t="shared" si="740"/>
        <v>—</v>
      </c>
      <c r="AB881" s="578"/>
      <c r="AC881" s="107" t="str">
        <f t="shared" si="741"/>
        <v>—</v>
      </c>
      <c r="AD881" s="578"/>
      <c r="AE881" s="107" t="str">
        <f t="shared" si="742"/>
        <v>—</v>
      </c>
      <c r="AF881" s="578"/>
      <c r="AG881" s="107" t="str">
        <f t="shared" si="743"/>
        <v>—</v>
      </c>
      <c r="AH881" s="578"/>
      <c r="AI881" s="107" t="str">
        <f t="shared" si="744"/>
        <v>—</v>
      </c>
      <c r="AJ881" s="578"/>
      <c r="AK881" s="107" t="str">
        <f t="shared" si="745"/>
        <v>—</v>
      </c>
      <c r="AL881" s="578"/>
      <c r="AM881" s="107" t="str">
        <f t="shared" si="746"/>
        <v>—</v>
      </c>
      <c r="AN881" s="578"/>
      <c r="AO881" s="107" t="str">
        <f t="shared" si="747"/>
        <v>—</v>
      </c>
      <c r="AP881" s="578"/>
      <c r="AQ881" s="107" t="str">
        <f t="shared" si="748"/>
        <v>—</v>
      </c>
      <c r="AR881" s="578">
        <v>630</v>
      </c>
      <c r="AS881" s="107">
        <f t="shared" si="749"/>
        <v>549</v>
      </c>
      <c r="AT881" s="578">
        <v>585</v>
      </c>
      <c r="AU881" s="107">
        <f t="shared" si="750"/>
        <v>562</v>
      </c>
      <c r="AV881" s="578">
        <v>567</v>
      </c>
      <c r="AW881" s="107">
        <f t="shared" si="751"/>
        <v>582</v>
      </c>
      <c r="AX881" s="578">
        <v>1069</v>
      </c>
      <c r="AY881" s="563">
        <f t="shared" si="752"/>
        <v>515</v>
      </c>
      <c r="AZ881" s="619">
        <v>1061</v>
      </c>
      <c r="BA881" s="619">
        <v>1714</v>
      </c>
      <c r="BB881" s="563">
        <f t="shared" si="728"/>
        <v>553</v>
      </c>
    </row>
    <row r="882" spans="2:54" ht="12.95" customHeight="1" x14ac:dyDescent="0.2">
      <c r="B882" s="174" t="s">
        <v>695</v>
      </c>
      <c r="C882" s="642" t="s">
        <v>2054</v>
      </c>
      <c r="D882" s="578"/>
      <c r="E882" s="107" t="str">
        <f t="shared" si="729"/>
        <v>—</v>
      </c>
      <c r="F882" s="578"/>
      <c r="G882" s="107" t="str">
        <f t="shared" si="730"/>
        <v>—</v>
      </c>
      <c r="H882" s="578"/>
      <c r="I882" s="107" t="str">
        <f t="shared" si="731"/>
        <v>—</v>
      </c>
      <c r="J882" s="578"/>
      <c r="K882" s="107" t="str">
        <f t="shared" si="732"/>
        <v>—</v>
      </c>
      <c r="L882" s="578"/>
      <c r="M882" s="107" t="str">
        <f t="shared" si="733"/>
        <v>—</v>
      </c>
      <c r="N882" s="578"/>
      <c r="O882" s="107" t="str">
        <f t="shared" si="734"/>
        <v>—</v>
      </c>
      <c r="P882" s="578"/>
      <c r="Q882" s="107" t="str">
        <f t="shared" si="735"/>
        <v>—</v>
      </c>
      <c r="R882" s="578"/>
      <c r="S882" s="107" t="str">
        <f t="shared" si="736"/>
        <v>—</v>
      </c>
      <c r="T882" s="578"/>
      <c r="U882" s="107" t="str">
        <f t="shared" si="737"/>
        <v>—</v>
      </c>
      <c r="V882" s="578"/>
      <c r="W882" s="107" t="str">
        <f t="shared" si="738"/>
        <v>—</v>
      </c>
      <c r="X882" s="578"/>
      <c r="Y882" s="107" t="str">
        <f t="shared" si="739"/>
        <v>—</v>
      </c>
      <c r="Z882" s="578"/>
      <c r="AA882" s="107" t="str">
        <f t="shared" si="740"/>
        <v>—</v>
      </c>
      <c r="AB882" s="578"/>
      <c r="AC882" s="107" t="str">
        <f t="shared" si="741"/>
        <v>—</v>
      </c>
      <c r="AD882" s="578"/>
      <c r="AE882" s="107" t="str">
        <f t="shared" si="742"/>
        <v>—</v>
      </c>
      <c r="AF882" s="578">
        <v>891</v>
      </c>
      <c r="AG882" s="107">
        <f t="shared" si="743"/>
        <v>445</v>
      </c>
      <c r="AH882" s="578">
        <v>884</v>
      </c>
      <c r="AI882" s="107">
        <f t="shared" si="744"/>
        <v>461</v>
      </c>
      <c r="AJ882" s="578">
        <v>939</v>
      </c>
      <c r="AK882" s="107">
        <f t="shared" si="745"/>
        <v>475</v>
      </c>
      <c r="AL882" s="578">
        <v>912</v>
      </c>
      <c r="AM882" s="107">
        <f t="shared" si="746"/>
        <v>487</v>
      </c>
      <c r="AN882" s="578">
        <v>1276</v>
      </c>
      <c r="AO882" s="107">
        <f t="shared" si="747"/>
        <v>458</v>
      </c>
      <c r="AP882" s="578">
        <v>1096</v>
      </c>
      <c r="AQ882" s="107">
        <f t="shared" si="748"/>
        <v>481</v>
      </c>
      <c r="AR882" s="578">
        <v>1287</v>
      </c>
      <c r="AS882" s="107">
        <f t="shared" si="749"/>
        <v>467</v>
      </c>
      <c r="AT882" s="578">
        <v>1330</v>
      </c>
      <c r="AU882" s="107">
        <f t="shared" si="750"/>
        <v>470</v>
      </c>
      <c r="AV882" s="578">
        <v>1410</v>
      </c>
      <c r="AW882" s="107">
        <f t="shared" si="751"/>
        <v>478</v>
      </c>
      <c r="AX882" s="578">
        <v>1550</v>
      </c>
      <c r="AY882" s="563">
        <f t="shared" si="752"/>
        <v>468</v>
      </c>
      <c r="AZ882" s="619">
        <v>1671</v>
      </c>
      <c r="BA882" s="619">
        <v>1672</v>
      </c>
      <c r="BB882" s="563">
        <f t="shared" si="728"/>
        <v>556</v>
      </c>
    </row>
    <row r="883" spans="2:54" ht="12.95" customHeight="1" x14ac:dyDescent="0.2">
      <c r="B883" s="174" t="s">
        <v>2042</v>
      </c>
      <c r="C883" s="642" t="s">
        <v>2054</v>
      </c>
      <c r="D883" s="578"/>
      <c r="E883" s="107"/>
      <c r="F883" s="578"/>
      <c r="G883" s="107"/>
      <c r="H883" s="578"/>
      <c r="I883" s="107"/>
      <c r="J883" s="578"/>
      <c r="K883" s="107"/>
      <c r="L883" s="578"/>
      <c r="M883" s="107"/>
      <c r="N883" s="578"/>
      <c r="O883" s="107"/>
      <c r="P883" s="578"/>
      <c r="Q883" s="107"/>
      <c r="R883" s="578"/>
      <c r="S883" s="107"/>
      <c r="T883" s="578"/>
      <c r="U883" s="107"/>
      <c r="V883" s="578"/>
      <c r="W883" s="107"/>
      <c r="X883" s="578"/>
      <c r="Y883" s="107"/>
      <c r="Z883" s="578"/>
      <c r="AA883" s="107"/>
      <c r="AB883" s="578"/>
      <c r="AC883" s="107"/>
      <c r="AD883" s="578"/>
      <c r="AE883" s="107"/>
      <c r="AF883" s="578"/>
      <c r="AG883" s="107"/>
      <c r="AH883" s="578"/>
      <c r="AI883" s="107"/>
      <c r="AJ883" s="578"/>
      <c r="AK883" s="107"/>
      <c r="AL883" s="578"/>
      <c r="AM883" s="107"/>
      <c r="AN883" s="578"/>
      <c r="AO883" s="107"/>
      <c r="AP883" s="578"/>
      <c r="AQ883" s="107"/>
      <c r="AR883" s="578"/>
      <c r="AS883" s="107"/>
      <c r="AT883" s="578"/>
      <c r="AU883" s="107"/>
      <c r="AV883" s="578"/>
      <c r="AW883" s="107"/>
      <c r="AX883" s="578">
        <v>465</v>
      </c>
      <c r="AY883" s="563">
        <f t="shared" si="752"/>
        <v>618</v>
      </c>
      <c r="AZ883" s="619">
        <v>1090</v>
      </c>
      <c r="BA883" s="619">
        <v>1656</v>
      </c>
      <c r="BB883" s="563">
        <f t="shared" si="728"/>
        <v>558</v>
      </c>
    </row>
    <row r="884" spans="2:54" ht="12.95" customHeight="1" x14ac:dyDescent="0.2">
      <c r="B884" s="599" t="s">
        <v>2139</v>
      </c>
      <c r="C884" s="647" t="s">
        <v>2054</v>
      </c>
      <c r="D884" s="578"/>
      <c r="E884" s="107"/>
      <c r="F884" s="578"/>
      <c r="G884" s="107"/>
      <c r="H884" s="578"/>
      <c r="I884" s="107"/>
      <c r="J884" s="578"/>
      <c r="K884" s="107"/>
      <c r="L884" s="578"/>
      <c r="M884" s="107"/>
      <c r="N884" s="578"/>
      <c r="O884" s="107"/>
      <c r="P884" s="578"/>
      <c r="Q884" s="107"/>
      <c r="R884" s="578"/>
      <c r="S884" s="107"/>
      <c r="T884" s="578"/>
      <c r="U884" s="107"/>
      <c r="V884" s="578"/>
      <c r="W884" s="107"/>
      <c r="X884" s="578"/>
      <c r="Y884" s="107"/>
      <c r="Z884" s="578"/>
      <c r="AA884" s="107"/>
      <c r="AB884" s="578"/>
      <c r="AC884" s="107"/>
      <c r="AD884" s="578"/>
      <c r="AE884" s="107"/>
      <c r="AF884" s="578"/>
      <c r="AG884" s="107"/>
      <c r="AH884" s="578"/>
      <c r="AI884" s="107"/>
      <c r="AJ884" s="578"/>
      <c r="AK884" s="107"/>
      <c r="AL884" s="578"/>
      <c r="AM884" s="107"/>
      <c r="AN884" s="578"/>
      <c r="AO884" s="107"/>
      <c r="AP884" s="578"/>
      <c r="AQ884" s="107"/>
      <c r="AR884" s="578"/>
      <c r="AS884" s="107"/>
      <c r="AT884" s="578"/>
      <c r="AU884" s="107"/>
      <c r="AV884" s="578"/>
      <c r="AW884" s="107"/>
      <c r="AX884" s="578"/>
      <c r="AY884" s="563"/>
      <c r="AZ884" s="597"/>
      <c r="BA884" s="607">
        <v>1624</v>
      </c>
      <c r="BB884" s="563">
        <f t="shared" si="728"/>
        <v>562</v>
      </c>
    </row>
    <row r="885" spans="2:54" ht="12.95" customHeight="1" x14ac:dyDescent="0.2">
      <c r="B885" s="174" t="s">
        <v>1722</v>
      </c>
      <c r="C885" s="642" t="s">
        <v>2054</v>
      </c>
      <c r="D885" s="578">
        <v>318</v>
      </c>
      <c r="E885" s="107">
        <f>IF(D885&gt;0,RANK(D885,$D$11:$D$1049),"—")</f>
        <v>332</v>
      </c>
      <c r="F885" s="578">
        <v>474</v>
      </c>
      <c r="G885" s="107">
        <f>IF(F885&gt;0,RANK(F885,$F$11:$F$1049),"—")</f>
        <v>361</v>
      </c>
      <c r="H885" s="578">
        <v>630</v>
      </c>
      <c r="I885" s="107">
        <f>IF(H885&gt;0,RANK(H885,$H$11:$H$1049),"—")</f>
        <v>315</v>
      </c>
      <c r="J885" s="578">
        <v>942</v>
      </c>
      <c r="K885" s="107">
        <f>IF(J885&gt;0,RANK(J885,$J$11:$J$1049),"—")</f>
        <v>314</v>
      </c>
      <c r="L885" s="578">
        <v>1098</v>
      </c>
      <c r="M885" s="107">
        <f>IF(L885&gt;0,RANK(L885,$L$11:$L$1049),"—")</f>
        <v>315</v>
      </c>
      <c r="N885" s="578">
        <v>1254</v>
      </c>
      <c r="O885" s="107">
        <f>IF(N885&gt;0,RANK(N885,$N$11:$N$1049),"—")</f>
        <v>321</v>
      </c>
      <c r="P885" s="578">
        <v>1415</v>
      </c>
      <c r="Q885" s="107">
        <f>IF(P885&gt;0,RANK(P885,$P$11:$P$1049),"—")</f>
        <v>336</v>
      </c>
      <c r="R885" s="578">
        <v>1032</v>
      </c>
      <c r="S885" s="107">
        <f>IF(R885&gt;0,RANK(R885,$R$11:$R$1049),"—")</f>
        <v>377</v>
      </c>
      <c r="T885" s="578">
        <v>1054</v>
      </c>
      <c r="U885" s="107">
        <f>IF(T885&gt;0,RANK(T885,$T$11:$T$1049),"—")</f>
        <v>392</v>
      </c>
      <c r="V885" s="578">
        <v>988</v>
      </c>
      <c r="W885" s="107">
        <f>IF(V885&gt;0,RANK(V885,$V$11:$V$1049),"—")</f>
        <v>399</v>
      </c>
      <c r="X885" s="578">
        <v>1016</v>
      </c>
      <c r="Y885" s="107">
        <f>IF(X885&gt;0,RANK(X885,$X$11:$X$1049),"—")</f>
        <v>393</v>
      </c>
      <c r="Z885" s="578">
        <v>687</v>
      </c>
      <c r="AA885" s="107">
        <f>IF(Z885&gt;0,RANK(Z885,$Z$11:$Z$1049),"—")</f>
        <v>431</v>
      </c>
      <c r="AB885" s="578">
        <v>694</v>
      </c>
      <c r="AC885" s="107">
        <f>IF(AB885&gt;0,RANK(AB885,$AB$11:$AB$1049),"—")</f>
        <v>433</v>
      </c>
      <c r="AD885" s="578">
        <v>1043</v>
      </c>
      <c r="AE885" s="107">
        <f>IF(AD885&gt;0,RANK(AD885,$AD$11:$AD$1049),"—")</f>
        <v>408</v>
      </c>
      <c r="AF885" s="578">
        <v>1002</v>
      </c>
      <c r="AG885" s="107">
        <f>IF(AF885&gt;0,RANK(AF885,$AF$11:$AF$1049),"—")</f>
        <v>431</v>
      </c>
      <c r="AH885" s="578">
        <v>1045</v>
      </c>
      <c r="AI885" s="107">
        <f>IF(AH885&gt;0,RANK(AH885,$AH$11:$AH$1049),"—")</f>
        <v>445</v>
      </c>
      <c r="AJ885" s="578">
        <v>2316</v>
      </c>
      <c r="AK885" s="107">
        <f>IF(AJ885&gt;0,RANK(AJ885,$AJ$11:$AJ$1049),"—")</f>
        <v>379</v>
      </c>
      <c r="AL885" s="578">
        <v>2086</v>
      </c>
      <c r="AM885" s="107">
        <f>IF(AL885&gt;0,RANK(AL885,$AL$11:$AL$1049),"—")</f>
        <v>394</v>
      </c>
      <c r="AN885" s="578">
        <v>4068</v>
      </c>
      <c r="AO885" s="107">
        <f>IF(AN885&gt;0,RANK(AN885,$AN$11:$AN$1049),"—")</f>
        <v>339</v>
      </c>
      <c r="AP885" s="578">
        <v>2571</v>
      </c>
      <c r="AQ885" s="107">
        <f>IF(AP885&gt;0,RANK(AP885,$AP$11:$AP$1049),"—")</f>
        <v>389</v>
      </c>
      <c r="AR885" s="578">
        <v>1992</v>
      </c>
      <c r="AS885" s="107">
        <f>IF(AR885&gt;0,RANK(AR885,$AR$11:$AR$1049),"—")</f>
        <v>417</v>
      </c>
      <c r="AT885" s="578">
        <v>2086</v>
      </c>
      <c r="AU885" s="107">
        <f>IF(AT885&gt;0,RANK(AT885,$AT$11:$AT$1049),"—")</f>
        <v>418</v>
      </c>
      <c r="AV885" s="578">
        <v>2557</v>
      </c>
      <c r="AW885" s="107">
        <f>IF(AV885&gt;0,RANK(AV885,$AV$11:$AV$1049),"—")</f>
        <v>402</v>
      </c>
      <c r="AX885" s="578">
        <v>1865</v>
      </c>
      <c r="AY885" s="563">
        <f>IF(AX885&gt;0,RANK(AX885,$AX$11:$AX$1049),"—")</f>
        <v>445</v>
      </c>
      <c r="AZ885" s="619">
        <v>1984</v>
      </c>
      <c r="BA885" s="619">
        <v>1615</v>
      </c>
      <c r="BB885" s="563">
        <f t="shared" si="728"/>
        <v>563</v>
      </c>
    </row>
    <row r="886" spans="2:54" ht="12.95" customHeight="1" x14ac:dyDescent="0.2">
      <c r="B886" s="174" t="s">
        <v>1837</v>
      </c>
      <c r="C886" s="642" t="s">
        <v>2054</v>
      </c>
      <c r="D886" s="578"/>
      <c r="E886" s="107" t="str">
        <f>IF(D886&gt;0,RANK(D886,$D$11:$D$1049),"—")</f>
        <v>—</v>
      </c>
      <c r="F886" s="578"/>
      <c r="G886" s="107" t="str">
        <f>IF(F886&gt;0,RANK(F886,$F$11:$F$1049),"—")</f>
        <v>—</v>
      </c>
      <c r="H886" s="578"/>
      <c r="I886" s="107" t="str">
        <f>IF(H886&gt;0,RANK(H886,$H$11:$H$1049),"—")</f>
        <v>—</v>
      </c>
      <c r="J886" s="578"/>
      <c r="K886" s="107" t="str">
        <f>IF(J886&gt;0,RANK(J886,$J$11:$J$1049),"—")</f>
        <v>—</v>
      </c>
      <c r="L886" s="578"/>
      <c r="M886" s="107" t="str">
        <f>IF(L886&gt;0,RANK(L886,$L$11:$L$1049),"—")</f>
        <v>—</v>
      </c>
      <c r="N886" s="578"/>
      <c r="O886" s="107" t="str">
        <f>IF(N886&gt;0,RANK(N886,$N$11:$N$1049),"—")</f>
        <v>—</v>
      </c>
      <c r="P886" s="578"/>
      <c r="Q886" s="107" t="str">
        <f>IF(P886&gt;0,RANK(P886,$P$11:$P$1049),"—")</f>
        <v>—</v>
      </c>
      <c r="R886" s="578"/>
      <c r="S886" s="107" t="str">
        <f>IF(R886&gt;0,RANK(R886,$R$11:$R$1049),"—")</f>
        <v>—</v>
      </c>
      <c r="T886" s="578"/>
      <c r="U886" s="107" t="str">
        <f>IF(T886&gt;0,RANK(T886,$T$11:$T$1049),"—")</f>
        <v>—</v>
      </c>
      <c r="V886" s="578"/>
      <c r="W886" s="107" t="str">
        <f>IF(V886&gt;0,RANK(V886,$V$11:$V$1049),"—")</f>
        <v>—</v>
      </c>
      <c r="X886" s="578"/>
      <c r="Y886" s="107" t="str">
        <f>IF(X886&gt;0,RANK(X886,$X$11:$X$1049),"—")</f>
        <v>—</v>
      </c>
      <c r="Z886" s="578"/>
      <c r="AA886" s="107" t="str">
        <f>IF(Z886&gt;0,RANK(Z886,$Z$11:$Z$1049),"—")</f>
        <v>—</v>
      </c>
      <c r="AB886" s="578"/>
      <c r="AC886" s="107" t="str">
        <f>IF(AB886&gt;0,RANK(AB886,$AB$11:$AB$1049),"—")</f>
        <v>—</v>
      </c>
      <c r="AD886" s="578"/>
      <c r="AE886" s="107" t="str">
        <f>IF(AD886&gt;0,RANK(AD886,$AD$11:$AD$1049),"—")</f>
        <v>—</v>
      </c>
      <c r="AF886" s="578"/>
      <c r="AG886" s="107" t="str">
        <f>IF(AF886&gt;0,RANK(AF886,$AF$11:$AF$1049),"—")</f>
        <v>—</v>
      </c>
      <c r="AH886" s="578"/>
      <c r="AI886" s="107" t="str">
        <f>IF(AH886&gt;0,RANK(AH886,$AH$11:$AH$1049),"—")</f>
        <v>—</v>
      </c>
      <c r="AJ886" s="578"/>
      <c r="AK886" s="107" t="str">
        <f>IF(AJ886&gt;0,RANK(AJ886,$AJ$11:$AJ$1049),"—")</f>
        <v>—</v>
      </c>
      <c r="AL886" s="578"/>
      <c r="AM886" s="107" t="str">
        <f>IF(AL886&gt;0,RANK(AL886,$AL$11:$AL$1049),"—")</f>
        <v>—</v>
      </c>
      <c r="AN886" s="578"/>
      <c r="AO886" s="107" t="str">
        <f>IF(AN886&gt;0,RANK(AN886,$AN$11:$AN$1049),"—")</f>
        <v>—</v>
      </c>
      <c r="AP886" s="578"/>
      <c r="AQ886" s="107" t="str">
        <f>IF(AP886&gt;0,RANK(AP886,$AP$11:$AP$1049),"—")</f>
        <v>—</v>
      </c>
      <c r="AR886" s="578"/>
      <c r="AS886" s="107" t="str">
        <f>IF(AR886&gt;0,RANK(AR886,$AR$11:$AR$1049),"—")</f>
        <v>—</v>
      </c>
      <c r="AT886" s="578">
        <v>529</v>
      </c>
      <c r="AU886" s="107">
        <f>IF(AT886&gt;0,RANK(AT886,$AT$11:$AT$1049),"—")</f>
        <v>575</v>
      </c>
      <c r="AV886" s="578">
        <v>381</v>
      </c>
      <c r="AW886" s="107">
        <f>IF(AV886&gt;0,RANK(AV886,$AV$11:$AV$1049),"—")</f>
        <v>620</v>
      </c>
      <c r="AX886" s="578">
        <v>346</v>
      </c>
      <c r="AY886" s="563">
        <f>IF(AX886&gt;0,RANK(AX886,$AX$11:$AX$1049),"—")</f>
        <v>642</v>
      </c>
      <c r="AZ886" s="619">
        <v>1613</v>
      </c>
      <c r="BA886" s="619">
        <v>1615</v>
      </c>
      <c r="BB886" s="563">
        <f t="shared" si="728"/>
        <v>563</v>
      </c>
    </row>
    <row r="887" spans="2:54" ht="12.95" customHeight="1" x14ac:dyDescent="0.2">
      <c r="B887" s="599" t="s">
        <v>2140</v>
      </c>
      <c r="C887" s="647" t="s">
        <v>2054</v>
      </c>
      <c r="D887" s="578"/>
      <c r="E887" s="107"/>
      <c r="F887" s="578"/>
      <c r="G887" s="107"/>
      <c r="H887" s="578"/>
      <c r="I887" s="107"/>
      <c r="J887" s="578"/>
      <c r="K887" s="107"/>
      <c r="L887" s="578"/>
      <c r="M887" s="107"/>
      <c r="N887" s="578"/>
      <c r="O887" s="107"/>
      <c r="P887" s="578"/>
      <c r="Q887" s="107"/>
      <c r="R887" s="578"/>
      <c r="S887" s="107"/>
      <c r="T887" s="578"/>
      <c r="U887" s="107"/>
      <c r="V887" s="578"/>
      <c r="W887" s="107"/>
      <c r="X887" s="578"/>
      <c r="Y887" s="107"/>
      <c r="Z887" s="578"/>
      <c r="AA887" s="107"/>
      <c r="AB887" s="578"/>
      <c r="AC887" s="107"/>
      <c r="AD887" s="578"/>
      <c r="AE887" s="107"/>
      <c r="AF887" s="578"/>
      <c r="AG887" s="107"/>
      <c r="AH887" s="578"/>
      <c r="AI887" s="107"/>
      <c r="AJ887" s="578"/>
      <c r="AK887" s="107"/>
      <c r="AL887" s="578"/>
      <c r="AM887" s="107"/>
      <c r="AN887" s="578"/>
      <c r="AO887" s="107"/>
      <c r="AP887" s="578"/>
      <c r="AQ887" s="107"/>
      <c r="AR887" s="578"/>
      <c r="AS887" s="107"/>
      <c r="AT887" s="578"/>
      <c r="AU887" s="107"/>
      <c r="AV887" s="578"/>
      <c r="AW887" s="107"/>
      <c r="AX887" s="578"/>
      <c r="AY887" s="563"/>
      <c r="AZ887" s="597"/>
      <c r="BA887" s="597">
        <v>1583</v>
      </c>
      <c r="BB887" s="563">
        <f t="shared" si="728"/>
        <v>565</v>
      </c>
    </row>
    <row r="888" spans="2:54" ht="12.95" customHeight="1" x14ac:dyDescent="0.2">
      <c r="B888" s="174" t="s">
        <v>1829</v>
      </c>
      <c r="C888" s="642" t="s">
        <v>2054</v>
      </c>
      <c r="D888" s="578"/>
      <c r="E888" s="107" t="str">
        <f>IF(D888&gt;0,RANK(D888,$D$11:$D$1049),"—")</f>
        <v>—</v>
      </c>
      <c r="F888" s="578"/>
      <c r="G888" s="107" t="str">
        <f>IF(F888&gt;0,RANK(F888,$F$11:$F$1049),"—")</f>
        <v>—</v>
      </c>
      <c r="H888" s="578"/>
      <c r="I888" s="107" t="str">
        <f>IF(H888&gt;0,RANK(H888,$H$11:$H$1049),"—")</f>
        <v>—</v>
      </c>
      <c r="J888" s="578"/>
      <c r="K888" s="107" t="str">
        <f>IF(J888&gt;0,RANK(J888,$J$11:$J$1049),"—")</f>
        <v>—</v>
      </c>
      <c r="L888" s="578"/>
      <c r="M888" s="107" t="str">
        <f>IF(L888&gt;0,RANK(L888,$L$11:$L$1049),"—")</f>
        <v>—</v>
      </c>
      <c r="N888" s="578"/>
      <c r="O888" s="107" t="str">
        <f>IF(N888&gt;0,RANK(N888,$N$11:$N$1049),"—")</f>
        <v>—</v>
      </c>
      <c r="P888" s="578"/>
      <c r="Q888" s="107" t="str">
        <f>IF(P888&gt;0,RANK(P888,$P$11:$P$1049),"—")</f>
        <v>—</v>
      </c>
      <c r="R888" s="578"/>
      <c r="S888" s="107" t="str">
        <f>IF(R888&gt;0,RANK(R888,$R$11:$R$1049),"—")</f>
        <v>—</v>
      </c>
      <c r="T888" s="578"/>
      <c r="U888" s="107" t="str">
        <f>IF(T888&gt;0,RANK(T888,$T$11:$T$1049),"—")</f>
        <v>—</v>
      </c>
      <c r="V888" s="578"/>
      <c r="W888" s="107" t="str">
        <f>IF(V888&gt;0,RANK(V888,$V$11:$V$1049),"—")</f>
        <v>—</v>
      </c>
      <c r="X888" s="578"/>
      <c r="Y888" s="107" t="str">
        <f>IF(X888&gt;0,RANK(X888,$X$11:$X$1049),"—")</f>
        <v>—</v>
      </c>
      <c r="Z888" s="578"/>
      <c r="AA888" s="107" t="str">
        <f>IF(Z888&gt;0,RANK(Z888,$Z$11:$Z$1049),"—")</f>
        <v>—</v>
      </c>
      <c r="AB888" s="578"/>
      <c r="AC888" s="107" t="str">
        <f>IF(AB888&gt;0,RANK(AB888,$AB$11:$AB$1049),"—")</f>
        <v>—</v>
      </c>
      <c r="AD888" s="578"/>
      <c r="AE888" s="107" t="str">
        <f>IF(AD888&gt;0,RANK(AD888,$AD$11:$AD$1049),"—")</f>
        <v>—</v>
      </c>
      <c r="AF888" s="578"/>
      <c r="AG888" s="107" t="str">
        <f>IF(AF888&gt;0,RANK(AF888,$AF$11:$AF$1049),"—")</f>
        <v>—</v>
      </c>
      <c r="AH888" s="578"/>
      <c r="AI888" s="107" t="str">
        <f>IF(AH888&gt;0,RANK(AH888,$AH$11:$AH$1049),"—")</f>
        <v>—</v>
      </c>
      <c r="AJ888" s="578"/>
      <c r="AK888" s="107" t="str">
        <f>IF(AJ888&gt;0,RANK(AJ888,$AJ$11:$AJ$1049),"—")</f>
        <v>—</v>
      </c>
      <c r="AL888" s="578"/>
      <c r="AM888" s="107" t="str">
        <f>IF(AL888&gt;0,RANK(AL888,$AL$11:$AL$1049),"—")</f>
        <v>—</v>
      </c>
      <c r="AN888" s="578"/>
      <c r="AO888" s="107" t="str">
        <f>IF(AN888&gt;0,RANK(AN888,$AN$11:$AN$1049),"—")</f>
        <v>—</v>
      </c>
      <c r="AP888" s="578"/>
      <c r="AQ888" s="107" t="str">
        <f>IF(AP888&gt;0,RANK(AP888,$AP$11:$AP$1049),"—")</f>
        <v>—</v>
      </c>
      <c r="AR888" s="578"/>
      <c r="AS888" s="107" t="str">
        <f>IF(AR888&gt;0,RANK(AR888,$AR$11:$AR$1049),"—")</f>
        <v>—</v>
      </c>
      <c r="AT888" s="578">
        <v>685</v>
      </c>
      <c r="AU888" s="107">
        <f>IF(AT888&gt;0,RANK(AT888,$AT$11:$AT$1049),"—")</f>
        <v>545</v>
      </c>
      <c r="AV888" s="578">
        <v>1443</v>
      </c>
      <c r="AW888" s="107">
        <f>IF(AV888&gt;0,RANK(AV888,$AV$11:$AV$1049),"—")</f>
        <v>476</v>
      </c>
      <c r="AX888" s="578">
        <v>1457</v>
      </c>
      <c r="AY888" s="563">
        <f>IF(AX888&gt;0,RANK(AX888,$AX$11:$AX$1049),"—")</f>
        <v>477</v>
      </c>
      <c r="AZ888" s="619">
        <v>1434</v>
      </c>
      <c r="BA888" s="619">
        <v>1566</v>
      </c>
      <c r="BB888" s="563">
        <f t="shared" si="728"/>
        <v>568</v>
      </c>
    </row>
    <row r="889" spans="2:54" ht="12.95" customHeight="1" x14ac:dyDescent="0.2">
      <c r="B889" s="174" t="s">
        <v>581</v>
      </c>
      <c r="C889" s="642" t="s">
        <v>2054</v>
      </c>
      <c r="D889" s="578"/>
      <c r="E889" s="107" t="str">
        <f>IF(D889&gt;0,RANK(D889,$D$11:$D$1049),"—")</f>
        <v>—</v>
      </c>
      <c r="F889" s="578"/>
      <c r="G889" s="107" t="str">
        <f>IF(F889&gt;0,RANK(F889,$F$11:$F$1049),"—")</f>
        <v>—</v>
      </c>
      <c r="H889" s="578"/>
      <c r="I889" s="107" t="str">
        <f>IF(H889&gt;0,RANK(H889,$H$11:$H$1049),"—")</f>
        <v>—</v>
      </c>
      <c r="J889" s="578"/>
      <c r="K889" s="107" t="str">
        <f>IF(J889&gt;0,RANK(J889,$J$11:$J$1049),"—")</f>
        <v>—</v>
      </c>
      <c r="L889" s="578"/>
      <c r="M889" s="107" t="str">
        <f>IF(L889&gt;0,RANK(L889,$L$11:$L$1049),"—")</f>
        <v>—</v>
      </c>
      <c r="N889" s="578"/>
      <c r="O889" s="107" t="str">
        <f>IF(N889&gt;0,RANK(N889,$N$11:$N$1049),"—")</f>
        <v>—</v>
      </c>
      <c r="P889" s="578"/>
      <c r="Q889" s="107" t="str">
        <f>IF(P889&gt;0,RANK(P889,$P$11:$P$1049),"—")</f>
        <v>—</v>
      </c>
      <c r="R889" s="578"/>
      <c r="S889" s="107" t="str">
        <f>IF(R889&gt;0,RANK(R889,$R$11:$R$1049),"—")</f>
        <v>—</v>
      </c>
      <c r="T889" s="578"/>
      <c r="U889" s="107" t="str">
        <f>IF(T889&gt;0,RANK(T889,$T$11:$T$1049),"—")</f>
        <v>—</v>
      </c>
      <c r="V889" s="578"/>
      <c r="W889" s="107" t="str">
        <f>IF(V889&gt;0,RANK(V889,$V$11:$V$1049),"—")</f>
        <v>—</v>
      </c>
      <c r="X889" s="578"/>
      <c r="Y889" s="107" t="str">
        <f>IF(X889&gt;0,RANK(X889,$X$11:$X$1049),"—")</f>
        <v>—</v>
      </c>
      <c r="Z889" s="578"/>
      <c r="AA889" s="107" t="str">
        <f>IF(Z889&gt;0,RANK(Z889,$Z$11:$Z$1049),"—")</f>
        <v>—</v>
      </c>
      <c r="AB889" s="578"/>
      <c r="AC889" s="107" t="str">
        <f>IF(AB889&gt;0,RANK(AB889,$AB$11:$AB$1049),"—")</f>
        <v>—</v>
      </c>
      <c r="AD889" s="578"/>
      <c r="AE889" s="107" t="str">
        <f>IF(AD889&gt;0,RANK(AD889,$AD$11:$AD$1049),"—")</f>
        <v>—</v>
      </c>
      <c r="AF889" s="578"/>
      <c r="AG889" s="107" t="str">
        <f>IF(AF889&gt;0,RANK(AF889,$AF$11:$AF$1049),"—")</f>
        <v>—</v>
      </c>
      <c r="AH889" s="578"/>
      <c r="AI889" s="107" t="str">
        <f>IF(AH889&gt;0,RANK(AH889,$AH$11:$AH$1049),"—")</f>
        <v>—</v>
      </c>
      <c r="AJ889" s="578"/>
      <c r="AK889" s="107" t="str">
        <f>IF(AJ889&gt;0,RANK(AJ889,$AJ$11:$AJ$1049),"—")</f>
        <v>—</v>
      </c>
      <c r="AL889" s="578"/>
      <c r="AM889" s="107" t="str">
        <f>IF(AL889&gt;0,RANK(AL889,$AL$11:$AL$1049),"—")</f>
        <v>—</v>
      </c>
      <c r="AN889" s="578"/>
      <c r="AO889" s="107" t="str">
        <f>IF(AN889&gt;0,RANK(AN889,$AN$11:$AN$1049),"—")</f>
        <v>—</v>
      </c>
      <c r="AP889" s="578">
        <v>227</v>
      </c>
      <c r="AQ889" s="107">
        <f>IF(AP889&gt;0,RANK(AP889,$AP$11:$AP$1049),"—")</f>
        <v>618</v>
      </c>
      <c r="AR889" s="578">
        <v>858</v>
      </c>
      <c r="AS889" s="107">
        <f>IF(AR889&gt;0,RANK(AR889,$AR$11:$AR$1049),"—")</f>
        <v>507</v>
      </c>
      <c r="AT889" s="578">
        <v>848</v>
      </c>
      <c r="AU889" s="107">
        <f>IF(AT889&gt;0,RANK(AT889,$AT$11:$AT$1049),"—")</f>
        <v>523</v>
      </c>
      <c r="AV889" s="578">
        <v>645</v>
      </c>
      <c r="AW889" s="107">
        <f>IF(AV889&gt;0,RANK(AV889,$AV$11:$AV$1049),"—")</f>
        <v>570</v>
      </c>
      <c r="AX889" s="578">
        <v>700</v>
      </c>
      <c r="AY889" s="563">
        <f>IF(AX889&gt;0,RANK(AX889,$AX$11:$AX$1049),"—")</f>
        <v>557</v>
      </c>
      <c r="AZ889" s="619">
        <v>1200</v>
      </c>
      <c r="BA889" s="619">
        <v>1561</v>
      </c>
      <c r="BB889" s="563">
        <f t="shared" si="728"/>
        <v>569</v>
      </c>
    </row>
    <row r="890" spans="2:54" ht="12.95" customHeight="1" x14ac:dyDescent="0.2">
      <c r="B890" s="174" t="s">
        <v>894</v>
      </c>
      <c r="C890" s="642" t="s">
        <v>2054</v>
      </c>
      <c r="D890" s="578"/>
      <c r="E890" s="107" t="str">
        <f>IF(D890&gt;0,RANK(D890,$D$11:$D$1049),"—")</f>
        <v>—</v>
      </c>
      <c r="F890" s="578"/>
      <c r="G890" s="107" t="str">
        <f>IF(F890&gt;0,RANK(F890,$F$11:$F$1049),"—")</f>
        <v>—</v>
      </c>
      <c r="H890" s="588"/>
      <c r="I890" s="107" t="str">
        <f>IF(H890&gt;0,RANK(H890,$H$11:$H$1049),"—")</f>
        <v>—</v>
      </c>
      <c r="J890" s="578"/>
      <c r="K890" s="107" t="str">
        <f>IF(J890&gt;0,RANK(J890,$J$11:$J$1049),"—")</f>
        <v>—</v>
      </c>
      <c r="L890" s="578"/>
      <c r="M890" s="107" t="str">
        <f>IF(L890&gt;0,RANK(L890,$L$11:$L$1049),"—")</f>
        <v>—</v>
      </c>
      <c r="N890" s="578"/>
      <c r="O890" s="107" t="str">
        <f>IF(N890&gt;0,RANK(N890,$N$11:$N$1049),"—")</f>
        <v>—</v>
      </c>
      <c r="P890" s="578"/>
      <c r="Q890" s="107" t="str">
        <f>IF(P890&gt;0,RANK(P890,$P$11:$P$1049),"—")</f>
        <v>—</v>
      </c>
      <c r="R890" s="578">
        <v>1447</v>
      </c>
      <c r="S890" s="107">
        <f>IF(R890&gt;0,RANK(R890,$R$11:$R$1049),"—")</f>
        <v>346</v>
      </c>
      <c r="T890" s="578">
        <v>1978</v>
      </c>
      <c r="U890" s="107">
        <f>IF(T890&gt;0,RANK(T890,$T$11:$T$1049),"—")</f>
        <v>334</v>
      </c>
      <c r="V890" s="578">
        <v>2380</v>
      </c>
      <c r="W890" s="107">
        <f>IF(V890&gt;0,RANK(V890,$V$11:$V$1049),"—")</f>
        <v>326</v>
      </c>
      <c r="X890" s="578">
        <v>2782</v>
      </c>
      <c r="Y890" s="107">
        <f>IF(X890&gt;0,RANK(X890,$X$11:$X$1049),"—")</f>
        <v>310</v>
      </c>
      <c r="Z890" s="578">
        <v>3185</v>
      </c>
      <c r="AA890" s="107">
        <f>IF(Z890&gt;0,RANK(Z890,$Z$11:$Z$1049),"—")</f>
        <v>300</v>
      </c>
      <c r="AB890" s="578">
        <v>2972</v>
      </c>
      <c r="AC890" s="107">
        <f>IF(AB890&gt;0,RANK(AB890,$AB$11:$AB$1049),"—")</f>
        <v>310</v>
      </c>
      <c r="AD890" s="578">
        <v>2900</v>
      </c>
      <c r="AE890" s="107">
        <f>IF(AD890&gt;0,RANK(AD890,$AD$11:$AD$1049),"—")</f>
        <v>320</v>
      </c>
      <c r="AF890" s="578">
        <v>2658</v>
      </c>
      <c r="AG890" s="107">
        <f>IF(AF890&gt;0,RANK(AF890,$AF$11:$AF$1049),"—")</f>
        <v>339</v>
      </c>
      <c r="AH890" s="578">
        <v>3152</v>
      </c>
      <c r="AI890" s="107">
        <f>IF(AH890&gt;0,RANK(AH890,$AH$11:$AH$1049),"—")</f>
        <v>326</v>
      </c>
      <c r="AJ890" s="578">
        <v>3224</v>
      </c>
      <c r="AK890" s="107">
        <f>IF(AJ890&gt;0,RANK(AJ890,$AJ$11:$AJ$1049),"—")</f>
        <v>340</v>
      </c>
      <c r="AL890" s="578">
        <v>2754</v>
      </c>
      <c r="AM890" s="107">
        <f>IF(AL890&gt;0,RANK(AL890,$AL$11:$AL$1049),"—")</f>
        <v>360</v>
      </c>
      <c r="AN890" s="578">
        <v>3051</v>
      </c>
      <c r="AO890" s="107">
        <f>IF(AN890&gt;0,RANK(AN890,$AN$11:$AN$1049),"—")</f>
        <v>364</v>
      </c>
      <c r="AP890" s="578">
        <v>2723</v>
      </c>
      <c r="AQ890" s="107">
        <f>IF(AP890&gt;0,RANK(AP890,$AP$11:$AP$1049),"—")</f>
        <v>379</v>
      </c>
      <c r="AR890" s="578">
        <v>1145</v>
      </c>
      <c r="AS890" s="107">
        <f>IF(AR890&gt;0,RANK(AR890,$AR$11:$AR$1049),"—")</f>
        <v>478</v>
      </c>
      <c r="AT890" s="578">
        <v>1118</v>
      </c>
      <c r="AU890" s="107">
        <f>IF(AT890&gt;0,RANK(AT890,$AT$11:$AT$1049),"—")</f>
        <v>487</v>
      </c>
      <c r="AV890" s="578">
        <v>1015</v>
      </c>
      <c r="AW890" s="107">
        <f>IF(AV890&gt;0,RANK(AV890,$AV$11:$AV$1049),"—")</f>
        <v>517</v>
      </c>
      <c r="AX890" s="578">
        <v>994</v>
      </c>
      <c r="AY890" s="563">
        <f>IF(AX890&gt;0,RANK(AX890,$AX$11:$AX$1049),"—")</f>
        <v>527</v>
      </c>
      <c r="AZ890" s="608">
        <v>569</v>
      </c>
      <c r="BA890" s="619">
        <v>1530</v>
      </c>
      <c r="BB890" s="563">
        <f t="shared" si="728"/>
        <v>572</v>
      </c>
    </row>
    <row r="891" spans="2:54" ht="12.95" customHeight="1" x14ac:dyDescent="0.2">
      <c r="B891" s="599" t="s">
        <v>2142</v>
      </c>
      <c r="C891" s="647" t="s">
        <v>2054</v>
      </c>
      <c r="D891" s="578"/>
      <c r="E891" s="107"/>
      <c r="F891" s="578"/>
      <c r="G891" s="107"/>
      <c r="H891" s="578"/>
      <c r="I891" s="107"/>
      <c r="J891" s="578"/>
      <c r="K891" s="107"/>
      <c r="L891" s="578"/>
      <c r="M891" s="107"/>
      <c r="N891" s="578"/>
      <c r="O891" s="107"/>
      <c r="P891" s="578"/>
      <c r="Q891" s="107"/>
      <c r="R891" s="578"/>
      <c r="S891" s="107"/>
      <c r="T891" s="578"/>
      <c r="U891" s="107"/>
      <c r="V891" s="578"/>
      <c r="W891" s="107"/>
      <c r="X891" s="578"/>
      <c r="Y891" s="107"/>
      <c r="Z891" s="578"/>
      <c r="AA891" s="107"/>
      <c r="AB891" s="578"/>
      <c r="AC891" s="107"/>
      <c r="AD891" s="578"/>
      <c r="AE891" s="107"/>
      <c r="AF891" s="578"/>
      <c r="AG891" s="107"/>
      <c r="AH891" s="578"/>
      <c r="AI891" s="107"/>
      <c r="AJ891" s="578"/>
      <c r="AK891" s="107"/>
      <c r="AL891" s="578"/>
      <c r="AM891" s="107"/>
      <c r="AN891" s="578"/>
      <c r="AO891" s="107"/>
      <c r="AP891" s="578"/>
      <c r="AQ891" s="107"/>
      <c r="AR891" s="578"/>
      <c r="AS891" s="107"/>
      <c r="AT891" s="578"/>
      <c r="AU891" s="107"/>
      <c r="AV891" s="578"/>
      <c r="AW891" s="107"/>
      <c r="AX891" s="578"/>
      <c r="AY891" s="563"/>
      <c r="AZ891" s="603"/>
      <c r="BA891" s="597">
        <v>1497</v>
      </c>
      <c r="BB891" s="563">
        <f t="shared" si="728"/>
        <v>576</v>
      </c>
    </row>
    <row r="892" spans="2:54" ht="12.95" customHeight="1" x14ac:dyDescent="0.2">
      <c r="B892" s="599" t="s">
        <v>2143</v>
      </c>
      <c r="C892" s="647" t="s">
        <v>2054</v>
      </c>
      <c r="D892" s="578"/>
      <c r="E892" s="107"/>
      <c r="F892" s="578"/>
      <c r="G892" s="107"/>
      <c r="H892" s="578"/>
      <c r="I892" s="107"/>
      <c r="J892" s="578"/>
      <c r="K892" s="107"/>
      <c r="L892" s="578"/>
      <c r="M892" s="107"/>
      <c r="N892" s="578"/>
      <c r="O892" s="107"/>
      <c r="P892" s="578"/>
      <c r="Q892" s="107"/>
      <c r="R892" s="578"/>
      <c r="S892" s="107"/>
      <c r="T892" s="578"/>
      <c r="U892" s="107"/>
      <c r="V892" s="578"/>
      <c r="W892" s="107"/>
      <c r="X892" s="578"/>
      <c r="Y892" s="107"/>
      <c r="Z892" s="578"/>
      <c r="AA892" s="107"/>
      <c r="AB892" s="578"/>
      <c r="AC892" s="107"/>
      <c r="AD892" s="578"/>
      <c r="AE892" s="107"/>
      <c r="AF892" s="578"/>
      <c r="AG892" s="107"/>
      <c r="AH892" s="578"/>
      <c r="AI892" s="107"/>
      <c r="AJ892" s="578"/>
      <c r="AK892" s="107"/>
      <c r="AL892" s="578"/>
      <c r="AM892" s="107"/>
      <c r="AN892" s="578"/>
      <c r="AO892" s="107"/>
      <c r="AP892" s="578"/>
      <c r="AQ892" s="107"/>
      <c r="AR892" s="578"/>
      <c r="AS892" s="107"/>
      <c r="AT892" s="578"/>
      <c r="AU892" s="107"/>
      <c r="AV892" s="578"/>
      <c r="AW892" s="107"/>
      <c r="AX892" s="578"/>
      <c r="AY892" s="563"/>
      <c r="AZ892" s="597">
        <v>1359</v>
      </c>
      <c r="BA892" s="597">
        <v>1493</v>
      </c>
      <c r="BB892" s="563">
        <f t="shared" si="728"/>
        <v>577</v>
      </c>
    </row>
    <row r="893" spans="2:54" ht="12.95" customHeight="1" x14ac:dyDescent="0.2">
      <c r="B893" s="26" t="s">
        <v>1897</v>
      </c>
      <c r="C893" s="31" t="s">
        <v>2054</v>
      </c>
      <c r="D893" s="578"/>
      <c r="E893" s="107"/>
      <c r="F893" s="578"/>
      <c r="G893" s="107"/>
      <c r="H893" s="578"/>
      <c r="I893" s="107"/>
      <c r="J893" s="578"/>
      <c r="K893" s="107"/>
      <c r="L893" s="578"/>
      <c r="M893" s="107"/>
      <c r="N893" s="578"/>
      <c r="O893" s="107"/>
      <c r="P893" s="578"/>
      <c r="Q893" s="107"/>
      <c r="R893" s="578"/>
      <c r="S893" s="107"/>
      <c r="T893" s="578"/>
      <c r="U893" s="107"/>
      <c r="V893" s="578"/>
      <c r="W893" s="107"/>
      <c r="X893" s="578"/>
      <c r="Y893" s="107"/>
      <c r="Z893" s="578"/>
      <c r="AA893" s="107"/>
      <c r="AB893" s="578"/>
      <c r="AC893" s="107"/>
      <c r="AD893" s="578"/>
      <c r="AE893" s="107"/>
      <c r="AF893" s="578"/>
      <c r="AG893" s="107"/>
      <c r="AH893" s="578"/>
      <c r="AI893" s="107"/>
      <c r="AJ893" s="578"/>
      <c r="AK893" s="107"/>
      <c r="AL893" s="578"/>
      <c r="AM893" s="107"/>
      <c r="AN893" s="578"/>
      <c r="AO893" s="107"/>
      <c r="AP893" s="578"/>
      <c r="AQ893" s="107"/>
      <c r="AR893" s="578"/>
      <c r="AS893" s="107"/>
      <c r="AT893" s="578"/>
      <c r="AU893" s="107"/>
      <c r="AV893" s="578"/>
      <c r="AW893" s="107"/>
      <c r="AX893" s="578"/>
      <c r="AY893" s="563"/>
      <c r="AZ893" s="619">
        <v>1298</v>
      </c>
      <c r="BA893" s="619">
        <v>1460</v>
      </c>
      <c r="BB893" s="563">
        <f t="shared" si="728"/>
        <v>581</v>
      </c>
    </row>
    <row r="894" spans="2:54" ht="12.95" customHeight="1" x14ac:dyDescent="0.2">
      <c r="B894" s="599" t="s">
        <v>2145</v>
      </c>
      <c r="C894" s="647" t="s">
        <v>2054</v>
      </c>
      <c r="D894" s="578"/>
      <c r="E894" s="107"/>
      <c r="F894" s="578"/>
      <c r="G894" s="107"/>
      <c r="H894" s="578"/>
      <c r="I894" s="107"/>
      <c r="J894" s="578"/>
      <c r="K894" s="107"/>
      <c r="L894" s="578"/>
      <c r="M894" s="107"/>
      <c r="N894" s="578"/>
      <c r="O894" s="107"/>
      <c r="P894" s="578"/>
      <c r="Q894" s="107"/>
      <c r="R894" s="578"/>
      <c r="S894" s="107"/>
      <c r="T894" s="578"/>
      <c r="U894" s="107"/>
      <c r="V894" s="578"/>
      <c r="W894" s="107"/>
      <c r="X894" s="578"/>
      <c r="Y894" s="107"/>
      <c r="Z894" s="578"/>
      <c r="AA894" s="107"/>
      <c r="AB894" s="578"/>
      <c r="AC894" s="107"/>
      <c r="AD894" s="578"/>
      <c r="AE894" s="107"/>
      <c r="AF894" s="578"/>
      <c r="AG894" s="107"/>
      <c r="AH894" s="578"/>
      <c r="AI894" s="107"/>
      <c r="AJ894" s="578"/>
      <c r="AK894" s="107"/>
      <c r="AL894" s="578"/>
      <c r="AM894" s="107"/>
      <c r="AN894" s="578"/>
      <c r="AO894" s="107"/>
      <c r="AP894" s="578"/>
      <c r="AQ894" s="107"/>
      <c r="AR894" s="578"/>
      <c r="AS894" s="107"/>
      <c r="AT894" s="578"/>
      <c r="AU894" s="107"/>
      <c r="AV894" s="578"/>
      <c r="AW894" s="107"/>
      <c r="AX894" s="578"/>
      <c r="AY894" s="563"/>
      <c r="AZ894" s="597"/>
      <c r="BA894" s="597">
        <v>1455</v>
      </c>
      <c r="BB894" s="563">
        <f t="shared" si="728"/>
        <v>582</v>
      </c>
    </row>
    <row r="895" spans="2:54" ht="12.95" customHeight="1" x14ac:dyDescent="0.2">
      <c r="B895" s="174" t="s">
        <v>1576</v>
      </c>
      <c r="C895" s="642" t="s">
        <v>2054</v>
      </c>
      <c r="D895" s="578"/>
      <c r="E895" s="107" t="str">
        <f t="shared" ref="E895:E900" si="753">IF(D895&gt;0,RANK(D895,$D$11:$D$1049),"—")</f>
        <v>—</v>
      </c>
      <c r="F895" s="578">
        <v>869</v>
      </c>
      <c r="G895" s="107">
        <f t="shared" ref="G895:G900" si="754">IF(F895&gt;0,RANK(F895,$F$11:$F$1049),"—")</f>
        <v>317</v>
      </c>
      <c r="H895" s="578"/>
      <c r="I895" s="107" t="str">
        <f t="shared" ref="I895:I900" si="755">IF(H895&gt;0,RANK(H895,$H$11:$H$1049),"—")</f>
        <v>—</v>
      </c>
      <c r="J895" s="578"/>
      <c r="K895" s="107" t="str">
        <f t="shared" ref="K895:K900" si="756">IF(J895&gt;0,RANK(J895,$J$11:$J$1049),"—")</f>
        <v>—</v>
      </c>
      <c r="L895" s="578"/>
      <c r="M895" s="107" t="str">
        <f t="shared" ref="M895:M900" si="757">IF(L895&gt;0,RANK(L895,$L$11:$L$1049),"—")</f>
        <v>—</v>
      </c>
      <c r="N895" s="578"/>
      <c r="O895" s="107" t="str">
        <f t="shared" ref="O895:O900" si="758">IF(N895&gt;0,RANK(N895,$N$11:$N$1049),"—")</f>
        <v>—</v>
      </c>
      <c r="P895" s="578"/>
      <c r="Q895" s="107" t="str">
        <f t="shared" ref="Q895:Q900" si="759">IF(P895&gt;0,RANK(P895,$P$11:$P$1049),"—")</f>
        <v>—</v>
      </c>
      <c r="R895" s="578"/>
      <c r="S895" s="107" t="str">
        <f t="shared" ref="S895:S900" si="760">IF(R895&gt;0,RANK(R895,$R$11:$R$1049),"—")</f>
        <v>—</v>
      </c>
      <c r="T895" s="578"/>
      <c r="U895" s="107" t="str">
        <f t="shared" ref="U895:U900" si="761">IF(T895&gt;0,RANK(T895,$T$11:$T$1049),"—")</f>
        <v>—</v>
      </c>
      <c r="V895" s="578"/>
      <c r="W895" s="107" t="str">
        <f t="shared" ref="W895:W900" si="762">IF(V895&gt;0,RANK(V895,$V$11:$V$1049),"—")</f>
        <v>—</v>
      </c>
      <c r="X895" s="578"/>
      <c r="Y895" s="107" t="str">
        <f t="shared" ref="Y895:Y900" si="763">IF(X895&gt;0,RANK(X895,$X$11:$X$1049),"—")</f>
        <v>—</v>
      </c>
      <c r="Z895" s="578"/>
      <c r="AA895" s="107" t="str">
        <f t="shared" ref="AA895:AA900" si="764">IF(Z895&gt;0,RANK(Z895,$Z$11:$Z$1049),"—")</f>
        <v>—</v>
      </c>
      <c r="AB895" s="578"/>
      <c r="AC895" s="107" t="str">
        <f t="shared" ref="AC895:AC900" si="765">IF(AB895&gt;0,RANK(AB895,$AB$11:$AB$1049),"—")</f>
        <v>—</v>
      </c>
      <c r="AD895" s="578"/>
      <c r="AE895" s="107" t="str">
        <f t="shared" ref="AE895:AE900" si="766">IF(AD895&gt;0,RANK(AD895,$AD$11:$AD$1049),"—")</f>
        <v>—</v>
      </c>
      <c r="AF895" s="578"/>
      <c r="AG895" s="107" t="str">
        <f t="shared" ref="AG895:AG900" si="767">IF(AF895&gt;0,RANK(AF895,$AF$11:$AF$1049),"—")</f>
        <v>—</v>
      </c>
      <c r="AH895" s="578"/>
      <c r="AI895" s="107" t="str">
        <f t="shared" ref="AI895:AI900" si="768">IF(AH895&gt;0,RANK(AH895,$AH$11:$AH$1049),"—")</f>
        <v>—</v>
      </c>
      <c r="AJ895" s="578"/>
      <c r="AK895" s="107" t="str">
        <f t="shared" ref="AK895:AK900" si="769">IF(AJ895&gt;0,RANK(AJ895,$AJ$11:$AJ$1049),"—")</f>
        <v>—</v>
      </c>
      <c r="AL895" s="578"/>
      <c r="AM895" s="107" t="str">
        <f t="shared" ref="AM895:AM900" si="770">IF(AL895&gt;0,RANK(AL895,$AL$11:$AL$1049),"—")</f>
        <v>—</v>
      </c>
      <c r="AN895" s="578"/>
      <c r="AO895" s="107" t="str">
        <f t="shared" ref="AO895:AO900" si="771">IF(AN895&gt;0,RANK(AN895,$AN$11:$AN$1049),"—")</f>
        <v>—</v>
      </c>
      <c r="AP895" s="578"/>
      <c r="AQ895" s="107" t="str">
        <f t="shared" ref="AQ895:AQ900" si="772">IF(AP895&gt;0,RANK(AP895,$AP$11:$AP$1049),"—")</f>
        <v>—</v>
      </c>
      <c r="AR895" s="578"/>
      <c r="AS895" s="107" t="str">
        <f t="shared" ref="AS895:AS900" si="773">IF(AR895&gt;0,RANK(AR895,$AR$11:$AR$1049),"—")</f>
        <v>—</v>
      </c>
      <c r="AT895" s="578">
        <v>385</v>
      </c>
      <c r="AU895" s="107">
        <f t="shared" ref="AU895:AU900" si="774">IF(AT895&gt;0,RANK(AT895,$AT$11:$AT$1049),"—")</f>
        <v>610</v>
      </c>
      <c r="AV895" s="578">
        <v>418</v>
      </c>
      <c r="AW895" s="107">
        <f t="shared" ref="AW895:AW900" si="775">IF(AV895&gt;0,RANK(AV895,$AV$11:$AV$1049),"—")</f>
        <v>612</v>
      </c>
      <c r="AX895" s="578">
        <v>380</v>
      </c>
      <c r="AY895" s="563">
        <f t="shared" ref="AY895:AY900" si="776">IF(AX895&gt;0,RANK(AX895,$AX$11:$AX$1049),"—")</f>
        <v>634</v>
      </c>
      <c r="AZ895" s="619">
        <v>1051</v>
      </c>
      <c r="BA895" s="619">
        <v>1452</v>
      </c>
      <c r="BB895" s="563">
        <f t="shared" si="728"/>
        <v>583</v>
      </c>
    </row>
    <row r="896" spans="2:54" ht="12.95" customHeight="1" x14ac:dyDescent="0.2">
      <c r="B896" s="174" t="s">
        <v>845</v>
      </c>
      <c r="C896" s="642" t="s">
        <v>2054</v>
      </c>
      <c r="D896" s="578"/>
      <c r="E896" s="107" t="str">
        <f t="shared" si="753"/>
        <v>—</v>
      </c>
      <c r="F896" s="578"/>
      <c r="G896" s="107" t="str">
        <f t="shared" si="754"/>
        <v>—</v>
      </c>
      <c r="H896" s="588"/>
      <c r="I896" s="107" t="str">
        <f t="shared" si="755"/>
        <v>—</v>
      </c>
      <c r="J896" s="578"/>
      <c r="K896" s="107" t="str">
        <f t="shared" si="756"/>
        <v>—</v>
      </c>
      <c r="L896" s="578"/>
      <c r="M896" s="107" t="str">
        <f t="shared" si="757"/>
        <v>—</v>
      </c>
      <c r="N896" s="578"/>
      <c r="O896" s="107" t="str">
        <f t="shared" si="758"/>
        <v>—</v>
      </c>
      <c r="P896" s="578"/>
      <c r="Q896" s="107" t="str">
        <f t="shared" si="759"/>
        <v>—</v>
      </c>
      <c r="R896" s="578">
        <v>208</v>
      </c>
      <c r="S896" s="107">
        <f t="shared" si="760"/>
        <v>509</v>
      </c>
      <c r="T896" s="578">
        <v>209</v>
      </c>
      <c r="U896" s="107">
        <f t="shared" si="761"/>
        <v>523</v>
      </c>
      <c r="V896" s="578">
        <v>210</v>
      </c>
      <c r="W896" s="107">
        <f t="shared" si="762"/>
        <v>526</v>
      </c>
      <c r="X896" s="578">
        <v>211</v>
      </c>
      <c r="Y896" s="107">
        <f t="shared" si="763"/>
        <v>524</v>
      </c>
      <c r="Z896" s="578">
        <v>212</v>
      </c>
      <c r="AA896" s="107">
        <f t="shared" si="764"/>
        <v>525</v>
      </c>
      <c r="AB896" s="578">
        <v>213</v>
      </c>
      <c r="AC896" s="107">
        <f t="shared" si="765"/>
        <v>523</v>
      </c>
      <c r="AD896" s="578">
        <v>214</v>
      </c>
      <c r="AE896" s="107">
        <f t="shared" si="766"/>
        <v>533</v>
      </c>
      <c r="AF896" s="578">
        <v>218</v>
      </c>
      <c r="AG896" s="107">
        <f t="shared" si="767"/>
        <v>567</v>
      </c>
      <c r="AH896" s="578">
        <v>259</v>
      </c>
      <c r="AI896" s="107">
        <f t="shared" si="768"/>
        <v>573</v>
      </c>
      <c r="AJ896" s="578">
        <v>283</v>
      </c>
      <c r="AK896" s="107">
        <f t="shared" si="769"/>
        <v>571</v>
      </c>
      <c r="AL896" s="578">
        <v>355</v>
      </c>
      <c r="AM896" s="107">
        <f t="shared" si="770"/>
        <v>568</v>
      </c>
      <c r="AN896" s="578">
        <v>388</v>
      </c>
      <c r="AO896" s="107">
        <f t="shared" si="771"/>
        <v>572</v>
      </c>
      <c r="AP896" s="578">
        <v>812</v>
      </c>
      <c r="AQ896" s="107">
        <f t="shared" si="772"/>
        <v>506</v>
      </c>
      <c r="AR896" s="578">
        <v>573</v>
      </c>
      <c r="AS896" s="107">
        <f t="shared" si="773"/>
        <v>559</v>
      </c>
      <c r="AT896" s="578">
        <v>523</v>
      </c>
      <c r="AU896" s="107">
        <f t="shared" si="774"/>
        <v>576</v>
      </c>
      <c r="AV896" s="578">
        <v>363</v>
      </c>
      <c r="AW896" s="107">
        <f t="shared" si="775"/>
        <v>625</v>
      </c>
      <c r="AX896" s="578">
        <v>297</v>
      </c>
      <c r="AY896" s="563">
        <f t="shared" si="776"/>
        <v>657</v>
      </c>
      <c r="AZ896" s="608">
        <v>776</v>
      </c>
      <c r="BA896" s="619">
        <v>1451</v>
      </c>
      <c r="BB896" s="563">
        <f t="shared" si="728"/>
        <v>584</v>
      </c>
    </row>
    <row r="897" spans="2:54" ht="12.95" customHeight="1" x14ac:dyDescent="0.2">
      <c r="B897" s="174" t="s">
        <v>1590</v>
      </c>
      <c r="C897" s="642" t="s">
        <v>2054</v>
      </c>
      <c r="D897" s="578">
        <v>216</v>
      </c>
      <c r="E897" s="107">
        <f t="shared" si="753"/>
        <v>354</v>
      </c>
      <c r="F897" s="578">
        <v>432</v>
      </c>
      <c r="G897" s="107">
        <f t="shared" si="754"/>
        <v>368</v>
      </c>
      <c r="H897" s="578">
        <v>648</v>
      </c>
      <c r="I897" s="107">
        <f t="shared" si="755"/>
        <v>313</v>
      </c>
      <c r="J897" s="578">
        <v>768</v>
      </c>
      <c r="K897" s="107">
        <f t="shared" si="756"/>
        <v>332</v>
      </c>
      <c r="L897" s="578">
        <v>845</v>
      </c>
      <c r="M897" s="107">
        <f t="shared" si="757"/>
        <v>330</v>
      </c>
      <c r="N897" s="578">
        <v>510</v>
      </c>
      <c r="O897" s="107">
        <f t="shared" si="758"/>
        <v>380</v>
      </c>
      <c r="P897" s="578">
        <v>1090</v>
      </c>
      <c r="Q897" s="107">
        <f t="shared" si="759"/>
        <v>359</v>
      </c>
      <c r="R897" s="578">
        <v>505</v>
      </c>
      <c r="S897" s="107">
        <f t="shared" si="760"/>
        <v>439</v>
      </c>
      <c r="T897" s="578">
        <v>502</v>
      </c>
      <c r="U897" s="107">
        <f t="shared" si="761"/>
        <v>456</v>
      </c>
      <c r="V897" s="578">
        <v>818</v>
      </c>
      <c r="W897" s="107">
        <f t="shared" si="762"/>
        <v>420</v>
      </c>
      <c r="X897" s="578">
        <v>1135</v>
      </c>
      <c r="Y897" s="107">
        <f t="shared" si="763"/>
        <v>382</v>
      </c>
      <c r="Z897" s="578">
        <v>1032</v>
      </c>
      <c r="AA897" s="107">
        <f t="shared" si="764"/>
        <v>390</v>
      </c>
      <c r="AB897" s="578">
        <v>1364</v>
      </c>
      <c r="AC897" s="107">
        <f t="shared" si="765"/>
        <v>370</v>
      </c>
      <c r="AD897" s="578">
        <v>972</v>
      </c>
      <c r="AE897" s="107">
        <f t="shared" si="766"/>
        <v>422</v>
      </c>
      <c r="AF897" s="578">
        <v>709</v>
      </c>
      <c r="AG897" s="107">
        <f t="shared" si="767"/>
        <v>470</v>
      </c>
      <c r="AH897" s="578">
        <v>620</v>
      </c>
      <c r="AI897" s="107">
        <f t="shared" si="768"/>
        <v>503</v>
      </c>
      <c r="AJ897" s="578">
        <v>718</v>
      </c>
      <c r="AK897" s="107">
        <f t="shared" si="769"/>
        <v>504</v>
      </c>
      <c r="AL897" s="578">
        <v>704</v>
      </c>
      <c r="AM897" s="107">
        <f t="shared" si="770"/>
        <v>506</v>
      </c>
      <c r="AN897" s="578">
        <v>526</v>
      </c>
      <c r="AO897" s="107">
        <f t="shared" si="771"/>
        <v>547</v>
      </c>
      <c r="AP897" s="578">
        <v>526</v>
      </c>
      <c r="AQ897" s="107">
        <f t="shared" si="772"/>
        <v>553</v>
      </c>
      <c r="AR897" s="578">
        <v>606</v>
      </c>
      <c r="AS897" s="107">
        <f t="shared" si="773"/>
        <v>551</v>
      </c>
      <c r="AT897" s="578">
        <v>450</v>
      </c>
      <c r="AU897" s="107">
        <f t="shared" si="774"/>
        <v>587</v>
      </c>
      <c r="AV897" s="578">
        <v>948</v>
      </c>
      <c r="AW897" s="107">
        <f t="shared" si="775"/>
        <v>522</v>
      </c>
      <c r="AX897" s="578">
        <v>683</v>
      </c>
      <c r="AY897" s="563">
        <f t="shared" si="776"/>
        <v>561</v>
      </c>
      <c r="AZ897" s="619">
        <v>1425</v>
      </c>
      <c r="BA897" s="619">
        <v>1336</v>
      </c>
      <c r="BB897" s="563">
        <f t="shared" si="728"/>
        <v>601</v>
      </c>
    </row>
    <row r="898" spans="2:54" ht="12.95" customHeight="1" x14ac:dyDescent="0.2">
      <c r="B898" s="174" t="s">
        <v>715</v>
      </c>
      <c r="C898" s="642" t="s">
        <v>2054</v>
      </c>
      <c r="D898" s="578"/>
      <c r="E898" s="107" t="str">
        <f t="shared" si="753"/>
        <v>—</v>
      </c>
      <c r="F898" s="578"/>
      <c r="G898" s="107" t="str">
        <f t="shared" si="754"/>
        <v>—</v>
      </c>
      <c r="H898" s="578"/>
      <c r="I898" s="107" t="str">
        <f t="shared" si="755"/>
        <v>—</v>
      </c>
      <c r="J898" s="578"/>
      <c r="K898" s="107" t="str">
        <f t="shared" si="756"/>
        <v>—</v>
      </c>
      <c r="L898" s="578"/>
      <c r="M898" s="107" t="str">
        <f t="shared" si="757"/>
        <v>—</v>
      </c>
      <c r="N898" s="578"/>
      <c r="O898" s="107" t="str">
        <f t="shared" si="758"/>
        <v>—</v>
      </c>
      <c r="P898" s="578"/>
      <c r="Q898" s="107" t="str">
        <f t="shared" si="759"/>
        <v>—</v>
      </c>
      <c r="R898" s="578">
        <v>440</v>
      </c>
      <c r="S898" s="107">
        <f t="shared" si="760"/>
        <v>452</v>
      </c>
      <c r="T898" s="578">
        <v>505</v>
      </c>
      <c r="U898" s="107">
        <f t="shared" si="761"/>
        <v>453</v>
      </c>
      <c r="V898" s="578">
        <v>610</v>
      </c>
      <c r="W898" s="107">
        <f t="shared" si="762"/>
        <v>438</v>
      </c>
      <c r="X898" s="578">
        <v>640</v>
      </c>
      <c r="Y898" s="107">
        <f t="shared" si="763"/>
        <v>439</v>
      </c>
      <c r="Z898" s="578">
        <v>991</v>
      </c>
      <c r="AA898" s="107">
        <f t="shared" si="764"/>
        <v>395</v>
      </c>
      <c r="AB898" s="578">
        <v>777</v>
      </c>
      <c r="AC898" s="107">
        <f t="shared" si="765"/>
        <v>423</v>
      </c>
      <c r="AD898" s="578">
        <v>691</v>
      </c>
      <c r="AE898" s="107">
        <f t="shared" si="766"/>
        <v>451</v>
      </c>
      <c r="AF898" s="578">
        <v>1310</v>
      </c>
      <c r="AG898" s="107">
        <f t="shared" si="767"/>
        <v>402</v>
      </c>
      <c r="AH898" s="578">
        <v>1310</v>
      </c>
      <c r="AI898" s="107">
        <f t="shared" si="768"/>
        <v>415</v>
      </c>
      <c r="AJ898" s="578">
        <v>1214</v>
      </c>
      <c r="AK898" s="107">
        <f t="shared" si="769"/>
        <v>444</v>
      </c>
      <c r="AL898" s="578">
        <v>1295</v>
      </c>
      <c r="AM898" s="107">
        <f t="shared" si="770"/>
        <v>443</v>
      </c>
      <c r="AN898" s="578">
        <v>1326</v>
      </c>
      <c r="AO898" s="107">
        <f t="shared" si="771"/>
        <v>455</v>
      </c>
      <c r="AP898" s="578">
        <v>1565</v>
      </c>
      <c r="AQ898" s="107">
        <f t="shared" si="772"/>
        <v>445</v>
      </c>
      <c r="AR898" s="578">
        <v>1765</v>
      </c>
      <c r="AS898" s="107">
        <f t="shared" si="773"/>
        <v>436</v>
      </c>
      <c r="AT898" s="578">
        <v>1682</v>
      </c>
      <c r="AU898" s="107">
        <f t="shared" si="774"/>
        <v>448</v>
      </c>
      <c r="AV898" s="578">
        <v>1443</v>
      </c>
      <c r="AW898" s="107">
        <f t="shared" si="775"/>
        <v>476</v>
      </c>
      <c r="AX898" s="578">
        <v>1107</v>
      </c>
      <c r="AY898" s="563">
        <f t="shared" si="776"/>
        <v>507</v>
      </c>
      <c r="AZ898" s="619">
        <v>1197</v>
      </c>
      <c r="BA898" s="619">
        <v>1267</v>
      </c>
      <c r="BB898" s="563">
        <f t="shared" si="728"/>
        <v>609</v>
      </c>
    </row>
    <row r="899" spans="2:54" ht="12.95" customHeight="1" x14ac:dyDescent="0.2">
      <c r="B899" s="174" t="s">
        <v>1571</v>
      </c>
      <c r="C899" s="642" t="s">
        <v>2054</v>
      </c>
      <c r="D899" s="578">
        <v>185</v>
      </c>
      <c r="E899" s="107">
        <f t="shared" si="753"/>
        <v>358</v>
      </c>
      <c r="F899" s="578">
        <v>195</v>
      </c>
      <c r="G899" s="107">
        <f t="shared" si="754"/>
        <v>428</v>
      </c>
      <c r="H899" s="578">
        <v>205</v>
      </c>
      <c r="I899" s="107">
        <f t="shared" si="755"/>
        <v>365</v>
      </c>
      <c r="J899" s="578">
        <v>357</v>
      </c>
      <c r="K899" s="107">
        <f t="shared" si="756"/>
        <v>375</v>
      </c>
      <c r="L899" s="578">
        <v>833</v>
      </c>
      <c r="M899" s="107">
        <f t="shared" si="757"/>
        <v>331</v>
      </c>
      <c r="N899" s="578">
        <v>948</v>
      </c>
      <c r="O899" s="107">
        <f t="shared" si="758"/>
        <v>342</v>
      </c>
      <c r="P899" s="578">
        <v>406</v>
      </c>
      <c r="Q899" s="107">
        <f t="shared" si="759"/>
        <v>423</v>
      </c>
      <c r="R899" s="578">
        <v>373</v>
      </c>
      <c r="S899" s="107">
        <f t="shared" si="760"/>
        <v>468</v>
      </c>
      <c r="T899" s="578">
        <v>458</v>
      </c>
      <c r="U899" s="107">
        <f t="shared" si="761"/>
        <v>466</v>
      </c>
      <c r="V899" s="578">
        <v>460</v>
      </c>
      <c r="W899" s="107">
        <f t="shared" si="762"/>
        <v>470</v>
      </c>
      <c r="X899" s="578">
        <v>532</v>
      </c>
      <c r="Y899" s="107">
        <f t="shared" si="763"/>
        <v>458</v>
      </c>
      <c r="Z899" s="578">
        <v>591</v>
      </c>
      <c r="AA899" s="107">
        <f t="shared" si="764"/>
        <v>445</v>
      </c>
      <c r="AB899" s="578">
        <v>609</v>
      </c>
      <c r="AC899" s="107">
        <f t="shared" si="765"/>
        <v>443</v>
      </c>
      <c r="AD899" s="578">
        <v>676</v>
      </c>
      <c r="AE899" s="107">
        <f t="shared" si="766"/>
        <v>452</v>
      </c>
      <c r="AF899" s="585">
        <v>722</v>
      </c>
      <c r="AG899" s="107">
        <f t="shared" si="767"/>
        <v>468</v>
      </c>
      <c r="AH899" s="585">
        <v>722</v>
      </c>
      <c r="AI899" s="107">
        <f t="shared" si="768"/>
        <v>486</v>
      </c>
      <c r="AJ899" s="585">
        <v>739</v>
      </c>
      <c r="AK899" s="107">
        <f t="shared" si="769"/>
        <v>503</v>
      </c>
      <c r="AL899" s="585">
        <v>757</v>
      </c>
      <c r="AM899" s="107">
        <f t="shared" si="770"/>
        <v>499</v>
      </c>
      <c r="AN899" s="585">
        <v>755</v>
      </c>
      <c r="AO899" s="107">
        <f t="shared" si="771"/>
        <v>509</v>
      </c>
      <c r="AP899" s="585">
        <v>659</v>
      </c>
      <c r="AQ899" s="107">
        <f t="shared" si="772"/>
        <v>527</v>
      </c>
      <c r="AR899" s="585">
        <v>839</v>
      </c>
      <c r="AS899" s="107">
        <f t="shared" si="773"/>
        <v>513</v>
      </c>
      <c r="AT899" s="578">
        <v>1025</v>
      </c>
      <c r="AU899" s="107">
        <f t="shared" si="774"/>
        <v>503</v>
      </c>
      <c r="AV899" s="578">
        <v>706</v>
      </c>
      <c r="AW899" s="107">
        <f t="shared" si="775"/>
        <v>558</v>
      </c>
      <c r="AX899" s="578">
        <v>651</v>
      </c>
      <c r="AY899" s="563">
        <f t="shared" si="776"/>
        <v>568</v>
      </c>
      <c r="AZ899" s="608">
        <v>831</v>
      </c>
      <c r="BA899" s="619">
        <v>1248</v>
      </c>
      <c r="BB899" s="563">
        <f t="shared" si="728"/>
        <v>612</v>
      </c>
    </row>
    <row r="900" spans="2:54" ht="12.95" customHeight="1" x14ac:dyDescent="0.2">
      <c r="B900" s="174" t="s">
        <v>1801</v>
      </c>
      <c r="C900" s="642" t="s">
        <v>2054</v>
      </c>
      <c r="D900" s="578"/>
      <c r="E900" s="107" t="str">
        <f t="shared" si="753"/>
        <v>—</v>
      </c>
      <c r="F900" s="578"/>
      <c r="G900" s="107" t="str">
        <f t="shared" si="754"/>
        <v>—</v>
      </c>
      <c r="H900" s="578"/>
      <c r="I900" s="107" t="str">
        <f t="shared" si="755"/>
        <v>—</v>
      </c>
      <c r="J900" s="578"/>
      <c r="K900" s="107" t="str">
        <f t="shared" si="756"/>
        <v>—</v>
      </c>
      <c r="L900" s="578"/>
      <c r="M900" s="107" t="str">
        <f t="shared" si="757"/>
        <v>—</v>
      </c>
      <c r="N900" s="578"/>
      <c r="O900" s="107" t="str">
        <f t="shared" si="758"/>
        <v>—</v>
      </c>
      <c r="P900" s="578"/>
      <c r="Q900" s="107" t="str">
        <f t="shared" si="759"/>
        <v>—</v>
      </c>
      <c r="R900" s="578"/>
      <c r="S900" s="107" t="str">
        <f t="shared" si="760"/>
        <v>—</v>
      </c>
      <c r="T900" s="578"/>
      <c r="U900" s="107" t="str">
        <f t="shared" si="761"/>
        <v>—</v>
      </c>
      <c r="V900" s="578"/>
      <c r="W900" s="107" t="str">
        <f t="shared" si="762"/>
        <v>—</v>
      </c>
      <c r="X900" s="578"/>
      <c r="Y900" s="107" t="str">
        <f t="shared" si="763"/>
        <v>—</v>
      </c>
      <c r="Z900" s="578"/>
      <c r="AA900" s="107" t="str">
        <f t="shared" si="764"/>
        <v>—</v>
      </c>
      <c r="AB900" s="578"/>
      <c r="AC900" s="107" t="str">
        <f t="shared" si="765"/>
        <v>—</v>
      </c>
      <c r="AD900" s="578"/>
      <c r="AE900" s="107" t="str">
        <f t="shared" si="766"/>
        <v>—</v>
      </c>
      <c r="AF900" s="578"/>
      <c r="AG900" s="107" t="str">
        <f t="shared" si="767"/>
        <v>—</v>
      </c>
      <c r="AH900" s="578"/>
      <c r="AI900" s="107" t="str">
        <f t="shared" si="768"/>
        <v>—</v>
      </c>
      <c r="AJ900" s="578"/>
      <c r="AK900" s="107" t="str">
        <f t="shared" si="769"/>
        <v>—</v>
      </c>
      <c r="AL900" s="578"/>
      <c r="AM900" s="107" t="str">
        <f t="shared" si="770"/>
        <v>—</v>
      </c>
      <c r="AN900" s="578"/>
      <c r="AO900" s="107" t="str">
        <f t="shared" si="771"/>
        <v>—</v>
      </c>
      <c r="AP900" s="578"/>
      <c r="AQ900" s="107" t="str">
        <f t="shared" si="772"/>
        <v>—</v>
      </c>
      <c r="AR900" s="578">
        <v>819</v>
      </c>
      <c r="AS900" s="107">
        <f t="shared" si="773"/>
        <v>516</v>
      </c>
      <c r="AT900" s="578">
        <v>767</v>
      </c>
      <c r="AU900" s="107">
        <f t="shared" si="774"/>
        <v>534</v>
      </c>
      <c r="AV900" s="578">
        <v>609</v>
      </c>
      <c r="AW900" s="107">
        <f t="shared" si="775"/>
        <v>579</v>
      </c>
      <c r="AX900" s="578">
        <v>825</v>
      </c>
      <c r="AY900" s="563">
        <f t="shared" si="776"/>
        <v>543</v>
      </c>
      <c r="AZ900" s="619">
        <v>2040</v>
      </c>
      <c r="BA900" s="619">
        <v>1206</v>
      </c>
      <c r="BB900" s="563">
        <f t="shared" si="728"/>
        <v>616</v>
      </c>
    </row>
    <row r="901" spans="2:54" ht="12.95" customHeight="1" x14ac:dyDescent="0.2">
      <c r="B901" s="599" t="s">
        <v>2158</v>
      </c>
      <c r="C901" s="647" t="s">
        <v>2054</v>
      </c>
      <c r="D901" s="578"/>
      <c r="E901" s="107"/>
      <c r="F901" s="578"/>
      <c r="G901" s="107"/>
      <c r="H901" s="578"/>
      <c r="I901" s="107"/>
      <c r="J901" s="578"/>
      <c r="K901" s="107"/>
      <c r="L901" s="578"/>
      <c r="M901" s="107"/>
      <c r="N901" s="578"/>
      <c r="O901" s="107"/>
      <c r="P901" s="578"/>
      <c r="Q901" s="107"/>
      <c r="R901" s="578"/>
      <c r="S901" s="107"/>
      <c r="T901" s="578"/>
      <c r="U901" s="107"/>
      <c r="V901" s="578"/>
      <c r="W901" s="107"/>
      <c r="X901" s="578"/>
      <c r="Y901" s="107"/>
      <c r="Z901" s="578"/>
      <c r="AA901" s="107"/>
      <c r="AB901" s="578"/>
      <c r="AC901" s="107"/>
      <c r="AD901" s="578"/>
      <c r="AE901" s="107"/>
      <c r="AF901" s="578"/>
      <c r="AG901" s="107"/>
      <c r="AH901" s="578"/>
      <c r="AI901" s="107"/>
      <c r="AJ901" s="578"/>
      <c r="AK901" s="107"/>
      <c r="AL901" s="578"/>
      <c r="AM901" s="107"/>
      <c r="AN901" s="578"/>
      <c r="AO901" s="107"/>
      <c r="AP901" s="578"/>
      <c r="AQ901" s="107"/>
      <c r="AR901" s="578"/>
      <c r="AS901" s="107"/>
      <c r="AT901" s="578"/>
      <c r="AU901" s="107"/>
      <c r="AV901" s="578"/>
      <c r="AW901" s="107"/>
      <c r="AX901" s="578"/>
      <c r="AY901" s="563"/>
      <c r="AZ901" s="603"/>
      <c r="BA901" s="597">
        <v>1144</v>
      </c>
      <c r="BB901" s="563">
        <f t="shared" si="728"/>
        <v>625</v>
      </c>
    </row>
    <row r="902" spans="2:54" ht="12.95" customHeight="1" x14ac:dyDescent="0.2">
      <c r="B902" s="599" t="s">
        <v>2160</v>
      </c>
      <c r="C902" s="647" t="s">
        <v>2054</v>
      </c>
      <c r="D902" s="578"/>
      <c r="E902" s="107"/>
      <c r="F902" s="578"/>
      <c r="G902" s="107"/>
      <c r="H902" s="578"/>
      <c r="I902" s="107"/>
      <c r="J902" s="578"/>
      <c r="K902" s="107"/>
      <c r="L902" s="578"/>
      <c r="M902" s="107"/>
      <c r="N902" s="578"/>
      <c r="O902" s="107"/>
      <c r="P902" s="578"/>
      <c r="Q902" s="107"/>
      <c r="R902" s="578"/>
      <c r="S902" s="107"/>
      <c r="T902" s="578"/>
      <c r="U902" s="107"/>
      <c r="V902" s="578"/>
      <c r="W902" s="107"/>
      <c r="X902" s="578"/>
      <c r="Y902" s="107"/>
      <c r="Z902" s="578"/>
      <c r="AA902" s="107"/>
      <c r="AB902" s="578"/>
      <c r="AC902" s="107"/>
      <c r="AD902" s="578"/>
      <c r="AE902" s="107"/>
      <c r="AF902" s="578"/>
      <c r="AG902" s="107"/>
      <c r="AH902" s="578"/>
      <c r="AI902" s="107"/>
      <c r="AJ902" s="578"/>
      <c r="AK902" s="107"/>
      <c r="AL902" s="578"/>
      <c r="AM902" s="107"/>
      <c r="AN902" s="578"/>
      <c r="AO902" s="107"/>
      <c r="AP902" s="578"/>
      <c r="AQ902" s="107"/>
      <c r="AR902" s="578"/>
      <c r="AS902" s="107"/>
      <c r="AT902" s="578"/>
      <c r="AU902" s="107"/>
      <c r="AV902" s="578"/>
      <c r="AW902" s="107"/>
      <c r="AX902" s="578"/>
      <c r="AY902" s="563"/>
      <c r="AZ902" s="597"/>
      <c r="BA902" s="597">
        <v>1111</v>
      </c>
      <c r="BB902" s="563">
        <f t="shared" si="728"/>
        <v>630</v>
      </c>
    </row>
    <row r="903" spans="2:54" ht="12.95" customHeight="1" x14ac:dyDescent="0.2">
      <c r="B903" s="174" t="s">
        <v>1581</v>
      </c>
      <c r="C903" s="642" t="s">
        <v>2054</v>
      </c>
      <c r="D903" s="578">
        <v>341</v>
      </c>
      <c r="E903" s="107">
        <f>IF(D903&gt;0,RANK(D903,$D$11:$D$1049),"—")</f>
        <v>330</v>
      </c>
      <c r="F903" s="578">
        <v>1075</v>
      </c>
      <c r="G903" s="107">
        <f>IF(F903&gt;0,RANK(F903,$F$11:$F$1049),"—")</f>
        <v>301</v>
      </c>
      <c r="H903" s="578">
        <v>922</v>
      </c>
      <c r="I903" s="107">
        <f>IF(H903&gt;0,RANK(H903,$H$11:$H$1049),"—")</f>
        <v>291</v>
      </c>
      <c r="J903" s="578">
        <v>1030</v>
      </c>
      <c r="K903" s="107">
        <f>IF(J903&gt;0,RANK(J903,$J$11:$J$1049),"—")</f>
        <v>307</v>
      </c>
      <c r="L903" s="578">
        <v>1254</v>
      </c>
      <c r="M903" s="107">
        <f>IF(L903&gt;0,RANK(L903,$L$11:$L$1049),"—")</f>
        <v>303</v>
      </c>
      <c r="N903" s="578">
        <v>1217</v>
      </c>
      <c r="O903" s="107">
        <f>IF(N903&gt;0,RANK(N903,$N$11:$N$1049),"—")</f>
        <v>326</v>
      </c>
      <c r="P903" s="578">
        <v>1022</v>
      </c>
      <c r="Q903" s="107">
        <f>IF(P903&gt;0,RANK(P903,$P$11:$P$1049),"—")</f>
        <v>362</v>
      </c>
      <c r="R903" s="578">
        <v>846</v>
      </c>
      <c r="S903" s="107">
        <f>IF(R903&gt;0,RANK(R903,$R$11:$R$1049),"—")</f>
        <v>394</v>
      </c>
      <c r="T903" s="578">
        <v>1108</v>
      </c>
      <c r="U903" s="107">
        <f>IF(T903&gt;0,RANK(T903,$T$11:$T$1049),"—")</f>
        <v>385</v>
      </c>
      <c r="V903" s="578">
        <v>1520</v>
      </c>
      <c r="W903" s="107">
        <f>IF(V903&gt;0,RANK(V903,$V$11:$V$1049),"—")</f>
        <v>359</v>
      </c>
      <c r="X903" s="578">
        <v>1207</v>
      </c>
      <c r="Y903" s="107">
        <f>IF(X903&gt;0,RANK(X903,$X$11:$X$1049),"—")</f>
        <v>376</v>
      </c>
      <c r="Z903" s="578">
        <v>951</v>
      </c>
      <c r="AA903" s="107">
        <f>IF(Z903&gt;0,RANK(Z903,$Z$11:$Z$1049),"—")</f>
        <v>398</v>
      </c>
      <c r="AB903" s="578">
        <v>1133</v>
      </c>
      <c r="AC903" s="107">
        <f>IF(AB903&gt;0,RANK(AB903,$AB$11:$AB$1049),"—")</f>
        <v>390</v>
      </c>
      <c r="AD903" s="578">
        <v>793</v>
      </c>
      <c r="AE903" s="107">
        <f>IF(AD903&gt;0,RANK(AD903,$AD$11:$AD$1049),"—")</f>
        <v>435</v>
      </c>
      <c r="AF903" s="578">
        <v>996</v>
      </c>
      <c r="AG903" s="107">
        <f>IF(AF903&gt;0,RANK(AF903,$AF$11:$AF$1049),"—")</f>
        <v>434</v>
      </c>
      <c r="AH903" s="578">
        <v>1118</v>
      </c>
      <c r="AI903" s="107">
        <f>IF(AH903&gt;0,RANK(AH903,$AH$11:$AH$1049),"—")</f>
        <v>440</v>
      </c>
      <c r="AJ903" s="578">
        <v>1061</v>
      </c>
      <c r="AK903" s="107">
        <f>IF(AJ903&gt;0,RANK(AJ903,$AJ$11:$AJ$1049),"—")</f>
        <v>461</v>
      </c>
      <c r="AL903" s="578">
        <v>1494</v>
      </c>
      <c r="AM903" s="107">
        <f>IF(AL903&gt;0,RANK(AL903,$AL$11:$AL$1049),"—")</f>
        <v>422</v>
      </c>
      <c r="AN903" s="578">
        <v>1224</v>
      </c>
      <c r="AO903" s="107">
        <f>IF(AN903&gt;0,RANK(AN903,$AN$11:$AN$1049),"—")</f>
        <v>464</v>
      </c>
      <c r="AP903" s="578">
        <v>1823</v>
      </c>
      <c r="AQ903" s="107">
        <f>IF(AP903&gt;0,RANK(AP903,$AP$11:$AP$1049),"—")</f>
        <v>426</v>
      </c>
      <c r="AR903" s="578">
        <v>1985</v>
      </c>
      <c r="AS903" s="107">
        <f>IF(AR903&gt;0,RANK(AR903,$AR$11:$AR$1049),"—")</f>
        <v>418</v>
      </c>
      <c r="AT903" s="578">
        <v>1190</v>
      </c>
      <c r="AU903" s="107">
        <f>IF(AT903&gt;0,RANK(AT903,$AT$11:$AT$1049),"—")</f>
        <v>481</v>
      </c>
      <c r="AV903" s="578">
        <v>425</v>
      </c>
      <c r="AW903" s="107">
        <f>IF(AV903&gt;0,RANK(AV903,$AV$11:$AV$1049),"—")</f>
        <v>610</v>
      </c>
      <c r="AX903" s="578">
        <v>1464</v>
      </c>
      <c r="AY903" s="563">
        <f>IF(AX903&gt;0,RANK(AX903,$AX$11:$AX$1049),"—")</f>
        <v>476</v>
      </c>
      <c r="AZ903" s="619">
        <v>1664</v>
      </c>
      <c r="BA903" s="619">
        <v>1098</v>
      </c>
      <c r="BB903" s="563">
        <f t="shared" si="728"/>
        <v>634</v>
      </c>
    </row>
    <row r="904" spans="2:54" ht="12.95" customHeight="1" x14ac:dyDescent="0.2">
      <c r="B904" s="599" t="s">
        <v>2162</v>
      </c>
      <c r="C904" s="647" t="s">
        <v>2054</v>
      </c>
      <c r="D904" s="578"/>
      <c r="E904" s="107"/>
      <c r="F904" s="578"/>
      <c r="G904" s="107"/>
      <c r="H904" s="578"/>
      <c r="I904" s="107"/>
      <c r="J904" s="578"/>
      <c r="K904" s="107"/>
      <c r="L904" s="578"/>
      <c r="M904" s="107"/>
      <c r="N904" s="578"/>
      <c r="O904" s="107"/>
      <c r="P904" s="578"/>
      <c r="Q904" s="107"/>
      <c r="R904" s="578"/>
      <c r="S904" s="107"/>
      <c r="T904" s="578"/>
      <c r="U904" s="107"/>
      <c r="V904" s="578"/>
      <c r="W904" s="107"/>
      <c r="X904" s="578"/>
      <c r="Y904" s="107"/>
      <c r="Z904" s="578"/>
      <c r="AA904" s="107"/>
      <c r="AB904" s="578"/>
      <c r="AC904" s="107"/>
      <c r="AD904" s="578"/>
      <c r="AE904" s="107"/>
      <c r="AF904" s="578"/>
      <c r="AG904" s="107"/>
      <c r="AH904" s="578"/>
      <c r="AI904" s="107"/>
      <c r="AJ904" s="578"/>
      <c r="AK904" s="107"/>
      <c r="AL904" s="578"/>
      <c r="AM904" s="107"/>
      <c r="AN904" s="578"/>
      <c r="AO904" s="107"/>
      <c r="AP904" s="578"/>
      <c r="AQ904" s="107"/>
      <c r="AR904" s="578"/>
      <c r="AS904" s="107"/>
      <c r="AT904" s="578"/>
      <c r="AU904" s="107"/>
      <c r="AV904" s="578"/>
      <c r="AW904" s="107"/>
      <c r="AX904" s="578"/>
      <c r="AY904" s="563"/>
      <c r="AZ904" s="597"/>
      <c r="BA904" s="597">
        <v>1049</v>
      </c>
      <c r="BB904" s="563">
        <f t="shared" si="728"/>
        <v>635</v>
      </c>
    </row>
    <row r="905" spans="2:54" ht="12.95" customHeight="1" x14ac:dyDescent="0.2">
      <c r="B905" s="174" t="s">
        <v>904</v>
      </c>
      <c r="C905" s="642" t="s">
        <v>2054</v>
      </c>
      <c r="D905" s="578"/>
      <c r="E905" s="107" t="str">
        <f>IF(D905&gt;0,RANK(D905,$D$11:$D$1049),"—")</f>
        <v>—</v>
      </c>
      <c r="F905" s="578">
        <v>260</v>
      </c>
      <c r="G905" s="107">
        <f>IF(F905&gt;0,RANK(F905,$F$11:$F$1049),"—")</f>
        <v>416</v>
      </c>
      <c r="H905" s="588"/>
      <c r="I905" s="107" t="str">
        <f>IF(H905&gt;0,RANK(H905,$H$11:$H$1049),"—")</f>
        <v>—</v>
      </c>
      <c r="J905" s="578"/>
      <c r="K905" s="107" t="str">
        <f>IF(J905&gt;0,RANK(J905,$J$11:$J$1049),"—")</f>
        <v>—</v>
      </c>
      <c r="L905" s="578"/>
      <c r="M905" s="107" t="str">
        <f>IF(L905&gt;0,RANK(L905,$L$11:$L$1049),"—")</f>
        <v>—</v>
      </c>
      <c r="N905" s="578">
        <v>258</v>
      </c>
      <c r="O905" s="107">
        <f>IF(N905&gt;0,RANK(N905,$N$11:$N$1049),"—")</f>
        <v>411</v>
      </c>
      <c r="P905" s="578">
        <v>269</v>
      </c>
      <c r="Q905" s="107">
        <f>IF(P905&gt;0,RANK(P905,$P$11:$P$1049),"—")</f>
        <v>448</v>
      </c>
      <c r="R905" s="578">
        <v>284</v>
      </c>
      <c r="S905" s="107">
        <f>IF(R905&gt;0,RANK(R905,$R$11:$R$1049),"—")</f>
        <v>493</v>
      </c>
      <c r="T905" s="578">
        <v>527</v>
      </c>
      <c r="U905" s="107">
        <f>IF(T905&gt;0,RANK(T905,$T$11:$T$1049),"—")</f>
        <v>448</v>
      </c>
      <c r="V905" s="578">
        <v>770</v>
      </c>
      <c r="W905" s="107">
        <f>IF(V905&gt;0,RANK(V905,$V$11:$V$1049),"—")</f>
        <v>423</v>
      </c>
      <c r="X905" s="578">
        <v>1013</v>
      </c>
      <c r="Y905" s="107">
        <f>IF(X905&gt;0,RANK(X905,$X$11:$X$1049),"—")</f>
        <v>394</v>
      </c>
      <c r="Z905" s="578">
        <v>1256</v>
      </c>
      <c r="AA905" s="107">
        <f>IF(Z905&gt;0,RANK(Z905,$Z$11:$Z$1049),"—")</f>
        <v>376</v>
      </c>
      <c r="AB905" s="578">
        <v>1499</v>
      </c>
      <c r="AC905" s="107">
        <f>IF(AB905&gt;0,RANK(AB905,$AB$11:$AB$1049),"—")</f>
        <v>363</v>
      </c>
      <c r="AD905" s="578">
        <v>2066</v>
      </c>
      <c r="AE905" s="107">
        <f>IF(AD905&gt;0,RANK(AD905,$AD$11:$AD$1049),"—")</f>
        <v>342</v>
      </c>
      <c r="AF905" s="578">
        <v>2565</v>
      </c>
      <c r="AG905" s="107">
        <f>IF(AF905&gt;0,RANK(AF905,$AF$11:$AF$1049),"—")</f>
        <v>341</v>
      </c>
      <c r="AH905" s="578">
        <v>2034</v>
      </c>
      <c r="AI905" s="107">
        <f>IF(AH905&gt;0,RANK(AH905,$AH$11:$AH$1049),"—")</f>
        <v>375</v>
      </c>
      <c r="AJ905" s="578">
        <v>2513</v>
      </c>
      <c r="AK905" s="107">
        <f>IF(AJ905&gt;0,RANK(AJ905,$AJ$11:$AJ$1049),"—")</f>
        <v>365</v>
      </c>
      <c r="AL905" s="578">
        <v>2187</v>
      </c>
      <c r="AM905" s="107">
        <f>IF(AL905&gt;0,RANK(AL905,$AL$11:$AL$1049),"—")</f>
        <v>387</v>
      </c>
      <c r="AN905" s="578">
        <v>2152</v>
      </c>
      <c r="AO905" s="107">
        <f>IF(AN905&gt;0,RANK(AN905,$AN$11:$AN$1049),"—")</f>
        <v>395</v>
      </c>
      <c r="AP905" s="578">
        <v>1814</v>
      </c>
      <c r="AQ905" s="107">
        <f>IF(AP905&gt;0,RANK(AP905,$AP$11:$AP$1049),"—")</f>
        <v>428</v>
      </c>
      <c r="AR905" s="578">
        <v>1657</v>
      </c>
      <c r="AS905" s="107">
        <f>IF(AR905&gt;0,RANK(AR905,$AR$11:$AR$1049),"—")</f>
        <v>441</v>
      </c>
      <c r="AT905" s="578">
        <v>1434</v>
      </c>
      <c r="AU905" s="107">
        <f>IF(AT905&gt;0,RANK(AT905,$AT$11:$AT$1049),"—")</f>
        <v>462</v>
      </c>
      <c r="AV905" s="578">
        <v>1457</v>
      </c>
      <c r="AW905" s="107">
        <f>IF(AV905&gt;0,RANK(AV905,$AV$11:$AV$1049),"—")</f>
        <v>475</v>
      </c>
      <c r="AX905" s="578">
        <v>1091</v>
      </c>
      <c r="AY905" s="563">
        <f>IF(AX905&gt;0,RANK(AX905,$AX$11:$AX$1049),"—")</f>
        <v>510</v>
      </c>
      <c r="AZ905" s="619">
        <v>1077</v>
      </c>
      <c r="BA905" s="619">
        <v>1025</v>
      </c>
      <c r="BB905" s="563">
        <f t="shared" si="728"/>
        <v>637</v>
      </c>
    </row>
    <row r="906" spans="2:54" ht="12.95" customHeight="1" x14ac:dyDescent="0.2">
      <c r="B906" s="599" t="s">
        <v>2166</v>
      </c>
      <c r="C906" s="647" t="s">
        <v>2054</v>
      </c>
      <c r="D906" s="578"/>
      <c r="E906" s="107"/>
      <c r="F906" s="578"/>
      <c r="G906" s="107"/>
      <c r="H906" s="578"/>
      <c r="I906" s="107"/>
      <c r="J906" s="578"/>
      <c r="K906" s="107"/>
      <c r="L906" s="578"/>
      <c r="M906" s="107"/>
      <c r="N906" s="578"/>
      <c r="O906" s="107"/>
      <c r="P906" s="578"/>
      <c r="Q906" s="107"/>
      <c r="R906" s="578"/>
      <c r="S906" s="107"/>
      <c r="T906" s="578"/>
      <c r="U906" s="107"/>
      <c r="V906" s="578"/>
      <c r="W906" s="107"/>
      <c r="X906" s="578"/>
      <c r="Y906" s="107"/>
      <c r="Z906" s="578"/>
      <c r="AA906" s="107"/>
      <c r="AB906" s="578"/>
      <c r="AC906" s="107"/>
      <c r="AD906" s="578"/>
      <c r="AE906" s="107"/>
      <c r="AF906" s="578"/>
      <c r="AG906" s="107"/>
      <c r="AH906" s="578"/>
      <c r="AI906" s="107"/>
      <c r="AJ906" s="578"/>
      <c r="AK906" s="107"/>
      <c r="AL906" s="578"/>
      <c r="AM906" s="107"/>
      <c r="AN906" s="578"/>
      <c r="AO906" s="107"/>
      <c r="AP906" s="578"/>
      <c r="AQ906" s="107"/>
      <c r="AR906" s="578"/>
      <c r="AS906" s="107"/>
      <c r="AT906" s="578"/>
      <c r="AU906" s="107"/>
      <c r="AV906" s="578"/>
      <c r="AW906" s="107"/>
      <c r="AX906" s="578"/>
      <c r="AY906" s="563"/>
      <c r="AZ906" s="597"/>
      <c r="BA906" s="597">
        <v>1016</v>
      </c>
      <c r="BB906" s="563">
        <f t="shared" si="728"/>
        <v>642</v>
      </c>
    </row>
    <row r="907" spans="2:54" ht="12.95" customHeight="1" x14ac:dyDescent="0.2">
      <c r="B907" s="174" t="s">
        <v>1580</v>
      </c>
      <c r="C907" s="642" t="s">
        <v>2054</v>
      </c>
      <c r="D907" s="578">
        <v>510</v>
      </c>
      <c r="E907" s="107">
        <f>IF(D907&gt;0,RANK(D907,$D$11:$D$1049),"—")</f>
        <v>317</v>
      </c>
      <c r="F907" s="578">
        <v>422</v>
      </c>
      <c r="G907" s="107">
        <f>IF(F907&gt;0,RANK(F907,$F$11:$F$1049),"—")</f>
        <v>374</v>
      </c>
      <c r="H907" s="578">
        <v>334</v>
      </c>
      <c r="I907" s="107">
        <f>IF(H907&gt;0,RANK(H907,$H$11:$H$1049),"—")</f>
        <v>349</v>
      </c>
      <c r="J907" s="578">
        <v>467</v>
      </c>
      <c r="K907" s="107">
        <f>IF(J907&gt;0,RANK(J907,$J$11:$J$1049),"—")</f>
        <v>360</v>
      </c>
      <c r="L907" s="578">
        <v>160</v>
      </c>
      <c r="M907" s="107">
        <f>IF(L907&gt;0,RANK(L907,$L$11:$L$1049),"—")</f>
        <v>397</v>
      </c>
      <c r="N907" s="578">
        <v>350</v>
      </c>
      <c r="O907" s="107">
        <f>IF(N907&gt;0,RANK(N907,$N$11:$N$1049),"—")</f>
        <v>398</v>
      </c>
      <c r="P907" s="578">
        <v>792</v>
      </c>
      <c r="Q907" s="107">
        <f>IF(P907&gt;0,RANK(P907,$P$11:$P$1049),"—")</f>
        <v>383</v>
      </c>
      <c r="R907" s="578">
        <v>1001</v>
      </c>
      <c r="S907" s="107">
        <f>IF(R907&gt;0,RANK(R907,$R$11:$R$1049),"—")</f>
        <v>380</v>
      </c>
      <c r="T907" s="578">
        <v>1192</v>
      </c>
      <c r="U907" s="107">
        <f>IF(T907&gt;0,RANK(T907,$T$11:$T$1049),"—")</f>
        <v>377</v>
      </c>
      <c r="V907" s="578">
        <v>1056</v>
      </c>
      <c r="W907" s="107">
        <f>IF(V907&gt;0,RANK(V907,$V$11:$V$1049),"—")</f>
        <v>394</v>
      </c>
      <c r="X907" s="578">
        <v>920</v>
      </c>
      <c r="Y907" s="107">
        <f>IF(X907&gt;0,RANK(X907,$X$11:$X$1049),"—")</f>
        <v>406</v>
      </c>
      <c r="Z907" s="578">
        <v>803</v>
      </c>
      <c r="AA907" s="107">
        <f>IF(Z907&gt;0,RANK(Z907,$Z$11:$Z$1049),"—")</f>
        <v>415</v>
      </c>
      <c r="AB907" s="578">
        <v>716</v>
      </c>
      <c r="AC907" s="107">
        <f>IF(AB907&gt;0,RANK(AB907,$AB$11:$AB$1049),"—")</f>
        <v>428</v>
      </c>
      <c r="AD907" s="578">
        <v>542</v>
      </c>
      <c r="AE907" s="107">
        <f>IF(AD907&gt;0,RANK(AD907,$AD$11:$AD$1049),"—")</f>
        <v>474</v>
      </c>
      <c r="AF907" s="578">
        <v>744</v>
      </c>
      <c r="AG907" s="107">
        <f>IF(AF907&gt;0,RANK(AF907,$AF$11:$AF$1049),"—")</f>
        <v>461</v>
      </c>
      <c r="AH907" s="578">
        <v>783</v>
      </c>
      <c r="AI907" s="107">
        <f>IF(AH907&gt;0,RANK(AH907,$AH$11:$AH$1049),"—")</f>
        <v>472</v>
      </c>
      <c r="AJ907" s="578">
        <v>1112</v>
      </c>
      <c r="AK907" s="107">
        <f>IF(AJ907&gt;0,RANK(AJ907,$AJ$11:$AJ$1049),"—")</f>
        <v>456</v>
      </c>
      <c r="AL907" s="578">
        <v>1207</v>
      </c>
      <c r="AM907" s="107">
        <f>IF(AL907&gt;0,RANK(AL907,$AL$11:$AL$1049),"—")</f>
        <v>451</v>
      </c>
      <c r="AN907" s="578">
        <v>2055</v>
      </c>
      <c r="AO907" s="107">
        <f>IF(AN907&gt;0,RANK(AN907,$AN$11:$AN$1049),"—")</f>
        <v>401</v>
      </c>
      <c r="AP907" s="578">
        <v>1010</v>
      </c>
      <c r="AQ907" s="107">
        <f>IF(AP907&gt;0,RANK(AP907,$AP$11:$AP$1049),"—")</f>
        <v>492</v>
      </c>
      <c r="AR907" s="578">
        <v>1024</v>
      </c>
      <c r="AS907" s="107">
        <f>IF(AR907&gt;0,RANK(AR907,$AR$11:$AR$1049),"—")</f>
        <v>492</v>
      </c>
      <c r="AT907" s="578">
        <v>1093</v>
      </c>
      <c r="AU907" s="107">
        <f>IF(AT907&gt;0,RANK(AT907,$AT$11:$AT$1049),"—")</f>
        <v>493</v>
      </c>
      <c r="AV907" s="578">
        <v>1026</v>
      </c>
      <c r="AW907" s="107">
        <f>IF(AV907&gt;0,RANK(AV907,$AV$11:$AV$1049),"—")</f>
        <v>515</v>
      </c>
      <c r="AX907" s="578">
        <v>1020</v>
      </c>
      <c r="AY907" s="563">
        <f>IF(AX907&gt;0,RANK(AX907,$AX$11:$AX$1049),"—")</f>
        <v>524</v>
      </c>
      <c r="AZ907" s="608">
        <v>783</v>
      </c>
      <c r="BA907" s="608">
        <v>977</v>
      </c>
      <c r="BB907" s="563">
        <f t="shared" si="728"/>
        <v>647</v>
      </c>
    </row>
    <row r="908" spans="2:54" ht="12.95" customHeight="1" x14ac:dyDescent="0.2">
      <c r="B908" s="174" t="s">
        <v>1573</v>
      </c>
      <c r="C908" s="642" t="s">
        <v>2054</v>
      </c>
      <c r="D908" s="578">
        <v>81</v>
      </c>
      <c r="E908" s="107">
        <f>IF(D908&gt;0,RANK(D908,$D$11:$D$1049),"—")</f>
        <v>377</v>
      </c>
      <c r="F908" s="578">
        <v>104</v>
      </c>
      <c r="G908" s="107">
        <f>IF(F908&gt;0,RANK(F908,$F$11:$F$1049),"—")</f>
        <v>453</v>
      </c>
      <c r="H908" s="578">
        <v>127</v>
      </c>
      <c r="I908" s="107">
        <f>IF(H908&gt;0,RANK(H908,$H$11:$H$1049),"—")</f>
        <v>377</v>
      </c>
      <c r="J908" s="578">
        <v>168</v>
      </c>
      <c r="K908" s="107">
        <f>IF(J908&gt;0,RANK(J908,$J$11:$J$1049),"—")</f>
        <v>398</v>
      </c>
      <c r="L908" s="578">
        <v>254</v>
      </c>
      <c r="M908" s="107">
        <f>IF(L908&gt;0,RANK(L908,$L$11:$L$1049),"—")</f>
        <v>386</v>
      </c>
      <c r="N908" s="578">
        <v>96</v>
      </c>
      <c r="O908" s="107">
        <f>IF(N908&gt;0,RANK(N908,$N$11:$N$1049),"—")</f>
        <v>445</v>
      </c>
      <c r="P908" s="578">
        <v>118</v>
      </c>
      <c r="Q908" s="107">
        <f>IF(P908&gt;0,RANK(P908,$P$11:$P$1049),"—")</f>
        <v>471</v>
      </c>
      <c r="R908" s="578">
        <v>173</v>
      </c>
      <c r="S908" s="107">
        <f>IF(R908&gt;0,RANK(R908,$R$11:$R$1049),"—")</f>
        <v>525</v>
      </c>
      <c r="T908" s="578">
        <v>295</v>
      </c>
      <c r="U908" s="107">
        <f>IF(T908&gt;0,RANK(T908,$T$11:$T$1049),"—")</f>
        <v>504</v>
      </c>
      <c r="V908" s="578">
        <v>244</v>
      </c>
      <c r="W908" s="107">
        <f>IF(V908&gt;0,RANK(V908,$V$11:$V$1049),"—")</f>
        <v>517</v>
      </c>
      <c r="X908" s="578">
        <v>373</v>
      </c>
      <c r="Y908" s="107">
        <f>IF(X908&gt;0,RANK(X908,$X$11:$X$1049),"—")</f>
        <v>489</v>
      </c>
      <c r="Z908" s="578">
        <v>357</v>
      </c>
      <c r="AA908" s="107">
        <f>IF(Z908&gt;0,RANK(Z908,$Z$11:$Z$1049),"—")</f>
        <v>489</v>
      </c>
      <c r="AB908" s="578">
        <v>55</v>
      </c>
      <c r="AC908" s="107">
        <f>IF(AB908&gt;0,RANK(AB908,$AB$11:$AB$1049),"—")</f>
        <v>547</v>
      </c>
      <c r="AD908" s="578">
        <v>82</v>
      </c>
      <c r="AE908" s="107">
        <f>IF(AD908&gt;0,RANK(AD908,$AD$11:$AD$1049),"—")</f>
        <v>560</v>
      </c>
      <c r="AF908" s="578">
        <v>362</v>
      </c>
      <c r="AG908" s="107">
        <f>IF(AF908&gt;0,RANK(AF908,$AF$11:$AF$1049),"—")</f>
        <v>534</v>
      </c>
      <c r="AH908" s="578">
        <v>378</v>
      </c>
      <c r="AI908" s="107">
        <f>IF(AH908&gt;0,RANK(AH908,$AH$11:$AH$1049),"—")</f>
        <v>541</v>
      </c>
      <c r="AJ908" s="578">
        <v>353</v>
      </c>
      <c r="AK908" s="107">
        <f>IF(AJ908&gt;0,RANK(AJ908,$AJ$11:$AJ$1049),"—")</f>
        <v>555</v>
      </c>
      <c r="AL908" s="578">
        <v>446</v>
      </c>
      <c r="AM908" s="107">
        <f>IF(AL908&gt;0,RANK(AL908,$AL$11:$AL$1049),"—")</f>
        <v>554</v>
      </c>
      <c r="AN908" s="578">
        <v>392</v>
      </c>
      <c r="AO908" s="107">
        <f>IF(AN908&gt;0,RANK(AN908,$AN$11:$AN$1049),"—")</f>
        <v>570</v>
      </c>
      <c r="AP908" s="578">
        <v>563</v>
      </c>
      <c r="AQ908" s="107">
        <f>IF(AP908&gt;0,RANK(AP908,$AP$11:$AP$1049),"—")</f>
        <v>548</v>
      </c>
      <c r="AR908" s="578">
        <v>487</v>
      </c>
      <c r="AS908" s="107">
        <f>IF(AR908&gt;0,RANK(AR908,$AR$11:$AR$1049),"—")</f>
        <v>577</v>
      </c>
      <c r="AT908" s="578">
        <v>480</v>
      </c>
      <c r="AU908" s="107">
        <f>IF(AT908&gt;0,RANK(AT908,$AT$11:$AT$1049),"—")</f>
        <v>582</v>
      </c>
      <c r="AV908" s="578">
        <v>355</v>
      </c>
      <c r="AW908" s="107">
        <f>IF(AV908&gt;0,RANK(AV908,$AV$11:$AV$1049),"—")</f>
        <v>627</v>
      </c>
      <c r="AX908" s="578">
        <v>342</v>
      </c>
      <c r="AY908" s="563">
        <f>IF(AX908&gt;0,RANK(AX908,$AX$11:$AX$1049),"—")</f>
        <v>643</v>
      </c>
      <c r="AZ908" s="608">
        <v>527</v>
      </c>
      <c r="BA908" s="608">
        <v>968</v>
      </c>
      <c r="BB908" s="563">
        <f t="shared" si="728"/>
        <v>649</v>
      </c>
    </row>
    <row r="909" spans="2:54" ht="12.95" customHeight="1" x14ac:dyDescent="0.2">
      <c r="B909" s="174" t="s">
        <v>932</v>
      </c>
      <c r="C909" s="642" t="s">
        <v>2054</v>
      </c>
      <c r="D909" s="578"/>
      <c r="E909" s="107" t="str">
        <f>IF(D909&gt;0,RANK(D909,$D$11:$D$1049),"—")</f>
        <v>—</v>
      </c>
      <c r="F909" s="578">
        <v>373</v>
      </c>
      <c r="G909" s="107">
        <f>IF(F909&gt;0,RANK(F909,$F$11:$F$1049),"—")</f>
        <v>386</v>
      </c>
      <c r="H909" s="578">
        <v>397</v>
      </c>
      <c r="I909" s="107">
        <f>IF(H909&gt;0,RANK(H909,$H$11:$H$1049),"—")</f>
        <v>340</v>
      </c>
      <c r="J909" s="578">
        <v>527</v>
      </c>
      <c r="K909" s="107">
        <f>IF(J909&gt;0,RANK(J909,$J$11:$J$1049),"—")</f>
        <v>352</v>
      </c>
      <c r="L909" s="578">
        <v>627</v>
      </c>
      <c r="M909" s="107">
        <f>IF(L909&gt;0,RANK(L909,$L$11:$L$1049),"—")</f>
        <v>345</v>
      </c>
      <c r="N909" s="578">
        <v>727</v>
      </c>
      <c r="O909" s="107">
        <f>IF(N909&gt;0,RANK(N909,$N$11:$N$1049),"—")</f>
        <v>360</v>
      </c>
      <c r="P909" s="578">
        <v>827</v>
      </c>
      <c r="Q909" s="107">
        <f>IF(P909&gt;0,RANK(P909,$P$11:$P$1049),"—")</f>
        <v>379</v>
      </c>
      <c r="R909" s="578">
        <v>928</v>
      </c>
      <c r="S909" s="107">
        <f>IF(R909&gt;0,RANK(R909,$R$11:$R$1049),"—")</f>
        <v>383</v>
      </c>
      <c r="T909" s="578">
        <v>431</v>
      </c>
      <c r="U909" s="107">
        <f>IF(T909&gt;0,RANK(T909,$T$11:$T$1049),"—")</f>
        <v>472</v>
      </c>
      <c r="V909" s="578">
        <v>564</v>
      </c>
      <c r="W909" s="107">
        <f>IF(V909&gt;0,RANK(V909,$V$11:$V$1049),"—")</f>
        <v>445</v>
      </c>
      <c r="X909" s="578">
        <v>1419</v>
      </c>
      <c r="Y909" s="107">
        <f>IF(X909&gt;0,RANK(X909,$X$11:$X$1049),"—")</f>
        <v>363</v>
      </c>
      <c r="Z909" s="578">
        <v>437</v>
      </c>
      <c r="AA909" s="107">
        <f>IF(Z909&gt;0,RANK(Z909,$Z$11:$Z$1049),"—")</f>
        <v>471</v>
      </c>
      <c r="AB909" s="578">
        <v>430</v>
      </c>
      <c r="AC909" s="107">
        <f>IF(AB909&gt;0,RANK(AB909,$AB$11:$AB$1049),"—")</f>
        <v>476</v>
      </c>
      <c r="AD909" s="578">
        <v>252</v>
      </c>
      <c r="AE909" s="107">
        <f>IF(AD909&gt;0,RANK(AD909,$AD$11:$AD$1049),"—")</f>
        <v>526</v>
      </c>
      <c r="AF909" s="578">
        <v>371</v>
      </c>
      <c r="AG909" s="107">
        <f>IF(AF909&gt;0,RANK(AF909,$AF$11:$AF$1049),"—")</f>
        <v>533</v>
      </c>
      <c r="AH909" s="578">
        <v>664</v>
      </c>
      <c r="AI909" s="107">
        <f>IF(AH909&gt;0,RANK(AH909,$AH$11:$AH$1049),"—")</f>
        <v>499</v>
      </c>
      <c r="AJ909" s="578">
        <v>532</v>
      </c>
      <c r="AK909" s="107">
        <f>IF(AJ909&gt;0,RANK(AJ909,$AJ$11:$AJ$1049),"—")</f>
        <v>526</v>
      </c>
      <c r="AL909" s="578">
        <v>490</v>
      </c>
      <c r="AM909" s="107">
        <f>IF(AL909&gt;0,RANK(AL909,$AL$11:$AL$1049),"—")</f>
        <v>543</v>
      </c>
      <c r="AN909" s="578">
        <v>683</v>
      </c>
      <c r="AO909" s="107">
        <f>IF(AN909&gt;0,RANK(AN909,$AN$11:$AN$1049),"—")</f>
        <v>519</v>
      </c>
      <c r="AP909" s="578">
        <v>505</v>
      </c>
      <c r="AQ909" s="107">
        <f>IF(AP909&gt;0,RANK(AP909,$AP$11:$AP$1049),"—")</f>
        <v>561</v>
      </c>
      <c r="AR909" s="578">
        <v>1254</v>
      </c>
      <c r="AS909" s="107">
        <f>IF(AR909&gt;0,RANK(AR909,$AR$11:$AR$1049),"—")</f>
        <v>469</v>
      </c>
      <c r="AT909" s="578">
        <v>987</v>
      </c>
      <c r="AU909" s="107">
        <f>IF(AT909&gt;0,RANK(AT909,$AT$11:$AT$1049),"—")</f>
        <v>509</v>
      </c>
      <c r="AV909" s="578">
        <v>883</v>
      </c>
      <c r="AW909" s="107">
        <f>IF(AV909&gt;0,RANK(AV909,$AV$11:$AV$1049),"—")</f>
        <v>531</v>
      </c>
      <c r="AX909" s="578">
        <v>1287</v>
      </c>
      <c r="AY909" s="563">
        <f>IF(AX909&gt;0,RANK(AX909,$AX$11:$AX$1049),"—")</f>
        <v>491</v>
      </c>
      <c r="AZ909" s="619">
        <v>1275</v>
      </c>
      <c r="BA909" s="608">
        <v>957</v>
      </c>
      <c r="BB909" s="563">
        <f t="shared" si="728"/>
        <v>652</v>
      </c>
    </row>
    <row r="910" spans="2:54" ht="12.95" customHeight="1" x14ac:dyDescent="0.2">
      <c r="B910" s="599" t="s">
        <v>2171</v>
      </c>
      <c r="C910" s="647" t="s">
        <v>2054</v>
      </c>
      <c r="D910" s="578"/>
      <c r="E910" s="107"/>
      <c r="F910" s="578"/>
      <c r="G910" s="107"/>
      <c r="H910" s="578"/>
      <c r="I910" s="107"/>
      <c r="J910" s="578"/>
      <c r="K910" s="107"/>
      <c r="L910" s="578"/>
      <c r="M910" s="107"/>
      <c r="N910" s="578"/>
      <c r="O910" s="107"/>
      <c r="P910" s="578"/>
      <c r="Q910" s="107"/>
      <c r="R910" s="578"/>
      <c r="S910" s="107"/>
      <c r="T910" s="578"/>
      <c r="U910" s="107"/>
      <c r="V910" s="578"/>
      <c r="W910" s="107"/>
      <c r="X910" s="578"/>
      <c r="Y910" s="107"/>
      <c r="Z910" s="578"/>
      <c r="AA910" s="107"/>
      <c r="AB910" s="578"/>
      <c r="AC910" s="107"/>
      <c r="AD910" s="578"/>
      <c r="AE910" s="107"/>
      <c r="AF910" s="578"/>
      <c r="AG910" s="107"/>
      <c r="AH910" s="578"/>
      <c r="AI910" s="107"/>
      <c r="AJ910" s="578"/>
      <c r="AK910" s="107"/>
      <c r="AL910" s="578"/>
      <c r="AM910" s="107"/>
      <c r="AN910" s="578"/>
      <c r="AO910" s="107"/>
      <c r="AP910" s="578"/>
      <c r="AQ910" s="107"/>
      <c r="AR910" s="578"/>
      <c r="AS910" s="107"/>
      <c r="AT910" s="578"/>
      <c r="AU910" s="107"/>
      <c r="AV910" s="578"/>
      <c r="AW910" s="107"/>
      <c r="AX910" s="578"/>
      <c r="AY910" s="563"/>
      <c r="AZ910" s="597">
        <v>1414</v>
      </c>
      <c r="BA910" s="624">
        <v>938</v>
      </c>
      <c r="BB910" s="563">
        <f t="shared" si="728"/>
        <v>654</v>
      </c>
    </row>
    <row r="911" spans="2:54" ht="12.95" customHeight="1" x14ac:dyDescent="0.2">
      <c r="B911" s="174" t="s">
        <v>546</v>
      </c>
      <c r="C911" s="642" t="s">
        <v>2054</v>
      </c>
      <c r="D911" s="578"/>
      <c r="E911" s="107"/>
      <c r="F911" s="578"/>
      <c r="G911" s="107"/>
      <c r="H911" s="578"/>
      <c r="I911" s="107"/>
      <c r="J911" s="578"/>
      <c r="K911" s="107"/>
      <c r="L911" s="578"/>
      <c r="M911" s="107"/>
      <c r="N911" s="578"/>
      <c r="O911" s="107"/>
      <c r="P911" s="578"/>
      <c r="Q911" s="107"/>
      <c r="R911" s="578"/>
      <c r="S911" s="107"/>
      <c r="T911" s="578"/>
      <c r="U911" s="107"/>
      <c r="V911" s="578"/>
      <c r="W911" s="107"/>
      <c r="X911" s="578"/>
      <c r="Y911" s="107"/>
      <c r="Z911" s="578"/>
      <c r="AA911" s="107"/>
      <c r="AB911" s="578"/>
      <c r="AC911" s="107"/>
      <c r="AD911" s="578"/>
      <c r="AE911" s="107"/>
      <c r="AF911" s="578"/>
      <c r="AG911" s="107"/>
      <c r="AH911" s="578"/>
      <c r="AI911" s="107" t="str">
        <f>IF(AH911&gt;0,RANK(AH911,$AH$11:$AH$1049),"—")</f>
        <v>—</v>
      </c>
      <c r="AJ911" s="578"/>
      <c r="AK911" s="107" t="str">
        <f>IF(AJ911&gt;0,RANK(AJ911,$AJ$11:$AJ$1049),"—")</f>
        <v>—</v>
      </c>
      <c r="AL911" s="578"/>
      <c r="AM911" s="107" t="str">
        <f>IF(AL911&gt;0,RANK(AL911,$AL$11:$AL$1049),"—")</f>
        <v>—</v>
      </c>
      <c r="AN911" s="578"/>
      <c r="AO911" s="107" t="str">
        <f>IF(AN911&gt;0,RANK(AN911,$AN$11:$AN$1049),"—")</f>
        <v>—</v>
      </c>
      <c r="AP911" s="578"/>
      <c r="AQ911" s="107" t="str">
        <f>IF(AP911&gt;0,RANK(AP911,$AP$11:$AP$1049),"—")</f>
        <v>—</v>
      </c>
      <c r="AR911" s="578"/>
      <c r="AS911" s="107" t="str">
        <f>IF(AR911&gt;0,RANK(AR911,$AR$11:$AR$1049),"—")</f>
        <v>—</v>
      </c>
      <c r="AT911" s="578"/>
      <c r="AU911" s="107" t="str">
        <f>IF(AT911&gt;0,RANK(AT911,$AT$11:$AT$1049),"—")</f>
        <v>—</v>
      </c>
      <c r="AV911" s="578">
        <v>874</v>
      </c>
      <c r="AW911" s="107">
        <f>IF(AV911&gt;0,RANK(AV911,$AV$11:$AV$1049),"—")</f>
        <v>533</v>
      </c>
      <c r="AX911" s="578">
        <v>1131</v>
      </c>
      <c r="AY911" s="563">
        <f>IF(AX911&gt;0,RANK(AX911,$AX$11:$AX$1049),"—")</f>
        <v>504</v>
      </c>
      <c r="AZ911" s="619">
        <v>1327</v>
      </c>
      <c r="BA911" s="604">
        <v>932</v>
      </c>
      <c r="BB911" s="563">
        <f t="shared" si="728"/>
        <v>656</v>
      </c>
    </row>
    <row r="912" spans="2:54" ht="12.95" customHeight="1" x14ac:dyDescent="0.2">
      <c r="B912" s="599" t="s">
        <v>2176</v>
      </c>
      <c r="C912" s="647" t="s">
        <v>2054</v>
      </c>
      <c r="D912" s="578"/>
      <c r="E912" s="107"/>
      <c r="F912" s="578"/>
      <c r="G912" s="107"/>
      <c r="H912" s="578"/>
      <c r="I912" s="107"/>
      <c r="J912" s="578"/>
      <c r="K912" s="107"/>
      <c r="L912" s="578"/>
      <c r="M912" s="107"/>
      <c r="N912" s="578"/>
      <c r="O912" s="107"/>
      <c r="P912" s="578"/>
      <c r="Q912" s="107"/>
      <c r="R912" s="578"/>
      <c r="S912" s="107"/>
      <c r="T912" s="578"/>
      <c r="U912" s="107"/>
      <c r="V912" s="578"/>
      <c r="W912" s="107"/>
      <c r="X912" s="578"/>
      <c r="Y912" s="107"/>
      <c r="Z912" s="578"/>
      <c r="AA912" s="107"/>
      <c r="AB912" s="578"/>
      <c r="AC912" s="107"/>
      <c r="AD912" s="578"/>
      <c r="AE912" s="107"/>
      <c r="AF912" s="578"/>
      <c r="AG912" s="107"/>
      <c r="AH912" s="578"/>
      <c r="AI912" s="107"/>
      <c r="AJ912" s="578"/>
      <c r="AK912" s="107"/>
      <c r="AL912" s="578"/>
      <c r="AM912" s="107"/>
      <c r="AN912" s="578"/>
      <c r="AO912" s="107"/>
      <c r="AP912" s="578"/>
      <c r="AQ912" s="107"/>
      <c r="AR912" s="578"/>
      <c r="AS912" s="107"/>
      <c r="AT912" s="578"/>
      <c r="AU912" s="107"/>
      <c r="AV912" s="578"/>
      <c r="AW912" s="107"/>
      <c r="AX912" s="578"/>
      <c r="AY912" s="563"/>
      <c r="AZ912" s="603">
        <v>848</v>
      </c>
      <c r="BA912" s="603">
        <v>875</v>
      </c>
      <c r="BB912" s="563">
        <f t="shared" si="728"/>
        <v>664</v>
      </c>
    </row>
    <row r="913" spans="2:54" ht="12.95" customHeight="1" x14ac:dyDescent="0.2">
      <c r="B913" s="599" t="s">
        <v>2180</v>
      </c>
      <c r="C913" s="647" t="s">
        <v>2054</v>
      </c>
      <c r="D913" s="578"/>
      <c r="E913" s="107"/>
      <c r="F913" s="578"/>
      <c r="G913" s="107"/>
      <c r="H913" s="578"/>
      <c r="I913" s="107"/>
      <c r="J913" s="578"/>
      <c r="K913" s="107"/>
      <c r="L913" s="578"/>
      <c r="M913" s="107"/>
      <c r="N913" s="578"/>
      <c r="O913" s="107"/>
      <c r="P913" s="578"/>
      <c r="Q913" s="107"/>
      <c r="R913" s="578"/>
      <c r="S913" s="107"/>
      <c r="T913" s="578"/>
      <c r="U913" s="107"/>
      <c r="V913" s="578"/>
      <c r="W913" s="107"/>
      <c r="X913" s="578"/>
      <c r="Y913" s="107"/>
      <c r="Z913" s="578"/>
      <c r="AA913" s="107"/>
      <c r="AB913" s="578"/>
      <c r="AC913" s="107"/>
      <c r="AD913" s="578"/>
      <c r="AE913" s="107"/>
      <c r="AF913" s="578"/>
      <c r="AG913" s="107"/>
      <c r="AH913" s="578"/>
      <c r="AI913" s="107"/>
      <c r="AJ913" s="578"/>
      <c r="AK913" s="107"/>
      <c r="AL913" s="578"/>
      <c r="AM913" s="107"/>
      <c r="AN913" s="578"/>
      <c r="AO913" s="107"/>
      <c r="AP913" s="578"/>
      <c r="AQ913" s="107"/>
      <c r="AR913" s="578"/>
      <c r="AS913" s="107"/>
      <c r="AT913" s="578"/>
      <c r="AU913" s="107"/>
      <c r="AV913" s="578"/>
      <c r="AW913" s="107"/>
      <c r="AX913" s="578"/>
      <c r="AY913" s="563"/>
      <c r="AZ913" s="603">
        <v>713</v>
      </c>
      <c r="BA913" s="624">
        <v>811</v>
      </c>
      <c r="BB913" s="563">
        <f t="shared" si="728"/>
        <v>675</v>
      </c>
    </row>
    <row r="914" spans="2:54" ht="12.95" customHeight="1" x14ac:dyDescent="0.2">
      <c r="B914" s="599" t="s">
        <v>2184</v>
      </c>
      <c r="C914" s="647" t="s">
        <v>2054</v>
      </c>
      <c r="D914" s="578"/>
      <c r="E914" s="107"/>
      <c r="F914" s="578"/>
      <c r="G914" s="107"/>
      <c r="H914" s="578"/>
      <c r="I914" s="107"/>
      <c r="J914" s="578"/>
      <c r="K914" s="107"/>
      <c r="L914" s="578"/>
      <c r="M914" s="107"/>
      <c r="N914" s="578"/>
      <c r="O914" s="107"/>
      <c r="P914" s="578"/>
      <c r="Q914" s="107"/>
      <c r="R914" s="578"/>
      <c r="S914" s="107"/>
      <c r="T914" s="578"/>
      <c r="U914" s="107"/>
      <c r="V914" s="578"/>
      <c r="W914" s="107"/>
      <c r="X914" s="578"/>
      <c r="Y914" s="107"/>
      <c r="Z914" s="578"/>
      <c r="AA914" s="107"/>
      <c r="AB914" s="578"/>
      <c r="AC914" s="107"/>
      <c r="AD914" s="578"/>
      <c r="AE914" s="107"/>
      <c r="AF914" s="578"/>
      <c r="AG914" s="107"/>
      <c r="AH914" s="578"/>
      <c r="AI914" s="107"/>
      <c r="AJ914" s="578"/>
      <c r="AK914" s="107"/>
      <c r="AL914" s="578"/>
      <c r="AM914" s="107"/>
      <c r="AN914" s="578"/>
      <c r="AO914" s="107"/>
      <c r="AP914" s="578"/>
      <c r="AQ914" s="107"/>
      <c r="AR914" s="578"/>
      <c r="AS914" s="107"/>
      <c r="AT914" s="578"/>
      <c r="AU914" s="107"/>
      <c r="AV914" s="578"/>
      <c r="AW914" s="107"/>
      <c r="AX914" s="578"/>
      <c r="AY914" s="563"/>
      <c r="AZ914" s="603">
        <v>671</v>
      </c>
      <c r="BA914" s="603">
        <v>773</v>
      </c>
      <c r="BB914" s="563">
        <f t="shared" si="728"/>
        <v>686</v>
      </c>
    </row>
    <row r="915" spans="2:54" ht="12.95" customHeight="1" x14ac:dyDescent="0.2">
      <c r="B915" s="174" t="s">
        <v>690</v>
      </c>
      <c r="C915" s="642" t="s">
        <v>2054</v>
      </c>
      <c r="D915" s="578">
        <v>12</v>
      </c>
      <c r="E915" s="107">
        <f>IF(D915&gt;0,RANK(D915,$D$11:$D$1049),"—")</f>
        <v>395</v>
      </c>
      <c r="F915" s="578">
        <v>24</v>
      </c>
      <c r="G915" s="107">
        <f>IF(F915&gt;0,RANK(F915,$F$11:$F$1049),"—")</f>
        <v>494</v>
      </c>
      <c r="H915" s="578">
        <v>37</v>
      </c>
      <c r="I915" s="107">
        <f>IF(H915&gt;0,RANK(H915,$H$11:$H$1049),"—")</f>
        <v>394</v>
      </c>
      <c r="J915" s="578">
        <v>18</v>
      </c>
      <c r="K915" s="107">
        <f>IF(J915&gt;0,RANK(J915,$J$11:$J$1049),"—")</f>
        <v>431</v>
      </c>
      <c r="L915" s="578">
        <v>25</v>
      </c>
      <c r="M915" s="107">
        <f>IF(L915&gt;0,RANK(L915,$L$11:$L$1049),"—")</f>
        <v>430</v>
      </c>
      <c r="N915" s="578">
        <v>103</v>
      </c>
      <c r="O915" s="107">
        <f>IF(N915&gt;0,RANK(N915,$N$11:$N$1049),"—")</f>
        <v>443</v>
      </c>
      <c r="P915" s="578"/>
      <c r="Q915" s="107" t="str">
        <f>IF(P915&gt;0,RANK(P915,$P$11:$P$1049),"—")</f>
        <v>—</v>
      </c>
      <c r="R915" s="578">
        <v>100</v>
      </c>
      <c r="S915" s="107">
        <f>IF(R915&gt;0,RANK(R915,$R$11:$R$1049),"—")</f>
        <v>544</v>
      </c>
      <c r="T915" s="578">
        <v>71</v>
      </c>
      <c r="U915" s="107">
        <f>IF(T915&gt;0,RANK(T915,$T$11:$T$1049),"—")</f>
        <v>553</v>
      </c>
      <c r="V915" s="578">
        <v>36</v>
      </c>
      <c r="W915" s="107">
        <f>IF(V915&gt;0,RANK(V915,$V$11:$V$1049),"—")</f>
        <v>558</v>
      </c>
      <c r="X915" s="578">
        <v>70</v>
      </c>
      <c r="Y915" s="107">
        <f>IF(X915&gt;0,RANK(X915,$X$11:$X$1049),"—")</f>
        <v>549</v>
      </c>
      <c r="Z915" s="578">
        <v>44</v>
      </c>
      <c r="AA915" s="107">
        <f>IF(Z915&gt;0,RANK(Z915,$Z$11:$Z$1049),"—")</f>
        <v>546</v>
      </c>
      <c r="AB915" s="578">
        <v>62</v>
      </c>
      <c r="AC915" s="107">
        <f>IF(AB915&gt;0,RANK(AB915,$AB$11:$AB$1049),"—")</f>
        <v>545</v>
      </c>
      <c r="AD915" s="578">
        <v>86</v>
      </c>
      <c r="AE915" s="107">
        <f>IF(AD915&gt;0,RANK(AD915,$AD$11:$AD$1049),"—")</f>
        <v>559</v>
      </c>
      <c r="AF915" s="578">
        <v>86</v>
      </c>
      <c r="AG915" s="107">
        <f>IF(AF915&gt;0,RANK(AF915,$AF$11:$AF$1049),"—")</f>
        <v>597</v>
      </c>
      <c r="AH915" s="578">
        <v>154</v>
      </c>
      <c r="AI915" s="107">
        <f>IF(AH915&gt;0,RANK(AH915,$AH$11:$AH$1049),"—")</f>
        <v>595</v>
      </c>
      <c r="AJ915" s="578">
        <v>223</v>
      </c>
      <c r="AK915" s="107">
        <f>IF(AJ915&gt;0,RANK(AJ915,$AJ$11:$AJ$1049),"—")</f>
        <v>587</v>
      </c>
      <c r="AL915" s="578">
        <v>223</v>
      </c>
      <c r="AM915" s="107">
        <f>IF(AL915&gt;0,RANK(AL915,$AL$11:$AL$1049),"—")</f>
        <v>599</v>
      </c>
      <c r="AN915" s="578">
        <v>286</v>
      </c>
      <c r="AO915" s="107">
        <f>IF(AN915&gt;0,RANK(AN915,$AN$11:$AN$1049),"—")</f>
        <v>594</v>
      </c>
      <c r="AP915" s="578">
        <v>346</v>
      </c>
      <c r="AQ915" s="107">
        <f>IF(AP915&gt;0,RANK(AP915,$AP$11:$AP$1049),"—")</f>
        <v>593</v>
      </c>
      <c r="AR915" s="578">
        <v>432</v>
      </c>
      <c r="AS915" s="107">
        <f>IF(AR915&gt;0,RANK(AR915,$AR$11:$AR$1049),"—")</f>
        <v>593</v>
      </c>
      <c r="AT915" s="578">
        <v>558</v>
      </c>
      <c r="AU915" s="107">
        <f>IF(AT915&gt;0,RANK(AT915,$AT$11:$AT$1049),"—")</f>
        <v>568</v>
      </c>
      <c r="AV915" s="578">
        <v>555</v>
      </c>
      <c r="AW915" s="107">
        <f>IF(AV915&gt;0,RANK(AV915,$AV$11:$AV$1049),"—")</f>
        <v>587</v>
      </c>
      <c r="AX915" s="578">
        <v>661</v>
      </c>
      <c r="AY915" s="563">
        <f>IF(AX915&gt;0,RANK(AX915,$AX$11:$AX$1049),"—")</f>
        <v>566</v>
      </c>
      <c r="AZ915" s="608">
        <v>917</v>
      </c>
      <c r="BA915" s="608">
        <v>758</v>
      </c>
      <c r="BB915" s="563">
        <f t="shared" si="728"/>
        <v>689</v>
      </c>
    </row>
    <row r="916" spans="2:54" ht="12.95" customHeight="1" x14ac:dyDescent="0.2">
      <c r="B916" s="174" t="s">
        <v>2041</v>
      </c>
      <c r="C916" s="642" t="s">
        <v>2054</v>
      </c>
      <c r="D916" s="578"/>
      <c r="E916" s="107"/>
      <c r="F916" s="578"/>
      <c r="G916" s="107"/>
      <c r="H916" s="578"/>
      <c r="I916" s="107"/>
      <c r="J916" s="578"/>
      <c r="K916" s="107"/>
      <c r="L916" s="578"/>
      <c r="M916" s="107"/>
      <c r="N916" s="578"/>
      <c r="O916" s="107"/>
      <c r="P916" s="578"/>
      <c r="Q916" s="107"/>
      <c r="R916" s="578"/>
      <c r="S916" s="107"/>
      <c r="T916" s="578"/>
      <c r="U916" s="107"/>
      <c r="V916" s="578"/>
      <c r="W916" s="107"/>
      <c r="X916" s="578"/>
      <c r="Y916" s="107"/>
      <c r="Z916" s="578"/>
      <c r="AA916" s="107"/>
      <c r="AB916" s="578"/>
      <c r="AC916" s="107"/>
      <c r="AD916" s="578"/>
      <c r="AE916" s="107"/>
      <c r="AF916" s="578"/>
      <c r="AG916" s="107"/>
      <c r="AH916" s="578"/>
      <c r="AI916" s="107"/>
      <c r="AJ916" s="578"/>
      <c r="AK916" s="107"/>
      <c r="AL916" s="578"/>
      <c r="AM916" s="107"/>
      <c r="AN916" s="578"/>
      <c r="AO916" s="107"/>
      <c r="AP916" s="578"/>
      <c r="AQ916" s="107"/>
      <c r="AR916" s="578"/>
      <c r="AS916" s="107"/>
      <c r="AT916" s="578"/>
      <c r="AU916" s="107"/>
      <c r="AV916" s="578"/>
      <c r="AW916" s="107"/>
      <c r="AX916" s="578">
        <v>613</v>
      </c>
      <c r="AY916" s="563">
        <f>IF(AX916&gt;0,RANK(AX916,$AX$11:$AX$1049),"—")</f>
        <v>579</v>
      </c>
      <c r="AZ916" s="608">
        <v>644</v>
      </c>
      <c r="BA916" s="608">
        <v>734</v>
      </c>
      <c r="BB916" s="563">
        <f t="shared" si="728"/>
        <v>697</v>
      </c>
    </row>
    <row r="917" spans="2:54" ht="12.95" customHeight="1" x14ac:dyDescent="0.2">
      <c r="B917" s="174" t="s">
        <v>1634</v>
      </c>
      <c r="C917" s="642" t="s">
        <v>2054</v>
      </c>
      <c r="D917" s="588"/>
      <c r="E917" s="107" t="str">
        <f>IF(D917&gt;0,RANK(D917,$D$11:$D$1049),"—")</f>
        <v>—</v>
      </c>
      <c r="F917" s="578"/>
      <c r="G917" s="107" t="str">
        <f>IF(F917&gt;0,RANK(F917,$F$11:$F$1049),"—")</f>
        <v>—</v>
      </c>
      <c r="H917" s="588"/>
      <c r="I917" s="107" t="str">
        <f>IF(H917&gt;0,RANK(H917,$H$11:$H$1049),"—")</f>
        <v>—</v>
      </c>
      <c r="J917" s="578">
        <v>31700</v>
      </c>
      <c r="K917" s="107">
        <f>IF(J917&gt;0,RANK(J917,$J$11:$J$1049),"—")</f>
        <v>123</v>
      </c>
      <c r="L917" s="578">
        <v>32238</v>
      </c>
      <c r="M917" s="107">
        <f>IF(L917&gt;0,RANK(L917,$L$11:$L$1049),"—")</f>
        <v>124</v>
      </c>
      <c r="N917" s="578"/>
      <c r="O917" s="107" t="str">
        <f>IF(N917&gt;0,RANK(N917,$N$11:$N$1049),"—")</f>
        <v>—</v>
      </c>
      <c r="P917" s="578"/>
      <c r="Q917" s="107" t="str">
        <f>IF(P917&gt;0,RANK(P917,$P$11:$P$1049),"—")</f>
        <v>—</v>
      </c>
      <c r="R917" s="578">
        <v>522</v>
      </c>
      <c r="S917" s="107">
        <f>IF(R917&gt;0,RANK(R917,$R$11:$R$1049),"—")</f>
        <v>438</v>
      </c>
      <c r="T917" s="578">
        <v>557</v>
      </c>
      <c r="U917" s="107">
        <f>IF(T917&gt;0,RANK(T917,$T$11:$T$1049),"—")</f>
        <v>445</v>
      </c>
      <c r="V917" s="578">
        <v>592</v>
      </c>
      <c r="W917" s="107">
        <f>IF(V917&gt;0,RANK(V917,$V$11:$V$1049),"—")</f>
        <v>442</v>
      </c>
      <c r="X917" s="578">
        <v>627</v>
      </c>
      <c r="Y917" s="107">
        <f>IF(X917&gt;0,RANK(X917,$X$11:$X$1049),"—")</f>
        <v>443</v>
      </c>
      <c r="Z917" s="578">
        <v>662</v>
      </c>
      <c r="AA917" s="107">
        <f>IF(Z917&gt;0,RANK(Z917,$Z$11:$Z$1049),"—")</f>
        <v>434</v>
      </c>
      <c r="AB917" s="578">
        <v>697</v>
      </c>
      <c r="AC917" s="107">
        <f>IF(AB917&gt;0,RANK(AB917,$AB$11:$AB$1049),"—")</f>
        <v>432</v>
      </c>
      <c r="AD917" s="578">
        <v>734</v>
      </c>
      <c r="AE917" s="107">
        <f>IF(AD917&gt;0,RANK(AD917,$AD$11:$AD$1049),"—")</f>
        <v>445</v>
      </c>
      <c r="AF917" s="578">
        <v>318</v>
      </c>
      <c r="AG917" s="107">
        <f>IF(AF917&gt;0,RANK(AF917,$AF$11:$AF$1049),"—")</f>
        <v>547</v>
      </c>
      <c r="AH917" s="578">
        <v>1023</v>
      </c>
      <c r="AI917" s="107">
        <f>IF(AH917&gt;0,RANK(AH917,$AH$11:$AH$1049),"—")</f>
        <v>448</v>
      </c>
      <c r="AJ917" s="578">
        <v>1306</v>
      </c>
      <c r="AK917" s="107">
        <f>IF(AJ917&gt;0,RANK(AJ917,$AJ$11:$AJ$1049),"—")</f>
        <v>435</v>
      </c>
      <c r="AL917" s="578">
        <v>974</v>
      </c>
      <c r="AM917" s="107">
        <f>IF(AL917&gt;0,RANK(AL917,$AL$11:$AL$1049),"—")</f>
        <v>482</v>
      </c>
      <c r="AN917" s="578">
        <v>1007</v>
      </c>
      <c r="AO917" s="107">
        <f>IF(AN917&gt;0,RANK(AN917,$AN$11:$AN$1049),"—")</f>
        <v>482</v>
      </c>
      <c r="AP917" s="578">
        <v>751</v>
      </c>
      <c r="AQ917" s="107">
        <f>IF(AP917&gt;0,RANK(AP917,$AP$11:$AP$1049),"—")</f>
        <v>511</v>
      </c>
      <c r="AR917" s="578">
        <v>638</v>
      </c>
      <c r="AS917" s="107">
        <f>IF(AR917&gt;0,RANK(AR917,$AR$11:$AR$1049),"—")</f>
        <v>545</v>
      </c>
      <c r="AT917" s="578">
        <v>787</v>
      </c>
      <c r="AU917" s="107">
        <f>IF(AT917&gt;0,RANK(AT917,$AT$11:$AT$1049),"—")</f>
        <v>530</v>
      </c>
      <c r="AV917" s="578">
        <v>738</v>
      </c>
      <c r="AW917" s="107">
        <f>IF(AV917&gt;0,RANK(AV917,$AV$11:$AV$1049),"—")</f>
        <v>551</v>
      </c>
      <c r="AX917" s="578">
        <v>598</v>
      </c>
      <c r="AY917" s="563">
        <f>IF(AX917&gt;0,RANK(AX917,$AX$11:$AX$1049),"—")</f>
        <v>584</v>
      </c>
      <c r="AZ917" s="608">
        <v>505</v>
      </c>
      <c r="BA917" s="608">
        <v>707</v>
      </c>
      <c r="BB917" s="563">
        <f t="shared" ref="BB917:BB980" si="777">IF(BA917&gt;0,RANK(BA917,$BA$11:$BA$1049),"—")</f>
        <v>705</v>
      </c>
    </row>
    <row r="918" spans="2:54" ht="12.95" customHeight="1" x14ac:dyDescent="0.2">
      <c r="B918" s="599" t="s">
        <v>2194</v>
      </c>
      <c r="C918" s="647" t="s">
        <v>2054</v>
      </c>
      <c r="D918" s="578"/>
      <c r="E918" s="107"/>
      <c r="F918" s="578"/>
      <c r="G918" s="107"/>
      <c r="H918" s="578"/>
      <c r="I918" s="107"/>
      <c r="J918" s="578"/>
      <c r="K918" s="107"/>
      <c r="L918" s="578"/>
      <c r="M918" s="107"/>
      <c r="N918" s="578"/>
      <c r="O918" s="107"/>
      <c r="P918" s="578"/>
      <c r="Q918" s="107"/>
      <c r="R918" s="578"/>
      <c r="S918" s="107"/>
      <c r="T918" s="578"/>
      <c r="U918" s="107"/>
      <c r="V918" s="578"/>
      <c r="W918" s="107"/>
      <c r="X918" s="578"/>
      <c r="Y918" s="107"/>
      <c r="Z918" s="578"/>
      <c r="AA918" s="107"/>
      <c r="AB918" s="578"/>
      <c r="AC918" s="107"/>
      <c r="AD918" s="578"/>
      <c r="AE918" s="107"/>
      <c r="AF918" s="578"/>
      <c r="AG918" s="107"/>
      <c r="AH918" s="578"/>
      <c r="AI918" s="107"/>
      <c r="AJ918" s="578"/>
      <c r="AK918" s="107"/>
      <c r="AL918" s="578"/>
      <c r="AM918" s="107"/>
      <c r="AN918" s="578"/>
      <c r="AO918" s="107"/>
      <c r="AP918" s="578"/>
      <c r="AQ918" s="107"/>
      <c r="AR918" s="578"/>
      <c r="AS918" s="107"/>
      <c r="AT918" s="578"/>
      <c r="AU918" s="107"/>
      <c r="AV918" s="578"/>
      <c r="AW918" s="107"/>
      <c r="AX918" s="578"/>
      <c r="AY918" s="563"/>
      <c r="AZ918" s="597"/>
      <c r="BA918" s="603">
        <v>696</v>
      </c>
      <c r="BB918" s="563">
        <f t="shared" si="777"/>
        <v>707</v>
      </c>
    </row>
    <row r="919" spans="2:54" ht="12.95" customHeight="1" x14ac:dyDescent="0.2">
      <c r="B919" s="174" t="s">
        <v>1834</v>
      </c>
      <c r="C919" s="642" t="s">
        <v>2054</v>
      </c>
      <c r="D919" s="578"/>
      <c r="E919" s="107" t="str">
        <f>IF(D919&gt;0,RANK(D919,$D$11:$D$1049),"—")</f>
        <v>—</v>
      </c>
      <c r="F919" s="578"/>
      <c r="G919" s="107" t="str">
        <f>IF(F919&gt;0,RANK(F919,$F$11:$F$1049),"—")</f>
        <v>—</v>
      </c>
      <c r="H919" s="578"/>
      <c r="I919" s="107" t="str">
        <f>IF(H919&gt;0,RANK(H919,$H$11:$H$1049),"—")</f>
        <v>—</v>
      </c>
      <c r="J919" s="578"/>
      <c r="K919" s="107" t="str">
        <f>IF(J919&gt;0,RANK(J919,$J$11:$J$1049),"—")</f>
        <v>—</v>
      </c>
      <c r="L919" s="578"/>
      <c r="M919" s="107" t="str">
        <f>IF(L919&gt;0,RANK(L919,$L$11:$L$1049),"—")</f>
        <v>—</v>
      </c>
      <c r="N919" s="578"/>
      <c r="O919" s="107" t="str">
        <f>IF(N919&gt;0,RANK(N919,$N$11:$N$1049),"—")</f>
        <v>—</v>
      </c>
      <c r="P919" s="578"/>
      <c r="Q919" s="107" t="str">
        <f>IF(P919&gt;0,RANK(P919,$P$11:$P$1049),"—")</f>
        <v>—</v>
      </c>
      <c r="R919" s="578"/>
      <c r="S919" s="107" t="str">
        <f>IF(R919&gt;0,RANK(R919,$R$11:$R$1049),"—")</f>
        <v>—</v>
      </c>
      <c r="T919" s="578"/>
      <c r="U919" s="107" t="str">
        <f>IF(T919&gt;0,RANK(T919,$T$11:$T$1049),"—")</f>
        <v>—</v>
      </c>
      <c r="V919" s="578"/>
      <c r="W919" s="107" t="str">
        <f>IF(V919&gt;0,RANK(V919,$V$11:$V$1049),"—")</f>
        <v>—</v>
      </c>
      <c r="X919" s="578"/>
      <c r="Y919" s="107" t="str">
        <f>IF(X919&gt;0,RANK(X919,$X$11:$X$1049),"—")</f>
        <v>—</v>
      </c>
      <c r="Z919" s="578"/>
      <c r="AA919" s="107" t="str">
        <f>IF(Z919&gt;0,RANK(Z919,$Z$11:$Z$1049),"—")</f>
        <v>—</v>
      </c>
      <c r="AB919" s="578"/>
      <c r="AC919" s="107" t="str">
        <f>IF(AB919&gt;0,RANK(AB919,$AB$11:$AB$1049),"—")</f>
        <v>—</v>
      </c>
      <c r="AD919" s="578"/>
      <c r="AE919" s="107" t="str">
        <f>IF(AD919&gt;0,RANK(AD919,$AD$11:$AD$1049),"—")</f>
        <v>—</v>
      </c>
      <c r="AF919" s="578"/>
      <c r="AG919" s="107" t="str">
        <f>IF(AF919&gt;0,RANK(AF919,$AF$11:$AF$1049),"—")</f>
        <v>—</v>
      </c>
      <c r="AH919" s="578"/>
      <c r="AI919" s="107" t="str">
        <f>IF(AH919&gt;0,RANK(AH919,$AH$11:$AH$1049),"—")</f>
        <v>—</v>
      </c>
      <c r="AJ919" s="578"/>
      <c r="AK919" s="107" t="str">
        <f>IF(AJ919&gt;0,RANK(AJ919,$AJ$11:$AJ$1049),"—")</f>
        <v>—</v>
      </c>
      <c r="AL919" s="578"/>
      <c r="AM919" s="107" t="str">
        <f>IF(AL919&gt;0,RANK(AL919,$AL$11:$AL$1049),"—")</f>
        <v>—</v>
      </c>
      <c r="AN919" s="578"/>
      <c r="AO919" s="107" t="str">
        <f>IF(AN919&gt;0,RANK(AN919,$AN$11:$AN$1049),"—")</f>
        <v>—</v>
      </c>
      <c r="AP919" s="578">
        <v>688</v>
      </c>
      <c r="AQ919" s="107">
        <f>IF(AP919&gt;0,RANK(AP919,$AP$11:$AP$1049),"—")</f>
        <v>520</v>
      </c>
      <c r="AR919" s="587">
        <v>454</v>
      </c>
      <c r="AS919" s="107">
        <f>IF(AR919&gt;0,RANK(AR919,$AR$11:$AR$1049),"—")</f>
        <v>587</v>
      </c>
      <c r="AT919" s="587">
        <v>427</v>
      </c>
      <c r="AU919" s="107">
        <f>IF(AT919&gt;0,RANK(AT919,$AT$11:$AT$1049),"—")</f>
        <v>594</v>
      </c>
      <c r="AV919" s="587">
        <v>469</v>
      </c>
      <c r="AW919" s="107">
        <f>IF(AV919&gt;0,RANK(AV919,$AV$11:$AV$1049),"—")</f>
        <v>601</v>
      </c>
      <c r="AX919" s="587">
        <v>525</v>
      </c>
      <c r="AY919" s="563">
        <f>IF(AX919&gt;0,RANK(AX919,$AX$11:$AX$1049),"—")</f>
        <v>601</v>
      </c>
      <c r="AZ919" s="608">
        <v>814</v>
      </c>
      <c r="BA919" s="608">
        <v>669</v>
      </c>
      <c r="BB919" s="563">
        <f t="shared" si="777"/>
        <v>709</v>
      </c>
    </row>
    <row r="920" spans="2:54" ht="12.95" customHeight="1" x14ac:dyDescent="0.2">
      <c r="B920" s="174" t="s">
        <v>371</v>
      </c>
      <c r="C920" s="642" t="s">
        <v>2054</v>
      </c>
      <c r="D920" s="578"/>
      <c r="E920" s="107" t="str">
        <f>IF(D920&gt;0,RANK(D920,$D$11:$D$1049),"—")</f>
        <v>—</v>
      </c>
      <c r="F920" s="578"/>
      <c r="G920" s="107" t="str">
        <f>IF(F920&gt;0,RANK(F920,$F$11:$F$1049),"—")</f>
        <v>—</v>
      </c>
      <c r="H920" s="578"/>
      <c r="I920" s="107" t="str">
        <f>IF(H920&gt;0,RANK(H920,$H$11:$H$1049),"—")</f>
        <v>—</v>
      </c>
      <c r="J920" s="578"/>
      <c r="K920" s="107" t="str">
        <f>IF(J920&gt;0,RANK(J920,$J$11:$J$1049),"—")</f>
        <v>—</v>
      </c>
      <c r="L920" s="578"/>
      <c r="M920" s="107" t="str">
        <f>IF(L920&gt;0,RANK(L920,$L$11:$L$1049),"—")</f>
        <v>—</v>
      </c>
      <c r="N920" s="578"/>
      <c r="O920" s="107" t="str">
        <f>IF(N920&gt;0,RANK(N920,$N$11:$N$1049),"—")</f>
        <v>—</v>
      </c>
      <c r="P920" s="578"/>
      <c r="Q920" s="107" t="str">
        <f>IF(P920&gt;0,RANK(P920,$P$11:$P$1049),"—")</f>
        <v>—</v>
      </c>
      <c r="R920" s="578"/>
      <c r="S920" s="107" t="str">
        <f>IF(R920&gt;0,RANK(R920,$R$11:$R$1049),"—")</f>
        <v>—</v>
      </c>
      <c r="T920" s="578"/>
      <c r="U920" s="107" t="str">
        <f>IF(T920&gt;0,RANK(T920,$T$11:$T$1049),"—")</f>
        <v>—</v>
      </c>
      <c r="V920" s="578"/>
      <c r="W920" s="107" t="str">
        <f>IF(V920&gt;0,RANK(V920,$V$11:$V$1049),"—")</f>
        <v>—</v>
      </c>
      <c r="X920" s="578"/>
      <c r="Y920" s="107" t="str">
        <f>IF(X920&gt;0,RANK(X920,$X$11:$X$1049),"—")</f>
        <v>—</v>
      </c>
      <c r="Z920" s="578"/>
      <c r="AA920" s="107" t="str">
        <f>IF(Z920&gt;0,RANK(Z920,$Z$11:$Z$1049),"—")</f>
        <v>—</v>
      </c>
      <c r="AB920" s="578"/>
      <c r="AC920" s="107" t="str">
        <f>IF(AB920&gt;0,RANK(AB920,$AB$11:$AB$1049),"—")</f>
        <v>—</v>
      </c>
      <c r="AD920" s="578"/>
      <c r="AE920" s="107" t="str">
        <f>IF(AD920&gt;0,RANK(AD920,$AD$11:$AD$1049),"—")</f>
        <v>—</v>
      </c>
      <c r="AF920" s="587">
        <v>496</v>
      </c>
      <c r="AG920" s="107">
        <f>IF(AF920&gt;0,RANK(AF920,$AF$11:$AF$1049),"—")</f>
        <v>511</v>
      </c>
      <c r="AH920" s="587">
        <v>531</v>
      </c>
      <c r="AI920" s="107">
        <f>IF(AH920&gt;0,RANK(AH920,$AH$11:$AH$1049),"—")</f>
        <v>515</v>
      </c>
      <c r="AJ920" s="587">
        <v>566</v>
      </c>
      <c r="AK920" s="107">
        <f>IF(AJ920&gt;0,RANK(AJ920,$AJ$11:$AJ$1049),"—")</f>
        <v>523</v>
      </c>
      <c r="AL920" s="587">
        <v>601</v>
      </c>
      <c r="AM920" s="107">
        <f>IF(AL920&gt;0,RANK(AL920,$AL$11:$AL$1049),"—")</f>
        <v>525</v>
      </c>
      <c r="AN920" s="587">
        <v>636</v>
      </c>
      <c r="AO920" s="107">
        <f>IF(AN920&gt;0,RANK(AN920,$AN$11:$AN$1049),"—")</f>
        <v>525</v>
      </c>
      <c r="AP920" s="587">
        <v>671</v>
      </c>
      <c r="AQ920" s="107">
        <f>IF(AP920&gt;0,RANK(AP920,$AP$11:$AP$1049),"—")</f>
        <v>523</v>
      </c>
      <c r="AR920" s="587">
        <v>706</v>
      </c>
      <c r="AS920" s="107">
        <f>IF(AR920&gt;0,RANK(AR920,$AR$11:$AR$1049),"—")</f>
        <v>537</v>
      </c>
      <c r="AT920" s="587">
        <v>753</v>
      </c>
      <c r="AU920" s="107">
        <f>IF(AT920&gt;0,RANK(AT920,$AT$11:$AT$1049),"—")</f>
        <v>537</v>
      </c>
      <c r="AV920" s="587"/>
      <c r="AW920" s="107" t="str">
        <f>IF(AV920&gt;0,RANK(AV920,$AV$11:$AV$1049),"—")</f>
        <v>—</v>
      </c>
      <c r="AX920" s="587">
        <v>456</v>
      </c>
      <c r="AY920" s="563">
        <f>IF(AX920&gt;0,RANK(AX920,$AX$11:$AX$1049),"—")</f>
        <v>620</v>
      </c>
      <c r="AZ920" s="608">
        <v>523</v>
      </c>
      <c r="BA920" s="608">
        <v>665</v>
      </c>
      <c r="BB920" s="563">
        <f t="shared" si="777"/>
        <v>712</v>
      </c>
    </row>
    <row r="921" spans="2:54" ht="12.95" customHeight="1" x14ac:dyDescent="0.2">
      <c r="B921" s="174" t="s">
        <v>578</v>
      </c>
      <c r="C921" s="642" t="s">
        <v>2054</v>
      </c>
      <c r="D921" s="578"/>
      <c r="E921" s="107" t="str">
        <f>IF(D921&gt;0,RANK(D921,$D$11:$D$1049),"—")</f>
        <v>—</v>
      </c>
      <c r="F921" s="578"/>
      <c r="G921" s="107" t="str">
        <f>IF(F921&gt;0,RANK(F921,$F$11:$F$1049),"—")</f>
        <v>—</v>
      </c>
      <c r="H921" s="578"/>
      <c r="I921" s="107" t="str">
        <f>IF(H921&gt;0,RANK(H921,$H$11:$H$1049),"—")</f>
        <v>—</v>
      </c>
      <c r="J921" s="578"/>
      <c r="K921" s="107" t="str">
        <f>IF(J921&gt;0,RANK(J921,$J$11:$J$1049),"—")</f>
        <v>—</v>
      </c>
      <c r="L921" s="578"/>
      <c r="M921" s="107" t="str">
        <f>IF(L921&gt;0,RANK(L921,$L$11:$L$1049),"—")</f>
        <v>—</v>
      </c>
      <c r="N921" s="578"/>
      <c r="O921" s="107" t="str">
        <f>IF(N921&gt;0,RANK(N921,$N$11:$N$1049),"—")</f>
        <v>—</v>
      </c>
      <c r="P921" s="578"/>
      <c r="Q921" s="107" t="str">
        <f>IF(P921&gt;0,RANK(P921,$P$11:$P$1049),"—")</f>
        <v>—</v>
      </c>
      <c r="R921" s="578"/>
      <c r="S921" s="107" t="str">
        <f>IF(R921&gt;0,RANK(R921,$R$11:$R$1049),"—")</f>
        <v>—</v>
      </c>
      <c r="T921" s="578"/>
      <c r="U921" s="107" t="str">
        <f>IF(T921&gt;0,RANK(T921,$T$11:$T$1049),"—")</f>
        <v>—</v>
      </c>
      <c r="V921" s="578"/>
      <c r="W921" s="107" t="str">
        <f>IF(V921&gt;0,RANK(V921,$V$11:$V$1049),"—")</f>
        <v>—</v>
      </c>
      <c r="X921" s="578"/>
      <c r="Y921" s="107" t="str">
        <f>IF(X921&gt;0,RANK(X921,$X$11:$X$1049),"—")</f>
        <v>—</v>
      </c>
      <c r="Z921" s="578"/>
      <c r="AA921" s="107" t="str">
        <f>IF(Z921&gt;0,RANK(Z921,$Z$11:$Z$1049),"—")</f>
        <v>—</v>
      </c>
      <c r="AB921" s="578"/>
      <c r="AC921" s="107" t="str">
        <f>IF(AB921&gt;0,RANK(AB921,$AB$11:$AB$1049),"—")</f>
        <v>—</v>
      </c>
      <c r="AD921" s="578"/>
      <c r="AE921" s="107" t="str">
        <f>IF(AD921&gt;0,RANK(AD921,$AD$11:$AD$1049),"—")</f>
        <v>—</v>
      </c>
      <c r="AF921" s="578"/>
      <c r="AG921" s="107" t="str">
        <f>IF(AF921&gt;0,RANK(AF921,$AF$11:$AF$1049),"—")</f>
        <v>—</v>
      </c>
      <c r="AH921" s="578"/>
      <c r="AI921" s="107" t="str">
        <f>IF(AH921&gt;0,RANK(AH921,$AH$11:$AH$1049),"—")</f>
        <v>—</v>
      </c>
      <c r="AJ921" s="578"/>
      <c r="AK921" s="107" t="str">
        <f>IF(AJ921&gt;0,RANK(AJ921,$AJ$11:$AJ$1049),"—")</f>
        <v>—</v>
      </c>
      <c r="AL921" s="578"/>
      <c r="AM921" s="107" t="str">
        <f>IF(AL921&gt;0,RANK(AL921,$AL$11:$AL$1049),"—")</f>
        <v>—</v>
      </c>
      <c r="AN921" s="578"/>
      <c r="AO921" s="107" t="str">
        <f>IF(AN921&gt;0,RANK(AN921,$AN$11:$AN$1049),"—")</f>
        <v>—</v>
      </c>
      <c r="AP921" s="578">
        <v>230</v>
      </c>
      <c r="AQ921" s="107">
        <f>IF(AP921&gt;0,RANK(AP921,$AP$11:$AP$1049),"—")</f>
        <v>616</v>
      </c>
      <c r="AR921" s="578">
        <v>326</v>
      </c>
      <c r="AS921" s="107">
        <f>IF(AR921&gt;0,RANK(AR921,$AR$11:$AR$1049),"—")</f>
        <v>618</v>
      </c>
      <c r="AT921" s="578">
        <v>511</v>
      </c>
      <c r="AU921" s="107">
        <f>IF(AT921&gt;0,RANK(AT921,$AT$11:$AT$1049),"—")</f>
        <v>580</v>
      </c>
      <c r="AV921" s="578">
        <v>512</v>
      </c>
      <c r="AW921" s="107">
        <f>IF(AV921&gt;0,RANK(AV921,$AV$11:$AV$1049),"—")</f>
        <v>597</v>
      </c>
      <c r="AX921" s="578">
        <v>550</v>
      </c>
      <c r="AY921" s="563">
        <f>IF(AX921&gt;0,RANK(AX921,$AX$11:$AX$1049),"—")</f>
        <v>594</v>
      </c>
      <c r="AZ921" s="628">
        <v>488</v>
      </c>
      <c r="BA921" s="628">
        <v>661</v>
      </c>
      <c r="BB921" s="563">
        <f t="shared" si="777"/>
        <v>713</v>
      </c>
    </row>
    <row r="922" spans="2:54" ht="12.95" customHeight="1" x14ac:dyDescent="0.2">
      <c r="B922" s="599" t="s">
        <v>2199</v>
      </c>
      <c r="C922" s="647" t="s">
        <v>2054</v>
      </c>
      <c r="D922" s="578"/>
      <c r="E922" s="107"/>
      <c r="F922" s="578"/>
      <c r="G922" s="107"/>
      <c r="H922" s="578"/>
      <c r="I922" s="107"/>
      <c r="J922" s="578"/>
      <c r="K922" s="107"/>
      <c r="L922" s="578"/>
      <c r="M922" s="107"/>
      <c r="N922" s="578"/>
      <c r="O922" s="107"/>
      <c r="P922" s="578"/>
      <c r="Q922" s="107"/>
      <c r="R922" s="578"/>
      <c r="S922" s="107"/>
      <c r="T922" s="578"/>
      <c r="U922" s="107"/>
      <c r="V922" s="578"/>
      <c r="W922" s="107"/>
      <c r="X922" s="578"/>
      <c r="Y922" s="107"/>
      <c r="Z922" s="578"/>
      <c r="AA922" s="107"/>
      <c r="AB922" s="578"/>
      <c r="AC922" s="107"/>
      <c r="AD922" s="578"/>
      <c r="AE922" s="107"/>
      <c r="AF922" s="578"/>
      <c r="AG922" s="107"/>
      <c r="AH922" s="578"/>
      <c r="AI922" s="107"/>
      <c r="AJ922" s="578"/>
      <c r="AK922" s="107"/>
      <c r="AL922" s="578"/>
      <c r="AM922" s="107"/>
      <c r="AN922" s="578"/>
      <c r="AO922" s="107"/>
      <c r="AP922" s="578"/>
      <c r="AQ922" s="107"/>
      <c r="AR922" s="578"/>
      <c r="AS922" s="107"/>
      <c r="AT922" s="578"/>
      <c r="AU922" s="107"/>
      <c r="AV922" s="578"/>
      <c r="AW922" s="107"/>
      <c r="AX922" s="578"/>
      <c r="AY922" s="563"/>
      <c r="AZ922" s="597"/>
      <c r="BA922" s="629">
        <v>641</v>
      </c>
      <c r="BB922" s="563">
        <f t="shared" si="777"/>
        <v>717</v>
      </c>
    </row>
    <row r="923" spans="2:54" ht="12.95" customHeight="1" x14ac:dyDescent="0.2">
      <c r="B923" s="174" t="s">
        <v>924</v>
      </c>
      <c r="C923" s="642" t="s">
        <v>2054</v>
      </c>
      <c r="D923" s="578"/>
      <c r="E923" s="107" t="str">
        <f>IF(D923&gt;0,RANK(D923,$D$11:$D$1049),"—")</f>
        <v>—</v>
      </c>
      <c r="F923" s="578">
        <v>1857</v>
      </c>
      <c r="G923" s="107">
        <f>IF(F923&gt;0,RANK(F923,$F$11:$F$1049),"—")</f>
        <v>265</v>
      </c>
      <c r="H923" s="588"/>
      <c r="I923" s="107" t="str">
        <f>IF(H923&gt;0,RANK(H923,$H$11:$H$1049),"—")</f>
        <v>—</v>
      </c>
      <c r="J923" s="578"/>
      <c r="K923" s="107" t="str">
        <f>IF(J923&gt;0,RANK(J923,$J$11:$J$1049),"—")</f>
        <v>—</v>
      </c>
      <c r="L923" s="578"/>
      <c r="M923" s="107" t="str">
        <f>IF(L923&gt;0,RANK(L923,$L$11:$L$1049),"—")</f>
        <v>—</v>
      </c>
      <c r="N923" s="578">
        <v>1532</v>
      </c>
      <c r="O923" s="107">
        <f>IF(N923&gt;0,RANK(N923,$N$11:$N$1049),"—")</f>
        <v>304</v>
      </c>
      <c r="P923" s="578">
        <v>1363</v>
      </c>
      <c r="Q923" s="107">
        <f>IF(P923&gt;0,RANK(P923,$P$11:$P$1049),"—")</f>
        <v>340</v>
      </c>
      <c r="R923" s="578">
        <v>1189</v>
      </c>
      <c r="S923" s="107">
        <f>IF(R923&gt;0,RANK(R923,$R$11:$R$1049),"—")</f>
        <v>362</v>
      </c>
      <c r="T923" s="578">
        <v>1064</v>
      </c>
      <c r="U923" s="107">
        <f>IF(T923&gt;0,RANK(T923,$T$11:$T$1049),"—")</f>
        <v>389</v>
      </c>
      <c r="V923" s="578">
        <v>939</v>
      </c>
      <c r="W923" s="107">
        <f>IF(V923&gt;0,RANK(V923,$V$11:$V$1049),"—")</f>
        <v>405</v>
      </c>
      <c r="X923" s="578">
        <v>814</v>
      </c>
      <c r="Y923" s="107">
        <f>IF(X923&gt;0,RANK(X923,$X$11:$X$1049),"—")</f>
        <v>419</v>
      </c>
      <c r="Z923" s="578">
        <v>689</v>
      </c>
      <c r="AA923" s="107">
        <f>IF(Z923&gt;0,RANK(Z923,$Z$11:$Z$1049),"—")</f>
        <v>428</v>
      </c>
      <c r="AB923" s="578">
        <v>563</v>
      </c>
      <c r="AC923" s="107">
        <f>IF(AB923&gt;0,RANK(AB923,$AB$11:$AB$1049),"—")</f>
        <v>453</v>
      </c>
      <c r="AD923" s="578">
        <v>485</v>
      </c>
      <c r="AE923" s="107">
        <f>IF(AD923&gt;0,RANK(AD923,$AD$11:$AD$1049),"—")</f>
        <v>485</v>
      </c>
      <c r="AF923" s="578">
        <v>509</v>
      </c>
      <c r="AG923" s="107">
        <f>IF(AF923&gt;0,RANK(AF923,$AF$11:$AF$1049),"—")</f>
        <v>506</v>
      </c>
      <c r="AH923" s="578">
        <v>509</v>
      </c>
      <c r="AI923" s="107">
        <f>IF(AH923&gt;0,RANK(AH923,$AH$11:$AH$1049),"—")</f>
        <v>520</v>
      </c>
      <c r="AJ923" s="578">
        <v>257</v>
      </c>
      <c r="AK923" s="107">
        <f>IF(AJ923&gt;0,RANK(AJ923,$AJ$11:$AJ$1049),"—")</f>
        <v>579</v>
      </c>
      <c r="AL923" s="578">
        <v>257</v>
      </c>
      <c r="AM923" s="107">
        <f>IF(AL923&gt;0,RANK(AL923,$AL$11:$AL$1049),"—")</f>
        <v>592</v>
      </c>
      <c r="AN923" s="578">
        <v>381</v>
      </c>
      <c r="AO923" s="107">
        <f>IF(AN923&gt;0,RANK(AN923,$AN$11:$AN$1049),"—")</f>
        <v>575</v>
      </c>
      <c r="AP923" s="578">
        <v>505</v>
      </c>
      <c r="AQ923" s="107">
        <f>IF(AP923&gt;0,RANK(AP923,$AP$11:$AP$1049),"—")</f>
        <v>561</v>
      </c>
      <c r="AR923" s="578">
        <v>504</v>
      </c>
      <c r="AS923" s="107">
        <f>IF(AR923&gt;0,RANK(AR923,$AR$11:$AR$1049),"—")</f>
        <v>571</v>
      </c>
      <c r="AT923" s="578">
        <v>441</v>
      </c>
      <c r="AU923" s="107">
        <f>IF(AT923&gt;0,RANK(AT923,$AT$11:$AT$1049),"—")</f>
        <v>590</v>
      </c>
      <c r="AV923" s="578">
        <v>378</v>
      </c>
      <c r="AW923" s="107">
        <f>IF(AV923&gt;0,RANK(AV923,$AV$11:$AV$1049),"—")</f>
        <v>621</v>
      </c>
      <c r="AX923" s="578">
        <v>361</v>
      </c>
      <c r="AY923" s="563">
        <f>IF(AX923&gt;0,RANK(AX923,$AX$11:$AX$1049),"—")</f>
        <v>638</v>
      </c>
      <c r="AZ923" s="608">
        <v>498</v>
      </c>
      <c r="BA923" s="608">
        <v>638</v>
      </c>
      <c r="BB923" s="563">
        <f t="shared" si="777"/>
        <v>718</v>
      </c>
    </row>
    <row r="924" spans="2:54" ht="12.95" customHeight="1" x14ac:dyDescent="0.2">
      <c r="B924" s="174" t="s">
        <v>705</v>
      </c>
      <c r="C924" s="642" t="s">
        <v>2054</v>
      </c>
      <c r="D924" s="578"/>
      <c r="E924" s="107" t="str">
        <f>IF(D924&gt;0,RANK(D924,$D$11:$D$1049),"—")</f>
        <v>—</v>
      </c>
      <c r="F924" s="578">
        <v>190</v>
      </c>
      <c r="G924" s="107">
        <f>IF(F924&gt;0,RANK(F924,$F$11:$F$1049),"—")</f>
        <v>429</v>
      </c>
      <c r="H924" s="578"/>
      <c r="I924" s="107" t="str">
        <f>IF(H924&gt;0,RANK(H924,$H$11:$H$1049),"—")</f>
        <v>—</v>
      </c>
      <c r="J924" s="578"/>
      <c r="K924" s="107" t="str">
        <f>IF(J924&gt;0,RANK(J924,$J$11:$J$1049),"—")</f>
        <v>—</v>
      </c>
      <c r="L924" s="578"/>
      <c r="M924" s="107" t="str">
        <f>IF(L924&gt;0,RANK(L924,$L$11:$L$1049),"—")</f>
        <v>—</v>
      </c>
      <c r="N924" s="578"/>
      <c r="O924" s="107" t="str">
        <f>IF(N924&gt;0,RANK(N924,$N$11:$N$1049),"—")</f>
        <v>—</v>
      </c>
      <c r="P924" s="578">
        <v>340</v>
      </c>
      <c r="Q924" s="107">
        <f>IF(P924&gt;0,RANK(P924,$P$11:$P$1049),"—")</f>
        <v>431</v>
      </c>
      <c r="R924" s="578">
        <v>368</v>
      </c>
      <c r="S924" s="107">
        <f>IF(R924&gt;0,RANK(R924,$R$11:$R$1049),"—")</f>
        <v>470</v>
      </c>
      <c r="T924" s="578">
        <v>462</v>
      </c>
      <c r="U924" s="107">
        <f>IF(T924&gt;0,RANK(T924,$T$11:$T$1049),"—")</f>
        <v>464</v>
      </c>
      <c r="V924" s="578">
        <v>556</v>
      </c>
      <c r="W924" s="107">
        <f>IF(V924&gt;0,RANK(V924,$V$11:$V$1049),"—")</f>
        <v>449</v>
      </c>
      <c r="X924" s="578">
        <v>650</v>
      </c>
      <c r="Y924" s="107">
        <f>IF(X924&gt;0,RANK(X924,$X$11:$X$1049),"—")</f>
        <v>437</v>
      </c>
      <c r="Z924" s="578">
        <v>744</v>
      </c>
      <c r="AA924" s="107">
        <f>IF(Z924&gt;0,RANK(Z924,$Z$11:$Z$1049),"—")</f>
        <v>423</v>
      </c>
      <c r="AB924" s="578">
        <v>838</v>
      </c>
      <c r="AC924" s="107">
        <f>IF(AB924&gt;0,RANK(AB924,$AB$11:$AB$1049),"—")</f>
        <v>420</v>
      </c>
      <c r="AD924" s="578">
        <v>937</v>
      </c>
      <c r="AE924" s="107">
        <f>IF(AD924&gt;0,RANK(AD924,$AD$11:$AD$1049),"—")</f>
        <v>426</v>
      </c>
      <c r="AF924" s="578">
        <v>912</v>
      </c>
      <c r="AG924" s="107">
        <f>IF(AF924&gt;0,RANK(AF924,$AF$11:$AF$1049),"—")</f>
        <v>441</v>
      </c>
      <c r="AH924" s="578">
        <v>710</v>
      </c>
      <c r="AI924" s="107">
        <f>IF(AH924&gt;0,RANK(AH924,$AH$11:$AH$1049),"—")</f>
        <v>490</v>
      </c>
      <c r="AJ924" s="578">
        <v>872</v>
      </c>
      <c r="AK924" s="107">
        <f>IF(AJ924&gt;0,RANK(AJ924,$AJ$11:$AJ$1049),"—")</f>
        <v>484</v>
      </c>
      <c r="AL924" s="578">
        <v>978</v>
      </c>
      <c r="AM924" s="107">
        <f>IF(AL924&gt;0,RANK(AL924,$AL$11:$AL$1049),"—")</f>
        <v>479</v>
      </c>
      <c r="AN924" s="578">
        <v>892</v>
      </c>
      <c r="AO924" s="107">
        <f>IF(AN924&gt;0,RANK(AN924,$AN$11:$AN$1049),"—")</f>
        <v>496</v>
      </c>
      <c r="AP924" s="578">
        <v>433</v>
      </c>
      <c r="AQ924" s="107">
        <f>IF(AP924&gt;0,RANK(AP924,$AP$11:$AP$1049),"—")</f>
        <v>582</v>
      </c>
      <c r="AR924" s="578">
        <v>442</v>
      </c>
      <c r="AS924" s="107">
        <f>IF(AR924&gt;0,RANK(AR924,$AR$11:$AR$1049),"—")</f>
        <v>590</v>
      </c>
      <c r="AT924" s="578">
        <v>551</v>
      </c>
      <c r="AU924" s="107">
        <f>IF(AT924&gt;0,RANK(AT924,$AT$11:$AT$1049),"—")</f>
        <v>570</v>
      </c>
      <c r="AV924" s="578">
        <v>540</v>
      </c>
      <c r="AW924" s="107">
        <f>IF(AV924&gt;0,RANK(AV924,$AV$11:$AV$1049),"—")</f>
        <v>589</v>
      </c>
      <c r="AX924" s="578">
        <v>592</v>
      </c>
      <c r="AY924" s="563">
        <f>IF(AX924&gt;0,RANK(AX924,$AX$11:$AX$1049),"—")</f>
        <v>588</v>
      </c>
      <c r="AZ924" s="608">
        <v>440</v>
      </c>
      <c r="BA924" s="608">
        <v>621</v>
      </c>
      <c r="BB924" s="563">
        <f t="shared" si="777"/>
        <v>721</v>
      </c>
    </row>
    <row r="925" spans="2:54" ht="12.95" customHeight="1" x14ac:dyDescent="0.2">
      <c r="B925" s="599" t="s">
        <v>2197</v>
      </c>
      <c r="C925" s="647" t="s">
        <v>2054</v>
      </c>
      <c r="D925" s="578"/>
      <c r="E925" s="107"/>
      <c r="F925" s="578"/>
      <c r="G925" s="107"/>
      <c r="H925" s="578"/>
      <c r="I925" s="107"/>
      <c r="J925" s="578"/>
      <c r="K925" s="107"/>
      <c r="L925" s="578"/>
      <c r="M925" s="107"/>
      <c r="N925" s="578"/>
      <c r="O925" s="107"/>
      <c r="P925" s="578"/>
      <c r="Q925" s="107"/>
      <c r="R925" s="578"/>
      <c r="S925" s="107"/>
      <c r="T925" s="578"/>
      <c r="U925" s="107"/>
      <c r="V925" s="578"/>
      <c r="W925" s="107"/>
      <c r="X925" s="578"/>
      <c r="Y925" s="107"/>
      <c r="Z925" s="578"/>
      <c r="AA925" s="107"/>
      <c r="AB925" s="578"/>
      <c r="AC925" s="107"/>
      <c r="AD925" s="578"/>
      <c r="AE925" s="107"/>
      <c r="AF925" s="578"/>
      <c r="AG925" s="107"/>
      <c r="AH925" s="578"/>
      <c r="AI925" s="107"/>
      <c r="AJ925" s="578"/>
      <c r="AK925" s="107"/>
      <c r="AL925" s="578"/>
      <c r="AM925" s="107"/>
      <c r="AN925" s="578"/>
      <c r="AO925" s="107"/>
      <c r="AP925" s="578"/>
      <c r="AQ925" s="107"/>
      <c r="AR925" s="578"/>
      <c r="AS925" s="107"/>
      <c r="AT925" s="578"/>
      <c r="AU925" s="107"/>
      <c r="AV925" s="578"/>
      <c r="AW925" s="107"/>
      <c r="AX925" s="578"/>
      <c r="AY925" s="563"/>
      <c r="AZ925" s="597"/>
      <c r="BA925" s="603">
        <v>613</v>
      </c>
      <c r="BB925" s="563">
        <f t="shared" si="777"/>
        <v>722</v>
      </c>
    </row>
    <row r="926" spans="2:54" ht="12.95" customHeight="1" x14ac:dyDescent="0.2">
      <c r="B926" s="174" t="s">
        <v>1814</v>
      </c>
      <c r="C926" s="642" t="s">
        <v>2054</v>
      </c>
      <c r="D926" s="592"/>
      <c r="E926" s="107" t="str">
        <f>IF(D926&gt;0,RANK(D926,$D$11:$D$1049),"—")</f>
        <v>—</v>
      </c>
      <c r="F926" s="592"/>
      <c r="G926" s="107" t="str">
        <f>IF(F926&gt;0,RANK(F926,$F$11:$F$1049),"—")</f>
        <v>—</v>
      </c>
      <c r="H926" s="592"/>
      <c r="I926" s="107" t="str">
        <f>IF(H926&gt;0,RANK(H926,$H$11:$H$1049),"—")</f>
        <v>—</v>
      </c>
      <c r="J926" s="578"/>
      <c r="K926" s="107" t="str">
        <f>IF(J926&gt;0,RANK(J926,$J$11:$J$1049),"—")</f>
        <v>—</v>
      </c>
      <c r="L926" s="578"/>
      <c r="M926" s="107" t="str">
        <f>IF(L926&gt;0,RANK(L926,$L$11:$L$1049),"—")</f>
        <v>—</v>
      </c>
      <c r="N926" s="578"/>
      <c r="O926" s="107" t="str">
        <f>IF(N926&gt;0,RANK(N926,$N$11:$N$1049),"—")</f>
        <v>—</v>
      </c>
      <c r="P926" s="578"/>
      <c r="Q926" s="107" t="str">
        <f>IF(P926&gt;0,RANK(P926,$P$11:$P$1049),"—")</f>
        <v>—</v>
      </c>
      <c r="R926" s="578"/>
      <c r="S926" s="107" t="str">
        <f>IF(R926&gt;0,RANK(R926,$R$11:$R$1049),"—")</f>
        <v>—</v>
      </c>
      <c r="T926" s="578"/>
      <c r="U926" s="107" t="str">
        <f>IF(T926&gt;0,RANK(T926,$T$11:$T$1049),"—")</f>
        <v>—</v>
      </c>
      <c r="V926" s="578"/>
      <c r="W926" s="107" t="str">
        <f>IF(V926&gt;0,RANK(V926,$V$11:$V$1049),"—")</f>
        <v>—</v>
      </c>
      <c r="X926" s="578"/>
      <c r="Y926" s="107" t="str">
        <f>IF(X926&gt;0,RANK(X926,$X$11:$X$1049),"—")</f>
        <v>—</v>
      </c>
      <c r="Z926" s="578"/>
      <c r="AA926" s="107" t="str">
        <f>IF(Z926&gt;0,RANK(Z926,$Z$11:$Z$1049),"—")</f>
        <v>—</v>
      </c>
      <c r="AB926" s="578"/>
      <c r="AC926" s="107" t="str">
        <f>IF(AB926&gt;0,RANK(AB926,$AB$11:$AB$1049),"—")</f>
        <v>—</v>
      </c>
      <c r="AD926" s="578"/>
      <c r="AE926" s="107" t="str">
        <f>IF(AD926&gt;0,RANK(AD926,$AD$11:$AD$1049),"—")</f>
        <v>—</v>
      </c>
      <c r="AF926" s="578"/>
      <c r="AG926" s="107" t="str">
        <f>IF(AF926&gt;0,RANK(AF926,$AF$11:$AF$1049),"—")</f>
        <v>—</v>
      </c>
      <c r="AH926" s="578"/>
      <c r="AI926" s="107" t="str">
        <f>IF(AH926&gt;0,RANK(AH926,$AH$11:$AH$1049),"—")</f>
        <v>—</v>
      </c>
      <c r="AJ926" s="578"/>
      <c r="AK926" s="107" t="str">
        <f>IF(AJ926&gt;0,RANK(AJ926,$AJ$11:$AJ$1049),"—")</f>
        <v>—</v>
      </c>
      <c r="AL926" s="578"/>
      <c r="AM926" s="107" t="str">
        <f>IF(AL926&gt;0,RANK(AL926,$AL$11:$AL$1049),"—")</f>
        <v>—</v>
      </c>
      <c r="AN926" s="578"/>
      <c r="AO926" s="107" t="str">
        <f>IF(AN926&gt;0,RANK(AN926,$AN$11:$AN$1049),"—")</f>
        <v>—</v>
      </c>
      <c r="AP926" s="578"/>
      <c r="AQ926" s="107" t="str">
        <f>IF(AP926&gt;0,RANK(AP926,$AP$11:$AP$1049),"—")</f>
        <v>—</v>
      </c>
      <c r="AR926" s="578">
        <v>562</v>
      </c>
      <c r="AS926" s="107">
        <f>IF(AR926&gt;0,RANK(AR926,$AR$11:$AR$1049),"—")</f>
        <v>563</v>
      </c>
      <c r="AT926" s="578">
        <v>472</v>
      </c>
      <c r="AU926" s="107">
        <f>IF(AT926&gt;0,RANK(AT926,$AT$11:$AT$1049),"—")</f>
        <v>584</v>
      </c>
      <c r="AV926" s="578">
        <v>554</v>
      </c>
      <c r="AW926" s="107">
        <f>IF(AV926&gt;0,RANK(AV926,$AV$11:$AV$1049),"—")</f>
        <v>588</v>
      </c>
      <c r="AX926" s="578">
        <v>379</v>
      </c>
      <c r="AY926" s="563">
        <f>IF(AX926&gt;0,RANK(AX926,$AX$11:$AX$1049),"—")</f>
        <v>635</v>
      </c>
      <c r="AZ926" s="608">
        <v>540</v>
      </c>
      <c r="BA926" s="608">
        <v>594</v>
      </c>
      <c r="BB926" s="563">
        <f t="shared" si="777"/>
        <v>725</v>
      </c>
    </row>
    <row r="927" spans="2:54" ht="12.95" customHeight="1" x14ac:dyDescent="0.2">
      <c r="B927" s="174" t="s">
        <v>1547</v>
      </c>
      <c r="C927" s="642" t="s">
        <v>2054</v>
      </c>
      <c r="D927" s="578"/>
      <c r="E927" s="107" t="str">
        <f>IF(D927&gt;0,RANK(D927,$D$11:$D$1049),"—")</f>
        <v>—</v>
      </c>
      <c r="F927" s="578"/>
      <c r="G927" s="107" t="str">
        <f>IF(F927&gt;0,RANK(F927,$F$11:$F$1049),"—")</f>
        <v>—</v>
      </c>
      <c r="H927" s="578"/>
      <c r="I927" s="107" t="str">
        <f>IF(H927&gt;0,RANK(H927,$H$11:$H$1049),"—")</f>
        <v>—</v>
      </c>
      <c r="J927" s="578"/>
      <c r="K927" s="107" t="str">
        <f>IF(J927&gt;0,RANK(J927,$J$11:$J$1049),"—")</f>
        <v>—</v>
      </c>
      <c r="L927" s="578"/>
      <c r="M927" s="107" t="str">
        <f>IF(L927&gt;0,RANK(L927,$L$11:$L$1049),"—")</f>
        <v>—</v>
      </c>
      <c r="N927" s="578"/>
      <c r="O927" s="107" t="str">
        <f>IF(N927&gt;0,RANK(N927,$N$11:$N$1049),"—")</f>
        <v>—</v>
      </c>
      <c r="P927" s="578"/>
      <c r="Q927" s="107" t="str">
        <f>IF(P927&gt;0,RANK(P927,$P$11:$P$1049),"—")</f>
        <v>—</v>
      </c>
      <c r="R927" s="578"/>
      <c r="S927" s="107" t="str">
        <f>IF(R927&gt;0,RANK(R927,$R$11:$R$1049),"—")</f>
        <v>—</v>
      </c>
      <c r="T927" s="578"/>
      <c r="U927" s="107" t="str">
        <f>IF(T927&gt;0,RANK(T927,$T$11:$T$1049),"—")</f>
        <v>—</v>
      </c>
      <c r="V927" s="578"/>
      <c r="W927" s="107" t="str">
        <f>IF(V927&gt;0,RANK(V927,$V$11:$V$1049),"—")</f>
        <v>—</v>
      </c>
      <c r="X927" s="578"/>
      <c r="Y927" s="107" t="str">
        <f>IF(X927&gt;0,RANK(X927,$X$11:$X$1049),"—")</f>
        <v>—</v>
      </c>
      <c r="Z927" s="578"/>
      <c r="AA927" s="107" t="str">
        <f>IF(Z927&gt;0,RANK(Z927,$Z$11:$Z$1049),"—")</f>
        <v>—</v>
      </c>
      <c r="AB927" s="578"/>
      <c r="AC927" s="107" t="str">
        <f>IF(AB927&gt;0,RANK(AB927,$AB$11:$AB$1049),"—")</f>
        <v>—</v>
      </c>
      <c r="AD927" s="578"/>
      <c r="AE927" s="107" t="str">
        <f>IF(AD927&gt;0,RANK(AD927,$AD$11:$AD$1049),"—")</f>
        <v>—</v>
      </c>
      <c r="AF927" s="578"/>
      <c r="AG927" s="107" t="str">
        <f>IF(AF927&gt;0,RANK(AF927,$AF$11:$AF$1049),"—")</f>
        <v>—</v>
      </c>
      <c r="AH927" s="578"/>
      <c r="AI927" s="107" t="str">
        <f>IF(AH927&gt;0,RANK(AH927,$AH$11:$AH$1049),"—")</f>
        <v>—</v>
      </c>
      <c r="AJ927" s="578">
        <v>95</v>
      </c>
      <c r="AK927" s="107">
        <f>IF(AJ927&gt;0,RANK(AJ927,$AJ$11:$AJ$1049),"—")</f>
        <v>606</v>
      </c>
      <c r="AL927" s="578">
        <v>427</v>
      </c>
      <c r="AM927" s="107">
        <f>IF(AL927&gt;0,RANK(AL927,$AL$11:$AL$1049),"—")</f>
        <v>558</v>
      </c>
      <c r="AN927" s="578">
        <v>300</v>
      </c>
      <c r="AO927" s="107">
        <f>IF(AN927&gt;0,RANK(AN927,$AN$11:$AN$1049),"—")</f>
        <v>590</v>
      </c>
      <c r="AP927" s="578"/>
      <c r="AQ927" s="107" t="str">
        <f>IF(AP927&gt;0,RANK(AP927,$AP$11:$AP$1049),"—")</f>
        <v>—</v>
      </c>
      <c r="AR927" s="578">
        <v>231</v>
      </c>
      <c r="AS927" s="107">
        <f>IF(AR927&gt;0,RANK(AR927,$AR$11:$AR$1049),"—")</f>
        <v>641</v>
      </c>
      <c r="AT927" s="578">
        <v>300</v>
      </c>
      <c r="AU927" s="107">
        <f>IF(AT927&gt;0,RANK(AT927,$AT$11:$AT$1049),"—")</f>
        <v>629</v>
      </c>
      <c r="AV927" s="578">
        <v>254</v>
      </c>
      <c r="AW927" s="107">
        <f>IF(AV927&gt;0,RANK(AV927,$AV$11:$AV$1049),"—")</f>
        <v>656</v>
      </c>
      <c r="AX927" s="578">
        <v>202</v>
      </c>
      <c r="AY927" s="563">
        <f>IF(AX927&gt;0,RANK(AX927,$AX$11:$AX$1049),"—")</f>
        <v>681</v>
      </c>
      <c r="AZ927" s="608">
        <v>420</v>
      </c>
      <c r="BA927" s="608">
        <v>563</v>
      </c>
      <c r="BB927" s="563">
        <f t="shared" si="777"/>
        <v>734</v>
      </c>
    </row>
    <row r="928" spans="2:54" ht="12.95" customHeight="1" x14ac:dyDescent="0.2">
      <c r="B928" s="602" t="s">
        <v>2206</v>
      </c>
      <c r="C928" s="648" t="s">
        <v>2054</v>
      </c>
      <c r="D928" s="578"/>
      <c r="E928" s="107"/>
      <c r="F928" s="578"/>
      <c r="G928" s="107"/>
      <c r="H928" s="578"/>
      <c r="I928" s="107"/>
      <c r="J928" s="578"/>
      <c r="K928" s="107"/>
      <c r="L928" s="578"/>
      <c r="M928" s="107"/>
      <c r="N928" s="578"/>
      <c r="O928" s="107"/>
      <c r="P928" s="578"/>
      <c r="Q928" s="107"/>
      <c r="R928" s="578"/>
      <c r="S928" s="107"/>
      <c r="T928" s="578"/>
      <c r="U928" s="107"/>
      <c r="V928" s="578"/>
      <c r="W928" s="107"/>
      <c r="X928" s="578"/>
      <c r="Y928" s="107"/>
      <c r="Z928" s="578"/>
      <c r="AA928" s="107"/>
      <c r="AB928" s="578"/>
      <c r="AC928" s="107"/>
      <c r="AD928" s="578"/>
      <c r="AE928" s="107"/>
      <c r="AF928" s="578"/>
      <c r="AG928" s="107"/>
      <c r="AH928" s="578"/>
      <c r="AI928" s="107"/>
      <c r="AJ928" s="578"/>
      <c r="AK928" s="107"/>
      <c r="AL928" s="578"/>
      <c r="AM928" s="107"/>
      <c r="AN928" s="578"/>
      <c r="AO928" s="107"/>
      <c r="AP928" s="578"/>
      <c r="AQ928" s="107"/>
      <c r="AR928" s="578"/>
      <c r="AS928" s="107"/>
      <c r="AT928" s="578"/>
      <c r="AU928" s="107"/>
      <c r="AV928" s="578"/>
      <c r="AW928" s="107"/>
      <c r="AX928" s="578"/>
      <c r="AY928" s="563"/>
      <c r="AZ928" s="601"/>
      <c r="BA928" s="617">
        <v>551</v>
      </c>
      <c r="BB928" s="563">
        <f t="shared" si="777"/>
        <v>735</v>
      </c>
    </row>
    <row r="929" spans="2:54" ht="12.95" customHeight="1" x14ac:dyDescent="0.2">
      <c r="B929" s="174" t="s">
        <v>835</v>
      </c>
      <c r="C929" s="642" t="s">
        <v>2054</v>
      </c>
      <c r="D929" s="588"/>
      <c r="E929" s="107" t="str">
        <f>IF(D929&gt;0,RANK(D929,$D$11:$D$1049),"—")</f>
        <v>—</v>
      </c>
      <c r="F929" s="578">
        <v>216</v>
      </c>
      <c r="G929" s="107">
        <f>IF(F929&gt;0,RANK(F929,$F$11:$F$1049),"—")</f>
        <v>423</v>
      </c>
      <c r="H929" s="588"/>
      <c r="I929" s="107" t="str">
        <f>IF(H929&gt;0,RANK(H929,$H$11:$H$1049),"—")</f>
        <v>—</v>
      </c>
      <c r="J929" s="578"/>
      <c r="K929" s="107" t="str">
        <f>IF(J929&gt;0,RANK(J929,$J$11:$J$1049),"—")</f>
        <v>—</v>
      </c>
      <c r="L929" s="578"/>
      <c r="M929" s="107" t="str">
        <f>IF(L929&gt;0,RANK(L929,$L$11:$L$1049),"—")</f>
        <v>—</v>
      </c>
      <c r="N929" s="578"/>
      <c r="O929" s="107" t="str">
        <f>IF(N929&gt;0,RANK(N929,$N$11:$N$1049),"—")</f>
        <v>—</v>
      </c>
      <c r="P929" s="578">
        <v>594</v>
      </c>
      <c r="Q929" s="107">
        <f>IF(P929&gt;0,RANK(P929,$P$11:$P$1049),"—")</f>
        <v>408</v>
      </c>
      <c r="R929" s="578">
        <v>655</v>
      </c>
      <c r="S929" s="107">
        <f>IF(R929&gt;0,RANK(R929,$R$11:$R$1049),"—")</f>
        <v>416</v>
      </c>
      <c r="T929" s="578">
        <v>590</v>
      </c>
      <c r="U929" s="107">
        <f>IF(T929&gt;0,RANK(T929,$T$11:$T$1049),"—")</f>
        <v>440</v>
      </c>
      <c r="V929" s="578">
        <v>525</v>
      </c>
      <c r="W929" s="107">
        <f>IF(V929&gt;0,RANK(V929,$V$11:$V$1049),"—")</f>
        <v>458</v>
      </c>
      <c r="X929" s="578">
        <v>460</v>
      </c>
      <c r="Y929" s="107">
        <f>IF(X929&gt;0,RANK(X929,$X$11:$X$1049),"—")</f>
        <v>474</v>
      </c>
      <c r="Z929" s="578">
        <v>395</v>
      </c>
      <c r="AA929" s="107">
        <f>IF(Z929&gt;0,RANK(Z929,$Z$11:$Z$1049),"—")</f>
        <v>481</v>
      </c>
      <c r="AB929" s="578">
        <v>330</v>
      </c>
      <c r="AC929" s="107">
        <f>IF(AB929&gt;0,RANK(AB929,$AB$11:$AB$1049),"—")</f>
        <v>499</v>
      </c>
      <c r="AD929" s="578">
        <v>260</v>
      </c>
      <c r="AE929" s="107">
        <f>IF(AD929&gt;0,RANK(AD929,$AD$11:$AD$1049),"—")</f>
        <v>524</v>
      </c>
      <c r="AF929" s="578">
        <v>585</v>
      </c>
      <c r="AG929" s="107">
        <f>IF(AF929&gt;0,RANK(AF929,$AF$11:$AF$1049),"—")</f>
        <v>491</v>
      </c>
      <c r="AH929" s="578">
        <v>371</v>
      </c>
      <c r="AI929" s="107">
        <f>IF(AH929&gt;0,RANK(AH929,$AH$11:$AH$1049),"—")</f>
        <v>545</v>
      </c>
      <c r="AJ929" s="578">
        <v>473</v>
      </c>
      <c r="AK929" s="107">
        <f>IF(AJ929&gt;0,RANK(AJ929,$AJ$11:$AJ$1049),"—")</f>
        <v>537</v>
      </c>
      <c r="AL929" s="578">
        <v>419</v>
      </c>
      <c r="AM929" s="107">
        <f>IF(AL929&gt;0,RANK(AL929,$AL$11:$AL$1049),"—")</f>
        <v>561</v>
      </c>
      <c r="AN929" s="578">
        <v>258</v>
      </c>
      <c r="AO929" s="107">
        <f>IF(AN929&gt;0,RANK(AN929,$AN$11:$AN$1049),"—")</f>
        <v>603</v>
      </c>
      <c r="AP929" s="578">
        <v>230</v>
      </c>
      <c r="AQ929" s="107">
        <f>IF(AP929&gt;0,RANK(AP929,$AP$11:$AP$1049),"—")</f>
        <v>616</v>
      </c>
      <c r="AR929" s="578">
        <v>495</v>
      </c>
      <c r="AS929" s="107">
        <f>IF(AR929&gt;0,RANK(AR929,$AR$11:$AR$1049),"—")</f>
        <v>576</v>
      </c>
      <c r="AT929" s="578">
        <v>657</v>
      </c>
      <c r="AU929" s="107">
        <f>IF(AT929&gt;0,RANK(AT929,$AT$11:$AT$1049),"—")</f>
        <v>552</v>
      </c>
      <c r="AV929" s="578">
        <v>752</v>
      </c>
      <c r="AW929" s="107">
        <f>IF(AV929&gt;0,RANK(AV929,$AV$11:$AV$1049),"—")</f>
        <v>549</v>
      </c>
      <c r="AX929" s="578">
        <v>517</v>
      </c>
      <c r="AY929" s="563">
        <f t="shared" ref="AY929:AY934" si="778">IF(AX929&gt;0,RANK(AX929,$AX$11:$AX$1049),"—")</f>
        <v>606</v>
      </c>
      <c r="AZ929" s="608">
        <v>587</v>
      </c>
      <c r="BA929" s="608">
        <v>521</v>
      </c>
      <c r="BB929" s="563">
        <f t="shared" si="777"/>
        <v>745</v>
      </c>
    </row>
    <row r="930" spans="2:54" ht="12.95" customHeight="1" x14ac:dyDescent="0.2">
      <c r="B930" s="174" t="s">
        <v>1595</v>
      </c>
      <c r="C930" s="642" t="s">
        <v>2054</v>
      </c>
      <c r="D930" s="578"/>
      <c r="E930" s="107" t="str">
        <f>IF(D930&gt;0,RANK(D930,$D$11:$D$1049),"—")</f>
        <v>—</v>
      </c>
      <c r="F930" s="578">
        <v>54</v>
      </c>
      <c r="G930" s="107">
        <f>IF(F930&gt;0,RANK(F930,$F$11:$F$1049),"—")</f>
        <v>480</v>
      </c>
      <c r="H930" s="588"/>
      <c r="I930" s="107" t="str">
        <f>IF(H930&gt;0,RANK(H930,$H$11:$H$1049),"—")</f>
        <v>—</v>
      </c>
      <c r="J930" s="578"/>
      <c r="K930" s="107" t="str">
        <f>IF(J930&gt;0,RANK(J930,$J$11:$J$1049),"—")</f>
        <v>—</v>
      </c>
      <c r="L930" s="578"/>
      <c r="M930" s="107" t="str">
        <f>IF(L930&gt;0,RANK(L930,$L$11:$L$1049),"—")</f>
        <v>—</v>
      </c>
      <c r="N930" s="578"/>
      <c r="O930" s="107" t="str">
        <f>IF(N930&gt;0,RANK(N930,$N$11:$N$1049),"—")</f>
        <v>—</v>
      </c>
      <c r="P930" s="578"/>
      <c r="Q930" s="107" t="str">
        <f>IF(P930&gt;0,RANK(P930,$P$11:$P$1049),"—")</f>
        <v>—</v>
      </c>
      <c r="R930" s="578"/>
      <c r="S930" s="107" t="str">
        <f>IF(R930&gt;0,RANK(R930,$R$11:$R$1049),"—")</f>
        <v>—</v>
      </c>
      <c r="T930" s="578"/>
      <c r="U930" s="107" t="str">
        <f>IF(T930&gt;0,RANK(T930,$T$11:$T$1049),"—")</f>
        <v>—</v>
      </c>
      <c r="V930" s="578"/>
      <c r="W930" s="107" t="str">
        <f>IF(V930&gt;0,RANK(V930,$V$11:$V$1049),"—")</f>
        <v>—</v>
      </c>
      <c r="X930" s="578"/>
      <c r="Y930" s="107" t="str">
        <f>IF(X930&gt;0,RANK(X930,$X$11:$X$1049),"—")</f>
        <v>—</v>
      </c>
      <c r="Z930" s="578"/>
      <c r="AA930" s="107" t="str">
        <f>IF(Z930&gt;0,RANK(Z930,$Z$11:$Z$1049),"—")</f>
        <v>—</v>
      </c>
      <c r="AB930" s="578"/>
      <c r="AC930" s="107" t="str">
        <f>IF(AB930&gt;0,RANK(AB930,$AB$11:$AB$1049),"—")</f>
        <v>—</v>
      </c>
      <c r="AD930" s="578"/>
      <c r="AE930" s="107" t="str">
        <f>IF(AD930&gt;0,RANK(AD930,$AD$11:$AD$1049),"—")</f>
        <v>—</v>
      </c>
      <c r="AF930" s="578"/>
      <c r="AG930" s="107" t="str">
        <f>IF(AF930&gt;0,RANK(AF930,$AF$11:$AF$1049),"—")</f>
        <v>—</v>
      </c>
      <c r="AH930" s="578"/>
      <c r="AI930" s="107" t="str">
        <f>IF(AH930&gt;0,RANK(AH930,$AH$11:$AH$1049),"—")</f>
        <v>—</v>
      </c>
      <c r="AJ930" s="578"/>
      <c r="AK930" s="107" t="str">
        <f>IF(AJ930&gt;0,RANK(AJ930,$AJ$11:$AJ$1049),"—")</f>
        <v>—</v>
      </c>
      <c r="AL930" s="578"/>
      <c r="AM930" s="107" t="str">
        <f>IF(AL930&gt;0,RANK(AL930,$AL$11:$AL$1049),"—")</f>
        <v>—</v>
      </c>
      <c r="AN930" s="578"/>
      <c r="AO930" s="107" t="str">
        <f>IF(AN930&gt;0,RANK(AN930,$AN$11:$AN$1049),"—")</f>
        <v>—</v>
      </c>
      <c r="AP930" s="578"/>
      <c r="AQ930" s="107" t="str">
        <f>IF(AP930&gt;0,RANK(AP930,$AP$11:$AP$1049),"—")</f>
        <v>—</v>
      </c>
      <c r="AR930" s="578"/>
      <c r="AS930" s="107" t="str">
        <f>IF(AR930&gt;0,RANK(AR930,$AR$11:$AR$1049),"—")</f>
        <v>—</v>
      </c>
      <c r="AT930" s="578"/>
      <c r="AU930" s="107" t="str">
        <f>IF(AT930&gt;0,RANK(AT930,$AT$11:$AT$1049),"—")</f>
        <v>—</v>
      </c>
      <c r="AV930" s="578"/>
      <c r="AW930" s="107" t="str">
        <f>IF(AV930&gt;0,RANK(AV930,$AV$11:$AV$1049),"—")</f>
        <v>—</v>
      </c>
      <c r="AX930" s="578"/>
      <c r="AY930" s="563" t="str">
        <f t="shared" si="778"/>
        <v>—</v>
      </c>
      <c r="AZ930" s="597"/>
      <c r="BA930" s="603">
        <v>489</v>
      </c>
      <c r="BB930" s="563">
        <f t="shared" si="777"/>
        <v>751</v>
      </c>
    </row>
    <row r="931" spans="2:54" ht="12.95" customHeight="1" x14ac:dyDescent="0.2">
      <c r="B931" s="174" t="s">
        <v>865</v>
      </c>
      <c r="C931" s="642" t="s">
        <v>2054</v>
      </c>
      <c r="D931" s="588"/>
      <c r="E931" s="107" t="str">
        <f>IF(D931&gt;0,RANK(D931,$D$11:$D$1049),"—")</f>
        <v>—</v>
      </c>
      <c r="F931" s="578"/>
      <c r="G931" s="107" t="str">
        <f>IF(F931&gt;0,RANK(F931,$F$11:$F$1049),"—")</f>
        <v>—</v>
      </c>
      <c r="H931" s="588"/>
      <c r="I931" s="107" t="str">
        <f>IF(H931&gt;0,RANK(H931,$H$11:$H$1049),"—")</f>
        <v>—</v>
      </c>
      <c r="J931" s="578"/>
      <c r="K931" s="107" t="str">
        <f>IF(J931&gt;0,RANK(J931,$J$11:$J$1049),"—")</f>
        <v>—</v>
      </c>
      <c r="L931" s="578"/>
      <c r="M931" s="107" t="str">
        <f>IF(L931&gt;0,RANK(L931,$L$11:$L$1049),"—")</f>
        <v>—</v>
      </c>
      <c r="N931" s="578"/>
      <c r="O931" s="107" t="str">
        <f>IF(N931&gt;0,RANK(N931,$N$11:$N$1049),"—")</f>
        <v>—</v>
      </c>
      <c r="P931" s="578"/>
      <c r="Q931" s="107" t="str">
        <f>IF(P931&gt;0,RANK(P931,$P$11:$P$1049),"—")</f>
        <v>—</v>
      </c>
      <c r="R931" s="578"/>
      <c r="S931" s="107" t="str">
        <f>IF(R931&gt;0,RANK(R931,$R$11:$R$1049),"—")</f>
        <v>—</v>
      </c>
      <c r="T931" s="578"/>
      <c r="U931" s="107" t="str">
        <f>IF(T931&gt;0,RANK(T931,$T$11:$T$1049),"—")</f>
        <v>—</v>
      </c>
      <c r="V931" s="578"/>
      <c r="W931" s="107" t="str">
        <f>IF(V931&gt;0,RANK(V931,$V$11:$V$1049),"—")</f>
        <v>—</v>
      </c>
      <c r="X931" s="578"/>
      <c r="Y931" s="107" t="str">
        <f>IF(X931&gt;0,RANK(X931,$X$11:$X$1049),"—")</f>
        <v>—</v>
      </c>
      <c r="Z931" s="578"/>
      <c r="AA931" s="107" t="str">
        <f>IF(Z931&gt;0,RANK(Z931,$Z$11:$Z$1049),"—")</f>
        <v>—</v>
      </c>
      <c r="AB931" s="578"/>
      <c r="AC931" s="107" t="str">
        <f>IF(AB931&gt;0,RANK(AB931,$AB$11:$AB$1049),"—")</f>
        <v>—</v>
      </c>
      <c r="AD931" s="578"/>
      <c r="AE931" s="107" t="str">
        <f>IF(AD931&gt;0,RANK(AD931,$AD$11:$AD$1049),"—")</f>
        <v>—</v>
      </c>
      <c r="AF931" s="578"/>
      <c r="AG931" s="107" t="str">
        <f>IF(AF931&gt;0,RANK(AF931,$AF$11:$AF$1049),"—")</f>
        <v>—</v>
      </c>
      <c r="AH931" s="578"/>
      <c r="AI931" s="107" t="str">
        <f>IF(AH931&gt;0,RANK(AH931,$AH$11:$AH$1049),"—")</f>
        <v>—</v>
      </c>
      <c r="AJ931" s="578">
        <v>2686</v>
      </c>
      <c r="AK931" s="107">
        <f>IF(AJ931&gt;0,RANK(AJ931,$AJ$11:$AJ$1049),"—")</f>
        <v>361</v>
      </c>
      <c r="AL931" s="578">
        <v>2313</v>
      </c>
      <c r="AM931" s="107">
        <f>IF(AL931&gt;0,RANK(AL931,$AL$11:$AL$1049),"—")</f>
        <v>379</v>
      </c>
      <c r="AN931" s="578">
        <v>1940</v>
      </c>
      <c r="AO931" s="107">
        <f>IF(AN931&gt;0,RANK(AN931,$AN$11:$AN$1049),"—")</f>
        <v>413</v>
      </c>
      <c r="AP931" s="578">
        <v>1567</v>
      </c>
      <c r="AQ931" s="107">
        <f>IF(AP931&gt;0,RANK(AP931,$AP$11:$AP$1049),"—")</f>
        <v>443</v>
      </c>
      <c r="AR931" s="578">
        <v>1193</v>
      </c>
      <c r="AS931" s="107">
        <f>IF(AR931&gt;0,RANK(AR931,$AR$11:$AR$1049),"—")</f>
        <v>473</v>
      </c>
      <c r="AT931" s="578">
        <v>688</v>
      </c>
      <c r="AU931" s="107">
        <f>IF(AT931&gt;0,RANK(AT931,$AT$11:$AT$1049),"—")</f>
        <v>543</v>
      </c>
      <c r="AV931" s="578">
        <v>772</v>
      </c>
      <c r="AW931" s="107">
        <f>IF(AV931&gt;0,RANK(AV931,$AV$11:$AV$1049),"—")</f>
        <v>547</v>
      </c>
      <c r="AX931" s="578">
        <v>1067</v>
      </c>
      <c r="AY931" s="563">
        <f t="shared" si="778"/>
        <v>516</v>
      </c>
      <c r="AZ931" s="608">
        <v>850</v>
      </c>
      <c r="BA931" s="608">
        <v>486</v>
      </c>
      <c r="BB931" s="563">
        <f t="shared" si="777"/>
        <v>753</v>
      </c>
    </row>
    <row r="932" spans="2:54" ht="12.95" customHeight="1" x14ac:dyDescent="0.2">
      <c r="B932" s="174" t="s">
        <v>2045</v>
      </c>
      <c r="C932" s="642" t="s">
        <v>2054</v>
      </c>
      <c r="D932" s="578"/>
      <c r="E932" s="107"/>
      <c r="F932" s="578"/>
      <c r="G932" s="107"/>
      <c r="H932" s="588"/>
      <c r="I932" s="107"/>
      <c r="J932" s="578"/>
      <c r="K932" s="107"/>
      <c r="L932" s="578"/>
      <c r="M932" s="107"/>
      <c r="N932" s="578"/>
      <c r="O932" s="107"/>
      <c r="P932" s="578"/>
      <c r="Q932" s="107"/>
      <c r="R932" s="578"/>
      <c r="S932" s="107"/>
      <c r="T932" s="578"/>
      <c r="U932" s="107"/>
      <c r="V932" s="578"/>
      <c r="W932" s="107"/>
      <c r="X932" s="578"/>
      <c r="Y932" s="107"/>
      <c r="Z932" s="578"/>
      <c r="AA932" s="107"/>
      <c r="AB932" s="578"/>
      <c r="AC932" s="107"/>
      <c r="AD932" s="578"/>
      <c r="AE932" s="107"/>
      <c r="AF932" s="578"/>
      <c r="AG932" s="107"/>
      <c r="AH932" s="578"/>
      <c r="AI932" s="107"/>
      <c r="AJ932" s="578"/>
      <c r="AK932" s="107"/>
      <c r="AL932" s="578"/>
      <c r="AM932" s="107"/>
      <c r="AN932" s="578"/>
      <c r="AO932" s="107"/>
      <c r="AP932" s="578"/>
      <c r="AQ932" s="107"/>
      <c r="AR932" s="578"/>
      <c r="AS932" s="107"/>
      <c r="AT932" s="578"/>
      <c r="AU932" s="107"/>
      <c r="AV932" s="578"/>
      <c r="AW932" s="107"/>
      <c r="AX932" s="578">
        <v>234</v>
      </c>
      <c r="AY932" s="563">
        <f t="shared" si="778"/>
        <v>672</v>
      </c>
      <c r="AZ932" s="608">
        <v>514</v>
      </c>
      <c r="BA932" s="608">
        <v>485</v>
      </c>
      <c r="BB932" s="563">
        <f t="shared" si="777"/>
        <v>754</v>
      </c>
    </row>
    <row r="933" spans="2:54" ht="12.95" customHeight="1" x14ac:dyDescent="0.2">
      <c r="B933" s="174" t="s">
        <v>907</v>
      </c>
      <c r="C933" s="642" t="s">
        <v>2054</v>
      </c>
      <c r="D933" s="578"/>
      <c r="E933" s="107" t="str">
        <f>IF(D933&gt;0,RANK(D933,$D$11:$D$1049),"—")</f>
        <v>—</v>
      </c>
      <c r="F933" s="578"/>
      <c r="G933" s="107" t="str">
        <f>IF(F933&gt;0,RANK(F933,$F$11:$F$1049),"—")</f>
        <v>—</v>
      </c>
      <c r="H933" s="588"/>
      <c r="I933" s="107" t="str">
        <f>IF(H933&gt;0,RANK(H933,$H$11:$H$1049),"—")</f>
        <v>—</v>
      </c>
      <c r="J933" s="578"/>
      <c r="K933" s="107" t="str">
        <f>IF(J933&gt;0,RANK(J933,$J$11:$J$1049),"—")</f>
        <v>—</v>
      </c>
      <c r="L933" s="578"/>
      <c r="M933" s="107" t="str">
        <f>IF(L933&gt;0,RANK(L933,$L$11:$L$1049),"—")</f>
        <v>—</v>
      </c>
      <c r="N933" s="578"/>
      <c r="O933" s="107" t="str">
        <f>IF(N933&gt;0,RANK(N933,$N$11:$N$1049),"—")</f>
        <v>—</v>
      </c>
      <c r="P933" s="578"/>
      <c r="Q933" s="107" t="str">
        <f>IF(P933&gt;0,RANK(P933,$P$11:$P$1049),"—")</f>
        <v>—</v>
      </c>
      <c r="R933" s="578">
        <v>221</v>
      </c>
      <c r="S933" s="107">
        <f>IF(R933&gt;0,RANK(R933,$R$11:$R$1049),"—")</f>
        <v>505</v>
      </c>
      <c r="T933" s="578">
        <v>212</v>
      </c>
      <c r="U933" s="107">
        <f>IF(T933&gt;0,RANK(T933,$T$11:$T$1049),"—")</f>
        <v>522</v>
      </c>
      <c r="V933" s="578">
        <v>203</v>
      </c>
      <c r="W933" s="107">
        <f>IF(V933&gt;0,RANK(V933,$V$11:$V$1049),"—")</f>
        <v>530</v>
      </c>
      <c r="X933" s="578">
        <v>194</v>
      </c>
      <c r="Y933" s="107">
        <f>IF(X933&gt;0,RANK(X933,$X$11:$X$1049),"—")</f>
        <v>530</v>
      </c>
      <c r="Z933" s="578">
        <v>185</v>
      </c>
      <c r="AA933" s="107">
        <f>IF(Z933&gt;0,RANK(Z933,$Z$11:$Z$1049),"—")</f>
        <v>527</v>
      </c>
      <c r="AB933" s="578">
        <v>176</v>
      </c>
      <c r="AC933" s="107">
        <f>IF(AB933&gt;0,RANK(AB933,$AB$11:$AB$1049),"—")</f>
        <v>530</v>
      </c>
      <c r="AD933" s="578">
        <v>164</v>
      </c>
      <c r="AE933" s="107">
        <f>IF(AD933&gt;0,RANK(AD933,$AD$11:$AD$1049),"—")</f>
        <v>543</v>
      </c>
      <c r="AF933" s="578">
        <v>168</v>
      </c>
      <c r="AG933" s="107">
        <f>IF(AF933&gt;0,RANK(AF933,$AF$11:$AF$1049),"—")</f>
        <v>579</v>
      </c>
      <c r="AH933" s="578">
        <v>171</v>
      </c>
      <c r="AI933" s="107">
        <f>IF(AH933&gt;0,RANK(AH933,$AH$11:$AH$1049),"—")</f>
        <v>590</v>
      </c>
      <c r="AJ933" s="578">
        <v>283</v>
      </c>
      <c r="AK933" s="107">
        <f>IF(AJ933&gt;0,RANK(AJ933,$AJ$11:$AJ$1049),"—")</f>
        <v>571</v>
      </c>
      <c r="AL933" s="578">
        <v>530</v>
      </c>
      <c r="AM933" s="107">
        <f>IF(AL933&gt;0,RANK(AL933,$AL$11:$AL$1049),"—")</f>
        <v>535</v>
      </c>
      <c r="AN933" s="578">
        <v>898</v>
      </c>
      <c r="AO933" s="107">
        <f>IF(AN933&gt;0,RANK(AN933,$AN$11:$AN$1049),"—")</f>
        <v>494</v>
      </c>
      <c r="AP933" s="578">
        <v>721</v>
      </c>
      <c r="AQ933" s="107">
        <f>IF(AP933&gt;0,RANK(AP933,$AP$11:$AP$1049),"—")</f>
        <v>515</v>
      </c>
      <c r="AR933" s="578">
        <v>289</v>
      </c>
      <c r="AS933" s="107">
        <f>IF(AR933&gt;0,RANK(AR933,$AR$11:$AR$1049),"—")</f>
        <v>623</v>
      </c>
      <c r="AT933" s="578">
        <v>332</v>
      </c>
      <c r="AU933" s="107">
        <f>IF(AT933&gt;0,RANK(AT933,$AT$11:$AT$1049),"—")</f>
        <v>620</v>
      </c>
      <c r="AV933" s="578">
        <v>384</v>
      </c>
      <c r="AW933" s="107">
        <f>IF(AV933&gt;0,RANK(AV933,$AV$11:$AV$1049),"—")</f>
        <v>619</v>
      </c>
      <c r="AX933" s="578">
        <v>516</v>
      </c>
      <c r="AY933" s="563">
        <f t="shared" si="778"/>
        <v>607</v>
      </c>
      <c r="AZ933" s="608">
        <v>511</v>
      </c>
      <c r="BA933" s="608">
        <v>467</v>
      </c>
      <c r="BB933" s="563">
        <f t="shared" si="777"/>
        <v>764</v>
      </c>
    </row>
    <row r="934" spans="2:54" ht="12.95" customHeight="1" x14ac:dyDescent="0.2">
      <c r="B934" s="174" t="s">
        <v>717</v>
      </c>
      <c r="C934" s="642" t="s">
        <v>2054</v>
      </c>
      <c r="D934" s="578"/>
      <c r="E934" s="107"/>
      <c r="F934" s="578"/>
      <c r="G934" s="107"/>
      <c r="H934" s="578"/>
      <c r="I934" s="107"/>
      <c r="J934" s="578"/>
      <c r="K934" s="107"/>
      <c r="L934" s="578"/>
      <c r="M934" s="107"/>
      <c r="N934" s="578"/>
      <c r="O934" s="107"/>
      <c r="P934" s="578"/>
      <c r="Q934" s="107"/>
      <c r="R934" s="578"/>
      <c r="S934" s="107"/>
      <c r="T934" s="578"/>
      <c r="U934" s="107"/>
      <c r="V934" s="578"/>
      <c r="W934" s="107"/>
      <c r="X934" s="578"/>
      <c r="Y934" s="107"/>
      <c r="Z934" s="578"/>
      <c r="AA934" s="107"/>
      <c r="AB934" s="578"/>
      <c r="AC934" s="107"/>
      <c r="AD934" s="578"/>
      <c r="AE934" s="107"/>
      <c r="AF934" s="578"/>
      <c r="AG934" s="107"/>
      <c r="AH934" s="578"/>
      <c r="AI934" s="107"/>
      <c r="AJ934" s="578"/>
      <c r="AK934" s="107"/>
      <c r="AL934" s="578"/>
      <c r="AM934" s="107"/>
      <c r="AN934" s="578"/>
      <c r="AO934" s="107"/>
      <c r="AP934" s="578"/>
      <c r="AQ934" s="107"/>
      <c r="AR934" s="578"/>
      <c r="AS934" s="107"/>
      <c r="AT934" s="578"/>
      <c r="AU934" s="107"/>
      <c r="AV934" s="578"/>
      <c r="AW934" s="107"/>
      <c r="AX934" s="578">
        <v>323</v>
      </c>
      <c r="AY934" s="563">
        <f t="shared" si="778"/>
        <v>648</v>
      </c>
      <c r="AZ934" s="608">
        <v>511</v>
      </c>
      <c r="BA934" s="608">
        <v>447</v>
      </c>
      <c r="BB934" s="563">
        <f t="shared" si="777"/>
        <v>776</v>
      </c>
    </row>
    <row r="935" spans="2:54" ht="12.95" customHeight="1" x14ac:dyDescent="0.2">
      <c r="B935" s="599" t="s">
        <v>2225</v>
      </c>
      <c r="C935" s="647" t="s">
        <v>2054</v>
      </c>
      <c r="D935" s="578"/>
      <c r="E935" s="107"/>
      <c r="F935" s="578"/>
      <c r="G935" s="107"/>
      <c r="H935" s="578"/>
      <c r="I935" s="107"/>
      <c r="J935" s="578"/>
      <c r="K935" s="107"/>
      <c r="L935" s="578"/>
      <c r="M935" s="107"/>
      <c r="N935" s="578"/>
      <c r="O935" s="107"/>
      <c r="P935" s="578"/>
      <c r="Q935" s="107"/>
      <c r="R935" s="578"/>
      <c r="S935" s="107"/>
      <c r="T935" s="578"/>
      <c r="U935" s="107"/>
      <c r="V935" s="578"/>
      <c r="W935" s="107"/>
      <c r="X935" s="578"/>
      <c r="Y935" s="107"/>
      <c r="Z935" s="578"/>
      <c r="AA935" s="107"/>
      <c r="AB935" s="578"/>
      <c r="AC935" s="107"/>
      <c r="AD935" s="578"/>
      <c r="AE935" s="107"/>
      <c r="AF935" s="578"/>
      <c r="AG935" s="107"/>
      <c r="AH935" s="578"/>
      <c r="AI935" s="107"/>
      <c r="AJ935" s="578"/>
      <c r="AK935" s="107"/>
      <c r="AL935" s="578"/>
      <c r="AM935" s="107"/>
      <c r="AN935" s="578"/>
      <c r="AO935" s="107"/>
      <c r="AP935" s="578"/>
      <c r="AQ935" s="107"/>
      <c r="AR935" s="578"/>
      <c r="AS935" s="107"/>
      <c r="AT935" s="578"/>
      <c r="AU935" s="107"/>
      <c r="AV935" s="578"/>
      <c r="AW935" s="107"/>
      <c r="AX935" s="578"/>
      <c r="AY935" s="563"/>
      <c r="AZ935" s="603"/>
      <c r="BA935" s="603">
        <v>445</v>
      </c>
      <c r="BB935" s="563">
        <f t="shared" si="777"/>
        <v>777</v>
      </c>
    </row>
    <row r="936" spans="2:54" ht="12.95" customHeight="1" x14ac:dyDescent="0.2">
      <c r="B936" s="599" t="s">
        <v>2226</v>
      </c>
      <c r="C936" s="647" t="s">
        <v>2054</v>
      </c>
      <c r="D936" s="578"/>
      <c r="E936" s="107"/>
      <c r="F936" s="578"/>
      <c r="G936" s="107"/>
      <c r="H936" s="578"/>
      <c r="I936" s="107"/>
      <c r="J936" s="578"/>
      <c r="K936" s="107"/>
      <c r="L936" s="578"/>
      <c r="M936" s="107"/>
      <c r="N936" s="578"/>
      <c r="O936" s="107"/>
      <c r="P936" s="578"/>
      <c r="Q936" s="107"/>
      <c r="R936" s="578"/>
      <c r="S936" s="107"/>
      <c r="T936" s="578"/>
      <c r="U936" s="107"/>
      <c r="V936" s="578"/>
      <c r="W936" s="107"/>
      <c r="X936" s="578"/>
      <c r="Y936" s="107"/>
      <c r="Z936" s="578"/>
      <c r="AA936" s="107"/>
      <c r="AB936" s="578"/>
      <c r="AC936" s="107"/>
      <c r="AD936" s="578"/>
      <c r="AE936" s="107"/>
      <c r="AF936" s="578"/>
      <c r="AG936" s="107"/>
      <c r="AH936" s="578"/>
      <c r="AI936" s="107"/>
      <c r="AJ936" s="578"/>
      <c r="AK936" s="107"/>
      <c r="AL936" s="578"/>
      <c r="AM936" s="107"/>
      <c r="AN936" s="578"/>
      <c r="AO936" s="107"/>
      <c r="AP936" s="578"/>
      <c r="AQ936" s="107"/>
      <c r="AR936" s="578"/>
      <c r="AS936" s="107"/>
      <c r="AT936" s="578"/>
      <c r="AU936" s="107"/>
      <c r="AV936" s="578"/>
      <c r="AW936" s="107"/>
      <c r="AX936" s="578"/>
      <c r="AY936" s="563"/>
      <c r="AZ936" s="597"/>
      <c r="BA936" s="603">
        <v>444</v>
      </c>
      <c r="BB936" s="563">
        <f t="shared" si="777"/>
        <v>778</v>
      </c>
    </row>
    <row r="937" spans="2:54" ht="12.95" customHeight="1" x14ac:dyDescent="0.2">
      <c r="B937" s="174" t="s">
        <v>1985</v>
      </c>
      <c r="C937" s="642" t="s">
        <v>2054</v>
      </c>
      <c r="D937" s="578">
        <v>296</v>
      </c>
      <c r="E937" s="107">
        <f>IF(D937&gt;0,RANK(D937,$D$11:$D$1049),"—")</f>
        <v>336</v>
      </c>
      <c r="F937" s="578">
        <v>317</v>
      </c>
      <c r="G937" s="107">
        <f>IF(F937&gt;0,RANK(F937,$F$11:$F$1049),"—")</f>
        <v>398</v>
      </c>
      <c r="H937" s="578">
        <v>341</v>
      </c>
      <c r="I937" s="107">
        <f>IF(H937&gt;0,RANK(H937,$H$11:$H$1049),"—")</f>
        <v>348</v>
      </c>
      <c r="J937" s="578">
        <v>592</v>
      </c>
      <c r="K937" s="107">
        <f>IF(J937&gt;0,RANK(J937,$J$11:$J$1049),"—")</f>
        <v>346</v>
      </c>
      <c r="L937" s="578">
        <v>499</v>
      </c>
      <c r="M937" s="107">
        <f>IF(L937&gt;0,RANK(L937,$L$11:$L$1049),"—")</f>
        <v>360</v>
      </c>
      <c r="N937" s="578">
        <v>405</v>
      </c>
      <c r="O937" s="107">
        <f>IF(N937&gt;0,RANK(N937,$N$11:$N$1049),"—")</f>
        <v>395</v>
      </c>
      <c r="P937" s="578">
        <v>355</v>
      </c>
      <c r="Q937" s="107">
        <f>IF(P937&gt;0,RANK(P937,$P$11:$P$1049),"—")</f>
        <v>427</v>
      </c>
      <c r="R937" s="578">
        <v>243</v>
      </c>
      <c r="S937" s="107">
        <f>IF(R937&gt;0,RANK(R937,$R$11:$R$1049),"—")</f>
        <v>503</v>
      </c>
      <c r="T937" s="578">
        <v>243</v>
      </c>
      <c r="U937" s="107">
        <f>IF(T937&gt;0,RANK(T937,$T$11:$T$1049),"—")</f>
        <v>516</v>
      </c>
      <c r="V937" s="578">
        <v>319</v>
      </c>
      <c r="W937" s="107">
        <f>IF(V937&gt;0,RANK(V937,$V$11:$V$1049),"—")</f>
        <v>499</v>
      </c>
      <c r="X937" s="578">
        <v>317</v>
      </c>
      <c r="Y937" s="107">
        <f>IF(X937&gt;0,RANK(X937,$X$11:$X$1049),"—")</f>
        <v>502</v>
      </c>
      <c r="Z937" s="578"/>
      <c r="AA937" s="107" t="str">
        <f>IF(Z937&gt;0,RANK(Z937,$Z$11:$Z$1049),"—")</f>
        <v>—</v>
      </c>
      <c r="AB937" s="578"/>
      <c r="AC937" s="107" t="str">
        <f>IF(AB937&gt;0,RANK(AB937,$AB$11:$AB$1049),"—")</f>
        <v>—</v>
      </c>
      <c r="AD937" s="578"/>
      <c r="AE937" s="107" t="str">
        <f>IF(AD937&gt;0,RANK(AD937,$AD$11:$AD$1049),"—")</f>
        <v>—</v>
      </c>
      <c r="AF937" s="587">
        <v>169</v>
      </c>
      <c r="AG937" s="107">
        <f>IF(AF937&gt;0,RANK(AF937,$AF$11:$AF$1049),"—")</f>
        <v>578</v>
      </c>
      <c r="AH937" s="587">
        <v>137</v>
      </c>
      <c r="AI937" s="107">
        <f>IF(AH937&gt;0,RANK(AH937,$AH$11:$AH$1049),"—")</f>
        <v>598</v>
      </c>
      <c r="AJ937" s="587">
        <v>121</v>
      </c>
      <c r="AK937" s="107">
        <f>IF(AJ937&gt;0,RANK(AJ937,$AJ$11:$AJ$1049),"—")</f>
        <v>603</v>
      </c>
      <c r="AL937" s="587">
        <v>105</v>
      </c>
      <c r="AM937" s="107">
        <f>IF(AL937&gt;0,RANK(AL937,$AL$11:$AL$1049),"—")</f>
        <v>614</v>
      </c>
      <c r="AN937" s="587"/>
      <c r="AO937" s="107" t="str">
        <f>IF(AN937&gt;0,RANK(AN937,$AN$11:$AN$1049),"—")</f>
        <v>—</v>
      </c>
      <c r="AP937" s="578"/>
      <c r="AQ937" s="107" t="str">
        <f>IF(AP937&gt;0,RANK(AP937,$AP$11:$AP$1049),"—")</f>
        <v>—</v>
      </c>
      <c r="AR937" s="587">
        <v>151</v>
      </c>
      <c r="AS937" s="107">
        <f>IF(AR937&gt;0,RANK(AR937,$AR$11:$AR$1049),"—")</f>
        <v>649</v>
      </c>
      <c r="AT937" s="587">
        <v>183</v>
      </c>
      <c r="AU937" s="107">
        <f>IF(AT937&gt;0,RANK(AT937,$AT$11:$AT$1049),"—")</f>
        <v>653</v>
      </c>
      <c r="AV937" s="587">
        <v>349</v>
      </c>
      <c r="AW937" s="107">
        <f>IF(AV937&gt;0,RANK(AV937,$AV$11:$AV$1049),"—")</f>
        <v>628</v>
      </c>
      <c r="AX937" s="587">
        <v>369</v>
      </c>
      <c r="AY937" s="563">
        <f>IF(AX937&gt;0,RANK(AX937,$AX$11:$AX$1049),"—")</f>
        <v>636</v>
      </c>
      <c r="AZ937" s="608">
        <v>360</v>
      </c>
      <c r="BA937" s="608">
        <v>438</v>
      </c>
      <c r="BB937" s="563">
        <f t="shared" si="777"/>
        <v>780</v>
      </c>
    </row>
    <row r="938" spans="2:54" ht="12.95" customHeight="1" x14ac:dyDescent="0.2">
      <c r="B938" s="599" t="s">
        <v>2229</v>
      </c>
      <c r="C938" s="647" t="s">
        <v>2054</v>
      </c>
      <c r="D938" s="578"/>
      <c r="E938" s="107"/>
      <c r="F938" s="578"/>
      <c r="G938" s="107"/>
      <c r="H938" s="578"/>
      <c r="I938" s="107"/>
      <c r="J938" s="578"/>
      <c r="K938" s="107"/>
      <c r="L938" s="578"/>
      <c r="M938" s="107"/>
      <c r="N938" s="578"/>
      <c r="O938" s="107"/>
      <c r="P938" s="578"/>
      <c r="Q938" s="107"/>
      <c r="R938" s="578"/>
      <c r="S938" s="107"/>
      <c r="T938" s="578"/>
      <c r="U938" s="107"/>
      <c r="V938" s="578"/>
      <c r="W938" s="107"/>
      <c r="X938" s="578"/>
      <c r="Y938" s="107"/>
      <c r="Z938" s="578"/>
      <c r="AA938" s="107"/>
      <c r="AB938" s="578"/>
      <c r="AC938" s="107"/>
      <c r="AD938" s="578"/>
      <c r="AE938" s="107"/>
      <c r="AF938" s="578"/>
      <c r="AG938" s="107"/>
      <c r="AH938" s="578"/>
      <c r="AI938" s="107"/>
      <c r="AJ938" s="578"/>
      <c r="AK938" s="107"/>
      <c r="AL938" s="578"/>
      <c r="AM938" s="107"/>
      <c r="AN938" s="578"/>
      <c r="AO938" s="107"/>
      <c r="AP938" s="578"/>
      <c r="AQ938" s="107"/>
      <c r="AR938" s="578"/>
      <c r="AS938" s="107"/>
      <c r="AT938" s="578"/>
      <c r="AU938" s="107"/>
      <c r="AV938" s="578"/>
      <c r="AW938" s="107"/>
      <c r="AX938" s="578"/>
      <c r="AY938" s="563"/>
      <c r="AZ938" s="597"/>
      <c r="BA938" s="603">
        <v>419</v>
      </c>
      <c r="BB938" s="563">
        <f t="shared" si="777"/>
        <v>787</v>
      </c>
    </row>
    <row r="939" spans="2:54" ht="12.95" customHeight="1" x14ac:dyDescent="0.2">
      <c r="B939" s="599" t="s">
        <v>2231</v>
      </c>
      <c r="C939" s="647" t="s">
        <v>2054</v>
      </c>
      <c r="D939" s="578"/>
      <c r="E939" s="107"/>
      <c r="F939" s="578"/>
      <c r="G939" s="107"/>
      <c r="H939" s="578"/>
      <c r="I939" s="107"/>
      <c r="J939" s="578"/>
      <c r="K939" s="107"/>
      <c r="L939" s="578"/>
      <c r="M939" s="107"/>
      <c r="N939" s="578"/>
      <c r="O939" s="107"/>
      <c r="P939" s="578"/>
      <c r="Q939" s="107"/>
      <c r="R939" s="578"/>
      <c r="S939" s="107"/>
      <c r="T939" s="578"/>
      <c r="U939" s="107"/>
      <c r="V939" s="578"/>
      <c r="W939" s="107"/>
      <c r="X939" s="578"/>
      <c r="Y939" s="107"/>
      <c r="Z939" s="578"/>
      <c r="AA939" s="107"/>
      <c r="AB939" s="578"/>
      <c r="AC939" s="107"/>
      <c r="AD939" s="578"/>
      <c r="AE939" s="107"/>
      <c r="AF939" s="578"/>
      <c r="AG939" s="107"/>
      <c r="AH939" s="578"/>
      <c r="AI939" s="107"/>
      <c r="AJ939" s="578"/>
      <c r="AK939" s="107"/>
      <c r="AL939" s="578"/>
      <c r="AM939" s="107"/>
      <c r="AN939" s="578"/>
      <c r="AO939" s="107"/>
      <c r="AP939" s="578"/>
      <c r="AQ939" s="107"/>
      <c r="AR939" s="578"/>
      <c r="AS939" s="107"/>
      <c r="AT939" s="578"/>
      <c r="AU939" s="107"/>
      <c r="AV939" s="578"/>
      <c r="AW939" s="107"/>
      <c r="AX939" s="578"/>
      <c r="AY939" s="563"/>
      <c r="AZ939" s="603"/>
      <c r="BA939" s="603">
        <v>404</v>
      </c>
      <c r="BB939" s="563">
        <f t="shared" si="777"/>
        <v>791</v>
      </c>
    </row>
    <row r="940" spans="2:54" ht="12.95" customHeight="1" x14ac:dyDescent="0.2">
      <c r="B940" s="599" t="s">
        <v>2232</v>
      </c>
      <c r="C940" s="647" t="s">
        <v>2054</v>
      </c>
      <c r="D940" s="578"/>
      <c r="E940" s="107"/>
      <c r="F940" s="578"/>
      <c r="G940" s="107"/>
      <c r="H940" s="578"/>
      <c r="I940" s="107"/>
      <c r="J940" s="578"/>
      <c r="K940" s="107"/>
      <c r="L940" s="578"/>
      <c r="M940" s="107"/>
      <c r="N940" s="578"/>
      <c r="O940" s="107"/>
      <c r="P940" s="578"/>
      <c r="Q940" s="107"/>
      <c r="R940" s="578"/>
      <c r="S940" s="107"/>
      <c r="T940" s="578"/>
      <c r="U940" s="107"/>
      <c r="V940" s="578"/>
      <c r="W940" s="107"/>
      <c r="X940" s="578"/>
      <c r="Y940" s="107"/>
      <c r="Z940" s="578"/>
      <c r="AA940" s="107"/>
      <c r="AB940" s="578"/>
      <c r="AC940" s="107"/>
      <c r="AD940" s="578"/>
      <c r="AE940" s="107"/>
      <c r="AF940" s="578"/>
      <c r="AG940" s="107"/>
      <c r="AH940" s="578"/>
      <c r="AI940" s="107"/>
      <c r="AJ940" s="578"/>
      <c r="AK940" s="107"/>
      <c r="AL940" s="578"/>
      <c r="AM940" s="107"/>
      <c r="AN940" s="578"/>
      <c r="AO940" s="107"/>
      <c r="AP940" s="578"/>
      <c r="AQ940" s="107"/>
      <c r="AR940" s="578"/>
      <c r="AS940" s="107"/>
      <c r="AT940" s="578"/>
      <c r="AU940" s="107"/>
      <c r="AV940" s="578"/>
      <c r="AW940" s="107"/>
      <c r="AX940" s="578"/>
      <c r="AY940" s="563"/>
      <c r="AZ940" s="597"/>
      <c r="BA940" s="603">
        <v>404</v>
      </c>
      <c r="BB940" s="563">
        <f t="shared" si="777"/>
        <v>791</v>
      </c>
    </row>
    <row r="941" spans="2:54" ht="12.95" customHeight="1" x14ac:dyDescent="0.2">
      <c r="B941" s="174" t="s">
        <v>867</v>
      </c>
      <c r="C941" s="642" t="s">
        <v>2054</v>
      </c>
      <c r="D941" s="578"/>
      <c r="E941" s="107" t="str">
        <f>IF(D941&gt;0,RANK(D941,$D$11:$D$1049),"—")</f>
        <v>—</v>
      </c>
      <c r="F941" s="578">
        <v>277</v>
      </c>
      <c r="G941" s="107">
        <f>IF(F941&gt;0,RANK(F941,$F$11:$F$1049),"—")</f>
        <v>407</v>
      </c>
      <c r="H941" s="588"/>
      <c r="I941" s="107" t="str">
        <f>IF(H941&gt;0,RANK(H941,$H$11:$H$1049),"—")</f>
        <v>—</v>
      </c>
      <c r="J941" s="578"/>
      <c r="K941" s="107" t="str">
        <f>IF(J941&gt;0,RANK(J941,$J$11:$J$1049),"—")</f>
        <v>—</v>
      </c>
      <c r="L941" s="578"/>
      <c r="M941" s="107" t="str">
        <f>IF(L941&gt;0,RANK(L941,$L$11:$L$1049),"—")</f>
        <v>—</v>
      </c>
      <c r="N941" s="578">
        <v>971</v>
      </c>
      <c r="O941" s="107">
        <f>IF(N941&gt;0,RANK(N941,$N$11:$N$1049),"—")</f>
        <v>340</v>
      </c>
      <c r="P941" s="578">
        <v>1241</v>
      </c>
      <c r="Q941" s="107">
        <f>IF(P941&gt;0,RANK(P941,$P$11:$P$1049),"—")</f>
        <v>350</v>
      </c>
      <c r="R941" s="578">
        <v>1515</v>
      </c>
      <c r="S941" s="107">
        <f>IF(R941&gt;0,RANK(R941,$R$11:$R$1049),"—")</f>
        <v>339</v>
      </c>
      <c r="T941" s="578">
        <v>1515</v>
      </c>
      <c r="U941" s="107">
        <f>IF(T941&gt;0,RANK(T941,$T$11:$T$1049),"—")</f>
        <v>353</v>
      </c>
      <c r="V941" s="578">
        <v>1515</v>
      </c>
      <c r="W941" s="107">
        <f>IF(V941&gt;0,RANK(V941,$V$11:$V$1049),"—")</f>
        <v>360</v>
      </c>
      <c r="X941" s="578">
        <v>1515</v>
      </c>
      <c r="Y941" s="107">
        <f>IF(X941&gt;0,RANK(X941,$X$11:$X$1049),"—")</f>
        <v>359</v>
      </c>
      <c r="Z941" s="578">
        <v>1515</v>
      </c>
      <c r="AA941" s="107">
        <f>IF(Z941&gt;0,RANK(Z941,$Z$11:$Z$1049),"—")</f>
        <v>359</v>
      </c>
      <c r="AB941" s="578">
        <v>1515</v>
      </c>
      <c r="AC941" s="107">
        <f>IF(AB941&gt;0,RANK(AB941,$AB$11:$AB$1049),"—")</f>
        <v>362</v>
      </c>
      <c r="AD941" s="578"/>
      <c r="AE941" s="107" t="str">
        <f>IF(AD941&gt;0,RANK(AD941,$AD$11:$AD$1049),"—")</f>
        <v>—</v>
      </c>
      <c r="AF941" s="587">
        <v>284</v>
      </c>
      <c r="AG941" s="107">
        <f>IF(AF941&gt;0,RANK(AF941,$AF$11:$AF$1049),"—")</f>
        <v>555</v>
      </c>
      <c r="AH941" s="587">
        <v>501</v>
      </c>
      <c r="AI941" s="107">
        <f>IF(AH941&gt;0,RANK(AH941,$AH$11:$AH$1049),"—")</f>
        <v>521</v>
      </c>
      <c r="AJ941" s="587">
        <v>427</v>
      </c>
      <c r="AK941" s="107">
        <f>IF(AJ941&gt;0,RANK(AJ941,$AJ$11:$AJ$1049),"—")</f>
        <v>544</v>
      </c>
      <c r="AL941" s="587">
        <v>502</v>
      </c>
      <c r="AM941" s="107">
        <f>IF(AL941&gt;0,RANK(AL941,$AL$11:$AL$1049),"—")</f>
        <v>541</v>
      </c>
      <c r="AN941" s="587">
        <v>150</v>
      </c>
      <c r="AO941" s="107">
        <f>IF(AN941&gt;0,RANK(AN941,$AN$11:$AN$1049),"—")</f>
        <v>623</v>
      </c>
      <c r="AP941" s="587">
        <v>173</v>
      </c>
      <c r="AQ941" s="107">
        <f>IF(AP941&gt;0,RANK(AP941,$AP$11:$AP$1049),"—")</f>
        <v>628</v>
      </c>
      <c r="AR941" s="587"/>
      <c r="AS941" s="107" t="str">
        <f>IF(AR941&gt;0,RANK(AR941,$AR$11:$AR$1049),"—")</f>
        <v>—</v>
      </c>
      <c r="AT941" s="578">
        <v>171</v>
      </c>
      <c r="AU941" s="107">
        <f>IF(AT941&gt;0,RANK(AT941,$AT$11:$AT$1049),"—")</f>
        <v>657</v>
      </c>
      <c r="AV941" s="578">
        <v>161</v>
      </c>
      <c r="AW941" s="107">
        <f>IF(AV941&gt;0,RANK(AV941,$AV$11:$AV$1049),"—")</f>
        <v>677</v>
      </c>
      <c r="AX941" s="578">
        <v>270</v>
      </c>
      <c r="AY941" s="563">
        <f>IF(AX941&gt;0,RANK(AX941,$AX$11:$AX$1049),"—")</f>
        <v>663</v>
      </c>
      <c r="AZ941" s="608">
        <v>371</v>
      </c>
      <c r="BA941" s="630">
        <v>402</v>
      </c>
      <c r="BB941" s="563">
        <f t="shared" si="777"/>
        <v>793</v>
      </c>
    </row>
    <row r="942" spans="2:54" ht="12.95" customHeight="1" x14ac:dyDescent="0.2">
      <c r="B942" s="174" t="s">
        <v>718</v>
      </c>
      <c r="C942" s="642" t="s">
        <v>2054</v>
      </c>
      <c r="D942" s="578"/>
      <c r="E942" s="107" t="str">
        <f>IF(D942&gt;0,RANK(D942,$D$11:$D$1049),"—")</f>
        <v>—</v>
      </c>
      <c r="F942" s="578"/>
      <c r="G942" s="107" t="str">
        <f>IF(F942&gt;0,RANK(F942,$F$11:$F$1049),"—")</f>
        <v>—</v>
      </c>
      <c r="H942" s="578"/>
      <c r="I942" s="107" t="str">
        <f>IF(H942&gt;0,RANK(H942,$H$11:$H$1049),"—")</f>
        <v>—</v>
      </c>
      <c r="J942" s="578"/>
      <c r="K942" s="107" t="str">
        <f>IF(J942&gt;0,RANK(J942,$J$11:$J$1049),"—")</f>
        <v>—</v>
      </c>
      <c r="L942" s="578"/>
      <c r="M942" s="107" t="str">
        <f>IF(L942&gt;0,RANK(L942,$L$11:$L$1049),"—")</f>
        <v>—</v>
      </c>
      <c r="N942" s="578"/>
      <c r="O942" s="107" t="str">
        <f>IF(N942&gt;0,RANK(N942,$N$11:$N$1049),"—")</f>
        <v>—</v>
      </c>
      <c r="P942" s="578"/>
      <c r="Q942" s="107" t="str">
        <f>IF(P942&gt;0,RANK(P942,$P$11:$P$1049),"—")</f>
        <v>—</v>
      </c>
      <c r="R942" s="578">
        <v>206</v>
      </c>
      <c r="S942" s="107">
        <f>IF(R942&gt;0,RANK(R942,$R$11:$R$1049),"—")</f>
        <v>510</v>
      </c>
      <c r="T942" s="578">
        <v>255</v>
      </c>
      <c r="U942" s="107">
        <f>IF(T942&gt;0,RANK(T942,$T$11:$T$1049),"—")</f>
        <v>513</v>
      </c>
      <c r="V942" s="578">
        <v>226</v>
      </c>
      <c r="W942" s="107">
        <f>IF(V942&gt;0,RANK(V942,$V$11:$V$1049),"—")</f>
        <v>522</v>
      </c>
      <c r="X942" s="578">
        <v>196</v>
      </c>
      <c r="Y942" s="107">
        <f>IF(X942&gt;0,RANK(X942,$X$11:$X$1049),"—")</f>
        <v>529</v>
      </c>
      <c r="Z942" s="578">
        <v>241</v>
      </c>
      <c r="AA942" s="107">
        <f>IF(Z942&gt;0,RANK(Z942,$Z$11:$Z$1049),"—")</f>
        <v>517</v>
      </c>
      <c r="AB942" s="578">
        <v>165</v>
      </c>
      <c r="AC942" s="107">
        <f>IF(AB942&gt;0,RANK(AB942,$AB$11:$AB$1049),"—")</f>
        <v>532</v>
      </c>
      <c r="AD942" s="578">
        <v>188</v>
      </c>
      <c r="AE942" s="107">
        <f>IF(AD942&gt;0,RANK(AD942,$AD$11:$AD$1049),"—")</f>
        <v>536</v>
      </c>
      <c r="AF942" s="578">
        <v>139</v>
      </c>
      <c r="AG942" s="107">
        <f>IF(AF942&gt;0,RANK(AF942,$AF$11:$AF$1049),"—")</f>
        <v>590</v>
      </c>
      <c r="AH942" s="578">
        <v>211</v>
      </c>
      <c r="AI942" s="107">
        <f>IF(AH942&gt;0,RANK(AH942,$AH$11:$AH$1049),"—")</f>
        <v>582</v>
      </c>
      <c r="AJ942" s="578">
        <v>284</v>
      </c>
      <c r="AK942" s="107">
        <f>IF(AJ942&gt;0,RANK(AJ942,$AJ$11:$AJ$1049),"—")</f>
        <v>568</v>
      </c>
      <c r="AL942" s="578">
        <v>282</v>
      </c>
      <c r="AM942" s="107">
        <f>IF(AL942&gt;0,RANK(AL942,$AL$11:$AL$1049),"—")</f>
        <v>587</v>
      </c>
      <c r="AN942" s="578">
        <v>330</v>
      </c>
      <c r="AO942" s="107">
        <f>IF(AN942&gt;0,RANK(AN942,$AN$11:$AN$1049),"—")</f>
        <v>586</v>
      </c>
      <c r="AP942" s="578"/>
      <c r="AQ942" s="107" t="str">
        <f>IF(AP942&gt;0,RANK(AP942,$AP$11:$AP$1049),"—")</f>
        <v>—</v>
      </c>
      <c r="AR942" s="578"/>
      <c r="AS942" s="107" t="str">
        <f>IF(AR942&gt;0,RANK(AR942,$AR$11:$AR$1049),"—")</f>
        <v>—</v>
      </c>
      <c r="AT942" s="578"/>
      <c r="AU942" s="107" t="str">
        <f>IF(AT942&gt;0,RANK(AT942,$AT$11:$AT$1049),"—")</f>
        <v>—</v>
      </c>
      <c r="AV942" s="578"/>
      <c r="AW942" s="107" t="str">
        <f>IF(AV942&gt;0,RANK(AV942,$AV$11:$AV$1049),"—")</f>
        <v>—</v>
      </c>
      <c r="AX942" s="578"/>
      <c r="AY942" s="563" t="str">
        <f>IF(AX942&gt;0,RANK(AX942,$AX$11:$AX$1049),"—")</f>
        <v>—</v>
      </c>
      <c r="AZ942" s="603"/>
      <c r="BA942" s="629">
        <v>373</v>
      </c>
      <c r="BB942" s="563">
        <f t="shared" si="777"/>
        <v>799</v>
      </c>
    </row>
    <row r="943" spans="2:54" ht="12.95" customHeight="1" x14ac:dyDescent="0.2">
      <c r="B943" s="613" t="s">
        <v>2236</v>
      </c>
      <c r="C943" s="650" t="s">
        <v>2054</v>
      </c>
      <c r="D943" s="578"/>
      <c r="E943" s="107"/>
      <c r="F943" s="578"/>
      <c r="G943" s="107"/>
      <c r="H943" s="578"/>
      <c r="I943" s="107"/>
      <c r="J943" s="578"/>
      <c r="K943" s="107"/>
      <c r="L943" s="578"/>
      <c r="M943" s="107"/>
      <c r="N943" s="578"/>
      <c r="O943" s="107"/>
      <c r="P943" s="578"/>
      <c r="Q943" s="107"/>
      <c r="R943" s="578"/>
      <c r="S943" s="107"/>
      <c r="T943" s="578"/>
      <c r="U943" s="107"/>
      <c r="V943" s="578"/>
      <c r="W943" s="107"/>
      <c r="X943" s="578"/>
      <c r="Y943" s="107"/>
      <c r="Z943" s="578"/>
      <c r="AA943" s="107"/>
      <c r="AB943" s="578"/>
      <c r="AC943" s="107"/>
      <c r="AD943" s="578"/>
      <c r="AE943" s="107"/>
      <c r="AF943" s="578"/>
      <c r="AG943" s="107"/>
      <c r="AH943" s="578"/>
      <c r="AI943" s="107"/>
      <c r="AJ943" s="578"/>
      <c r="AK943" s="107"/>
      <c r="AL943" s="578"/>
      <c r="AM943" s="107"/>
      <c r="AN943" s="578"/>
      <c r="AO943" s="107"/>
      <c r="AP943" s="578"/>
      <c r="AQ943" s="107"/>
      <c r="AR943" s="578"/>
      <c r="AS943" s="107"/>
      <c r="AT943" s="578"/>
      <c r="AU943" s="107"/>
      <c r="AV943" s="578"/>
      <c r="AW943" s="107"/>
      <c r="AX943" s="578"/>
      <c r="AY943" s="563"/>
      <c r="AZ943" s="601"/>
      <c r="BA943" s="617">
        <v>365</v>
      </c>
      <c r="BB943" s="563">
        <f t="shared" si="777"/>
        <v>800</v>
      </c>
    </row>
    <row r="944" spans="2:54" ht="12.95" customHeight="1" x14ac:dyDescent="0.2">
      <c r="B944" s="174" t="s">
        <v>1574</v>
      </c>
      <c r="C944" s="642" t="s">
        <v>2054</v>
      </c>
      <c r="D944" s="578">
        <v>267</v>
      </c>
      <c r="E944" s="107">
        <f>IF(D944&gt;0,RANK(D944,$D$11:$D$1049),"—")</f>
        <v>342</v>
      </c>
      <c r="F944" s="578">
        <v>272</v>
      </c>
      <c r="G944" s="107">
        <f>IF(F944&gt;0,RANK(F944,$F$11:$F$1049),"—")</f>
        <v>408</v>
      </c>
      <c r="H944" s="578">
        <v>277</v>
      </c>
      <c r="I944" s="107">
        <f>IF(H944&gt;0,RANK(H944,$H$11:$H$1049),"—")</f>
        <v>359</v>
      </c>
      <c r="J944" s="578">
        <v>206</v>
      </c>
      <c r="K944" s="107">
        <f>IF(J944&gt;0,RANK(J944,$J$11:$J$1049),"—")</f>
        <v>390</v>
      </c>
      <c r="L944" s="578">
        <v>130</v>
      </c>
      <c r="M944" s="107">
        <f>IF(L944&gt;0,RANK(L944,$L$11:$L$1049),"—")</f>
        <v>404</v>
      </c>
      <c r="N944" s="578">
        <v>54</v>
      </c>
      <c r="O944" s="107">
        <f>IF(N944&gt;0,RANK(N944,$N$11:$N$1049),"—")</f>
        <v>451</v>
      </c>
      <c r="P944" s="578">
        <v>283</v>
      </c>
      <c r="Q944" s="107">
        <f>IF(P944&gt;0,RANK(P944,$P$11:$P$1049),"—")</f>
        <v>441</v>
      </c>
      <c r="R944" s="578">
        <v>271</v>
      </c>
      <c r="S944" s="107">
        <f>IF(R944&gt;0,RANK(R944,$R$11:$R$1049),"—")</f>
        <v>498</v>
      </c>
      <c r="T944" s="578">
        <v>319</v>
      </c>
      <c r="U944" s="107">
        <f>IF(T944&gt;0,RANK(T944,$T$11:$T$1049),"—")</f>
        <v>496</v>
      </c>
      <c r="V944" s="578">
        <v>382</v>
      </c>
      <c r="W944" s="107">
        <f>IF(V944&gt;0,RANK(V944,$V$11:$V$1049),"—")</f>
        <v>482</v>
      </c>
      <c r="X944" s="578">
        <v>204</v>
      </c>
      <c r="Y944" s="107">
        <f>IF(X944&gt;0,RANK(X944,$X$11:$X$1049),"—")</f>
        <v>528</v>
      </c>
      <c r="Z944" s="578">
        <v>154</v>
      </c>
      <c r="AA944" s="107">
        <f>IF(Z944&gt;0,RANK(Z944,$Z$11:$Z$1049),"—")</f>
        <v>532</v>
      </c>
      <c r="AB944" s="578">
        <v>118</v>
      </c>
      <c r="AC944" s="107">
        <f>IF(AB944&gt;0,RANK(AB944,$AB$11:$AB$1049),"—")</f>
        <v>540</v>
      </c>
      <c r="AD944" s="578">
        <v>92</v>
      </c>
      <c r="AE944" s="107">
        <f>IF(AD944&gt;0,RANK(AD944,$AD$11:$AD$1049),"—")</f>
        <v>556</v>
      </c>
      <c r="AF944" s="578">
        <v>194</v>
      </c>
      <c r="AG944" s="107">
        <f>IF(AF944&gt;0,RANK(AF944,$AF$11:$AF$1049),"—")</f>
        <v>572</v>
      </c>
      <c r="AH944" s="578">
        <v>224</v>
      </c>
      <c r="AI944" s="107">
        <f>IF(AH944&gt;0,RANK(AH944,$AH$11:$AH$1049),"—")</f>
        <v>579</v>
      </c>
      <c r="AJ944" s="578">
        <v>235</v>
      </c>
      <c r="AK944" s="107">
        <f>IF(AJ944&gt;0,RANK(AJ944,$AJ$11:$AJ$1049),"—")</f>
        <v>586</v>
      </c>
      <c r="AL944" s="578">
        <v>271</v>
      </c>
      <c r="AM944" s="107">
        <f>IF(AL944&gt;0,RANK(AL944,$AL$11:$AL$1049),"—")</f>
        <v>590</v>
      </c>
      <c r="AN944" s="578">
        <v>193</v>
      </c>
      <c r="AO944" s="107">
        <f>IF(AN944&gt;0,RANK(AN944,$AN$11:$AN$1049),"—")</f>
        <v>618</v>
      </c>
      <c r="AP944" s="578">
        <v>175</v>
      </c>
      <c r="AQ944" s="107">
        <f>IF(AP944&gt;0,RANK(AP944,$AP$11:$AP$1049),"—")</f>
        <v>627</v>
      </c>
      <c r="AR944" s="578">
        <v>262</v>
      </c>
      <c r="AS944" s="107">
        <f>IF(AR944&gt;0,RANK(AR944,$AR$11:$AR$1049),"—")</f>
        <v>628</v>
      </c>
      <c r="AT944" s="578">
        <v>318</v>
      </c>
      <c r="AU944" s="107">
        <f>IF(AT944&gt;0,RANK(AT944,$AT$11:$AT$1049),"—")</f>
        <v>626</v>
      </c>
      <c r="AV944" s="578">
        <v>303</v>
      </c>
      <c r="AW944" s="107">
        <f>IF(AV944&gt;0,RANK(AV944,$AV$11:$AV$1049),"—")</f>
        <v>640</v>
      </c>
      <c r="AX944" s="578">
        <v>253</v>
      </c>
      <c r="AY944" s="563">
        <f>IF(AX944&gt;0,RANK(AX944,$AX$11:$AX$1049),"—")</f>
        <v>669</v>
      </c>
      <c r="AZ944" s="608">
        <v>513</v>
      </c>
      <c r="BA944" s="608">
        <v>343</v>
      </c>
      <c r="BB944" s="563">
        <f t="shared" si="777"/>
        <v>806</v>
      </c>
    </row>
    <row r="945" spans="2:54" ht="12.95" customHeight="1" x14ac:dyDescent="0.2">
      <c r="B945" s="174" t="s">
        <v>527</v>
      </c>
      <c r="C945" s="642" t="s">
        <v>2054</v>
      </c>
      <c r="D945" s="578"/>
      <c r="E945" s="107"/>
      <c r="F945" s="578"/>
      <c r="G945" s="107"/>
      <c r="H945" s="588"/>
      <c r="I945" s="107"/>
      <c r="J945" s="578"/>
      <c r="K945" s="107"/>
      <c r="L945" s="578"/>
      <c r="M945" s="107"/>
      <c r="N945" s="578"/>
      <c r="O945" s="107"/>
      <c r="P945" s="578"/>
      <c r="Q945" s="107"/>
      <c r="R945" s="578"/>
      <c r="S945" s="107"/>
      <c r="T945" s="578"/>
      <c r="U945" s="107"/>
      <c r="V945" s="578"/>
      <c r="W945" s="107"/>
      <c r="X945" s="578"/>
      <c r="Y945" s="107"/>
      <c r="Z945" s="578"/>
      <c r="AA945" s="107"/>
      <c r="AB945" s="578"/>
      <c r="AC945" s="107"/>
      <c r="AD945" s="578"/>
      <c r="AE945" s="107"/>
      <c r="AF945" s="578"/>
      <c r="AG945" s="107"/>
      <c r="AH945" s="578"/>
      <c r="AI945" s="107" t="str">
        <f>IF(AH945&gt;0,RANK(AH945,$AH$11:$AH$1049),"—")</f>
        <v>—</v>
      </c>
      <c r="AJ945" s="578"/>
      <c r="AK945" s="107" t="str">
        <f>IF(AJ945&gt;0,RANK(AJ945,$AJ$11:$AJ$1049),"—")</f>
        <v>—</v>
      </c>
      <c r="AL945" s="578"/>
      <c r="AM945" s="107" t="str">
        <f>IF(AL945&gt;0,RANK(AL945,$AL$11:$AL$1049),"—")</f>
        <v>—</v>
      </c>
      <c r="AN945" s="578"/>
      <c r="AO945" s="107" t="str">
        <f>IF(AN945&gt;0,RANK(AN945,$AN$11:$AN$1049),"—")</f>
        <v>—</v>
      </c>
      <c r="AP945" s="578"/>
      <c r="AQ945" s="107" t="str">
        <f>IF(AP945&gt;0,RANK(AP945,$AP$11:$AP$1049),"—")</f>
        <v>—</v>
      </c>
      <c r="AR945" s="578"/>
      <c r="AS945" s="107" t="str">
        <f>IF(AR945&gt;0,RANK(AR945,$AR$11:$AR$1049),"—")</f>
        <v>—</v>
      </c>
      <c r="AT945" s="578"/>
      <c r="AU945" s="107" t="str">
        <f>IF(AT945&gt;0,RANK(AT945,$AT$11:$AT$1049),"—")</f>
        <v>—</v>
      </c>
      <c r="AV945" s="578">
        <v>267</v>
      </c>
      <c r="AW945" s="107">
        <f>IF(AV945&gt;0,RANK(AV945,$AV$11:$AV$1049),"—")</f>
        <v>654</v>
      </c>
      <c r="AX945" s="578">
        <v>166</v>
      </c>
      <c r="AY945" s="563">
        <f>IF(AX945&gt;0,RANK(AX945,$AX$11:$AX$1049),"—")</f>
        <v>692</v>
      </c>
      <c r="AZ945" s="603">
        <v>231</v>
      </c>
      <c r="BA945" s="603">
        <v>343</v>
      </c>
      <c r="BB945" s="563">
        <f t="shared" si="777"/>
        <v>806</v>
      </c>
    </row>
    <row r="946" spans="2:54" ht="12.95" customHeight="1" x14ac:dyDescent="0.2">
      <c r="B946" s="174" t="s">
        <v>525</v>
      </c>
      <c r="C946" s="642" t="s">
        <v>2054</v>
      </c>
      <c r="D946" s="578"/>
      <c r="E946" s="107" t="str">
        <f>IF(D946&gt;0,RANK(D946,$D$11:$D$1049),"—")</f>
        <v>—</v>
      </c>
      <c r="F946" s="578">
        <v>111</v>
      </c>
      <c r="G946" s="107">
        <f>IF(F946&gt;0,RANK(F946,$F$11:$F$1049),"—")</f>
        <v>450</v>
      </c>
      <c r="H946" s="578">
        <v>139</v>
      </c>
      <c r="I946" s="107">
        <f>IF(H946&gt;0,RANK(H946,$H$11:$H$1049),"—")</f>
        <v>373</v>
      </c>
      <c r="J946" s="578">
        <v>207</v>
      </c>
      <c r="K946" s="107">
        <f>IF(J946&gt;0,RANK(J946,$J$11:$J$1049),"—")</f>
        <v>389</v>
      </c>
      <c r="L946" s="578">
        <v>156</v>
      </c>
      <c r="M946" s="107">
        <f>IF(L946&gt;0,RANK(L946,$L$11:$L$1049),"—")</f>
        <v>398</v>
      </c>
      <c r="N946" s="578">
        <v>105</v>
      </c>
      <c r="O946" s="107">
        <f>IF(N946&gt;0,RANK(N946,$N$11:$N$1049),"—")</f>
        <v>442</v>
      </c>
      <c r="P946" s="578">
        <v>54</v>
      </c>
      <c r="Q946" s="107">
        <f>IF(P946&gt;0,RANK(P946,$P$11:$P$1049),"—")</f>
        <v>478</v>
      </c>
      <c r="R946" s="578">
        <v>0</v>
      </c>
      <c r="S946" s="107" t="str">
        <f>IF(R946&gt;0,RANK(R946,$R$11:$R$1049),"—")</f>
        <v>—</v>
      </c>
      <c r="T946" s="578">
        <v>0</v>
      </c>
      <c r="U946" s="107" t="str">
        <f>IF(T946&gt;0,RANK(T946,$T$11:$T$1049),"—")</f>
        <v>—</v>
      </c>
      <c r="V946" s="578">
        <v>0</v>
      </c>
      <c r="W946" s="107" t="str">
        <f>IF(V946&gt;0,RANK(V946,$V$11:$V$1049),"—")</f>
        <v>—</v>
      </c>
      <c r="X946" s="578"/>
      <c r="Y946" s="107" t="str">
        <f>IF(X946&gt;0,RANK(X946,$X$11:$X$1049),"—")</f>
        <v>—</v>
      </c>
      <c r="Z946" s="578">
        <v>0</v>
      </c>
      <c r="AA946" s="107" t="str">
        <f>IF(Z946&gt;0,RANK(Z946,$Z$11:$Z$1049),"—")</f>
        <v>—</v>
      </c>
      <c r="AB946" s="578">
        <v>0</v>
      </c>
      <c r="AC946" s="107" t="str">
        <f>IF(AB946&gt;0,RANK(AB946,$AB$11:$AB$1049),"—")</f>
        <v>—</v>
      </c>
      <c r="AD946" s="578">
        <v>70</v>
      </c>
      <c r="AE946" s="107">
        <f>IF(AD946&gt;0,RANK(AD946,$AD$11:$AD$1049),"—")</f>
        <v>563</v>
      </c>
      <c r="AF946" s="578">
        <v>208</v>
      </c>
      <c r="AG946" s="107">
        <f>IF(AF946&gt;0,RANK(AF946,$AF$11:$AF$1049),"—")</f>
        <v>569</v>
      </c>
      <c r="AH946" s="578"/>
      <c r="AI946" s="107" t="str">
        <f>IF(AH946&gt;0,RANK(AH946,$AH$11:$AH$1049),"—")</f>
        <v>—</v>
      </c>
      <c r="AJ946" s="578"/>
      <c r="AK946" s="107" t="str">
        <f>IF(AJ946&gt;0,RANK(AJ946,$AJ$11:$AJ$1049),"—")</f>
        <v>—</v>
      </c>
      <c r="AL946" s="578"/>
      <c r="AM946" s="107" t="str">
        <f>IF(AL946&gt;0,RANK(AL946,$AL$11:$AL$1049),"—")</f>
        <v>—</v>
      </c>
      <c r="AN946" s="578"/>
      <c r="AO946" s="107" t="str">
        <f>IF(AN946&gt;0,RANK(AN946,$AN$11:$AN$1049),"—")</f>
        <v>—</v>
      </c>
      <c r="AP946" s="578"/>
      <c r="AQ946" s="107" t="str">
        <f>IF(AP946&gt;0,RANK(AP946,$AP$11:$AP$1049),"—")</f>
        <v>—</v>
      </c>
      <c r="AR946" s="578"/>
      <c r="AS946" s="107" t="str">
        <f>IF(AR946&gt;0,RANK(AR946,$AR$11:$AR$1049),"—")</f>
        <v>—</v>
      </c>
      <c r="AT946" s="578"/>
      <c r="AU946" s="107" t="str">
        <f>IF(AT946&gt;0,RANK(AT946,$AT$11:$AT$1049),"—")</f>
        <v>—</v>
      </c>
      <c r="AV946" s="578">
        <v>169</v>
      </c>
      <c r="AW946" s="107">
        <f>IF(AV946&gt;0,RANK(AV946,$AV$11:$AV$1049),"—")</f>
        <v>676</v>
      </c>
      <c r="AX946" s="578">
        <v>189</v>
      </c>
      <c r="AY946" s="563">
        <f>IF(AX946&gt;0,RANK(AX946,$AX$11:$AX$1049),"—")</f>
        <v>682</v>
      </c>
      <c r="AZ946" s="619"/>
      <c r="BA946" s="608">
        <v>332</v>
      </c>
      <c r="BB946" s="563">
        <f t="shared" si="777"/>
        <v>812</v>
      </c>
    </row>
    <row r="947" spans="2:54" ht="12.95" customHeight="1" x14ac:dyDescent="0.2">
      <c r="B947" s="609" t="s">
        <v>2243</v>
      </c>
      <c r="C947" s="649" t="s">
        <v>2054</v>
      </c>
      <c r="D947" s="578"/>
      <c r="E947" s="107"/>
      <c r="F947" s="578"/>
      <c r="G947" s="107"/>
      <c r="H947" s="578"/>
      <c r="I947" s="107"/>
      <c r="J947" s="578"/>
      <c r="K947" s="107"/>
      <c r="L947" s="578"/>
      <c r="M947" s="107"/>
      <c r="N947" s="578"/>
      <c r="O947" s="107"/>
      <c r="P947" s="578"/>
      <c r="Q947" s="107"/>
      <c r="R947" s="578"/>
      <c r="S947" s="107"/>
      <c r="T947" s="578"/>
      <c r="U947" s="107"/>
      <c r="V947" s="578"/>
      <c r="W947" s="107"/>
      <c r="X947" s="578"/>
      <c r="Y947" s="107"/>
      <c r="Z947" s="578"/>
      <c r="AA947" s="107"/>
      <c r="AB947" s="578"/>
      <c r="AC947" s="107"/>
      <c r="AD947" s="578"/>
      <c r="AE947" s="107"/>
      <c r="AF947" s="578"/>
      <c r="AG947" s="107"/>
      <c r="AH947" s="578"/>
      <c r="AI947" s="107"/>
      <c r="AJ947" s="578"/>
      <c r="AK947" s="107"/>
      <c r="AL947" s="578"/>
      <c r="AM947" s="107"/>
      <c r="AN947" s="578"/>
      <c r="AO947" s="107"/>
      <c r="AP947" s="578"/>
      <c r="AQ947" s="107"/>
      <c r="AR947" s="578"/>
      <c r="AS947" s="107"/>
      <c r="AT947" s="578"/>
      <c r="AU947" s="107"/>
      <c r="AV947" s="578"/>
      <c r="AW947" s="107"/>
      <c r="AX947" s="578"/>
      <c r="AY947" s="563"/>
      <c r="AZ947" s="597"/>
      <c r="BA947" s="603">
        <v>322</v>
      </c>
      <c r="BB947" s="563">
        <f t="shared" si="777"/>
        <v>815</v>
      </c>
    </row>
    <row r="948" spans="2:54" ht="12.95" customHeight="1" x14ac:dyDescent="0.2">
      <c r="B948" s="174" t="s">
        <v>2044</v>
      </c>
      <c r="C948" s="642" t="s">
        <v>2054</v>
      </c>
      <c r="D948" s="578"/>
      <c r="E948" s="107"/>
      <c r="F948" s="578"/>
      <c r="G948" s="107"/>
      <c r="H948" s="578"/>
      <c r="I948" s="107"/>
      <c r="J948" s="578"/>
      <c r="K948" s="107"/>
      <c r="L948" s="578"/>
      <c r="M948" s="107"/>
      <c r="N948" s="578"/>
      <c r="O948" s="107"/>
      <c r="P948" s="578"/>
      <c r="Q948" s="107"/>
      <c r="R948" s="578"/>
      <c r="S948" s="107"/>
      <c r="T948" s="578"/>
      <c r="U948" s="107"/>
      <c r="V948" s="578"/>
      <c r="W948" s="107"/>
      <c r="X948" s="578"/>
      <c r="Y948" s="107"/>
      <c r="Z948" s="578"/>
      <c r="AA948" s="107"/>
      <c r="AB948" s="578"/>
      <c r="AC948" s="107"/>
      <c r="AD948" s="578"/>
      <c r="AE948" s="107"/>
      <c r="AF948" s="578"/>
      <c r="AG948" s="107"/>
      <c r="AH948" s="578"/>
      <c r="AI948" s="107"/>
      <c r="AJ948" s="578"/>
      <c r="AK948" s="107"/>
      <c r="AL948" s="578"/>
      <c r="AM948" s="107"/>
      <c r="AN948" s="578"/>
      <c r="AO948" s="107"/>
      <c r="AP948" s="578"/>
      <c r="AQ948" s="107"/>
      <c r="AR948" s="578"/>
      <c r="AS948" s="107"/>
      <c r="AT948" s="578"/>
      <c r="AU948" s="107"/>
      <c r="AV948" s="578"/>
      <c r="AW948" s="107"/>
      <c r="AX948" s="578">
        <v>270</v>
      </c>
      <c r="AY948" s="563">
        <f>IF(AX948&gt;0,RANK(AX948,$AX$11:$AX$1049),"—")</f>
        <v>663</v>
      </c>
      <c r="AZ948" s="608">
        <v>317</v>
      </c>
      <c r="BA948" s="608">
        <v>318</v>
      </c>
      <c r="BB948" s="563">
        <f t="shared" si="777"/>
        <v>817</v>
      </c>
    </row>
    <row r="949" spans="2:54" ht="12.95" customHeight="1" x14ac:dyDescent="0.2">
      <c r="B949" s="613" t="s">
        <v>2245</v>
      </c>
      <c r="C949" s="650" t="s">
        <v>2054</v>
      </c>
      <c r="D949" s="585"/>
      <c r="E949" s="107"/>
      <c r="F949" s="585"/>
      <c r="G949" s="107"/>
      <c r="H949" s="585"/>
      <c r="I949" s="107"/>
      <c r="J949" s="585"/>
      <c r="K949" s="107"/>
      <c r="L949" s="585"/>
      <c r="M949" s="107"/>
      <c r="N949" s="585"/>
      <c r="O949" s="107"/>
      <c r="P949" s="585"/>
      <c r="Q949" s="107"/>
      <c r="R949" s="585"/>
      <c r="S949" s="107"/>
      <c r="T949" s="585"/>
      <c r="U949" s="107"/>
      <c r="V949" s="585"/>
      <c r="W949" s="107"/>
      <c r="X949" s="585"/>
      <c r="Y949" s="107"/>
      <c r="Z949" s="585"/>
      <c r="AA949" s="107"/>
      <c r="AB949" s="585"/>
      <c r="AC949" s="107"/>
      <c r="AD949" s="585"/>
      <c r="AE949" s="107"/>
      <c r="AF949" s="585"/>
      <c r="AG949" s="107"/>
      <c r="AH949" s="585"/>
      <c r="AI949" s="107"/>
      <c r="AJ949" s="585"/>
      <c r="AK949" s="107"/>
      <c r="AL949" s="585"/>
      <c r="AM949" s="107"/>
      <c r="AN949" s="585"/>
      <c r="AO949" s="107"/>
      <c r="AP949" s="585"/>
      <c r="AQ949" s="107"/>
      <c r="AR949" s="585"/>
      <c r="AS949" s="107"/>
      <c r="AT949" s="585"/>
      <c r="AU949" s="107"/>
      <c r="AV949" s="585"/>
      <c r="AW949" s="107"/>
      <c r="AX949" s="585"/>
      <c r="AY949" s="107"/>
      <c r="AZ949" s="601"/>
      <c r="BA949" s="617">
        <v>316</v>
      </c>
      <c r="BB949" s="107">
        <f t="shared" si="777"/>
        <v>818</v>
      </c>
    </row>
    <row r="950" spans="2:54" ht="12.95" customHeight="1" x14ac:dyDescent="0.2">
      <c r="B950" s="174" t="s">
        <v>574</v>
      </c>
      <c r="C950" s="642" t="s">
        <v>2054</v>
      </c>
      <c r="D950" s="578"/>
      <c r="E950" s="107" t="str">
        <f>IF(D950&gt;0,RANK(D950,$D$11:$D$1049),"—")</f>
        <v>—</v>
      </c>
      <c r="F950" s="578"/>
      <c r="G950" s="107" t="str">
        <f>IF(F950&gt;0,RANK(F950,$F$11:$F$1049),"—")</f>
        <v>—</v>
      </c>
      <c r="H950" s="588"/>
      <c r="I950" s="107" t="str">
        <f>IF(H950&gt;0,RANK(H950,$H$11:$H$1049),"—")</f>
        <v>—</v>
      </c>
      <c r="J950" s="578"/>
      <c r="K950" s="107" t="str">
        <f>IF(J950&gt;0,RANK(J950,$J$11:$J$1049),"—")</f>
        <v>—</v>
      </c>
      <c r="L950" s="578"/>
      <c r="M950" s="107" t="str">
        <f>IF(L950&gt;0,RANK(L950,$L$11:$L$1049),"—")</f>
        <v>—</v>
      </c>
      <c r="N950" s="578"/>
      <c r="O950" s="107" t="str">
        <f>IF(N950&gt;0,RANK(N950,$N$11:$N$1049),"—")</f>
        <v>—</v>
      </c>
      <c r="P950" s="578"/>
      <c r="Q950" s="107" t="str">
        <f>IF(P950&gt;0,RANK(P950,$P$11:$P$1049),"—")</f>
        <v>—</v>
      </c>
      <c r="R950" s="578"/>
      <c r="S950" s="107" t="str">
        <f>IF(R950&gt;0,RANK(R950,$R$11:$R$1049),"—")</f>
        <v>—</v>
      </c>
      <c r="T950" s="578"/>
      <c r="U950" s="107" t="str">
        <f>IF(T950&gt;0,RANK(T950,$T$11:$T$1049),"—")</f>
        <v>—</v>
      </c>
      <c r="V950" s="578"/>
      <c r="W950" s="107" t="str">
        <f>IF(V950&gt;0,RANK(V950,$V$11:$V$1049),"—")</f>
        <v>—</v>
      </c>
      <c r="X950" s="578"/>
      <c r="Y950" s="107" t="str">
        <f>IF(X950&gt;0,RANK(X950,$X$11:$X$1049),"—")</f>
        <v>—</v>
      </c>
      <c r="Z950" s="578"/>
      <c r="AA950" s="107" t="str">
        <f>IF(Z950&gt;0,RANK(Z950,$Z$11:$Z$1049),"—")</f>
        <v>—</v>
      </c>
      <c r="AB950" s="578"/>
      <c r="AC950" s="107" t="str">
        <f>IF(AB950&gt;0,RANK(AB950,$AB$11:$AB$1049),"—")</f>
        <v>—</v>
      </c>
      <c r="AD950" s="578"/>
      <c r="AE950" s="107" t="str">
        <f>IF(AD950&gt;0,RANK(AD950,$AD$11:$AD$1049),"—")</f>
        <v>—</v>
      </c>
      <c r="AF950" s="578"/>
      <c r="AG950" s="107" t="str">
        <f>IF(AF950&gt;0,RANK(AF950,$AF$11:$AF$1049),"—")</f>
        <v>—</v>
      </c>
      <c r="AH950" s="578"/>
      <c r="AI950" s="107" t="str">
        <f>IF(AH950&gt;0,RANK(AH950,$AH$11:$AH$1049),"—")</f>
        <v>—</v>
      </c>
      <c r="AJ950" s="578"/>
      <c r="AK950" s="107" t="str">
        <f>IF(AJ950&gt;0,RANK(AJ950,$AJ$11:$AJ$1049),"—")</f>
        <v>—</v>
      </c>
      <c r="AL950" s="578"/>
      <c r="AM950" s="107" t="str">
        <f>IF(AL950&gt;0,RANK(AL950,$AL$11:$AL$1049),"—")</f>
        <v>—</v>
      </c>
      <c r="AN950" s="578"/>
      <c r="AO950" s="107" t="str">
        <f>IF(AN950&gt;0,RANK(AN950,$AN$11:$AN$1049),"—")</f>
        <v>—</v>
      </c>
      <c r="AP950" s="578">
        <v>520</v>
      </c>
      <c r="AQ950" s="107">
        <f>IF(AP950&gt;0,RANK(AP950,$AP$11:$AP$1049),"—")</f>
        <v>555</v>
      </c>
      <c r="AR950" s="578">
        <v>545</v>
      </c>
      <c r="AS950" s="107">
        <f>IF(AR950&gt;0,RANK(AR950,$AR$11:$AR$1049),"—")</f>
        <v>567</v>
      </c>
      <c r="AT950" s="578"/>
      <c r="AU950" s="107" t="str">
        <f>IF(AT950&gt;0,RANK(AT950,$AT$11:$AT$1049),"—")</f>
        <v>—</v>
      </c>
      <c r="AV950" s="578">
        <v>927</v>
      </c>
      <c r="AW950" s="107">
        <f>IF(AV950&gt;0,RANK(AV950,$AV$11:$AV$1049),"—")</f>
        <v>526</v>
      </c>
      <c r="AX950" s="578">
        <v>989</v>
      </c>
      <c r="AY950" s="563">
        <f>IF(AX950&gt;0,RANK(AX950,$AX$11:$AX$1049),"—")</f>
        <v>529</v>
      </c>
      <c r="AZ950" s="608">
        <v>671</v>
      </c>
      <c r="BA950" s="608">
        <v>306</v>
      </c>
      <c r="BB950" s="563">
        <f t="shared" si="777"/>
        <v>821</v>
      </c>
    </row>
    <row r="951" spans="2:54" ht="12.95" customHeight="1" x14ac:dyDescent="0.2">
      <c r="B951" s="174" t="s">
        <v>1800</v>
      </c>
      <c r="C951" s="642" t="s">
        <v>2054</v>
      </c>
      <c r="D951" s="578"/>
      <c r="E951" s="107" t="str">
        <f>IF(D951&gt;0,RANK(D951,$D$11:$D$1049),"—")</f>
        <v>—</v>
      </c>
      <c r="F951" s="578"/>
      <c r="G951" s="107" t="str">
        <f>IF(F951&gt;0,RANK(F951,$F$11:$F$1049),"—")</f>
        <v>—</v>
      </c>
      <c r="H951" s="578"/>
      <c r="I951" s="107" t="str">
        <f>IF(H951&gt;0,RANK(H951,$H$11:$H$1049),"—")</f>
        <v>—</v>
      </c>
      <c r="J951" s="578"/>
      <c r="K951" s="107" t="str">
        <f>IF(J951&gt;0,RANK(J951,$J$11:$J$1049),"—")</f>
        <v>—</v>
      </c>
      <c r="L951" s="578"/>
      <c r="M951" s="107" t="str">
        <f>IF(L951&gt;0,RANK(L951,$L$11:$L$1049),"—")</f>
        <v>—</v>
      </c>
      <c r="N951" s="578"/>
      <c r="O951" s="107" t="str">
        <f>IF(N951&gt;0,RANK(N951,$N$11:$N$1049),"—")</f>
        <v>—</v>
      </c>
      <c r="P951" s="578"/>
      <c r="Q951" s="107" t="str">
        <f>IF(P951&gt;0,RANK(P951,$P$11:$P$1049),"—")</f>
        <v>—</v>
      </c>
      <c r="R951" s="578"/>
      <c r="S951" s="107" t="str">
        <f>IF(R951&gt;0,RANK(R951,$R$11:$R$1049),"—")</f>
        <v>—</v>
      </c>
      <c r="T951" s="578"/>
      <c r="U951" s="107" t="str">
        <f>IF(T951&gt;0,RANK(T951,$T$11:$T$1049),"—")</f>
        <v>—</v>
      </c>
      <c r="V951" s="578"/>
      <c r="W951" s="107" t="str">
        <f>IF(V951&gt;0,RANK(V951,$V$11:$V$1049),"—")</f>
        <v>—</v>
      </c>
      <c r="X951" s="578"/>
      <c r="Y951" s="107" t="str">
        <f>IF(X951&gt;0,RANK(X951,$X$11:$X$1049),"—")</f>
        <v>—</v>
      </c>
      <c r="Z951" s="578"/>
      <c r="AA951" s="107" t="str">
        <f>IF(Z951&gt;0,RANK(Z951,$Z$11:$Z$1049),"—")</f>
        <v>—</v>
      </c>
      <c r="AB951" s="578"/>
      <c r="AC951" s="107" t="str">
        <f>IF(AB951&gt;0,RANK(AB951,$AB$11:$AB$1049),"—")</f>
        <v>—</v>
      </c>
      <c r="AD951" s="578"/>
      <c r="AE951" s="107" t="str">
        <f>IF(AD951&gt;0,RANK(AD951,$AD$11:$AD$1049),"—")</f>
        <v>—</v>
      </c>
      <c r="AF951" s="578"/>
      <c r="AG951" s="107" t="str">
        <f>IF(AF951&gt;0,RANK(AF951,$AF$11:$AF$1049),"—")</f>
        <v>—</v>
      </c>
      <c r="AH951" s="578"/>
      <c r="AI951" s="107" t="str">
        <f>IF(AH951&gt;0,RANK(AH951,$AH$11:$AH$1049),"—")</f>
        <v>—</v>
      </c>
      <c r="AJ951" s="578"/>
      <c r="AK951" s="107" t="str">
        <f>IF(AJ951&gt;0,RANK(AJ951,$AJ$11:$AJ$1049),"—")</f>
        <v>—</v>
      </c>
      <c r="AL951" s="578"/>
      <c r="AM951" s="107" t="str">
        <f>IF(AL951&gt;0,RANK(AL951,$AL$11:$AL$1049),"—")</f>
        <v>—</v>
      </c>
      <c r="AN951" s="578"/>
      <c r="AO951" s="107" t="str">
        <f>IF(AN951&gt;0,RANK(AN951,$AN$11:$AN$1049),"—")</f>
        <v>—</v>
      </c>
      <c r="AP951" s="578">
        <v>339</v>
      </c>
      <c r="AQ951" s="107">
        <f>IF(AP951&gt;0,RANK(AP951,$AP$11:$AP$1049),"—")</f>
        <v>595</v>
      </c>
      <c r="AR951" s="578">
        <v>618</v>
      </c>
      <c r="AS951" s="107">
        <f>IF(AR951&gt;0,RANK(AR951,$AR$11:$AR$1049),"—")</f>
        <v>550</v>
      </c>
      <c r="AT951" s="578">
        <v>401</v>
      </c>
      <c r="AU951" s="107">
        <f>IF(AT951&gt;0,RANK(AT951,$AT$11:$AT$1049),"—")</f>
        <v>607</v>
      </c>
      <c r="AV951" s="578">
        <v>342</v>
      </c>
      <c r="AW951" s="107">
        <f>IF(AV951&gt;0,RANK(AV951,$AV$11:$AV$1049),"—")</f>
        <v>629</v>
      </c>
      <c r="AX951" s="578">
        <v>443</v>
      </c>
      <c r="AY951" s="563">
        <f>IF(AX951&gt;0,RANK(AX951,$AX$11:$AX$1049),"—")</f>
        <v>622</v>
      </c>
      <c r="AZ951" s="608">
        <v>464</v>
      </c>
      <c r="BA951" s="608">
        <v>293</v>
      </c>
      <c r="BB951" s="563">
        <f t="shared" si="777"/>
        <v>825</v>
      </c>
    </row>
    <row r="952" spans="2:54" ht="12.95" customHeight="1" x14ac:dyDescent="0.2">
      <c r="B952" s="609" t="s">
        <v>2250</v>
      </c>
      <c r="C952" s="649" t="s">
        <v>2054</v>
      </c>
      <c r="D952" s="578"/>
      <c r="E952" s="107"/>
      <c r="F952" s="578"/>
      <c r="G952" s="107"/>
      <c r="H952" s="578"/>
      <c r="I952" s="107"/>
      <c r="J952" s="578"/>
      <c r="K952" s="107"/>
      <c r="L952" s="578"/>
      <c r="M952" s="107"/>
      <c r="N952" s="578"/>
      <c r="O952" s="107"/>
      <c r="P952" s="578"/>
      <c r="Q952" s="107"/>
      <c r="R952" s="578"/>
      <c r="S952" s="107"/>
      <c r="T952" s="578"/>
      <c r="U952" s="107"/>
      <c r="V952" s="578"/>
      <c r="W952" s="107"/>
      <c r="X952" s="578"/>
      <c r="Y952" s="107"/>
      <c r="Z952" s="578"/>
      <c r="AA952" s="107"/>
      <c r="AB952" s="578"/>
      <c r="AC952" s="107"/>
      <c r="AD952" s="578"/>
      <c r="AE952" s="107"/>
      <c r="AF952" s="578"/>
      <c r="AG952" s="107"/>
      <c r="AH952" s="578"/>
      <c r="AI952" s="107"/>
      <c r="AJ952" s="578"/>
      <c r="AK952" s="107"/>
      <c r="AL952" s="578"/>
      <c r="AM952" s="107"/>
      <c r="AN952" s="578"/>
      <c r="AO952" s="107"/>
      <c r="AP952" s="578"/>
      <c r="AQ952" s="107"/>
      <c r="AR952" s="578"/>
      <c r="AS952" s="107"/>
      <c r="AT952" s="578"/>
      <c r="AU952" s="107"/>
      <c r="AV952" s="578"/>
      <c r="AW952" s="107"/>
      <c r="AX952" s="578"/>
      <c r="AY952" s="563"/>
      <c r="AZ952" s="597"/>
      <c r="BA952" s="603">
        <v>287</v>
      </c>
      <c r="BB952" s="563">
        <f t="shared" si="777"/>
        <v>827</v>
      </c>
    </row>
    <row r="953" spans="2:54" ht="12.95" customHeight="1" x14ac:dyDescent="0.2">
      <c r="B953" s="609" t="s">
        <v>2252</v>
      </c>
      <c r="C953" s="649" t="s">
        <v>2054</v>
      </c>
      <c r="D953" s="578"/>
      <c r="E953" s="107"/>
      <c r="F953" s="578"/>
      <c r="G953" s="107"/>
      <c r="H953" s="578"/>
      <c r="I953" s="107"/>
      <c r="J953" s="578"/>
      <c r="K953" s="107"/>
      <c r="L953" s="578"/>
      <c r="M953" s="107"/>
      <c r="N953" s="578"/>
      <c r="O953" s="107"/>
      <c r="P953" s="578"/>
      <c r="Q953" s="107"/>
      <c r="R953" s="578"/>
      <c r="S953" s="107"/>
      <c r="T953" s="578"/>
      <c r="U953" s="107"/>
      <c r="V953" s="578"/>
      <c r="W953" s="107"/>
      <c r="X953" s="578"/>
      <c r="Y953" s="107"/>
      <c r="Z953" s="578"/>
      <c r="AA953" s="107"/>
      <c r="AB953" s="578"/>
      <c r="AC953" s="107"/>
      <c r="AD953" s="578"/>
      <c r="AE953" s="107"/>
      <c r="AF953" s="578"/>
      <c r="AG953" s="107"/>
      <c r="AH953" s="578"/>
      <c r="AI953" s="107"/>
      <c r="AJ953" s="578"/>
      <c r="AK953" s="107"/>
      <c r="AL953" s="578"/>
      <c r="AM953" s="107"/>
      <c r="AN953" s="578"/>
      <c r="AO953" s="107"/>
      <c r="AP953" s="578"/>
      <c r="AQ953" s="107"/>
      <c r="AR953" s="578"/>
      <c r="AS953" s="107"/>
      <c r="AT953" s="578"/>
      <c r="AU953" s="107"/>
      <c r="AV953" s="578"/>
      <c r="AW953" s="107"/>
      <c r="AX953" s="578"/>
      <c r="AY953" s="563"/>
      <c r="AZ953" s="597"/>
      <c r="BA953" s="603">
        <v>284</v>
      </c>
      <c r="BB953" s="563">
        <f t="shared" si="777"/>
        <v>828</v>
      </c>
    </row>
    <row r="954" spans="2:54" ht="12.95" customHeight="1" x14ac:dyDescent="0.2">
      <c r="B954" s="609" t="s">
        <v>2254</v>
      </c>
      <c r="C954" s="649" t="s">
        <v>2054</v>
      </c>
      <c r="D954" s="578"/>
      <c r="E954" s="107"/>
      <c r="F954" s="578"/>
      <c r="G954" s="107"/>
      <c r="H954" s="578"/>
      <c r="I954" s="107"/>
      <c r="J954" s="578"/>
      <c r="K954" s="107"/>
      <c r="L954" s="578"/>
      <c r="M954" s="107"/>
      <c r="N954" s="578"/>
      <c r="O954" s="107"/>
      <c r="P954" s="578"/>
      <c r="Q954" s="107"/>
      <c r="R954" s="578"/>
      <c r="S954" s="107"/>
      <c r="T954" s="578"/>
      <c r="U954" s="107"/>
      <c r="V954" s="578"/>
      <c r="W954" s="107"/>
      <c r="X954" s="578"/>
      <c r="Y954" s="107"/>
      <c r="Z954" s="578"/>
      <c r="AA954" s="107"/>
      <c r="AB954" s="578"/>
      <c r="AC954" s="107"/>
      <c r="AD954" s="578"/>
      <c r="AE954" s="107"/>
      <c r="AF954" s="578"/>
      <c r="AG954" s="107"/>
      <c r="AH954" s="578"/>
      <c r="AI954" s="107"/>
      <c r="AJ954" s="578"/>
      <c r="AK954" s="107"/>
      <c r="AL954" s="578"/>
      <c r="AM954" s="107"/>
      <c r="AN954" s="578"/>
      <c r="AO954" s="107"/>
      <c r="AP954" s="578"/>
      <c r="AQ954" s="107"/>
      <c r="AR954" s="578"/>
      <c r="AS954" s="107"/>
      <c r="AT954" s="578"/>
      <c r="AU954" s="107"/>
      <c r="AV954" s="578"/>
      <c r="AW954" s="107"/>
      <c r="AX954" s="578"/>
      <c r="AY954" s="563"/>
      <c r="AZ954" s="597"/>
      <c r="BA954" s="603">
        <v>282</v>
      </c>
      <c r="BB954" s="563">
        <f t="shared" si="777"/>
        <v>831</v>
      </c>
    </row>
    <row r="955" spans="2:54" ht="12.95" customHeight="1" x14ac:dyDescent="0.2">
      <c r="B955" s="609" t="s">
        <v>2256</v>
      </c>
      <c r="C955" s="649" t="s">
        <v>2054</v>
      </c>
      <c r="D955" s="578"/>
      <c r="E955" s="107"/>
      <c r="F955" s="578"/>
      <c r="G955" s="107"/>
      <c r="H955" s="578"/>
      <c r="I955" s="107"/>
      <c r="J955" s="578"/>
      <c r="K955" s="107"/>
      <c r="L955" s="578"/>
      <c r="M955" s="107"/>
      <c r="N955" s="578"/>
      <c r="O955" s="107"/>
      <c r="P955" s="578"/>
      <c r="Q955" s="107"/>
      <c r="R955" s="578"/>
      <c r="S955" s="107"/>
      <c r="T955" s="578"/>
      <c r="U955" s="107"/>
      <c r="V955" s="578"/>
      <c r="W955" s="107"/>
      <c r="X955" s="578"/>
      <c r="Y955" s="107"/>
      <c r="Z955" s="578"/>
      <c r="AA955" s="107"/>
      <c r="AB955" s="578"/>
      <c r="AC955" s="107"/>
      <c r="AD955" s="578"/>
      <c r="AE955" s="107"/>
      <c r="AF955" s="578"/>
      <c r="AG955" s="107"/>
      <c r="AH955" s="578"/>
      <c r="AI955" s="107"/>
      <c r="AJ955" s="578"/>
      <c r="AK955" s="107"/>
      <c r="AL955" s="578"/>
      <c r="AM955" s="107"/>
      <c r="AN955" s="578"/>
      <c r="AO955" s="107"/>
      <c r="AP955" s="578"/>
      <c r="AQ955" s="107"/>
      <c r="AR955" s="578"/>
      <c r="AS955" s="107"/>
      <c r="AT955" s="578"/>
      <c r="AU955" s="107"/>
      <c r="AV955" s="578"/>
      <c r="AW955" s="107"/>
      <c r="AX955" s="578"/>
      <c r="AY955" s="563"/>
      <c r="AZ955" s="603">
        <v>275</v>
      </c>
      <c r="BA955" s="624">
        <v>275</v>
      </c>
      <c r="BB955" s="563">
        <f t="shared" si="777"/>
        <v>834</v>
      </c>
    </row>
    <row r="956" spans="2:54" ht="12.95" customHeight="1" x14ac:dyDescent="0.2">
      <c r="B956" s="613" t="s">
        <v>2260</v>
      </c>
      <c r="C956" s="650" t="s">
        <v>2054</v>
      </c>
      <c r="D956" s="578"/>
      <c r="E956" s="107"/>
      <c r="F956" s="578"/>
      <c r="G956" s="107"/>
      <c r="H956" s="578"/>
      <c r="I956" s="107"/>
      <c r="J956" s="578"/>
      <c r="K956" s="107"/>
      <c r="L956" s="578"/>
      <c r="M956" s="107"/>
      <c r="N956" s="578"/>
      <c r="O956" s="107"/>
      <c r="P956" s="578"/>
      <c r="Q956" s="107"/>
      <c r="R956" s="578"/>
      <c r="S956" s="107"/>
      <c r="T956" s="578"/>
      <c r="U956" s="107"/>
      <c r="V956" s="578"/>
      <c r="W956" s="107"/>
      <c r="X956" s="578"/>
      <c r="Y956" s="107"/>
      <c r="Z956" s="578"/>
      <c r="AA956" s="107"/>
      <c r="AB956" s="578"/>
      <c r="AC956" s="107"/>
      <c r="AD956" s="578"/>
      <c r="AE956" s="107"/>
      <c r="AF956" s="578"/>
      <c r="AG956" s="107"/>
      <c r="AH956" s="578"/>
      <c r="AI956" s="107"/>
      <c r="AJ956" s="578"/>
      <c r="AK956" s="107"/>
      <c r="AL956" s="578"/>
      <c r="AM956" s="107"/>
      <c r="AN956" s="578"/>
      <c r="AO956" s="107"/>
      <c r="AP956" s="578"/>
      <c r="AQ956" s="107"/>
      <c r="AR956" s="578"/>
      <c r="AS956" s="107"/>
      <c r="AT956" s="578"/>
      <c r="AU956" s="107"/>
      <c r="AV956" s="578"/>
      <c r="AW956" s="107"/>
      <c r="AX956" s="578"/>
      <c r="AY956" s="563"/>
      <c r="AZ956" s="601"/>
      <c r="BA956" s="617">
        <v>266</v>
      </c>
      <c r="BB956" s="563">
        <f t="shared" si="777"/>
        <v>839</v>
      </c>
    </row>
    <row r="957" spans="2:54" ht="12.95" customHeight="1" x14ac:dyDescent="0.2">
      <c r="B957" s="609" t="s">
        <v>2261</v>
      </c>
      <c r="C957" s="649" t="s">
        <v>2054</v>
      </c>
      <c r="D957" s="578"/>
      <c r="E957" s="107"/>
      <c r="F957" s="578"/>
      <c r="G957" s="107"/>
      <c r="H957" s="578"/>
      <c r="I957" s="107"/>
      <c r="J957" s="578"/>
      <c r="K957" s="107"/>
      <c r="L957" s="578"/>
      <c r="M957" s="107"/>
      <c r="N957" s="578"/>
      <c r="O957" s="107"/>
      <c r="P957" s="578"/>
      <c r="Q957" s="107"/>
      <c r="R957" s="578"/>
      <c r="S957" s="107"/>
      <c r="T957" s="578"/>
      <c r="U957" s="107"/>
      <c r="V957" s="578"/>
      <c r="W957" s="107"/>
      <c r="X957" s="578"/>
      <c r="Y957" s="107"/>
      <c r="Z957" s="578"/>
      <c r="AA957" s="107"/>
      <c r="AB957" s="578"/>
      <c r="AC957" s="107"/>
      <c r="AD957" s="578"/>
      <c r="AE957" s="107"/>
      <c r="AF957" s="578"/>
      <c r="AG957" s="107"/>
      <c r="AH957" s="578"/>
      <c r="AI957" s="107"/>
      <c r="AJ957" s="578"/>
      <c r="AK957" s="107"/>
      <c r="AL957" s="578"/>
      <c r="AM957" s="107"/>
      <c r="AN957" s="578"/>
      <c r="AO957" s="107"/>
      <c r="AP957" s="578"/>
      <c r="AQ957" s="107"/>
      <c r="AR957" s="578"/>
      <c r="AS957" s="107"/>
      <c r="AT957" s="578"/>
      <c r="AU957" s="107"/>
      <c r="AV957" s="578"/>
      <c r="AW957" s="107"/>
      <c r="AX957" s="578"/>
      <c r="AY957" s="563"/>
      <c r="AZ957" s="603"/>
      <c r="BA957" s="603">
        <v>263</v>
      </c>
      <c r="BB957" s="563">
        <f t="shared" si="777"/>
        <v>841</v>
      </c>
    </row>
    <row r="958" spans="2:54" ht="12.95" customHeight="1" x14ac:dyDescent="0.2">
      <c r="B958" s="174" t="s">
        <v>716</v>
      </c>
      <c r="C958" s="642" t="s">
        <v>2054</v>
      </c>
      <c r="D958" s="578">
        <v>95</v>
      </c>
      <c r="E958" s="107">
        <f>IF(D958&gt;0,RANK(D958,$D$11:$D$1049),"—")</f>
        <v>375</v>
      </c>
      <c r="F958" s="578">
        <v>86</v>
      </c>
      <c r="G958" s="107">
        <f>IF(F958&gt;0,RANK(F958,$F$11:$F$1049),"—")</f>
        <v>460</v>
      </c>
      <c r="H958" s="578">
        <v>77</v>
      </c>
      <c r="I958" s="107">
        <f>IF(H958&gt;0,RANK(H958,$H$11:$H$1049),"—")</f>
        <v>383</v>
      </c>
      <c r="J958" s="578">
        <v>77</v>
      </c>
      <c r="K958" s="107">
        <f>IF(J958&gt;0,RANK(J958,$J$11:$J$1049),"—")</f>
        <v>416</v>
      </c>
      <c r="L958" s="578">
        <v>104</v>
      </c>
      <c r="M958" s="107">
        <f>IF(L958&gt;0,RANK(L958,$L$11:$L$1049),"—")</f>
        <v>409</v>
      </c>
      <c r="N958" s="578"/>
      <c r="O958" s="107" t="str">
        <f>IF(N958&gt;0,RANK(N958,$N$11:$N$1049),"—")</f>
        <v>—</v>
      </c>
      <c r="P958" s="578"/>
      <c r="Q958" s="107" t="str">
        <f>IF(P958&gt;0,RANK(P958,$P$11:$P$1049),"—")</f>
        <v>—</v>
      </c>
      <c r="R958" s="578"/>
      <c r="S958" s="107" t="str">
        <f>IF(R958&gt;0,RANK(R958,$R$11:$R$1049),"—")</f>
        <v>—</v>
      </c>
      <c r="T958" s="578"/>
      <c r="U958" s="107" t="str">
        <f>IF(T958&gt;0,RANK(T958,$T$11:$T$1049),"—")</f>
        <v>—</v>
      </c>
      <c r="V958" s="578"/>
      <c r="W958" s="107" t="str">
        <f>IF(V958&gt;0,RANK(V958,$V$11:$V$1049),"—")</f>
        <v>—</v>
      </c>
      <c r="X958" s="578"/>
      <c r="Y958" s="107" t="str">
        <f>IF(X958&gt;0,RANK(X958,$X$11:$X$1049),"—")</f>
        <v>—</v>
      </c>
      <c r="Z958" s="578"/>
      <c r="AA958" s="107" t="str">
        <f>IF(Z958&gt;0,RANK(Z958,$Z$11:$Z$1049),"—")</f>
        <v>—</v>
      </c>
      <c r="AB958" s="578"/>
      <c r="AC958" s="107" t="str">
        <f>IF(AB958&gt;0,RANK(AB958,$AB$11:$AB$1049),"—")</f>
        <v>—</v>
      </c>
      <c r="AD958" s="578"/>
      <c r="AE958" s="107" t="str">
        <f>IF(AD958&gt;0,RANK(AD958,$AD$11:$AD$1049),"—")</f>
        <v>—</v>
      </c>
      <c r="AF958" s="578"/>
      <c r="AG958" s="107" t="str">
        <f>IF(AF958&gt;0,RANK(AF958,$AF$11:$AF$1049),"—")</f>
        <v>—</v>
      </c>
      <c r="AH958" s="578"/>
      <c r="AI958" s="107" t="str">
        <f>IF(AH958&gt;0,RANK(AH958,$AH$11:$AH$1049),"—")</f>
        <v>—</v>
      </c>
      <c r="AJ958" s="578"/>
      <c r="AK958" s="107" t="str">
        <f>IF(AJ958&gt;0,RANK(AJ958,$AJ$11:$AJ$1049),"—")</f>
        <v>—</v>
      </c>
      <c r="AL958" s="578"/>
      <c r="AM958" s="107" t="str">
        <f>IF(AL958&gt;0,RANK(AL958,$AL$11:$AL$1049),"—")</f>
        <v>—</v>
      </c>
      <c r="AN958" s="578"/>
      <c r="AO958" s="107" t="str">
        <f>IF(AN958&gt;0,RANK(AN958,$AN$11:$AN$1049),"—")</f>
        <v>—</v>
      </c>
      <c r="AP958" s="578"/>
      <c r="AQ958" s="107" t="str">
        <f>IF(AP958&gt;0,RANK(AP958,$AP$11:$AP$1049),"—")</f>
        <v>—</v>
      </c>
      <c r="AR958" s="578"/>
      <c r="AS958" s="107" t="str">
        <f>IF(AR958&gt;0,RANK(AR958,$AR$11:$AR$1049),"—")</f>
        <v>—</v>
      </c>
      <c r="AT958" s="578"/>
      <c r="AU958" s="107" t="str">
        <f>IF(AT958&gt;0,RANK(AT958,$AT$11:$AT$1049),"—")</f>
        <v>—</v>
      </c>
      <c r="AV958" s="578">
        <v>198</v>
      </c>
      <c r="AW958" s="107">
        <f>IF(AV958&gt;0,RANK(AV958,$AV$11:$AV$1049),"—")</f>
        <v>667</v>
      </c>
      <c r="AX958" s="578">
        <v>323</v>
      </c>
      <c r="AY958" s="563">
        <f>IF(AX958&gt;0,RANK(AX958,$AX$11:$AX$1049),"—")</f>
        <v>648</v>
      </c>
      <c r="AZ958" s="608">
        <v>336</v>
      </c>
      <c r="BA958" s="608">
        <v>254</v>
      </c>
      <c r="BB958" s="563">
        <f t="shared" si="777"/>
        <v>844</v>
      </c>
    </row>
    <row r="959" spans="2:54" ht="12.95" customHeight="1" x14ac:dyDescent="0.2">
      <c r="B959" s="609" t="s">
        <v>2265</v>
      </c>
      <c r="C959" s="649" t="s">
        <v>2054</v>
      </c>
      <c r="D959" s="578"/>
      <c r="E959" s="107"/>
      <c r="F959" s="578"/>
      <c r="G959" s="107"/>
      <c r="H959" s="578"/>
      <c r="I959" s="107"/>
      <c r="J959" s="578"/>
      <c r="K959" s="107"/>
      <c r="L959" s="578"/>
      <c r="M959" s="107"/>
      <c r="N959" s="578"/>
      <c r="O959" s="107"/>
      <c r="P959" s="578"/>
      <c r="Q959" s="107"/>
      <c r="R959" s="578"/>
      <c r="S959" s="107"/>
      <c r="T959" s="578"/>
      <c r="U959" s="107"/>
      <c r="V959" s="578"/>
      <c r="W959" s="107"/>
      <c r="X959" s="578"/>
      <c r="Y959" s="107"/>
      <c r="Z959" s="578"/>
      <c r="AA959" s="107"/>
      <c r="AB959" s="578"/>
      <c r="AC959" s="107"/>
      <c r="AD959" s="578"/>
      <c r="AE959" s="107"/>
      <c r="AF959" s="578"/>
      <c r="AG959" s="107"/>
      <c r="AH959" s="578"/>
      <c r="AI959" s="107"/>
      <c r="AJ959" s="578"/>
      <c r="AK959" s="107"/>
      <c r="AL959" s="578"/>
      <c r="AM959" s="107"/>
      <c r="AN959" s="578"/>
      <c r="AO959" s="107"/>
      <c r="AP959" s="578"/>
      <c r="AQ959" s="107"/>
      <c r="AR959" s="578"/>
      <c r="AS959" s="107"/>
      <c r="AT959" s="578"/>
      <c r="AU959" s="107"/>
      <c r="AV959" s="578"/>
      <c r="AW959" s="107"/>
      <c r="AX959" s="578"/>
      <c r="AY959" s="563"/>
      <c r="AZ959" s="597"/>
      <c r="BA959" s="603">
        <v>250</v>
      </c>
      <c r="BB959" s="563">
        <f t="shared" si="777"/>
        <v>846</v>
      </c>
    </row>
    <row r="960" spans="2:54" ht="12.95" customHeight="1" x14ac:dyDescent="0.2">
      <c r="B960" s="609" t="s">
        <v>2268</v>
      </c>
      <c r="C960" s="649" t="s">
        <v>2054</v>
      </c>
      <c r="D960" s="578"/>
      <c r="E960" s="107"/>
      <c r="F960" s="578"/>
      <c r="G960" s="107"/>
      <c r="H960" s="578"/>
      <c r="I960" s="107"/>
      <c r="J960" s="578"/>
      <c r="K960" s="107"/>
      <c r="L960" s="578"/>
      <c r="M960" s="107"/>
      <c r="N960" s="578"/>
      <c r="O960" s="107"/>
      <c r="P960" s="578"/>
      <c r="Q960" s="107"/>
      <c r="R960" s="578"/>
      <c r="S960" s="107"/>
      <c r="T960" s="578"/>
      <c r="U960" s="107"/>
      <c r="V960" s="578"/>
      <c r="W960" s="107"/>
      <c r="X960" s="578"/>
      <c r="Y960" s="107"/>
      <c r="Z960" s="578"/>
      <c r="AA960" s="107"/>
      <c r="AB960" s="578"/>
      <c r="AC960" s="107"/>
      <c r="AD960" s="578"/>
      <c r="AE960" s="107"/>
      <c r="AF960" s="578"/>
      <c r="AG960" s="107"/>
      <c r="AH960" s="578"/>
      <c r="AI960" s="107"/>
      <c r="AJ960" s="578"/>
      <c r="AK960" s="107"/>
      <c r="AL960" s="578"/>
      <c r="AM960" s="107"/>
      <c r="AN960" s="578"/>
      <c r="AO960" s="107"/>
      <c r="AP960" s="578"/>
      <c r="AQ960" s="107"/>
      <c r="AR960" s="578"/>
      <c r="AS960" s="107"/>
      <c r="AT960" s="578"/>
      <c r="AU960" s="107"/>
      <c r="AV960" s="578"/>
      <c r="AW960" s="107"/>
      <c r="AX960" s="578"/>
      <c r="AY960" s="563"/>
      <c r="AZ960" s="603"/>
      <c r="BA960" s="603">
        <v>243</v>
      </c>
      <c r="BB960" s="563">
        <f t="shared" si="777"/>
        <v>849</v>
      </c>
    </row>
    <row r="961" spans="2:54" ht="12.95" customHeight="1" x14ac:dyDescent="0.2">
      <c r="B961" s="609" t="s">
        <v>2317</v>
      </c>
      <c r="C961" s="649" t="s">
        <v>2054</v>
      </c>
      <c r="D961" s="578"/>
      <c r="E961" s="107"/>
      <c r="F961" s="578"/>
      <c r="G961" s="107"/>
      <c r="H961" s="578"/>
      <c r="I961" s="107"/>
      <c r="J961" s="578"/>
      <c r="K961" s="107"/>
      <c r="L961" s="578"/>
      <c r="M961" s="107"/>
      <c r="N961" s="578"/>
      <c r="O961" s="107"/>
      <c r="P961" s="578"/>
      <c r="Q961" s="107"/>
      <c r="R961" s="578"/>
      <c r="S961" s="107"/>
      <c r="T961" s="578"/>
      <c r="U961" s="107"/>
      <c r="V961" s="578"/>
      <c r="W961" s="107"/>
      <c r="X961" s="578"/>
      <c r="Y961" s="107"/>
      <c r="Z961" s="578"/>
      <c r="AA961" s="107"/>
      <c r="AB961" s="578"/>
      <c r="AC961" s="107"/>
      <c r="AD961" s="578"/>
      <c r="AE961" s="107"/>
      <c r="AF961" s="578"/>
      <c r="AG961" s="107"/>
      <c r="AH961" s="578"/>
      <c r="AI961" s="107"/>
      <c r="AJ961" s="578"/>
      <c r="AK961" s="107"/>
      <c r="AL961" s="578"/>
      <c r="AM961" s="107"/>
      <c r="AN961" s="578"/>
      <c r="AO961" s="107"/>
      <c r="AP961" s="578"/>
      <c r="AQ961" s="107"/>
      <c r="AR961" s="578"/>
      <c r="AS961" s="107"/>
      <c r="AT961" s="578"/>
      <c r="AU961" s="107"/>
      <c r="AV961" s="578"/>
      <c r="AW961" s="107"/>
      <c r="AX961" s="578"/>
      <c r="AY961" s="563"/>
      <c r="AZ961" s="597"/>
      <c r="BA961" s="603">
        <v>240</v>
      </c>
      <c r="BB961" s="563">
        <f t="shared" si="777"/>
        <v>855</v>
      </c>
    </row>
    <row r="962" spans="2:54" ht="12.95" customHeight="1" x14ac:dyDescent="0.2">
      <c r="B962" s="609" t="s">
        <v>2272</v>
      </c>
      <c r="C962" s="649" t="s">
        <v>2054</v>
      </c>
      <c r="D962" s="578"/>
      <c r="E962" s="107"/>
      <c r="F962" s="578"/>
      <c r="G962" s="107"/>
      <c r="H962" s="578"/>
      <c r="I962" s="107"/>
      <c r="J962" s="578"/>
      <c r="K962" s="107"/>
      <c r="L962" s="578"/>
      <c r="M962" s="107"/>
      <c r="N962" s="578"/>
      <c r="O962" s="107"/>
      <c r="P962" s="578"/>
      <c r="Q962" s="107"/>
      <c r="R962" s="578"/>
      <c r="S962" s="107"/>
      <c r="T962" s="578"/>
      <c r="U962" s="107"/>
      <c r="V962" s="578"/>
      <c r="W962" s="107"/>
      <c r="X962" s="578"/>
      <c r="Y962" s="107"/>
      <c r="Z962" s="578"/>
      <c r="AA962" s="107"/>
      <c r="AB962" s="578"/>
      <c r="AC962" s="107"/>
      <c r="AD962" s="578"/>
      <c r="AE962" s="107"/>
      <c r="AF962" s="578"/>
      <c r="AG962" s="107"/>
      <c r="AH962" s="578"/>
      <c r="AI962" s="107"/>
      <c r="AJ962" s="578"/>
      <c r="AK962" s="107"/>
      <c r="AL962" s="578"/>
      <c r="AM962" s="107"/>
      <c r="AN962" s="578"/>
      <c r="AO962" s="107"/>
      <c r="AP962" s="578"/>
      <c r="AQ962" s="107"/>
      <c r="AR962" s="578"/>
      <c r="AS962" s="107"/>
      <c r="AT962" s="578"/>
      <c r="AU962" s="107"/>
      <c r="AV962" s="578"/>
      <c r="AW962" s="107"/>
      <c r="AX962" s="578"/>
      <c r="AY962" s="563"/>
      <c r="AZ962" s="597"/>
      <c r="BA962" s="603">
        <v>239</v>
      </c>
      <c r="BB962" s="563">
        <f t="shared" si="777"/>
        <v>856</v>
      </c>
    </row>
    <row r="963" spans="2:54" ht="12.95" customHeight="1" x14ac:dyDescent="0.2">
      <c r="B963" s="609" t="s">
        <v>2273</v>
      </c>
      <c r="C963" s="649" t="s">
        <v>2054</v>
      </c>
      <c r="D963" s="578"/>
      <c r="E963" s="107"/>
      <c r="F963" s="578"/>
      <c r="G963" s="107"/>
      <c r="H963" s="578"/>
      <c r="I963" s="107"/>
      <c r="J963" s="578"/>
      <c r="K963" s="107"/>
      <c r="L963" s="578"/>
      <c r="M963" s="107"/>
      <c r="N963" s="578"/>
      <c r="O963" s="107"/>
      <c r="P963" s="578"/>
      <c r="Q963" s="107"/>
      <c r="R963" s="578"/>
      <c r="S963" s="107"/>
      <c r="T963" s="578"/>
      <c r="U963" s="107"/>
      <c r="V963" s="578"/>
      <c r="W963" s="107"/>
      <c r="X963" s="578"/>
      <c r="Y963" s="107"/>
      <c r="Z963" s="578"/>
      <c r="AA963" s="107"/>
      <c r="AB963" s="578"/>
      <c r="AC963" s="107"/>
      <c r="AD963" s="578"/>
      <c r="AE963" s="107"/>
      <c r="AF963" s="578"/>
      <c r="AG963" s="107"/>
      <c r="AH963" s="578"/>
      <c r="AI963" s="107"/>
      <c r="AJ963" s="578"/>
      <c r="AK963" s="107"/>
      <c r="AL963" s="578"/>
      <c r="AM963" s="107"/>
      <c r="AN963" s="578"/>
      <c r="AO963" s="107"/>
      <c r="AP963" s="578"/>
      <c r="AQ963" s="107"/>
      <c r="AR963" s="578"/>
      <c r="AS963" s="107"/>
      <c r="AT963" s="578"/>
      <c r="AU963" s="107"/>
      <c r="AV963" s="578"/>
      <c r="AW963" s="107"/>
      <c r="AX963" s="578"/>
      <c r="AY963" s="563"/>
      <c r="AZ963" s="597"/>
      <c r="BA963" s="603">
        <v>239</v>
      </c>
      <c r="BB963" s="563">
        <f t="shared" si="777"/>
        <v>856</v>
      </c>
    </row>
    <row r="964" spans="2:54" ht="12.95" customHeight="1" x14ac:dyDescent="0.2">
      <c r="B964" s="609" t="s">
        <v>2275</v>
      </c>
      <c r="C964" s="649" t="s">
        <v>2054</v>
      </c>
      <c r="D964" s="578"/>
      <c r="E964" s="107"/>
      <c r="F964" s="578"/>
      <c r="G964" s="107"/>
      <c r="H964" s="578"/>
      <c r="I964" s="107"/>
      <c r="J964" s="578"/>
      <c r="K964" s="107"/>
      <c r="L964" s="578"/>
      <c r="M964" s="107"/>
      <c r="N964" s="578"/>
      <c r="O964" s="107"/>
      <c r="P964" s="578"/>
      <c r="Q964" s="107"/>
      <c r="R964" s="578"/>
      <c r="S964" s="107"/>
      <c r="T964" s="578"/>
      <c r="U964" s="107"/>
      <c r="V964" s="578"/>
      <c r="W964" s="107"/>
      <c r="X964" s="578"/>
      <c r="Y964" s="107"/>
      <c r="Z964" s="578"/>
      <c r="AA964" s="107"/>
      <c r="AB964" s="578"/>
      <c r="AC964" s="107"/>
      <c r="AD964" s="578"/>
      <c r="AE964" s="107"/>
      <c r="AF964" s="578"/>
      <c r="AG964" s="107"/>
      <c r="AH964" s="578"/>
      <c r="AI964" s="107"/>
      <c r="AJ964" s="578"/>
      <c r="AK964" s="107"/>
      <c r="AL964" s="578"/>
      <c r="AM964" s="107"/>
      <c r="AN964" s="578"/>
      <c r="AO964" s="107"/>
      <c r="AP964" s="578"/>
      <c r="AQ964" s="107"/>
      <c r="AR964" s="578"/>
      <c r="AS964" s="107"/>
      <c r="AT964" s="578"/>
      <c r="AU964" s="107"/>
      <c r="AV964" s="578"/>
      <c r="AW964" s="107"/>
      <c r="AX964" s="578"/>
      <c r="AY964" s="563"/>
      <c r="AZ964" s="617">
        <v>233</v>
      </c>
      <c r="BA964" s="624">
        <v>233</v>
      </c>
      <c r="BB964" s="563">
        <f t="shared" si="777"/>
        <v>860</v>
      </c>
    </row>
    <row r="965" spans="2:54" ht="12.95" customHeight="1" x14ac:dyDescent="0.2">
      <c r="B965" s="613" t="s">
        <v>2278</v>
      </c>
      <c r="C965" s="650" t="s">
        <v>2054</v>
      </c>
      <c r="D965" s="578"/>
      <c r="E965" s="107"/>
      <c r="F965" s="578"/>
      <c r="G965" s="107"/>
      <c r="H965" s="578"/>
      <c r="I965" s="107"/>
      <c r="J965" s="578"/>
      <c r="K965" s="107"/>
      <c r="L965" s="578"/>
      <c r="M965" s="107"/>
      <c r="N965" s="578"/>
      <c r="O965" s="107"/>
      <c r="P965" s="578"/>
      <c r="Q965" s="107"/>
      <c r="R965" s="578"/>
      <c r="S965" s="107"/>
      <c r="T965" s="578"/>
      <c r="U965" s="107"/>
      <c r="V965" s="578"/>
      <c r="W965" s="107"/>
      <c r="X965" s="578"/>
      <c r="Y965" s="107"/>
      <c r="Z965" s="578"/>
      <c r="AA965" s="107"/>
      <c r="AB965" s="578"/>
      <c r="AC965" s="107"/>
      <c r="AD965" s="578"/>
      <c r="AE965" s="107"/>
      <c r="AF965" s="578"/>
      <c r="AG965" s="107"/>
      <c r="AH965" s="578"/>
      <c r="AI965" s="107"/>
      <c r="AJ965" s="578"/>
      <c r="AK965" s="107"/>
      <c r="AL965" s="578"/>
      <c r="AM965" s="107"/>
      <c r="AN965" s="578"/>
      <c r="AO965" s="107"/>
      <c r="AP965" s="578"/>
      <c r="AQ965" s="107"/>
      <c r="AR965" s="578"/>
      <c r="AS965" s="107"/>
      <c r="AT965" s="578"/>
      <c r="AU965" s="107"/>
      <c r="AV965" s="578"/>
      <c r="AW965" s="107"/>
      <c r="AX965" s="578"/>
      <c r="AY965" s="563"/>
      <c r="AZ965" s="601"/>
      <c r="BA965" s="617">
        <v>224</v>
      </c>
      <c r="BB965" s="563">
        <f t="shared" si="777"/>
        <v>862</v>
      </c>
    </row>
    <row r="966" spans="2:54" ht="12.95" customHeight="1" x14ac:dyDescent="0.2">
      <c r="B966" s="609" t="s">
        <v>2279</v>
      </c>
      <c r="C966" s="649" t="s">
        <v>2054</v>
      </c>
      <c r="D966" s="578"/>
      <c r="E966" s="107"/>
      <c r="F966" s="578"/>
      <c r="G966" s="107"/>
      <c r="H966" s="578"/>
      <c r="I966" s="107"/>
      <c r="J966" s="578"/>
      <c r="K966" s="107"/>
      <c r="L966" s="578"/>
      <c r="M966" s="107"/>
      <c r="N966" s="578"/>
      <c r="O966" s="107"/>
      <c r="P966" s="578"/>
      <c r="Q966" s="107"/>
      <c r="R966" s="578"/>
      <c r="S966" s="107"/>
      <c r="T966" s="578"/>
      <c r="U966" s="107"/>
      <c r="V966" s="578"/>
      <c r="W966" s="107"/>
      <c r="X966" s="578"/>
      <c r="Y966" s="107"/>
      <c r="Z966" s="578"/>
      <c r="AA966" s="107"/>
      <c r="AB966" s="578"/>
      <c r="AC966" s="107"/>
      <c r="AD966" s="578"/>
      <c r="AE966" s="107"/>
      <c r="AF966" s="578"/>
      <c r="AG966" s="107"/>
      <c r="AH966" s="578"/>
      <c r="AI966" s="107"/>
      <c r="AJ966" s="578"/>
      <c r="AK966" s="107"/>
      <c r="AL966" s="578"/>
      <c r="AM966" s="107"/>
      <c r="AN966" s="578"/>
      <c r="AO966" s="107"/>
      <c r="AP966" s="578"/>
      <c r="AQ966" s="107"/>
      <c r="AR966" s="578"/>
      <c r="AS966" s="107"/>
      <c r="AT966" s="578"/>
      <c r="AU966" s="107"/>
      <c r="AV966" s="578"/>
      <c r="AW966" s="107"/>
      <c r="AX966" s="578"/>
      <c r="AY966" s="563"/>
      <c r="AZ966" s="603"/>
      <c r="BA966" s="603">
        <v>223</v>
      </c>
      <c r="BB966" s="563">
        <f t="shared" si="777"/>
        <v>864</v>
      </c>
    </row>
    <row r="967" spans="2:54" ht="12.95" customHeight="1" x14ac:dyDescent="0.2">
      <c r="B967" s="609" t="s">
        <v>2280</v>
      </c>
      <c r="C967" s="649" t="s">
        <v>2054</v>
      </c>
      <c r="D967" s="578"/>
      <c r="E967" s="107"/>
      <c r="F967" s="578"/>
      <c r="G967" s="107"/>
      <c r="H967" s="578"/>
      <c r="I967" s="107"/>
      <c r="J967" s="578"/>
      <c r="K967" s="107"/>
      <c r="L967" s="578"/>
      <c r="M967" s="107"/>
      <c r="N967" s="578"/>
      <c r="O967" s="107"/>
      <c r="P967" s="578"/>
      <c r="Q967" s="107"/>
      <c r="R967" s="578"/>
      <c r="S967" s="107"/>
      <c r="T967" s="578"/>
      <c r="U967" s="107"/>
      <c r="V967" s="578"/>
      <c r="W967" s="107"/>
      <c r="X967" s="578"/>
      <c r="Y967" s="107"/>
      <c r="Z967" s="578"/>
      <c r="AA967" s="107"/>
      <c r="AB967" s="578"/>
      <c r="AC967" s="107"/>
      <c r="AD967" s="578"/>
      <c r="AE967" s="107"/>
      <c r="AF967" s="578"/>
      <c r="AG967" s="107"/>
      <c r="AH967" s="578"/>
      <c r="AI967" s="107"/>
      <c r="AJ967" s="578"/>
      <c r="AK967" s="107"/>
      <c r="AL967" s="578"/>
      <c r="AM967" s="107"/>
      <c r="AN967" s="578"/>
      <c r="AO967" s="107"/>
      <c r="AP967" s="578"/>
      <c r="AQ967" s="107"/>
      <c r="AR967" s="578"/>
      <c r="AS967" s="107"/>
      <c r="AT967" s="578"/>
      <c r="AU967" s="107"/>
      <c r="AV967" s="578"/>
      <c r="AW967" s="107"/>
      <c r="AX967" s="578"/>
      <c r="AY967" s="563"/>
      <c r="AZ967" s="597"/>
      <c r="BA967" s="603">
        <v>222</v>
      </c>
      <c r="BB967" s="563">
        <f t="shared" si="777"/>
        <v>865</v>
      </c>
    </row>
    <row r="968" spans="2:54" ht="12.95" customHeight="1" x14ac:dyDescent="0.2">
      <c r="B968" s="174" t="s">
        <v>758</v>
      </c>
      <c r="C968" s="642" t="s">
        <v>2054</v>
      </c>
      <c r="D968" s="578"/>
      <c r="E968" s="107" t="str">
        <f>IF(D968&gt;0,RANK(D968,$D$11:$D$1049),"—")</f>
        <v>—</v>
      </c>
      <c r="F968" s="578"/>
      <c r="G968" s="107" t="str">
        <f>IF(F968&gt;0,RANK(F968,$F$11:$F$1049),"—")</f>
        <v>—</v>
      </c>
      <c r="H968" s="578"/>
      <c r="I968" s="107" t="str">
        <f>IF(H968&gt;0,RANK(H968,$H$11:$H$1049),"—")</f>
        <v>—</v>
      </c>
      <c r="J968" s="578"/>
      <c r="K968" s="107" t="str">
        <f>IF(J968&gt;0,RANK(J968,$J$11:$J$1049),"—")</f>
        <v>—</v>
      </c>
      <c r="L968" s="578"/>
      <c r="M968" s="107" t="str">
        <f>IF(L968&gt;0,RANK(L968,$L$11:$L$1049),"—")</f>
        <v>—</v>
      </c>
      <c r="N968" s="578"/>
      <c r="O968" s="107" t="str">
        <f>IF(N968&gt;0,RANK(N968,$N$11:$N$1049),"—")</f>
        <v>—</v>
      </c>
      <c r="P968" s="578"/>
      <c r="Q968" s="107" t="str">
        <f>IF(P968&gt;0,RANK(P968,$P$11:$P$1049),"—")</f>
        <v>—</v>
      </c>
      <c r="R968" s="578"/>
      <c r="S968" s="107" t="str">
        <f>IF(R968&gt;0,RANK(R968,$R$11:$R$1049),"—")</f>
        <v>—</v>
      </c>
      <c r="T968" s="578"/>
      <c r="U968" s="107" t="str">
        <f>IF(T968&gt;0,RANK(T968,$T$11:$T$1049),"—")</f>
        <v>—</v>
      </c>
      <c r="V968" s="578"/>
      <c r="W968" s="107" t="str">
        <f>IF(V968&gt;0,RANK(V968,$V$11:$V$1049),"—")</f>
        <v>—</v>
      </c>
      <c r="X968" s="578">
        <v>2355</v>
      </c>
      <c r="Y968" s="107">
        <f>IF(X968&gt;0,RANK(X968,$X$11:$X$1049),"—")</f>
        <v>328</v>
      </c>
      <c r="Z968" s="578">
        <v>2608</v>
      </c>
      <c r="AA968" s="107">
        <f>IF(Z968&gt;0,RANK(Z968,$Z$11:$Z$1049),"—")</f>
        <v>317</v>
      </c>
      <c r="AB968" s="578">
        <v>2861</v>
      </c>
      <c r="AC968" s="107">
        <f>IF(AB968&gt;0,RANK(AB968,$AB$11:$AB$1049),"—")</f>
        <v>316</v>
      </c>
      <c r="AD968" s="578">
        <v>3114</v>
      </c>
      <c r="AE968" s="107">
        <f>IF(AD968&gt;0,RANK(AD968,$AD$11:$AD$1049),"—")</f>
        <v>312</v>
      </c>
      <c r="AF968" s="578">
        <v>3367</v>
      </c>
      <c r="AG968" s="107">
        <f>IF(AF968&gt;0,RANK(AF968,$AF$11:$AF$1049),"—")</f>
        <v>320</v>
      </c>
      <c r="AH968" s="578">
        <v>3620</v>
      </c>
      <c r="AI968" s="107">
        <f>IF(AH968&gt;0,RANK(AH968,$AH$11:$AH$1049),"—")</f>
        <v>322</v>
      </c>
      <c r="AJ968" s="578">
        <v>3873</v>
      </c>
      <c r="AK968" s="107">
        <f>IF(AJ968&gt;0,RANK(AJ968,$AJ$11:$AJ$1049),"—")</f>
        <v>327</v>
      </c>
      <c r="AL968" s="578">
        <v>2599</v>
      </c>
      <c r="AM968" s="107">
        <f>IF(AL968&gt;0,RANK(AL968,$AL$11:$AL$1049),"—")</f>
        <v>369</v>
      </c>
      <c r="AN968" s="578">
        <v>1528</v>
      </c>
      <c r="AO968" s="107">
        <f>IF(AN968&gt;0,RANK(AN968,$AN$11:$AN$1049),"—")</f>
        <v>439</v>
      </c>
      <c r="AP968" s="578">
        <v>1369</v>
      </c>
      <c r="AQ968" s="107">
        <f>IF(AP968&gt;0,RANK(AP968,$AP$11:$AP$1049),"—")</f>
        <v>459</v>
      </c>
      <c r="AR968" s="578">
        <v>999</v>
      </c>
      <c r="AS968" s="107">
        <f>IF(AR968&gt;0,RANK(AR968,$AR$11:$AR$1049),"—")</f>
        <v>493</v>
      </c>
      <c r="AT968" s="578">
        <v>600</v>
      </c>
      <c r="AU968" s="107">
        <f>IF(AT968&gt;0,RANK(AT968,$AT$11:$AT$1049),"—")</f>
        <v>558</v>
      </c>
      <c r="AV968" s="578">
        <v>377</v>
      </c>
      <c r="AW968" s="107">
        <f>IF(AV968&gt;0,RANK(AV968,$AV$11:$AV$1049),"—")</f>
        <v>622</v>
      </c>
      <c r="AX968" s="578">
        <v>438</v>
      </c>
      <c r="AY968" s="563">
        <f>IF(AX968&gt;0,RANK(AX968,$AX$11:$AX$1049),"—")</f>
        <v>623</v>
      </c>
      <c r="AZ968" s="628">
        <v>240</v>
      </c>
      <c r="BA968" s="628">
        <v>221</v>
      </c>
      <c r="BB968" s="563">
        <f t="shared" si="777"/>
        <v>866</v>
      </c>
    </row>
    <row r="969" spans="2:54" ht="12.95" customHeight="1" x14ac:dyDescent="0.2">
      <c r="B969" s="609" t="s">
        <v>2283</v>
      </c>
      <c r="C969" s="649" t="s">
        <v>2054</v>
      </c>
      <c r="D969" s="578"/>
      <c r="E969" s="107"/>
      <c r="F969" s="578"/>
      <c r="G969" s="107"/>
      <c r="H969" s="578"/>
      <c r="I969" s="107"/>
      <c r="J969" s="578"/>
      <c r="K969" s="107"/>
      <c r="L969" s="578"/>
      <c r="M969" s="107"/>
      <c r="N969" s="578"/>
      <c r="O969" s="107"/>
      <c r="P969" s="578"/>
      <c r="Q969" s="107"/>
      <c r="R969" s="578"/>
      <c r="S969" s="107"/>
      <c r="T969" s="578"/>
      <c r="U969" s="107"/>
      <c r="V969" s="578"/>
      <c r="W969" s="107"/>
      <c r="X969" s="578"/>
      <c r="Y969" s="107"/>
      <c r="Z969" s="578"/>
      <c r="AA969" s="107"/>
      <c r="AB969" s="578"/>
      <c r="AC969" s="107"/>
      <c r="AD969" s="578"/>
      <c r="AE969" s="107"/>
      <c r="AF969" s="578"/>
      <c r="AG969" s="107"/>
      <c r="AH969" s="578"/>
      <c r="AI969" s="107"/>
      <c r="AJ969" s="578"/>
      <c r="AK969" s="107"/>
      <c r="AL969" s="578"/>
      <c r="AM969" s="107"/>
      <c r="AN969" s="578"/>
      <c r="AO969" s="107"/>
      <c r="AP969" s="578"/>
      <c r="AQ969" s="107"/>
      <c r="AR969" s="578"/>
      <c r="AS969" s="107"/>
      <c r="AT969" s="578"/>
      <c r="AU969" s="107"/>
      <c r="AV969" s="578"/>
      <c r="AW969" s="107"/>
      <c r="AX969" s="578"/>
      <c r="AY969" s="563"/>
      <c r="AZ969" s="597"/>
      <c r="BA969" s="603">
        <v>218</v>
      </c>
      <c r="BB969" s="563">
        <f t="shared" si="777"/>
        <v>868</v>
      </c>
    </row>
    <row r="970" spans="2:54" ht="12.95" customHeight="1" x14ac:dyDescent="0.2">
      <c r="B970" s="609" t="s">
        <v>2286</v>
      </c>
      <c r="C970" s="649" t="s">
        <v>2054</v>
      </c>
      <c r="D970" s="578"/>
      <c r="E970" s="107"/>
      <c r="F970" s="578"/>
      <c r="G970" s="107"/>
      <c r="H970" s="578"/>
      <c r="I970" s="107"/>
      <c r="J970" s="578"/>
      <c r="K970" s="107"/>
      <c r="L970" s="578"/>
      <c r="M970" s="107"/>
      <c r="N970" s="578"/>
      <c r="O970" s="107"/>
      <c r="P970" s="578"/>
      <c r="Q970" s="107"/>
      <c r="R970" s="578"/>
      <c r="S970" s="107"/>
      <c r="T970" s="578"/>
      <c r="U970" s="107"/>
      <c r="V970" s="578"/>
      <c r="W970" s="107"/>
      <c r="X970" s="578"/>
      <c r="Y970" s="107"/>
      <c r="Z970" s="578"/>
      <c r="AA970" s="107"/>
      <c r="AB970" s="578"/>
      <c r="AC970" s="107"/>
      <c r="AD970" s="578"/>
      <c r="AE970" s="107"/>
      <c r="AF970" s="578"/>
      <c r="AG970" s="107"/>
      <c r="AH970" s="578"/>
      <c r="AI970" s="107"/>
      <c r="AJ970" s="578"/>
      <c r="AK970" s="107"/>
      <c r="AL970" s="578"/>
      <c r="AM970" s="107"/>
      <c r="AN970" s="578"/>
      <c r="AO970" s="107"/>
      <c r="AP970" s="578"/>
      <c r="AQ970" s="107"/>
      <c r="AR970" s="578"/>
      <c r="AS970" s="107"/>
      <c r="AT970" s="578"/>
      <c r="AU970" s="107"/>
      <c r="AV970" s="578"/>
      <c r="AW970" s="107"/>
      <c r="AX970" s="578"/>
      <c r="AY970" s="563"/>
      <c r="AZ970" s="597"/>
      <c r="BA970" s="603">
        <v>216</v>
      </c>
      <c r="BB970" s="563">
        <f t="shared" si="777"/>
        <v>871</v>
      </c>
    </row>
    <row r="971" spans="2:54" ht="12.95" customHeight="1" x14ac:dyDescent="0.2">
      <c r="B971" s="609" t="s">
        <v>2287</v>
      </c>
      <c r="C971" s="649" t="s">
        <v>2054</v>
      </c>
      <c r="D971" s="578"/>
      <c r="E971" s="107"/>
      <c r="F971" s="578"/>
      <c r="G971" s="107"/>
      <c r="H971" s="578"/>
      <c r="I971" s="107"/>
      <c r="J971" s="578"/>
      <c r="K971" s="107"/>
      <c r="L971" s="578"/>
      <c r="M971" s="107"/>
      <c r="N971" s="578"/>
      <c r="O971" s="107"/>
      <c r="P971" s="578"/>
      <c r="Q971" s="107"/>
      <c r="R971" s="578"/>
      <c r="S971" s="107"/>
      <c r="T971" s="578"/>
      <c r="U971" s="107"/>
      <c r="V971" s="578"/>
      <c r="W971" s="107"/>
      <c r="X971" s="578"/>
      <c r="Y971" s="107"/>
      <c r="Z971" s="578"/>
      <c r="AA971" s="107"/>
      <c r="AB971" s="578"/>
      <c r="AC971" s="107"/>
      <c r="AD971" s="578"/>
      <c r="AE971" s="107"/>
      <c r="AF971" s="578"/>
      <c r="AG971" s="107"/>
      <c r="AH971" s="578"/>
      <c r="AI971" s="107"/>
      <c r="AJ971" s="578"/>
      <c r="AK971" s="107"/>
      <c r="AL971" s="578"/>
      <c r="AM971" s="107"/>
      <c r="AN971" s="578"/>
      <c r="AO971" s="107"/>
      <c r="AP971" s="578"/>
      <c r="AQ971" s="107"/>
      <c r="AR971" s="578"/>
      <c r="AS971" s="107"/>
      <c r="AT971" s="578"/>
      <c r="AU971" s="107"/>
      <c r="AV971" s="578"/>
      <c r="AW971" s="107"/>
      <c r="AX971" s="578"/>
      <c r="AY971" s="563"/>
      <c r="AZ971" s="597"/>
      <c r="BA971" s="603">
        <v>214</v>
      </c>
      <c r="BB971" s="563">
        <f t="shared" si="777"/>
        <v>873</v>
      </c>
    </row>
    <row r="972" spans="2:54" ht="12.95" customHeight="1" x14ac:dyDescent="0.2">
      <c r="B972" s="609" t="s">
        <v>2289</v>
      </c>
      <c r="C972" s="649" t="s">
        <v>2054</v>
      </c>
      <c r="D972" s="578"/>
      <c r="E972" s="107"/>
      <c r="F972" s="578"/>
      <c r="G972" s="107"/>
      <c r="H972" s="578"/>
      <c r="I972" s="107"/>
      <c r="J972" s="578"/>
      <c r="K972" s="107"/>
      <c r="L972" s="578"/>
      <c r="M972" s="107"/>
      <c r="N972" s="578"/>
      <c r="O972" s="107"/>
      <c r="P972" s="578"/>
      <c r="Q972" s="107"/>
      <c r="R972" s="578"/>
      <c r="S972" s="107"/>
      <c r="T972" s="578"/>
      <c r="U972" s="107"/>
      <c r="V972" s="578"/>
      <c r="W972" s="107"/>
      <c r="X972" s="578"/>
      <c r="Y972" s="107"/>
      <c r="Z972" s="578"/>
      <c r="AA972" s="107"/>
      <c r="AB972" s="578"/>
      <c r="AC972" s="107"/>
      <c r="AD972" s="578"/>
      <c r="AE972" s="107"/>
      <c r="AF972" s="578"/>
      <c r="AG972" s="107"/>
      <c r="AH972" s="578"/>
      <c r="AI972" s="107"/>
      <c r="AJ972" s="578"/>
      <c r="AK972" s="107"/>
      <c r="AL972" s="578"/>
      <c r="AM972" s="107"/>
      <c r="AN972" s="578"/>
      <c r="AO972" s="107"/>
      <c r="AP972" s="578"/>
      <c r="AQ972" s="107"/>
      <c r="AR972" s="578"/>
      <c r="AS972" s="107"/>
      <c r="AT972" s="578"/>
      <c r="AU972" s="107"/>
      <c r="AV972" s="578"/>
      <c r="AW972" s="107"/>
      <c r="AX972" s="578"/>
      <c r="AY972" s="563"/>
      <c r="AZ972" s="597"/>
      <c r="BA972" s="603">
        <v>212</v>
      </c>
      <c r="BB972" s="563">
        <f t="shared" si="777"/>
        <v>874</v>
      </c>
    </row>
    <row r="973" spans="2:54" ht="12.95" customHeight="1" x14ac:dyDescent="0.2">
      <c r="B973" s="174" t="s">
        <v>842</v>
      </c>
      <c r="C973" s="642" t="s">
        <v>2054</v>
      </c>
      <c r="D973" s="578">
        <v>251</v>
      </c>
      <c r="E973" s="107">
        <f>IF(D973&gt;0,RANK(D973,$D$11:$D$1049),"—")</f>
        <v>345</v>
      </c>
      <c r="F973" s="578">
        <v>270</v>
      </c>
      <c r="G973" s="107">
        <f>IF(F973&gt;0,RANK(F973,$F$11:$F$1049),"—")</f>
        <v>410</v>
      </c>
      <c r="H973" s="578">
        <v>289</v>
      </c>
      <c r="I973" s="107">
        <f>IF(H973&gt;0,RANK(H973,$H$11:$H$1049),"—")</f>
        <v>357</v>
      </c>
      <c r="J973" s="578">
        <v>209</v>
      </c>
      <c r="K973" s="107">
        <f>IF(J973&gt;0,RANK(J973,$J$11:$J$1049),"—")</f>
        <v>388</v>
      </c>
      <c r="L973" s="578">
        <v>619</v>
      </c>
      <c r="M973" s="107">
        <f>IF(L973&gt;0,RANK(L973,$L$11:$L$1049),"—")</f>
        <v>348</v>
      </c>
      <c r="N973" s="578"/>
      <c r="O973" s="107" t="str">
        <f>IF(N973&gt;0,RANK(N973,$N$11:$N$1049),"—")</f>
        <v>—</v>
      </c>
      <c r="P973" s="578"/>
      <c r="Q973" s="107" t="str">
        <f>IF(P973&gt;0,RANK(P973,$P$11:$P$1049),"—")</f>
        <v>—</v>
      </c>
      <c r="R973" s="578"/>
      <c r="S973" s="107" t="str">
        <f>IF(R973&gt;0,RANK(R973,$R$11:$R$1049),"—")</f>
        <v>—</v>
      </c>
      <c r="T973" s="578"/>
      <c r="U973" s="107" t="str">
        <f>IF(T973&gt;0,RANK(T973,$T$11:$T$1049),"—")</f>
        <v>—</v>
      </c>
      <c r="V973" s="578"/>
      <c r="W973" s="107" t="str">
        <f>IF(V973&gt;0,RANK(V973,$V$11:$V$1049),"—")</f>
        <v>—</v>
      </c>
      <c r="X973" s="578"/>
      <c r="Y973" s="107" t="str">
        <f>IF(X973&gt;0,RANK(X973,$X$11:$X$1049),"—")</f>
        <v>—</v>
      </c>
      <c r="Z973" s="578"/>
      <c r="AA973" s="107" t="str">
        <f>IF(Z973&gt;0,RANK(Z973,$Z$11:$Z$1049),"—")</f>
        <v>—</v>
      </c>
      <c r="AB973" s="578"/>
      <c r="AC973" s="107" t="str">
        <f>IF(AB973&gt;0,RANK(AB973,$AB$11:$AB$1049),"—")</f>
        <v>—</v>
      </c>
      <c r="AD973" s="578">
        <v>176</v>
      </c>
      <c r="AE973" s="107">
        <f>IF(AD973&gt;0,RANK(AD973,$AD$11:$AD$1049),"—")</f>
        <v>540</v>
      </c>
      <c r="AF973" s="578">
        <v>212</v>
      </c>
      <c r="AG973" s="107">
        <f>IF(AF973&gt;0,RANK(AF973,$AF$11:$AF$1049),"—")</f>
        <v>568</v>
      </c>
      <c r="AH973" s="578">
        <v>248</v>
      </c>
      <c r="AI973" s="107">
        <f>IF(AH973&gt;0,RANK(AH973,$AH$11:$AH$1049),"—")</f>
        <v>576</v>
      </c>
      <c r="AJ973" s="578">
        <v>284</v>
      </c>
      <c r="AK973" s="107">
        <f>IF(AJ973&gt;0,RANK(AJ973,$AJ$11:$AJ$1049),"—")</f>
        <v>568</v>
      </c>
      <c r="AL973" s="578">
        <v>320</v>
      </c>
      <c r="AM973" s="107">
        <f>IF(AL973&gt;0,RANK(AL973,$AL$11:$AL$1049),"—")</f>
        <v>575</v>
      </c>
      <c r="AN973" s="578">
        <v>356</v>
      </c>
      <c r="AO973" s="107">
        <f>IF(AN973&gt;0,RANK(AN973,$AN$11:$AN$1049),"—")</f>
        <v>579</v>
      </c>
      <c r="AP973" s="578">
        <v>392</v>
      </c>
      <c r="AQ973" s="107">
        <f>IF(AP973&gt;0,RANK(AP973,$AP$11:$AP$1049),"—")</f>
        <v>589</v>
      </c>
      <c r="AR973" s="578">
        <v>434</v>
      </c>
      <c r="AS973" s="107">
        <f>IF(AR973&gt;0,RANK(AR973,$AR$11:$AR$1049),"—")</f>
        <v>591</v>
      </c>
      <c r="AT973" s="578">
        <v>163</v>
      </c>
      <c r="AU973" s="107">
        <f>IF(AT973&gt;0,RANK(AT973,$AT$11:$AT$1049),"—")</f>
        <v>658</v>
      </c>
      <c r="AV973" s="578">
        <v>186</v>
      </c>
      <c r="AW973" s="107">
        <f>IF(AV973&gt;0,RANK(AV973,$AV$11:$AV$1049),"—")</f>
        <v>672</v>
      </c>
      <c r="AX973" s="578">
        <v>186</v>
      </c>
      <c r="AY973" s="563">
        <f>IF(AX973&gt;0,RANK(AX973,$AX$11:$AX$1049),"—")</f>
        <v>685</v>
      </c>
      <c r="AZ973" s="608">
        <v>221</v>
      </c>
      <c r="BA973" s="608">
        <v>205</v>
      </c>
      <c r="BB973" s="563">
        <f t="shared" si="777"/>
        <v>880</v>
      </c>
    </row>
    <row r="974" spans="2:54" ht="12.95" customHeight="1" x14ac:dyDescent="0.2">
      <c r="B974" s="609" t="s">
        <v>2296</v>
      </c>
      <c r="C974" s="649" t="s">
        <v>2054</v>
      </c>
      <c r="D974" s="578"/>
      <c r="E974" s="107"/>
      <c r="F974" s="578"/>
      <c r="G974" s="107"/>
      <c r="H974" s="578"/>
      <c r="I974" s="107"/>
      <c r="J974" s="578"/>
      <c r="K974" s="107"/>
      <c r="L974" s="578"/>
      <c r="M974" s="107"/>
      <c r="N974" s="578"/>
      <c r="O974" s="107"/>
      <c r="P974" s="578"/>
      <c r="Q974" s="107"/>
      <c r="R974" s="578"/>
      <c r="S974" s="107"/>
      <c r="T974" s="578"/>
      <c r="U974" s="107"/>
      <c r="V974" s="578"/>
      <c r="W974" s="107"/>
      <c r="X974" s="578"/>
      <c r="Y974" s="107"/>
      <c r="Z974" s="578"/>
      <c r="AA974" s="107"/>
      <c r="AB974" s="578"/>
      <c r="AC974" s="107"/>
      <c r="AD974" s="578"/>
      <c r="AE974" s="107"/>
      <c r="AF974" s="578"/>
      <c r="AG974" s="107"/>
      <c r="AH974" s="578"/>
      <c r="AI974" s="107"/>
      <c r="AJ974" s="578"/>
      <c r="AK974" s="107"/>
      <c r="AL974" s="578"/>
      <c r="AM974" s="107"/>
      <c r="AN974" s="578"/>
      <c r="AO974" s="107"/>
      <c r="AP974" s="578"/>
      <c r="AQ974" s="107"/>
      <c r="AR974" s="578"/>
      <c r="AS974" s="107"/>
      <c r="AT974" s="578"/>
      <c r="AU974" s="107"/>
      <c r="AV974" s="578"/>
      <c r="AW974" s="107"/>
      <c r="AX974" s="578"/>
      <c r="AY974" s="563"/>
      <c r="AZ974" s="597"/>
      <c r="BA974" s="603">
        <v>195</v>
      </c>
      <c r="BB974" s="563">
        <f t="shared" si="777"/>
        <v>884</v>
      </c>
    </row>
    <row r="975" spans="2:54" ht="12.95" customHeight="1" x14ac:dyDescent="0.2">
      <c r="B975" s="609" t="s">
        <v>2297</v>
      </c>
      <c r="C975" s="649" t="s">
        <v>2054</v>
      </c>
      <c r="D975" s="578"/>
      <c r="E975" s="107"/>
      <c r="F975" s="578"/>
      <c r="G975" s="107"/>
      <c r="H975" s="578"/>
      <c r="I975" s="107"/>
      <c r="J975" s="578"/>
      <c r="K975" s="107"/>
      <c r="L975" s="578"/>
      <c r="M975" s="107"/>
      <c r="N975" s="578"/>
      <c r="O975" s="107"/>
      <c r="P975" s="578"/>
      <c r="Q975" s="107"/>
      <c r="R975" s="578"/>
      <c r="S975" s="107"/>
      <c r="T975" s="578"/>
      <c r="U975" s="107"/>
      <c r="V975" s="578"/>
      <c r="W975" s="107"/>
      <c r="X975" s="578"/>
      <c r="Y975" s="107"/>
      <c r="Z975" s="578"/>
      <c r="AA975" s="107"/>
      <c r="AB975" s="578"/>
      <c r="AC975" s="107"/>
      <c r="AD975" s="578"/>
      <c r="AE975" s="107"/>
      <c r="AF975" s="578"/>
      <c r="AG975" s="107"/>
      <c r="AH975" s="578"/>
      <c r="AI975" s="107"/>
      <c r="AJ975" s="578"/>
      <c r="AK975" s="107"/>
      <c r="AL975" s="578"/>
      <c r="AM975" s="107"/>
      <c r="AN975" s="578"/>
      <c r="AO975" s="107"/>
      <c r="AP975" s="578"/>
      <c r="AQ975" s="107"/>
      <c r="AR975" s="578"/>
      <c r="AS975" s="107"/>
      <c r="AT975" s="578"/>
      <c r="AU975" s="107"/>
      <c r="AV975" s="578"/>
      <c r="AW975" s="107"/>
      <c r="AX975" s="578"/>
      <c r="AY975" s="563"/>
      <c r="AZ975" s="597"/>
      <c r="BA975" s="603">
        <v>191</v>
      </c>
      <c r="BB975" s="563">
        <f t="shared" si="777"/>
        <v>886</v>
      </c>
    </row>
    <row r="976" spans="2:54" ht="12.95" customHeight="1" x14ac:dyDescent="0.2">
      <c r="B976" s="609" t="s">
        <v>2299</v>
      </c>
      <c r="C976" s="649" t="s">
        <v>2054</v>
      </c>
      <c r="D976" s="578"/>
      <c r="E976" s="107"/>
      <c r="F976" s="578"/>
      <c r="G976" s="107"/>
      <c r="H976" s="578"/>
      <c r="I976" s="107"/>
      <c r="J976" s="578"/>
      <c r="K976" s="107"/>
      <c r="L976" s="578"/>
      <c r="M976" s="107"/>
      <c r="N976" s="578"/>
      <c r="O976" s="107"/>
      <c r="P976" s="578"/>
      <c r="Q976" s="107"/>
      <c r="R976" s="578"/>
      <c r="S976" s="107"/>
      <c r="T976" s="578"/>
      <c r="U976" s="107"/>
      <c r="V976" s="578"/>
      <c r="W976" s="107"/>
      <c r="X976" s="578"/>
      <c r="Y976" s="107"/>
      <c r="Z976" s="578"/>
      <c r="AA976" s="107"/>
      <c r="AB976" s="578"/>
      <c r="AC976" s="107"/>
      <c r="AD976" s="578"/>
      <c r="AE976" s="107"/>
      <c r="AF976" s="578"/>
      <c r="AG976" s="107"/>
      <c r="AH976" s="578"/>
      <c r="AI976" s="107"/>
      <c r="AJ976" s="578"/>
      <c r="AK976" s="107"/>
      <c r="AL976" s="578"/>
      <c r="AM976" s="107"/>
      <c r="AN976" s="578"/>
      <c r="AO976" s="107"/>
      <c r="AP976" s="578"/>
      <c r="AQ976" s="107"/>
      <c r="AR976" s="578"/>
      <c r="AS976" s="107"/>
      <c r="AT976" s="578"/>
      <c r="AU976" s="107"/>
      <c r="AV976" s="578"/>
      <c r="AW976" s="107"/>
      <c r="AX976" s="578"/>
      <c r="AY976" s="563"/>
      <c r="AZ976" s="597"/>
      <c r="BA976" s="603">
        <v>187</v>
      </c>
      <c r="BB976" s="563">
        <f t="shared" si="777"/>
        <v>887</v>
      </c>
    </row>
    <row r="977" spans="2:54" ht="12.95" customHeight="1" x14ac:dyDescent="0.2">
      <c r="B977" s="174" t="s">
        <v>1828</v>
      </c>
      <c r="C977" s="642" t="s">
        <v>2054</v>
      </c>
      <c r="D977" s="578"/>
      <c r="E977" s="107" t="str">
        <f>IF(D977&gt;0,RANK(D977,$D$11:$D$1049),"—")</f>
        <v>—</v>
      </c>
      <c r="F977" s="578"/>
      <c r="G977" s="107" t="str">
        <f>IF(F977&gt;0,RANK(F977,$F$11:$F$1049),"—")</f>
        <v>—</v>
      </c>
      <c r="H977" s="578"/>
      <c r="I977" s="107" t="str">
        <f>IF(H977&gt;0,RANK(H977,$H$11:$H$1049),"—")</f>
        <v>—</v>
      </c>
      <c r="J977" s="578"/>
      <c r="K977" s="107" t="str">
        <f>IF(J977&gt;0,RANK(J977,$J$11:$J$1049),"—")</f>
        <v>—</v>
      </c>
      <c r="L977" s="578"/>
      <c r="M977" s="107" t="str">
        <f>IF(L977&gt;0,RANK(L977,$L$11:$L$1049),"—")</f>
        <v>—</v>
      </c>
      <c r="N977" s="578"/>
      <c r="O977" s="107" t="str">
        <f>IF(N977&gt;0,RANK(N977,$N$11:$N$1049),"—")</f>
        <v>—</v>
      </c>
      <c r="P977" s="578"/>
      <c r="Q977" s="107" t="str">
        <f>IF(P977&gt;0,RANK(P977,$P$11:$P$1049),"—")</f>
        <v>—</v>
      </c>
      <c r="R977" s="578"/>
      <c r="S977" s="107" t="str">
        <f>IF(R977&gt;0,RANK(R977,$R$11:$R$1049),"—")</f>
        <v>—</v>
      </c>
      <c r="T977" s="578"/>
      <c r="U977" s="107" t="str">
        <f>IF(T977&gt;0,RANK(T977,$T$11:$T$1049),"—")</f>
        <v>—</v>
      </c>
      <c r="V977" s="578"/>
      <c r="W977" s="107" t="str">
        <f>IF(V977&gt;0,RANK(V977,$V$11:$V$1049),"—")</f>
        <v>—</v>
      </c>
      <c r="X977" s="578"/>
      <c r="Y977" s="107" t="str">
        <f>IF(X977&gt;0,RANK(X977,$X$11:$X$1049),"—")</f>
        <v>—</v>
      </c>
      <c r="Z977" s="578"/>
      <c r="AA977" s="107" t="str">
        <f>IF(Z977&gt;0,RANK(Z977,$Z$11:$Z$1049),"—")</f>
        <v>—</v>
      </c>
      <c r="AB977" s="578"/>
      <c r="AC977" s="107" t="str">
        <f>IF(AB977&gt;0,RANK(AB977,$AB$11:$AB$1049),"—")</f>
        <v>—</v>
      </c>
      <c r="AD977" s="578"/>
      <c r="AE977" s="107" t="str">
        <f>IF(AD977&gt;0,RANK(AD977,$AD$11:$AD$1049),"—")</f>
        <v>—</v>
      </c>
      <c r="AF977" s="578"/>
      <c r="AG977" s="107" t="str">
        <f>IF(AF977&gt;0,RANK(AF977,$AF$11:$AF$1049),"—")</f>
        <v>—</v>
      </c>
      <c r="AH977" s="578"/>
      <c r="AI977" s="107" t="str">
        <f>IF(AH977&gt;0,RANK(AH977,$AH$11:$AH$1049),"—")</f>
        <v>—</v>
      </c>
      <c r="AJ977" s="578"/>
      <c r="AK977" s="107" t="str">
        <f>IF(AJ977&gt;0,RANK(AJ977,$AJ$11:$AJ$1049),"—")</f>
        <v>—</v>
      </c>
      <c r="AL977" s="578"/>
      <c r="AM977" s="107" t="str">
        <f>IF(AL977&gt;0,RANK(AL977,$AL$11:$AL$1049),"—")</f>
        <v>—</v>
      </c>
      <c r="AN977" s="578"/>
      <c r="AO977" s="107" t="str">
        <f>IF(AN977&gt;0,RANK(AN977,$AN$11:$AN$1049),"—")</f>
        <v>—</v>
      </c>
      <c r="AP977" s="578"/>
      <c r="AQ977" s="107" t="str">
        <f>IF(AP977&gt;0,RANK(AP977,$AP$11:$AP$1049),"—")</f>
        <v>—</v>
      </c>
      <c r="AR977" s="578"/>
      <c r="AS977" s="107" t="str">
        <f>IF(AR977&gt;0,RANK(AR977,$AR$11:$AR$1049),"—")</f>
        <v>—</v>
      </c>
      <c r="AT977" s="578">
        <v>1566</v>
      </c>
      <c r="AU977" s="107">
        <f>IF(AT977&gt;0,RANK(AT977,$AT$11:$AT$1049),"—")</f>
        <v>457</v>
      </c>
      <c r="AV977" s="578">
        <v>1545</v>
      </c>
      <c r="AW977" s="107">
        <f>IF(AV977&gt;0,RANK(AV977,$AV$11:$AV$1049),"—")</f>
        <v>467</v>
      </c>
      <c r="AX977" s="578">
        <v>651</v>
      </c>
      <c r="AY977" s="563">
        <f>IF(AX977&gt;0,RANK(AX977,$AX$11:$AX$1049),"—")</f>
        <v>568</v>
      </c>
      <c r="AZ977" s="608">
        <v>200</v>
      </c>
      <c r="BA977" s="608">
        <v>183</v>
      </c>
      <c r="BB977" s="563">
        <f t="shared" si="777"/>
        <v>891</v>
      </c>
    </row>
    <row r="978" spans="2:54" ht="12.95" customHeight="1" x14ac:dyDescent="0.2">
      <c r="B978" s="174" t="s">
        <v>561</v>
      </c>
      <c r="C978" s="642" t="s">
        <v>2054</v>
      </c>
      <c r="D978" s="578"/>
      <c r="E978" s="107" t="str">
        <f>IF(D978&gt;0,RANK(D978,$D$11:$D$1049),"—")</f>
        <v>—</v>
      </c>
      <c r="F978" s="578"/>
      <c r="G978" s="107" t="str">
        <f>IF(F978&gt;0,RANK(F978,$F$11:$F$1049),"—")</f>
        <v>—</v>
      </c>
      <c r="H978" s="578"/>
      <c r="I978" s="107" t="str">
        <f>IF(H978&gt;0,RANK(H978,$H$11:$H$1049),"—")</f>
        <v>—</v>
      </c>
      <c r="J978" s="578"/>
      <c r="K978" s="107" t="str">
        <f>IF(J978&gt;0,RANK(J978,$J$11:$J$1049),"—")</f>
        <v>—</v>
      </c>
      <c r="L978" s="578"/>
      <c r="M978" s="107" t="str">
        <f>IF(L978&gt;0,RANK(L978,$L$11:$L$1049),"—")</f>
        <v>—</v>
      </c>
      <c r="N978" s="578"/>
      <c r="O978" s="107" t="str">
        <f>IF(N978&gt;0,RANK(N978,$N$11:$N$1049),"—")</f>
        <v>—</v>
      </c>
      <c r="P978" s="578"/>
      <c r="Q978" s="107" t="str">
        <f>IF(P978&gt;0,RANK(P978,$P$11:$P$1049),"—")</f>
        <v>—</v>
      </c>
      <c r="R978" s="578"/>
      <c r="S978" s="107" t="str">
        <f>IF(R978&gt;0,RANK(R978,$R$11:$R$1049),"—")</f>
        <v>—</v>
      </c>
      <c r="T978" s="578"/>
      <c r="U978" s="107" t="str">
        <f>IF(T978&gt;0,RANK(T978,$T$11:$T$1049),"—")</f>
        <v>—</v>
      </c>
      <c r="V978" s="578"/>
      <c r="W978" s="107" t="str">
        <f>IF(V978&gt;0,RANK(V978,$V$11:$V$1049),"—")</f>
        <v>—</v>
      </c>
      <c r="X978" s="578"/>
      <c r="Y978" s="107" t="str">
        <f>IF(X978&gt;0,RANK(X978,$X$11:$X$1049),"—")</f>
        <v>—</v>
      </c>
      <c r="Z978" s="578"/>
      <c r="AA978" s="107" t="str">
        <f>IF(Z978&gt;0,RANK(Z978,$Z$11:$Z$1049),"—")</f>
        <v>—</v>
      </c>
      <c r="AB978" s="578"/>
      <c r="AC978" s="107" t="str">
        <f>IF(AB978&gt;0,RANK(AB978,$AB$11:$AB$1049),"—")</f>
        <v>—</v>
      </c>
      <c r="AD978" s="578"/>
      <c r="AE978" s="107" t="str">
        <f>IF(AD978&gt;0,RANK(AD978,$AD$11:$AD$1049),"—")</f>
        <v>—</v>
      </c>
      <c r="AF978" s="578"/>
      <c r="AG978" s="107" t="str">
        <f>IF(AF978&gt;0,RANK(AF978,$AF$11:$AF$1049),"—")</f>
        <v>—</v>
      </c>
      <c r="AH978" s="578"/>
      <c r="AI978" s="107" t="str">
        <f>IF(AH978&gt;0,RANK(AH978,$AH$11:$AH$1049),"—")</f>
        <v>—</v>
      </c>
      <c r="AJ978" s="578"/>
      <c r="AK978" s="107" t="str">
        <f>IF(AJ978&gt;0,RANK(AJ978,$AJ$11:$AJ$1049),"—")</f>
        <v>—</v>
      </c>
      <c r="AL978" s="578"/>
      <c r="AM978" s="107" t="str">
        <f>IF(AL978&gt;0,RANK(AL978,$AL$11:$AL$1049),"—")</f>
        <v>—</v>
      </c>
      <c r="AN978" s="578"/>
      <c r="AO978" s="107" t="str">
        <f>IF(AN978&gt;0,RANK(AN978,$AN$11:$AN$1049),"—")</f>
        <v>—</v>
      </c>
      <c r="AP978" s="587">
        <v>173</v>
      </c>
      <c r="AQ978" s="107">
        <f>IF(AP978&gt;0,RANK(AP978,$AP$11:$AP$1049),"—")</f>
        <v>628</v>
      </c>
      <c r="AR978" s="587"/>
      <c r="AS978" s="107" t="str">
        <f>IF(AR978&gt;0,RANK(AR978,$AR$11:$AR$1049),"—")</f>
        <v>—</v>
      </c>
      <c r="AT978" s="587">
        <v>278</v>
      </c>
      <c r="AU978" s="107">
        <f>IF(AT978&gt;0,RANK(AT978,$AT$11:$AT$1049),"—")</f>
        <v>635</v>
      </c>
      <c r="AV978" s="587"/>
      <c r="AW978" s="107" t="str">
        <f>IF(AV978&gt;0,RANK(AV978,$AV$11:$AV$1049),"—")</f>
        <v>—</v>
      </c>
      <c r="AX978" s="587"/>
      <c r="AY978" s="563" t="str">
        <f>IF(AX978&gt;0,RANK(AX978,$AX$11:$AX$1049),"—")</f>
        <v>—</v>
      </c>
      <c r="AZ978" s="197"/>
      <c r="BA978" s="608">
        <v>183</v>
      </c>
      <c r="BB978" s="563">
        <f t="shared" si="777"/>
        <v>891</v>
      </c>
    </row>
    <row r="979" spans="2:54" ht="12.95" customHeight="1" x14ac:dyDescent="0.2">
      <c r="B979" s="609" t="s">
        <v>2302</v>
      </c>
      <c r="C979" s="649" t="s">
        <v>2054</v>
      </c>
      <c r="D979" s="578"/>
      <c r="E979" s="107"/>
      <c r="F979" s="578"/>
      <c r="G979" s="107"/>
      <c r="H979" s="578"/>
      <c r="I979" s="107"/>
      <c r="J979" s="578"/>
      <c r="K979" s="107"/>
      <c r="L979" s="578"/>
      <c r="M979" s="107"/>
      <c r="N979" s="578"/>
      <c r="O979" s="107"/>
      <c r="P979" s="578"/>
      <c r="Q979" s="107"/>
      <c r="R979" s="578"/>
      <c r="S979" s="107"/>
      <c r="T979" s="578"/>
      <c r="U979" s="107"/>
      <c r="V979" s="578"/>
      <c r="W979" s="107"/>
      <c r="X979" s="578"/>
      <c r="Y979" s="107"/>
      <c r="Z979" s="578"/>
      <c r="AA979" s="107"/>
      <c r="AB979" s="578"/>
      <c r="AC979" s="107"/>
      <c r="AD979" s="578"/>
      <c r="AE979" s="107"/>
      <c r="AF979" s="578"/>
      <c r="AG979" s="107"/>
      <c r="AH979" s="578"/>
      <c r="AI979" s="107"/>
      <c r="AJ979" s="578"/>
      <c r="AK979" s="107"/>
      <c r="AL979" s="578"/>
      <c r="AM979" s="107"/>
      <c r="AN979" s="578"/>
      <c r="AO979" s="107"/>
      <c r="AP979" s="578"/>
      <c r="AQ979" s="107"/>
      <c r="AR979" s="578"/>
      <c r="AS979" s="107"/>
      <c r="AT979" s="578"/>
      <c r="AU979" s="107"/>
      <c r="AV979" s="578"/>
      <c r="AW979" s="107"/>
      <c r="AX979" s="578"/>
      <c r="AY979" s="563"/>
      <c r="AZ979" s="603">
        <v>251</v>
      </c>
      <c r="BA979" s="603">
        <v>180</v>
      </c>
      <c r="BB979" s="563">
        <f t="shared" si="777"/>
        <v>893</v>
      </c>
    </row>
    <row r="980" spans="2:54" ht="12.95" customHeight="1" x14ac:dyDescent="0.2">
      <c r="B980" s="609" t="s">
        <v>2307</v>
      </c>
      <c r="C980" s="649" t="s">
        <v>2054</v>
      </c>
      <c r="D980" s="578"/>
      <c r="E980" s="107"/>
      <c r="F980" s="578"/>
      <c r="G980" s="107"/>
      <c r="H980" s="578"/>
      <c r="I980" s="107"/>
      <c r="J980" s="578"/>
      <c r="K980" s="107"/>
      <c r="L980" s="578"/>
      <c r="M980" s="107"/>
      <c r="N980" s="578"/>
      <c r="O980" s="107"/>
      <c r="P980" s="578"/>
      <c r="Q980" s="107"/>
      <c r="R980" s="578"/>
      <c r="S980" s="107"/>
      <c r="T980" s="578"/>
      <c r="U980" s="107"/>
      <c r="V980" s="578"/>
      <c r="W980" s="107"/>
      <c r="X980" s="578"/>
      <c r="Y980" s="107"/>
      <c r="Z980" s="578"/>
      <c r="AA980" s="107"/>
      <c r="AB980" s="578"/>
      <c r="AC980" s="107"/>
      <c r="AD980" s="578"/>
      <c r="AE980" s="107"/>
      <c r="AF980" s="578"/>
      <c r="AG980" s="107"/>
      <c r="AH980" s="578"/>
      <c r="AI980" s="107"/>
      <c r="AJ980" s="578"/>
      <c r="AK980" s="107"/>
      <c r="AL980" s="578"/>
      <c r="AM980" s="107"/>
      <c r="AN980" s="578"/>
      <c r="AO980" s="107"/>
      <c r="AP980" s="578"/>
      <c r="AQ980" s="107"/>
      <c r="AR980" s="578"/>
      <c r="AS980" s="107"/>
      <c r="AT980" s="578"/>
      <c r="AU980" s="107"/>
      <c r="AV980" s="578"/>
      <c r="AW980" s="107"/>
      <c r="AX980" s="578"/>
      <c r="AY980" s="563"/>
      <c r="AZ980" s="597"/>
      <c r="BA980" s="603">
        <v>171</v>
      </c>
      <c r="BB980" s="563">
        <f t="shared" si="777"/>
        <v>898</v>
      </c>
    </row>
    <row r="981" spans="2:54" ht="12.95" customHeight="1" x14ac:dyDescent="0.2">
      <c r="B981" s="609" t="s">
        <v>2312</v>
      </c>
      <c r="C981" s="649" t="s">
        <v>2054</v>
      </c>
      <c r="D981" s="578"/>
      <c r="E981" s="107"/>
      <c r="F981" s="578"/>
      <c r="G981" s="107"/>
      <c r="H981" s="578"/>
      <c r="I981" s="107"/>
      <c r="J981" s="578"/>
      <c r="K981" s="107"/>
      <c r="L981" s="578"/>
      <c r="M981" s="107"/>
      <c r="N981" s="578"/>
      <c r="O981" s="107"/>
      <c r="P981" s="578"/>
      <c r="Q981" s="107"/>
      <c r="R981" s="578"/>
      <c r="S981" s="107"/>
      <c r="T981" s="578"/>
      <c r="U981" s="107"/>
      <c r="V981" s="578"/>
      <c r="W981" s="107"/>
      <c r="X981" s="578"/>
      <c r="Y981" s="107"/>
      <c r="Z981" s="578"/>
      <c r="AA981" s="107"/>
      <c r="AB981" s="578"/>
      <c r="AC981" s="107"/>
      <c r="AD981" s="578"/>
      <c r="AE981" s="107"/>
      <c r="AF981" s="578"/>
      <c r="AG981" s="107"/>
      <c r="AH981" s="578"/>
      <c r="AI981" s="107"/>
      <c r="AJ981" s="578"/>
      <c r="AK981" s="107"/>
      <c r="AL981" s="578"/>
      <c r="AM981" s="107"/>
      <c r="AN981" s="578"/>
      <c r="AO981" s="107"/>
      <c r="AP981" s="578"/>
      <c r="AQ981" s="107"/>
      <c r="AR981" s="578"/>
      <c r="AS981" s="107"/>
      <c r="AT981" s="578"/>
      <c r="AU981" s="107"/>
      <c r="AV981" s="578"/>
      <c r="AW981" s="107"/>
      <c r="AX981" s="578"/>
      <c r="AY981" s="563"/>
      <c r="AZ981" s="603"/>
      <c r="BA981" s="603">
        <v>157</v>
      </c>
      <c r="BB981" s="563">
        <f t="shared" ref="BB981:BB1044" si="779">IF(BA981&gt;0,RANK(BA981,$BA$11:$BA$1049),"—")</f>
        <v>904</v>
      </c>
    </row>
    <row r="982" spans="2:54" ht="12.95" customHeight="1" x14ac:dyDescent="0.2">
      <c r="B982" s="609" t="s">
        <v>2314</v>
      </c>
      <c r="C982" s="649" t="s">
        <v>2054</v>
      </c>
      <c r="D982" s="578"/>
      <c r="E982" s="107"/>
      <c r="F982" s="578"/>
      <c r="G982" s="107"/>
      <c r="H982" s="578"/>
      <c r="I982" s="107"/>
      <c r="J982" s="578"/>
      <c r="K982" s="107"/>
      <c r="L982" s="578"/>
      <c r="M982" s="107"/>
      <c r="N982" s="578"/>
      <c r="O982" s="107"/>
      <c r="P982" s="578"/>
      <c r="Q982" s="107"/>
      <c r="R982" s="578"/>
      <c r="S982" s="107"/>
      <c r="T982" s="578"/>
      <c r="U982" s="107"/>
      <c r="V982" s="578"/>
      <c r="W982" s="107"/>
      <c r="X982" s="578"/>
      <c r="Y982" s="107"/>
      <c r="Z982" s="578"/>
      <c r="AA982" s="107"/>
      <c r="AB982" s="578"/>
      <c r="AC982" s="107"/>
      <c r="AD982" s="578"/>
      <c r="AE982" s="107"/>
      <c r="AF982" s="578"/>
      <c r="AG982" s="107"/>
      <c r="AH982" s="578"/>
      <c r="AI982" s="107"/>
      <c r="AJ982" s="578"/>
      <c r="AK982" s="107"/>
      <c r="AL982" s="578"/>
      <c r="AM982" s="107"/>
      <c r="AN982" s="578"/>
      <c r="AO982" s="107"/>
      <c r="AP982" s="578"/>
      <c r="AQ982" s="107"/>
      <c r="AR982" s="578"/>
      <c r="AS982" s="107"/>
      <c r="AT982" s="578"/>
      <c r="AU982" s="107"/>
      <c r="AV982" s="578"/>
      <c r="AW982" s="107"/>
      <c r="AX982" s="578"/>
      <c r="AY982" s="563"/>
      <c r="AZ982" s="603">
        <v>155</v>
      </c>
      <c r="BA982" s="617">
        <v>151</v>
      </c>
      <c r="BB982" s="563">
        <f t="shared" si="779"/>
        <v>907</v>
      </c>
    </row>
    <row r="983" spans="2:54" ht="12.95" customHeight="1" x14ac:dyDescent="0.2">
      <c r="B983" s="174" t="s">
        <v>1583</v>
      </c>
      <c r="C983" s="642" t="s">
        <v>2054</v>
      </c>
      <c r="D983" s="578"/>
      <c r="E983" s="107" t="str">
        <f t="shared" ref="E983:E1010" si="780">IF(D983&gt;0,RANK(D983,$D$11:$D$1049),"—")</f>
        <v>—</v>
      </c>
      <c r="F983" s="578"/>
      <c r="G983" s="107" t="str">
        <f t="shared" ref="G983:G1010" si="781">IF(F983&gt;0,RANK(F983,$F$11:$F$1049),"—")</f>
        <v>—</v>
      </c>
      <c r="H983" s="578"/>
      <c r="I983" s="107" t="str">
        <f t="shared" ref="I983:I1010" si="782">IF(H983&gt;0,RANK(H983,$H$11:$H$1049),"—")</f>
        <v>—</v>
      </c>
      <c r="J983" s="578"/>
      <c r="K983" s="107" t="str">
        <f t="shared" ref="K983:K1010" si="783">IF(J983&gt;0,RANK(J983,$J$11:$J$1049),"—")</f>
        <v>—</v>
      </c>
      <c r="L983" s="578"/>
      <c r="M983" s="107" t="str">
        <f t="shared" ref="M983:M1010" si="784">IF(L983&gt;0,RANK(L983,$L$11:$L$1049),"—")</f>
        <v>—</v>
      </c>
      <c r="N983" s="578"/>
      <c r="O983" s="107" t="str">
        <f t="shared" ref="O983:O1010" si="785">IF(N983&gt;0,RANK(N983,$N$11:$N$1049),"—")</f>
        <v>—</v>
      </c>
      <c r="P983" s="578"/>
      <c r="Q983" s="107" t="str">
        <f t="shared" ref="Q983:Q1010" si="786">IF(P983&gt;0,RANK(P983,$P$11:$P$1049),"—")</f>
        <v>—</v>
      </c>
      <c r="R983" s="578">
        <v>819</v>
      </c>
      <c r="S983" s="107">
        <f t="shared" ref="S983:S1010" si="787">IF(R983&gt;0,RANK(R983,$R$11:$R$1049),"—")</f>
        <v>399</v>
      </c>
      <c r="T983" s="578">
        <v>734</v>
      </c>
      <c r="U983" s="107">
        <f t="shared" ref="U983:U1010" si="788">IF(T983&gt;0,RANK(T983,$T$11:$T$1049),"—")</f>
        <v>421</v>
      </c>
      <c r="V983" s="578">
        <v>649</v>
      </c>
      <c r="W983" s="107">
        <f t="shared" ref="W983:W1010" si="789">IF(V983&gt;0,RANK(V983,$V$11:$V$1049),"—")</f>
        <v>435</v>
      </c>
      <c r="X983" s="578">
        <v>564</v>
      </c>
      <c r="Y983" s="107">
        <f t="shared" ref="Y983:Y1010" si="790">IF(X983&gt;0,RANK(X983,$X$11:$X$1049),"—")</f>
        <v>453</v>
      </c>
      <c r="Z983" s="578">
        <v>479</v>
      </c>
      <c r="AA983" s="107">
        <f t="shared" ref="AA983:AA1010" si="791">IF(Z983&gt;0,RANK(Z983,$Z$11:$Z$1049),"—")</f>
        <v>463</v>
      </c>
      <c r="AB983" s="578">
        <v>394</v>
      </c>
      <c r="AC983" s="107">
        <f t="shared" ref="AC983:AC1010" si="792">IF(AB983&gt;0,RANK(AB983,$AB$11:$AB$1049),"—")</f>
        <v>482</v>
      </c>
      <c r="AD983" s="578">
        <v>307</v>
      </c>
      <c r="AE983" s="107">
        <f t="shared" ref="AE983:AE1010" si="793">IF(AD983&gt;0,RANK(AD983,$AD$11:$AD$1049),"—")</f>
        <v>514</v>
      </c>
      <c r="AF983" s="578">
        <v>581</v>
      </c>
      <c r="AG983" s="107">
        <f t="shared" ref="AG983:AG1010" si="794">IF(AF983&gt;0,RANK(AF983,$AF$11:$AF$1049),"—")</f>
        <v>493</v>
      </c>
      <c r="AH983" s="578">
        <v>800</v>
      </c>
      <c r="AI983" s="107">
        <f t="shared" ref="AI983:AI1010" si="795">IF(AH983&gt;0,RANK(AH983,$AH$11:$AH$1049),"—")</f>
        <v>468</v>
      </c>
      <c r="AJ983" s="578">
        <v>992</v>
      </c>
      <c r="AK983" s="107">
        <f t="shared" ref="AK983:AK1010" si="796">IF(AJ983&gt;0,RANK(AJ983,$AJ$11:$AJ$1049),"—")</f>
        <v>470</v>
      </c>
      <c r="AL983" s="578">
        <v>1226</v>
      </c>
      <c r="AM983" s="107">
        <f t="shared" ref="AM983:AM1010" si="797">IF(AL983&gt;0,RANK(AL983,$AL$11:$AL$1049),"—")</f>
        <v>449</v>
      </c>
      <c r="AN983" s="578">
        <v>1509</v>
      </c>
      <c r="AO983" s="107">
        <f t="shared" ref="AO983:AO1010" si="798">IF(AN983&gt;0,RANK(AN983,$AN$11:$AN$1049),"—")</f>
        <v>441</v>
      </c>
      <c r="AP983" s="578">
        <v>1149</v>
      </c>
      <c r="AQ983" s="107">
        <f t="shared" ref="AQ983:AQ1010" si="799">IF(AP983&gt;0,RANK(AP983,$AP$11:$AP$1049),"—")</f>
        <v>477</v>
      </c>
      <c r="AR983" s="578">
        <v>1642</v>
      </c>
      <c r="AS983" s="107">
        <f t="shared" ref="AS983:AS1010" si="800">IF(AR983&gt;0,RANK(AR983,$AR$11:$AR$1049),"—")</f>
        <v>443</v>
      </c>
      <c r="AT983" s="578">
        <v>1587</v>
      </c>
      <c r="AU983" s="107">
        <f t="shared" ref="AU983:AU1010" si="801">IF(AT983&gt;0,RANK(AT983,$AT$11:$AT$1049),"—")</f>
        <v>455</v>
      </c>
      <c r="AV983" s="578">
        <v>1851</v>
      </c>
      <c r="AW983" s="107">
        <f t="shared" ref="AW983:AW1010" si="802">IF(AV983&gt;0,RANK(AV983,$AV$11:$AV$1049),"—")</f>
        <v>445</v>
      </c>
      <c r="AX983" s="578">
        <v>1380</v>
      </c>
      <c r="AY983" s="563">
        <f t="shared" ref="AY983:AY1010" si="803">IF(AX983&gt;0,RANK(AX983,$AX$11:$AX$1049),"—")</f>
        <v>486</v>
      </c>
      <c r="AZ983" s="590"/>
      <c r="BB983" s="563" t="str">
        <f t="shared" si="779"/>
        <v>—</v>
      </c>
    </row>
    <row r="984" spans="2:54" ht="12.95" customHeight="1" x14ac:dyDescent="0.2">
      <c r="B984" s="174" t="s">
        <v>665</v>
      </c>
      <c r="C984" s="642" t="s">
        <v>2054</v>
      </c>
      <c r="D984" s="578"/>
      <c r="E984" s="107" t="str">
        <f t="shared" si="780"/>
        <v>—</v>
      </c>
      <c r="F984" s="578"/>
      <c r="G984" s="107" t="str">
        <f t="shared" si="781"/>
        <v>—</v>
      </c>
      <c r="H984" s="578"/>
      <c r="I984" s="107" t="str">
        <f t="shared" si="782"/>
        <v>—</v>
      </c>
      <c r="J984" s="578"/>
      <c r="K984" s="107" t="str">
        <f t="shared" si="783"/>
        <v>—</v>
      </c>
      <c r="L984" s="578"/>
      <c r="M984" s="107" t="str">
        <f t="shared" si="784"/>
        <v>—</v>
      </c>
      <c r="N984" s="578"/>
      <c r="O984" s="107" t="str">
        <f t="shared" si="785"/>
        <v>—</v>
      </c>
      <c r="P984" s="578"/>
      <c r="Q984" s="107" t="str">
        <f t="shared" si="786"/>
        <v>—</v>
      </c>
      <c r="R984" s="578"/>
      <c r="S984" s="107" t="str">
        <f t="shared" si="787"/>
        <v>—</v>
      </c>
      <c r="T984" s="578"/>
      <c r="U984" s="107" t="str">
        <f t="shared" si="788"/>
        <v>—</v>
      </c>
      <c r="V984" s="578"/>
      <c r="W984" s="107" t="str">
        <f t="shared" si="789"/>
        <v>—</v>
      </c>
      <c r="X984" s="578"/>
      <c r="Y984" s="107" t="str">
        <f t="shared" si="790"/>
        <v>—</v>
      </c>
      <c r="Z984" s="578"/>
      <c r="AA984" s="107" t="str">
        <f t="shared" si="791"/>
        <v>—</v>
      </c>
      <c r="AB984" s="578"/>
      <c r="AC984" s="107" t="str">
        <f t="shared" si="792"/>
        <v>—</v>
      </c>
      <c r="AD984" s="578"/>
      <c r="AE984" s="107" t="str">
        <f t="shared" si="793"/>
        <v>—</v>
      </c>
      <c r="AF984" s="578"/>
      <c r="AG984" s="107" t="str">
        <f t="shared" si="794"/>
        <v>—</v>
      </c>
      <c r="AH984" s="578"/>
      <c r="AI984" s="107" t="str">
        <f t="shared" si="795"/>
        <v>—</v>
      </c>
      <c r="AJ984" s="578"/>
      <c r="AK984" s="107" t="str">
        <f t="shared" si="796"/>
        <v>—</v>
      </c>
      <c r="AL984" s="578"/>
      <c r="AM984" s="107" t="str">
        <f t="shared" si="797"/>
        <v>—</v>
      </c>
      <c r="AN984" s="578"/>
      <c r="AO984" s="107" t="str">
        <f t="shared" si="798"/>
        <v>—</v>
      </c>
      <c r="AP984" s="578"/>
      <c r="AQ984" s="107" t="str">
        <f t="shared" si="799"/>
        <v>—</v>
      </c>
      <c r="AR984" s="578"/>
      <c r="AS984" s="107" t="str">
        <f t="shared" si="800"/>
        <v>—</v>
      </c>
      <c r="AT984" s="578"/>
      <c r="AU984" s="107" t="str">
        <f t="shared" si="801"/>
        <v>—</v>
      </c>
      <c r="AV984" s="578"/>
      <c r="AW984" s="107" t="str">
        <f t="shared" si="802"/>
        <v>—</v>
      </c>
      <c r="AX984" s="578">
        <v>276</v>
      </c>
      <c r="AY984" s="563">
        <f t="shared" si="803"/>
        <v>661</v>
      </c>
      <c r="AZ984" s="590"/>
      <c r="BB984" s="563" t="str">
        <f t="shared" si="779"/>
        <v>—</v>
      </c>
    </row>
    <row r="985" spans="2:54" ht="12.95" customHeight="1" x14ac:dyDescent="0.2">
      <c r="B985" s="174" t="s">
        <v>714</v>
      </c>
      <c r="C985" s="642" t="s">
        <v>2054</v>
      </c>
      <c r="D985" s="578">
        <v>178</v>
      </c>
      <c r="E985" s="107">
        <f t="shared" si="780"/>
        <v>359</v>
      </c>
      <c r="F985" s="578">
        <v>198</v>
      </c>
      <c r="G985" s="107">
        <f t="shared" si="781"/>
        <v>427</v>
      </c>
      <c r="H985" s="578">
        <v>220</v>
      </c>
      <c r="I985" s="107">
        <f t="shared" si="782"/>
        <v>364</v>
      </c>
      <c r="J985" s="578">
        <v>107</v>
      </c>
      <c r="K985" s="107">
        <f t="shared" si="783"/>
        <v>408</v>
      </c>
      <c r="L985" s="578">
        <v>387</v>
      </c>
      <c r="M985" s="107">
        <f t="shared" si="784"/>
        <v>371</v>
      </c>
      <c r="N985" s="578"/>
      <c r="O985" s="107" t="str">
        <f t="shared" si="785"/>
        <v>—</v>
      </c>
      <c r="P985" s="578"/>
      <c r="Q985" s="107" t="str">
        <f t="shared" si="786"/>
        <v>—</v>
      </c>
      <c r="R985" s="578"/>
      <c r="S985" s="107" t="str">
        <f t="shared" si="787"/>
        <v>—</v>
      </c>
      <c r="T985" s="578"/>
      <c r="U985" s="107" t="str">
        <f t="shared" si="788"/>
        <v>—</v>
      </c>
      <c r="V985" s="578"/>
      <c r="W985" s="107" t="str">
        <f t="shared" si="789"/>
        <v>—</v>
      </c>
      <c r="X985" s="578"/>
      <c r="Y985" s="107" t="str">
        <f t="shared" si="790"/>
        <v>—</v>
      </c>
      <c r="Z985" s="578"/>
      <c r="AA985" s="107" t="str">
        <f t="shared" si="791"/>
        <v>—</v>
      </c>
      <c r="AB985" s="578"/>
      <c r="AC985" s="107" t="str">
        <f t="shared" si="792"/>
        <v>—</v>
      </c>
      <c r="AD985" s="578"/>
      <c r="AE985" s="107" t="str">
        <f t="shared" si="793"/>
        <v>—</v>
      </c>
      <c r="AF985" s="578"/>
      <c r="AG985" s="107" t="str">
        <f t="shared" si="794"/>
        <v>—</v>
      </c>
      <c r="AH985" s="578"/>
      <c r="AI985" s="107" t="str">
        <f t="shared" si="795"/>
        <v>—</v>
      </c>
      <c r="AJ985" s="578"/>
      <c r="AK985" s="107" t="str">
        <f t="shared" si="796"/>
        <v>—</v>
      </c>
      <c r="AL985" s="578"/>
      <c r="AM985" s="107" t="str">
        <f t="shared" si="797"/>
        <v>—</v>
      </c>
      <c r="AN985" s="578"/>
      <c r="AO985" s="107" t="str">
        <f t="shared" si="798"/>
        <v>—</v>
      </c>
      <c r="AP985" s="578"/>
      <c r="AQ985" s="107" t="str">
        <f t="shared" si="799"/>
        <v>—</v>
      </c>
      <c r="AR985" s="578"/>
      <c r="AS985" s="107" t="str">
        <f t="shared" si="800"/>
        <v>—</v>
      </c>
      <c r="AT985" s="578"/>
      <c r="AU985" s="107" t="str">
        <f t="shared" si="801"/>
        <v>—</v>
      </c>
      <c r="AV985" s="578">
        <v>193</v>
      </c>
      <c r="AW985" s="107">
        <f t="shared" si="802"/>
        <v>671</v>
      </c>
      <c r="AX985" s="578">
        <v>209</v>
      </c>
      <c r="AY985" s="563">
        <f t="shared" si="803"/>
        <v>678</v>
      </c>
      <c r="AZ985" s="590"/>
      <c r="BB985" s="563" t="str">
        <f t="shared" si="779"/>
        <v>—</v>
      </c>
    </row>
    <row r="986" spans="2:54" ht="12.95" customHeight="1" x14ac:dyDescent="0.2">
      <c r="B986" s="174" t="s">
        <v>429</v>
      </c>
      <c r="C986" s="642" t="s">
        <v>2054</v>
      </c>
      <c r="D986" s="578"/>
      <c r="E986" s="107" t="str">
        <f t="shared" si="780"/>
        <v>—</v>
      </c>
      <c r="F986" s="578"/>
      <c r="G986" s="107" t="str">
        <f t="shared" si="781"/>
        <v>—</v>
      </c>
      <c r="H986" s="578"/>
      <c r="I986" s="107" t="str">
        <f t="shared" si="782"/>
        <v>—</v>
      </c>
      <c r="J986" s="578"/>
      <c r="K986" s="107" t="str">
        <f t="shared" si="783"/>
        <v>—</v>
      </c>
      <c r="L986" s="578"/>
      <c r="M986" s="107" t="str">
        <f t="shared" si="784"/>
        <v>—</v>
      </c>
      <c r="N986" s="578"/>
      <c r="O986" s="107" t="str">
        <f t="shared" si="785"/>
        <v>—</v>
      </c>
      <c r="P986" s="578"/>
      <c r="Q986" s="107" t="str">
        <f t="shared" si="786"/>
        <v>—</v>
      </c>
      <c r="R986" s="578"/>
      <c r="S986" s="107" t="str">
        <f t="shared" si="787"/>
        <v>—</v>
      </c>
      <c r="T986" s="578"/>
      <c r="U986" s="107" t="str">
        <f t="shared" si="788"/>
        <v>—</v>
      </c>
      <c r="V986" s="578"/>
      <c r="W986" s="107" t="str">
        <f t="shared" si="789"/>
        <v>—</v>
      </c>
      <c r="X986" s="578"/>
      <c r="Y986" s="107" t="str">
        <f t="shared" si="790"/>
        <v>—</v>
      </c>
      <c r="Z986" s="578"/>
      <c r="AA986" s="107" t="str">
        <f t="shared" si="791"/>
        <v>—</v>
      </c>
      <c r="AB986" s="578"/>
      <c r="AC986" s="107" t="str">
        <f t="shared" si="792"/>
        <v>—</v>
      </c>
      <c r="AD986" s="578"/>
      <c r="AE986" s="107" t="str">
        <f t="shared" si="793"/>
        <v>—</v>
      </c>
      <c r="AF986" s="578"/>
      <c r="AG986" s="107" t="str">
        <f t="shared" si="794"/>
        <v>—</v>
      </c>
      <c r="AH986" s="578"/>
      <c r="AI986" s="107" t="str">
        <f t="shared" si="795"/>
        <v>—</v>
      </c>
      <c r="AJ986" s="578"/>
      <c r="AK986" s="107" t="str">
        <f t="shared" si="796"/>
        <v>—</v>
      </c>
      <c r="AL986" s="578"/>
      <c r="AM986" s="107" t="str">
        <f t="shared" si="797"/>
        <v>—</v>
      </c>
      <c r="AN986" s="578"/>
      <c r="AO986" s="107" t="str">
        <f t="shared" si="798"/>
        <v>—</v>
      </c>
      <c r="AP986" s="578"/>
      <c r="AQ986" s="107" t="str">
        <f t="shared" si="799"/>
        <v>—</v>
      </c>
      <c r="AR986" s="578"/>
      <c r="AS986" s="107" t="str">
        <f t="shared" si="800"/>
        <v>—</v>
      </c>
      <c r="AT986" s="578">
        <v>324</v>
      </c>
      <c r="AU986" s="107">
        <f t="shared" si="801"/>
        <v>624</v>
      </c>
      <c r="AV986" s="578">
        <v>325</v>
      </c>
      <c r="AW986" s="107">
        <f t="shared" si="802"/>
        <v>634</v>
      </c>
      <c r="AX986" s="578">
        <v>155</v>
      </c>
      <c r="AY986" s="563">
        <f t="shared" si="803"/>
        <v>696</v>
      </c>
      <c r="BB986" s="563" t="str">
        <f t="shared" si="779"/>
        <v>—</v>
      </c>
    </row>
    <row r="987" spans="2:54" ht="12.95" customHeight="1" x14ac:dyDescent="0.2">
      <c r="B987" s="174" t="s">
        <v>1588</v>
      </c>
      <c r="C987" s="642" t="s">
        <v>2054</v>
      </c>
      <c r="D987" s="578">
        <v>8469</v>
      </c>
      <c r="E987" s="107">
        <f t="shared" si="780"/>
        <v>164</v>
      </c>
      <c r="F987" s="578">
        <v>9775</v>
      </c>
      <c r="G987" s="107">
        <f t="shared" si="781"/>
        <v>165</v>
      </c>
      <c r="H987" s="578">
        <v>11081</v>
      </c>
      <c r="I987" s="107">
        <f t="shared" si="782"/>
        <v>166</v>
      </c>
      <c r="J987" s="578"/>
      <c r="K987" s="107" t="str">
        <f t="shared" si="783"/>
        <v>—</v>
      </c>
      <c r="L987" s="578"/>
      <c r="M987" s="107" t="str">
        <f t="shared" si="784"/>
        <v>—</v>
      </c>
      <c r="N987" s="578"/>
      <c r="O987" s="107" t="str">
        <f t="shared" si="785"/>
        <v>—</v>
      </c>
      <c r="P987" s="578"/>
      <c r="Q987" s="107" t="str">
        <f t="shared" si="786"/>
        <v>—</v>
      </c>
      <c r="R987" s="578"/>
      <c r="S987" s="107" t="str">
        <f t="shared" si="787"/>
        <v>—</v>
      </c>
      <c r="T987" s="578"/>
      <c r="U987" s="107" t="str">
        <f t="shared" si="788"/>
        <v>—</v>
      </c>
      <c r="V987" s="578"/>
      <c r="W987" s="107" t="str">
        <f t="shared" si="789"/>
        <v>—</v>
      </c>
      <c r="X987" s="578"/>
      <c r="Y987" s="107" t="str">
        <f t="shared" si="790"/>
        <v>—</v>
      </c>
      <c r="Z987" s="578"/>
      <c r="AA987" s="107" t="str">
        <f t="shared" si="791"/>
        <v>—</v>
      </c>
      <c r="AB987" s="578"/>
      <c r="AC987" s="107" t="str">
        <f t="shared" si="792"/>
        <v>—</v>
      </c>
      <c r="AD987" s="578"/>
      <c r="AE987" s="107" t="str">
        <f t="shared" si="793"/>
        <v>—</v>
      </c>
      <c r="AF987" s="578"/>
      <c r="AG987" s="107" t="str">
        <f t="shared" si="794"/>
        <v>—</v>
      </c>
      <c r="AH987" s="578"/>
      <c r="AI987" s="107" t="str">
        <f t="shared" si="795"/>
        <v>—</v>
      </c>
      <c r="AJ987" s="578"/>
      <c r="AK987" s="107" t="str">
        <f t="shared" si="796"/>
        <v>—</v>
      </c>
      <c r="AL987" s="578"/>
      <c r="AM987" s="107" t="str">
        <f t="shared" si="797"/>
        <v>—</v>
      </c>
      <c r="AN987" s="578"/>
      <c r="AO987" s="107" t="str">
        <f t="shared" si="798"/>
        <v>—</v>
      </c>
      <c r="AP987" s="578"/>
      <c r="AQ987" s="107" t="str">
        <f t="shared" si="799"/>
        <v>—</v>
      </c>
      <c r="AR987" s="578"/>
      <c r="AS987" s="107" t="str">
        <f t="shared" si="800"/>
        <v>—</v>
      </c>
      <c r="AT987" s="578"/>
      <c r="AU987" s="107" t="str">
        <f t="shared" si="801"/>
        <v>—</v>
      </c>
      <c r="AV987" s="578"/>
      <c r="AW987" s="107" t="str">
        <f t="shared" si="802"/>
        <v>—</v>
      </c>
      <c r="AX987" s="578"/>
      <c r="AY987" s="563" t="str">
        <f t="shared" si="803"/>
        <v>—</v>
      </c>
      <c r="AZ987" s="590"/>
      <c r="BB987" s="563" t="str">
        <f t="shared" si="779"/>
        <v>—</v>
      </c>
    </row>
    <row r="988" spans="2:54" ht="12.95" customHeight="1" x14ac:dyDescent="0.2">
      <c r="B988" s="174" t="s">
        <v>1612</v>
      </c>
      <c r="C988" s="642" t="s">
        <v>2054</v>
      </c>
      <c r="D988" s="578">
        <v>18301</v>
      </c>
      <c r="E988" s="107">
        <f t="shared" si="780"/>
        <v>124</v>
      </c>
      <c r="F988" s="578">
        <v>18065</v>
      </c>
      <c r="G988" s="107">
        <f t="shared" si="781"/>
        <v>132</v>
      </c>
      <c r="H988" s="578">
        <v>21186</v>
      </c>
      <c r="I988" s="107">
        <f t="shared" si="782"/>
        <v>131</v>
      </c>
      <c r="J988" s="578">
        <v>31125</v>
      </c>
      <c r="K988" s="107">
        <f t="shared" si="783"/>
        <v>124</v>
      </c>
      <c r="L988" s="578">
        <v>14401</v>
      </c>
      <c r="M988" s="107">
        <f t="shared" si="784"/>
        <v>166</v>
      </c>
      <c r="N988" s="578">
        <v>14564</v>
      </c>
      <c r="O988" s="107">
        <f t="shared" si="785"/>
        <v>170</v>
      </c>
      <c r="P988" s="578"/>
      <c r="Q988" s="107" t="str">
        <f t="shared" si="786"/>
        <v>—</v>
      </c>
      <c r="R988" s="578"/>
      <c r="S988" s="107" t="str">
        <f t="shared" si="787"/>
        <v>—</v>
      </c>
      <c r="T988" s="578"/>
      <c r="U988" s="107" t="str">
        <f t="shared" si="788"/>
        <v>—</v>
      </c>
      <c r="V988" s="578"/>
      <c r="W988" s="107" t="str">
        <f t="shared" si="789"/>
        <v>—</v>
      </c>
      <c r="X988" s="578">
        <v>30254</v>
      </c>
      <c r="Y988" s="107">
        <f t="shared" si="790"/>
        <v>150</v>
      </c>
      <c r="Z988" s="578">
        <v>29727</v>
      </c>
      <c r="AA988" s="107">
        <f t="shared" si="791"/>
        <v>153</v>
      </c>
      <c r="AB988" s="578">
        <v>27517</v>
      </c>
      <c r="AC988" s="107">
        <f t="shared" si="792"/>
        <v>158</v>
      </c>
      <c r="AD988" s="578">
        <v>28840</v>
      </c>
      <c r="AE988" s="107">
        <f t="shared" si="793"/>
        <v>161</v>
      </c>
      <c r="AF988" s="578">
        <v>31626</v>
      </c>
      <c r="AG988" s="107">
        <f t="shared" si="794"/>
        <v>159</v>
      </c>
      <c r="AH988" s="578">
        <v>31626</v>
      </c>
      <c r="AI988" s="107">
        <f t="shared" si="795"/>
        <v>166</v>
      </c>
      <c r="AJ988" s="578">
        <v>34981</v>
      </c>
      <c r="AK988" s="107">
        <f t="shared" si="796"/>
        <v>170</v>
      </c>
      <c r="AL988" s="578">
        <v>38424</v>
      </c>
      <c r="AM988" s="107">
        <f t="shared" si="797"/>
        <v>167</v>
      </c>
      <c r="AN988" s="578">
        <v>40985</v>
      </c>
      <c r="AO988" s="107">
        <f t="shared" si="798"/>
        <v>173</v>
      </c>
      <c r="AP988" s="578"/>
      <c r="AQ988" s="107" t="str">
        <f t="shared" si="799"/>
        <v>—</v>
      </c>
      <c r="AR988" s="578"/>
      <c r="AS988" s="107" t="str">
        <f t="shared" si="800"/>
        <v>—</v>
      </c>
      <c r="AT988" s="578"/>
      <c r="AU988" s="107" t="str">
        <f t="shared" si="801"/>
        <v>—</v>
      </c>
      <c r="AV988" s="578"/>
      <c r="AW988" s="107" t="str">
        <f t="shared" si="802"/>
        <v>—</v>
      </c>
      <c r="AX988" s="578"/>
      <c r="AY988" s="563" t="str">
        <f t="shared" si="803"/>
        <v>—</v>
      </c>
      <c r="AZ988" s="590"/>
      <c r="BB988" s="563" t="str">
        <f t="shared" si="779"/>
        <v>—</v>
      </c>
    </row>
    <row r="989" spans="2:54" ht="12.95" customHeight="1" x14ac:dyDescent="0.2">
      <c r="B989" s="174" t="s">
        <v>912</v>
      </c>
      <c r="C989" s="642" t="s">
        <v>2054</v>
      </c>
      <c r="D989" s="578"/>
      <c r="E989" s="107" t="str">
        <f t="shared" si="780"/>
        <v>—</v>
      </c>
      <c r="F989" s="578"/>
      <c r="G989" s="107" t="str">
        <f t="shared" si="781"/>
        <v>—</v>
      </c>
      <c r="H989" s="578"/>
      <c r="I989" s="107" t="str">
        <f t="shared" si="782"/>
        <v>—</v>
      </c>
      <c r="J989" s="578"/>
      <c r="K989" s="107" t="str">
        <f t="shared" si="783"/>
        <v>—</v>
      </c>
      <c r="L989" s="578"/>
      <c r="M989" s="107" t="str">
        <f t="shared" si="784"/>
        <v>—</v>
      </c>
      <c r="N989" s="578"/>
      <c r="O989" s="107" t="str">
        <f t="shared" si="785"/>
        <v>—</v>
      </c>
      <c r="P989" s="578"/>
      <c r="Q989" s="107" t="str">
        <f t="shared" si="786"/>
        <v>—</v>
      </c>
      <c r="R989" s="578">
        <v>296</v>
      </c>
      <c r="S989" s="107">
        <f t="shared" si="787"/>
        <v>488</v>
      </c>
      <c r="T989" s="578">
        <v>3</v>
      </c>
      <c r="U989" s="107">
        <f t="shared" si="788"/>
        <v>559</v>
      </c>
      <c r="V989" s="578">
        <v>166</v>
      </c>
      <c r="W989" s="107">
        <f t="shared" si="789"/>
        <v>537</v>
      </c>
      <c r="X989" s="578">
        <v>329</v>
      </c>
      <c r="Y989" s="107">
        <f t="shared" si="790"/>
        <v>499</v>
      </c>
      <c r="Z989" s="578">
        <v>215</v>
      </c>
      <c r="AA989" s="107">
        <f t="shared" si="791"/>
        <v>524</v>
      </c>
      <c r="AB989" s="578">
        <v>157</v>
      </c>
      <c r="AC989" s="107">
        <f t="shared" si="792"/>
        <v>533</v>
      </c>
      <c r="AD989" s="578">
        <v>244</v>
      </c>
      <c r="AE989" s="107">
        <f t="shared" si="793"/>
        <v>528</v>
      </c>
      <c r="AF989" s="578">
        <v>126</v>
      </c>
      <c r="AG989" s="107">
        <f t="shared" si="794"/>
        <v>592</v>
      </c>
      <c r="AH989" s="578">
        <v>294</v>
      </c>
      <c r="AI989" s="107">
        <f t="shared" si="795"/>
        <v>562</v>
      </c>
      <c r="AJ989" s="578">
        <v>20</v>
      </c>
      <c r="AK989" s="107">
        <f t="shared" si="796"/>
        <v>611</v>
      </c>
      <c r="AL989" s="578">
        <v>104</v>
      </c>
      <c r="AM989" s="107">
        <f t="shared" si="797"/>
        <v>615</v>
      </c>
      <c r="AN989" s="578">
        <v>260</v>
      </c>
      <c r="AO989" s="107">
        <f t="shared" si="798"/>
        <v>601</v>
      </c>
      <c r="AP989" s="578"/>
      <c r="AQ989" s="107" t="str">
        <f t="shared" si="799"/>
        <v>—</v>
      </c>
      <c r="AR989" s="578">
        <v>243</v>
      </c>
      <c r="AS989" s="107">
        <f t="shared" si="800"/>
        <v>636</v>
      </c>
      <c r="AT989" s="578">
        <v>2758</v>
      </c>
      <c r="AU989" s="107">
        <f t="shared" si="801"/>
        <v>387</v>
      </c>
      <c r="AV989" s="578">
        <v>2920</v>
      </c>
      <c r="AW989" s="107">
        <f t="shared" si="802"/>
        <v>389</v>
      </c>
      <c r="AX989" s="578">
        <v>2359</v>
      </c>
      <c r="AY989" s="563">
        <f t="shared" si="803"/>
        <v>419</v>
      </c>
      <c r="AZ989" s="590"/>
      <c r="BB989" s="563" t="str">
        <f t="shared" si="779"/>
        <v>—</v>
      </c>
    </row>
    <row r="990" spans="2:54" ht="12.95" customHeight="1" x14ac:dyDescent="0.2">
      <c r="B990" s="174" t="s">
        <v>656</v>
      </c>
      <c r="C990" s="642" t="s">
        <v>2054</v>
      </c>
      <c r="D990" s="578">
        <v>231</v>
      </c>
      <c r="E990" s="107">
        <f t="shared" si="780"/>
        <v>350</v>
      </c>
      <c r="F990" s="578">
        <v>184</v>
      </c>
      <c r="G990" s="107">
        <f t="shared" si="781"/>
        <v>431</v>
      </c>
      <c r="H990" s="578">
        <v>137</v>
      </c>
      <c r="I990" s="107">
        <f t="shared" si="782"/>
        <v>374</v>
      </c>
      <c r="J990" s="578">
        <v>41</v>
      </c>
      <c r="K990" s="107">
        <f t="shared" si="783"/>
        <v>426</v>
      </c>
      <c r="L990" s="578">
        <v>73</v>
      </c>
      <c r="M990" s="107">
        <f t="shared" si="784"/>
        <v>417</v>
      </c>
      <c r="N990" s="578">
        <v>215</v>
      </c>
      <c r="O990" s="107">
        <f t="shared" si="785"/>
        <v>421</v>
      </c>
      <c r="P990" s="578"/>
      <c r="Q990" s="107" t="str">
        <f t="shared" si="786"/>
        <v>—</v>
      </c>
      <c r="R990" s="578">
        <v>181</v>
      </c>
      <c r="S990" s="107">
        <f t="shared" si="787"/>
        <v>521</v>
      </c>
      <c r="T990" s="578">
        <v>222</v>
      </c>
      <c r="U990" s="107">
        <f t="shared" si="788"/>
        <v>519</v>
      </c>
      <c r="V990" s="578">
        <v>275</v>
      </c>
      <c r="W990" s="107">
        <f t="shared" si="789"/>
        <v>513</v>
      </c>
      <c r="X990" s="578">
        <v>205</v>
      </c>
      <c r="Y990" s="107">
        <f t="shared" si="790"/>
        <v>527</v>
      </c>
      <c r="Z990" s="578">
        <v>235</v>
      </c>
      <c r="AA990" s="107">
        <f t="shared" si="791"/>
        <v>520</v>
      </c>
      <c r="AB990" s="578">
        <v>89</v>
      </c>
      <c r="AC990" s="107">
        <f t="shared" si="792"/>
        <v>544</v>
      </c>
      <c r="AD990" s="578">
        <v>89</v>
      </c>
      <c r="AE990" s="107">
        <f t="shared" si="793"/>
        <v>557</v>
      </c>
      <c r="AF990" s="578">
        <v>253</v>
      </c>
      <c r="AG990" s="107">
        <f t="shared" si="794"/>
        <v>562</v>
      </c>
      <c r="AH990" s="578">
        <v>417</v>
      </c>
      <c r="AI990" s="107">
        <f t="shared" si="795"/>
        <v>535</v>
      </c>
      <c r="AJ990" s="578">
        <v>392</v>
      </c>
      <c r="AK990" s="107">
        <f t="shared" si="796"/>
        <v>549</v>
      </c>
      <c r="AL990" s="578">
        <v>1043</v>
      </c>
      <c r="AM990" s="107">
        <f t="shared" si="797"/>
        <v>469</v>
      </c>
      <c r="AN990" s="578">
        <v>457</v>
      </c>
      <c r="AO990" s="107">
        <f t="shared" si="798"/>
        <v>559</v>
      </c>
      <c r="AP990" s="578">
        <v>574</v>
      </c>
      <c r="AQ990" s="107">
        <f t="shared" si="799"/>
        <v>543</v>
      </c>
      <c r="AR990" s="578">
        <v>691</v>
      </c>
      <c r="AS990" s="107">
        <f t="shared" si="800"/>
        <v>541</v>
      </c>
      <c r="AT990" s="578">
        <v>580</v>
      </c>
      <c r="AU990" s="107">
        <f t="shared" si="801"/>
        <v>563</v>
      </c>
      <c r="AV990" s="578">
        <v>526</v>
      </c>
      <c r="AW990" s="107">
        <f t="shared" si="802"/>
        <v>593</v>
      </c>
      <c r="AX990" s="578">
        <v>331</v>
      </c>
      <c r="AY990" s="563">
        <f t="shared" si="803"/>
        <v>646</v>
      </c>
      <c r="AZ990" s="608">
        <v>232</v>
      </c>
      <c r="BA990" s="200"/>
      <c r="BB990" s="563" t="str">
        <f t="shared" si="779"/>
        <v>—</v>
      </c>
    </row>
    <row r="991" spans="2:54" ht="12.95" customHeight="1" x14ac:dyDescent="0.2">
      <c r="B991" s="174" t="s">
        <v>1804</v>
      </c>
      <c r="C991" s="642" t="s">
        <v>2054</v>
      </c>
      <c r="D991" s="578"/>
      <c r="E991" s="107" t="str">
        <f t="shared" si="780"/>
        <v>—</v>
      </c>
      <c r="F991" s="578"/>
      <c r="G991" s="107" t="str">
        <f t="shared" si="781"/>
        <v>—</v>
      </c>
      <c r="H991" s="578"/>
      <c r="I991" s="107" t="str">
        <f t="shared" si="782"/>
        <v>—</v>
      </c>
      <c r="J991" s="578"/>
      <c r="K991" s="107" t="str">
        <f t="shared" si="783"/>
        <v>—</v>
      </c>
      <c r="L991" s="578"/>
      <c r="M991" s="107" t="str">
        <f t="shared" si="784"/>
        <v>—</v>
      </c>
      <c r="N991" s="578"/>
      <c r="O991" s="107" t="str">
        <f t="shared" si="785"/>
        <v>—</v>
      </c>
      <c r="P991" s="578"/>
      <c r="Q991" s="107" t="str">
        <f t="shared" si="786"/>
        <v>—</v>
      </c>
      <c r="R991" s="578"/>
      <c r="S991" s="107" t="str">
        <f t="shared" si="787"/>
        <v>—</v>
      </c>
      <c r="T991" s="578"/>
      <c r="U991" s="107" t="str">
        <f t="shared" si="788"/>
        <v>—</v>
      </c>
      <c r="V991" s="578"/>
      <c r="W991" s="107" t="str">
        <f t="shared" si="789"/>
        <v>—</v>
      </c>
      <c r="X991" s="578"/>
      <c r="Y991" s="107" t="str">
        <f t="shared" si="790"/>
        <v>—</v>
      </c>
      <c r="Z991" s="578"/>
      <c r="AA991" s="107" t="str">
        <f t="shared" si="791"/>
        <v>—</v>
      </c>
      <c r="AB991" s="578"/>
      <c r="AC991" s="107" t="str">
        <f t="shared" si="792"/>
        <v>—</v>
      </c>
      <c r="AD991" s="578"/>
      <c r="AE991" s="107" t="str">
        <f t="shared" si="793"/>
        <v>—</v>
      </c>
      <c r="AF991" s="578"/>
      <c r="AG991" s="107" t="str">
        <f t="shared" si="794"/>
        <v>—</v>
      </c>
      <c r="AH991" s="578"/>
      <c r="AI991" s="107" t="str">
        <f t="shared" si="795"/>
        <v>—</v>
      </c>
      <c r="AJ991" s="578"/>
      <c r="AK991" s="107" t="str">
        <f t="shared" si="796"/>
        <v>—</v>
      </c>
      <c r="AL991" s="578"/>
      <c r="AM991" s="107" t="str">
        <f t="shared" si="797"/>
        <v>—</v>
      </c>
      <c r="AN991" s="578"/>
      <c r="AO991" s="107" t="str">
        <f t="shared" si="798"/>
        <v>—</v>
      </c>
      <c r="AP991" s="578"/>
      <c r="AQ991" s="107" t="str">
        <f t="shared" si="799"/>
        <v>—</v>
      </c>
      <c r="AR991" s="578">
        <v>568</v>
      </c>
      <c r="AS991" s="107">
        <f t="shared" si="800"/>
        <v>560</v>
      </c>
      <c r="AT991" s="578">
        <v>566</v>
      </c>
      <c r="AU991" s="107">
        <f t="shared" si="801"/>
        <v>567</v>
      </c>
      <c r="AV991" s="578">
        <v>293</v>
      </c>
      <c r="AW991" s="107">
        <f t="shared" si="802"/>
        <v>642</v>
      </c>
      <c r="AX991" s="578">
        <v>211</v>
      </c>
      <c r="AY991" s="563">
        <f t="shared" si="803"/>
        <v>677</v>
      </c>
      <c r="AZ991" s="628">
        <v>158</v>
      </c>
      <c r="BB991" s="563" t="str">
        <f t="shared" si="779"/>
        <v>—</v>
      </c>
    </row>
    <row r="992" spans="2:54" ht="12.95" customHeight="1" x14ac:dyDescent="0.2">
      <c r="B992" s="174" t="s">
        <v>566</v>
      </c>
      <c r="C992" s="642" t="s">
        <v>2054</v>
      </c>
      <c r="D992" s="578"/>
      <c r="E992" s="107" t="str">
        <f t="shared" si="780"/>
        <v>—</v>
      </c>
      <c r="F992" s="578"/>
      <c r="G992" s="107" t="str">
        <f t="shared" si="781"/>
        <v>—</v>
      </c>
      <c r="H992" s="578"/>
      <c r="I992" s="107" t="str">
        <f t="shared" si="782"/>
        <v>—</v>
      </c>
      <c r="J992" s="578"/>
      <c r="K992" s="107" t="str">
        <f t="shared" si="783"/>
        <v>—</v>
      </c>
      <c r="L992" s="578"/>
      <c r="M992" s="107" t="str">
        <f t="shared" si="784"/>
        <v>—</v>
      </c>
      <c r="N992" s="578"/>
      <c r="O992" s="107" t="str">
        <f t="shared" si="785"/>
        <v>—</v>
      </c>
      <c r="P992" s="578"/>
      <c r="Q992" s="107" t="str">
        <f t="shared" si="786"/>
        <v>—</v>
      </c>
      <c r="R992" s="578"/>
      <c r="S992" s="107" t="str">
        <f t="shared" si="787"/>
        <v>—</v>
      </c>
      <c r="T992" s="578"/>
      <c r="U992" s="107" t="str">
        <f t="shared" si="788"/>
        <v>—</v>
      </c>
      <c r="V992" s="578"/>
      <c r="W992" s="107" t="str">
        <f t="shared" si="789"/>
        <v>—</v>
      </c>
      <c r="X992" s="578"/>
      <c r="Y992" s="107" t="str">
        <f t="shared" si="790"/>
        <v>—</v>
      </c>
      <c r="Z992" s="578"/>
      <c r="AA992" s="107" t="str">
        <f t="shared" si="791"/>
        <v>—</v>
      </c>
      <c r="AB992" s="578"/>
      <c r="AC992" s="107" t="str">
        <f t="shared" si="792"/>
        <v>—</v>
      </c>
      <c r="AD992" s="578">
        <v>13</v>
      </c>
      <c r="AE992" s="107">
        <f t="shared" si="793"/>
        <v>568</v>
      </c>
      <c r="AF992" s="578">
        <v>26</v>
      </c>
      <c r="AG992" s="107">
        <f t="shared" si="794"/>
        <v>601</v>
      </c>
      <c r="AH992" s="578">
        <v>53</v>
      </c>
      <c r="AI992" s="107">
        <f t="shared" si="795"/>
        <v>605</v>
      </c>
      <c r="AJ992" s="578">
        <v>80</v>
      </c>
      <c r="AK992" s="107">
        <f t="shared" si="796"/>
        <v>608</v>
      </c>
      <c r="AL992" s="578">
        <v>107</v>
      </c>
      <c r="AM992" s="107">
        <f t="shared" si="797"/>
        <v>613</v>
      </c>
      <c r="AN992" s="578"/>
      <c r="AO992" s="107" t="str">
        <f t="shared" si="798"/>
        <v>—</v>
      </c>
      <c r="AP992" s="578">
        <v>161</v>
      </c>
      <c r="AQ992" s="107">
        <f t="shared" si="799"/>
        <v>632</v>
      </c>
      <c r="AR992" s="578">
        <v>161</v>
      </c>
      <c r="AS992" s="107">
        <f t="shared" si="800"/>
        <v>648</v>
      </c>
      <c r="AT992" s="578"/>
      <c r="AU992" s="107" t="str">
        <f t="shared" si="801"/>
        <v>—</v>
      </c>
      <c r="AV992" s="578"/>
      <c r="AW992" s="107" t="str">
        <f t="shared" si="802"/>
        <v>—</v>
      </c>
      <c r="AX992" s="578">
        <v>185</v>
      </c>
      <c r="AY992" s="563">
        <f t="shared" si="803"/>
        <v>686</v>
      </c>
      <c r="AZ992" s="608">
        <v>174</v>
      </c>
      <c r="BB992" s="563" t="str">
        <f t="shared" si="779"/>
        <v>—</v>
      </c>
    </row>
    <row r="993" spans="2:54" ht="12.95" customHeight="1" x14ac:dyDescent="0.2">
      <c r="B993" s="174" t="s">
        <v>1839</v>
      </c>
      <c r="C993" s="642" t="s">
        <v>2054</v>
      </c>
      <c r="D993" s="578">
        <v>1680</v>
      </c>
      <c r="E993" s="107">
        <f t="shared" si="780"/>
        <v>254</v>
      </c>
      <c r="F993" s="578">
        <v>2276</v>
      </c>
      <c r="G993" s="107">
        <f t="shared" si="781"/>
        <v>246</v>
      </c>
      <c r="H993" s="578">
        <v>3210</v>
      </c>
      <c r="I993" s="107">
        <f t="shared" si="782"/>
        <v>233</v>
      </c>
      <c r="J993" s="578">
        <v>3356</v>
      </c>
      <c r="K993" s="107">
        <f t="shared" si="783"/>
        <v>249</v>
      </c>
      <c r="L993" s="578">
        <v>3183</v>
      </c>
      <c r="M993" s="107">
        <f t="shared" si="784"/>
        <v>256</v>
      </c>
      <c r="N993" s="578">
        <v>859</v>
      </c>
      <c r="O993" s="107">
        <f t="shared" si="785"/>
        <v>351</v>
      </c>
      <c r="P993" s="578">
        <v>118</v>
      </c>
      <c r="Q993" s="107">
        <f t="shared" si="786"/>
        <v>471</v>
      </c>
      <c r="R993" s="578">
        <v>140</v>
      </c>
      <c r="S993" s="107">
        <f t="shared" si="787"/>
        <v>535</v>
      </c>
      <c r="T993" s="578">
        <v>140</v>
      </c>
      <c r="U993" s="107">
        <f t="shared" si="788"/>
        <v>543</v>
      </c>
      <c r="V993" s="578">
        <v>140</v>
      </c>
      <c r="W993" s="107">
        <f t="shared" si="789"/>
        <v>545</v>
      </c>
      <c r="X993" s="578">
        <v>140</v>
      </c>
      <c r="Y993" s="107">
        <f t="shared" si="790"/>
        <v>537</v>
      </c>
      <c r="Z993" s="578"/>
      <c r="AA993" s="107" t="str">
        <f t="shared" si="791"/>
        <v>—</v>
      </c>
      <c r="AB993" s="578"/>
      <c r="AC993" s="107" t="str">
        <f t="shared" si="792"/>
        <v>—</v>
      </c>
      <c r="AD993" s="578"/>
      <c r="AE993" s="107" t="str">
        <f t="shared" si="793"/>
        <v>—</v>
      </c>
      <c r="AF993" s="587">
        <v>158</v>
      </c>
      <c r="AG993" s="107">
        <f t="shared" si="794"/>
        <v>583</v>
      </c>
      <c r="AH993" s="587">
        <v>223</v>
      </c>
      <c r="AI993" s="107">
        <f t="shared" si="795"/>
        <v>580</v>
      </c>
      <c r="AJ993" s="587">
        <v>190</v>
      </c>
      <c r="AK993" s="107">
        <f t="shared" si="796"/>
        <v>592</v>
      </c>
      <c r="AL993" s="587">
        <v>286</v>
      </c>
      <c r="AM993" s="107">
        <f t="shared" si="797"/>
        <v>585</v>
      </c>
      <c r="AN993" s="587"/>
      <c r="AO993" s="107" t="str">
        <f t="shared" si="798"/>
        <v>—</v>
      </c>
      <c r="AP993" s="578"/>
      <c r="AQ993" s="107" t="str">
        <f t="shared" si="799"/>
        <v>—</v>
      </c>
      <c r="AR993" s="578"/>
      <c r="AS993" s="107" t="str">
        <f t="shared" si="800"/>
        <v>—</v>
      </c>
      <c r="AT993" s="578">
        <v>150</v>
      </c>
      <c r="AU993" s="107">
        <f t="shared" si="801"/>
        <v>661</v>
      </c>
      <c r="AV993" s="578">
        <v>157</v>
      </c>
      <c r="AW993" s="107">
        <f t="shared" si="802"/>
        <v>678</v>
      </c>
      <c r="AX993" s="578">
        <v>164</v>
      </c>
      <c r="AY993" s="563">
        <f t="shared" si="803"/>
        <v>693</v>
      </c>
      <c r="AZ993" s="608">
        <v>254</v>
      </c>
      <c r="BB993" s="563" t="str">
        <f t="shared" si="779"/>
        <v>—</v>
      </c>
    </row>
    <row r="994" spans="2:54" ht="12.95" customHeight="1" x14ac:dyDescent="0.2">
      <c r="B994" s="174" t="s">
        <v>1593</v>
      </c>
      <c r="C994" s="642" t="s">
        <v>2054</v>
      </c>
      <c r="D994" s="578"/>
      <c r="E994" s="107" t="str">
        <f t="shared" si="780"/>
        <v>—</v>
      </c>
      <c r="F994" s="578">
        <v>35</v>
      </c>
      <c r="G994" s="107">
        <f t="shared" si="781"/>
        <v>489</v>
      </c>
      <c r="H994" s="578"/>
      <c r="I994" s="107" t="str">
        <f t="shared" si="782"/>
        <v>—</v>
      </c>
      <c r="J994" s="578"/>
      <c r="K994" s="107" t="str">
        <f t="shared" si="783"/>
        <v>—</v>
      </c>
      <c r="L994" s="578"/>
      <c r="M994" s="107" t="str">
        <f t="shared" si="784"/>
        <v>—</v>
      </c>
      <c r="N994" s="578"/>
      <c r="O994" s="107" t="str">
        <f t="shared" si="785"/>
        <v>—</v>
      </c>
      <c r="P994" s="578"/>
      <c r="Q994" s="107" t="str">
        <f t="shared" si="786"/>
        <v>—</v>
      </c>
      <c r="R994" s="578"/>
      <c r="S994" s="107" t="str">
        <f t="shared" si="787"/>
        <v>—</v>
      </c>
      <c r="T994" s="578"/>
      <c r="U994" s="107" t="str">
        <f t="shared" si="788"/>
        <v>—</v>
      </c>
      <c r="V994" s="578"/>
      <c r="W994" s="107" t="str">
        <f t="shared" si="789"/>
        <v>—</v>
      </c>
      <c r="X994" s="578"/>
      <c r="Y994" s="107" t="str">
        <f t="shared" si="790"/>
        <v>—</v>
      </c>
      <c r="Z994" s="578"/>
      <c r="AA994" s="107" t="str">
        <f t="shared" si="791"/>
        <v>—</v>
      </c>
      <c r="AB994" s="578"/>
      <c r="AC994" s="107" t="str">
        <f t="shared" si="792"/>
        <v>—</v>
      </c>
      <c r="AD994" s="578"/>
      <c r="AE994" s="107" t="str">
        <f t="shared" si="793"/>
        <v>—</v>
      </c>
      <c r="AF994" s="578"/>
      <c r="AG994" s="107" t="str">
        <f t="shared" si="794"/>
        <v>—</v>
      </c>
      <c r="AH994" s="578"/>
      <c r="AI994" s="107" t="str">
        <f t="shared" si="795"/>
        <v>—</v>
      </c>
      <c r="AJ994" s="578"/>
      <c r="AK994" s="107" t="str">
        <f t="shared" si="796"/>
        <v>—</v>
      </c>
      <c r="AL994" s="578"/>
      <c r="AM994" s="107" t="str">
        <f t="shared" si="797"/>
        <v>—</v>
      </c>
      <c r="AN994" s="578"/>
      <c r="AO994" s="107" t="str">
        <f t="shared" si="798"/>
        <v>—</v>
      </c>
      <c r="AP994" s="578"/>
      <c r="AQ994" s="107" t="str">
        <f t="shared" si="799"/>
        <v>—</v>
      </c>
      <c r="AR994" s="578"/>
      <c r="AS994" s="107" t="str">
        <f t="shared" si="800"/>
        <v>—</v>
      </c>
      <c r="AT994" s="578"/>
      <c r="AU994" s="107" t="str">
        <f t="shared" si="801"/>
        <v>—</v>
      </c>
      <c r="AV994" s="578"/>
      <c r="AW994" s="107" t="str">
        <f t="shared" si="802"/>
        <v>—</v>
      </c>
      <c r="AX994" s="578"/>
      <c r="AY994" s="563" t="str">
        <f t="shared" si="803"/>
        <v>—</v>
      </c>
      <c r="AZ994" s="590"/>
      <c r="BB994" s="563" t="str">
        <f t="shared" si="779"/>
        <v>—</v>
      </c>
    </row>
    <row r="995" spans="2:54" ht="12.95" customHeight="1" x14ac:dyDescent="0.2">
      <c r="B995" s="174" t="s">
        <v>875</v>
      </c>
      <c r="C995" s="642" t="s">
        <v>2054</v>
      </c>
      <c r="D995" s="578">
        <v>280</v>
      </c>
      <c r="E995" s="107">
        <f t="shared" si="780"/>
        <v>339</v>
      </c>
      <c r="F995" s="578">
        <v>347</v>
      </c>
      <c r="G995" s="107">
        <f t="shared" si="781"/>
        <v>391</v>
      </c>
      <c r="H995" s="588"/>
      <c r="I995" s="107" t="str">
        <f t="shared" si="782"/>
        <v>—</v>
      </c>
      <c r="J995" s="578"/>
      <c r="K995" s="107" t="str">
        <f t="shared" si="783"/>
        <v>—</v>
      </c>
      <c r="L995" s="578"/>
      <c r="M995" s="107" t="str">
        <f t="shared" si="784"/>
        <v>—</v>
      </c>
      <c r="N995" s="578"/>
      <c r="O995" s="107" t="str">
        <f t="shared" si="785"/>
        <v>—</v>
      </c>
      <c r="P995" s="578">
        <v>224</v>
      </c>
      <c r="Q995" s="107">
        <f t="shared" si="786"/>
        <v>453</v>
      </c>
      <c r="R995" s="578">
        <v>181</v>
      </c>
      <c r="S995" s="107">
        <f t="shared" si="787"/>
        <v>521</v>
      </c>
      <c r="T995" s="578">
        <v>298</v>
      </c>
      <c r="U995" s="107">
        <f t="shared" si="788"/>
        <v>503</v>
      </c>
      <c r="V995" s="578">
        <v>415</v>
      </c>
      <c r="W995" s="107">
        <f t="shared" si="789"/>
        <v>476</v>
      </c>
      <c r="X995" s="578">
        <v>532</v>
      </c>
      <c r="Y995" s="107">
        <f t="shared" si="790"/>
        <v>458</v>
      </c>
      <c r="Z995" s="578"/>
      <c r="AA995" s="107" t="str">
        <f t="shared" si="791"/>
        <v>—</v>
      </c>
      <c r="AB995" s="578"/>
      <c r="AC995" s="107" t="str">
        <f t="shared" si="792"/>
        <v>—</v>
      </c>
      <c r="AD995" s="578"/>
      <c r="AE995" s="107" t="str">
        <f t="shared" si="793"/>
        <v>—</v>
      </c>
      <c r="AF995" s="578"/>
      <c r="AG995" s="107" t="str">
        <f t="shared" si="794"/>
        <v>—</v>
      </c>
      <c r="AH995" s="578"/>
      <c r="AI995" s="107" t="str">
        <f t="shared" si="795"/>
        <v>—</v>
      </c>
      <c r="AJ995" s="578"/>
      <c r="AK995" s="107" t="str">
        <f t="shared" si="796"/>
        <v>—</v>
      </c>
      <c r="AL995" s="578"/>
      <c r="AM995" s="107" t="str">
        <f t="shared" si="797"/>
        <v>—</v>
      </c>
      <c r="AN995" s="578"/>
      <c r="AO995" s="107" t="str">
        <f t="shared" si="798"/>
        <v>—</v>
      </c>
      <c r="AP995" s="578"/>
      <c r="AQ995" s="107" t="str">
        <f t="shared" si="799"/>
        <v>—</v>
      </c>
      <c r="AR995" s="578"/>
      <c r="AS995" s="107" t="str">
        <f t="shared" si="800"/>
        <v>—</v>
      </c>
      <c r="AT995" s="578"/>
      <c r="AU995" s="107" t="str">
        <f t="shared" si="801"/>
        <v>—</v>
      </c>
      <c r="AV995" s="578"/>
      <c r="AW995" s="107" t="str">
        <f t="shared" si="802"/>
        <v>—</v>
      </c>
      <c r="AX995" s="578"/>
      <c r="AY995" s="563" t="str">
        <f t="shared" si="803"/>
        <v>—</v>
      </c>
      <c r="AZ995" s="590"/>
      <c r="BB995" s="563" t="str">
        <f t="shared" si="779"/>
        <v>—</v>
      </c>
    </row>
    <row r="996" spans="2:54" ht="12.95" customHeight="1" x14ac:dyDescent="0.2">
      <c r="B996" s="174" t="s">
        <v>1551</v>
      </c>
      <c r="C996" s="642" t="s">
        <v>2054</v>
      </c>
      <c r="D996" s="578"/>
      <c r="E996" s="107" t="str">
        <f t="shared" si="780"/>
        <v>—</v>
      </c>
      <c r="F996" s="578">
        <v>1071</v>
      </c>
      <c r="G996" s="107">
        <f t="shared" si="781"/>
        <v>302</v>
      </c>
      <c r="H996" s="578"/>
      <c r="I996" s="107" t="str">
        <f t="shared" si="782"/>
        <v>—</v>
      </c>
      <c r="J996" s="578"/>
      <c r="K996" s="107" t="str">
        <f t="shared" si="783"/>
        <v>—</v>
      </c>
      <c r="L996" s="578"/>
      <c r="M996" s="107" t="str">
        <f t="shared" si="784"/>
        <v>—</v>
      </c>
      <c r="N996" s="578"/>
      <c r="O996" s="107" t="str">
        <f t="shared" si="785"/>
        <v>—</v>
      </c>
      <c r="P996" s="578"/>
      <c r="Q996" s="107" t="str">
        <f t="shared" si="786"/>
        <v>—</v>
      </c>
      <c r="R996" s="578"/>
      <c r="S996" s="107" t="str">
        <f t="shared" si="787"/>
        <v>—</v>
      </c>
      <c r="T996" s="578"/>
      <c r="U996" s="107" t="str">
        <f t="shared" si="788"/>
        <v>—</v>
      </c>
      <c r="V996" s="578"/>
      <c r="W996" s="107" t="str">
        <f t="shared" si="789"/>
        <v>—</v>
      </c>
      <c r="X996" s="578"/>
      <c r="Y996" s="107" t="str">
        <f t="shared" si="790"/>
        <v>—</v>
      </c>
      <c r="Z996" s="578"/>
      <c r="AA996" s="107" t="str">
        <f t="shared" si="791"/>
        <v>—</v>
      </c>
      <c r="AB996" s="578"/>
      <c r="AC996" s="107" t="str">
        <f t="shared" si="792"/>
        <v>—</v>
      </c>
      <c r="AD996" s="578"/>
      <c r="AE996" s="107" t="str">
        <f t="shared" si="793"/>
        <v>—</v>
      </c>
      <c r="AF996" s="578"/>
      <c r="AG996" s="107" t="str">
        <f t="shared" si="794"/>
        <v>—</v>
      </c>
      <c r="AH996" s="578"/>
      <c r="AI996" s="107" t="str">
        <f t="shared" si="795"/>
        <v>—</v>
      </c>
      <c r="AJ996" s="578"/>
      <c r="AK996" s="107" t="str">
        <f t="shared" si="796"/>
        <v>—</v>
      </c>
      <c r="AL996" s="578"/>
      <c r="AM996" s="107" t="str">
        <f t="shared" si="797"/>
        <v>—</v>
      </c>
      <c r="AN996" s="578"/>
      <c r="AO996" s="107" t="str">
        <f t="shared" si="798"/>
        <v>—</v>
      </c>
      <c r="AP996" s="578"/>
      <c r="AQ996" s="107" t="str">
        <f t="shared" si="799"/>
        <v>—</v>
      </c>
      <c r="AR996" s="578"/>
      <c r="AS996" s="107" t="str">
        <f t="shared" si="800"/>
        <v>—</v>
      </c>
      <c r="AT996" s="578"/>
      <c r="AU996" s="107" t="str">
        <f t="shared" si="801"/>
        <v>—</v>
      </c>
      <c r="AV996" s="578"/>
      <c r="AW996" s="107" t="str">
        <f t="shared" si="802"/>
        <v>—</v>
      </c>
      <c r="AX996" s="578"/>
      <c r="AY996" s="563" t="str">
        <f t="shared" si="803"/>
        <v>—</v>
      </c>
      <c r="AZ996" s="590"/>
      <c r="BB996" s="563" t="str">
        <f t="shared" si="779"/>
        <v>—</v>
      </c>
    </row>
    <row r="997" spans="2:54" ht="12.95" customHeight="1" x14ac:dyDescent="0.2">
      <c r="B997" s="174" t="s">
        <v>568</v>
      </c>
      <c r="C997" s="642" t="s">
        <v>2054</v>
      </c>
      <c r="D997" s="578"/>
      <c r="E997" s="107" t="str">
        <f t="shared" si="780"/>
        <v>—</v>
      </c>
      <c r="F997" s="578"/>
      <c r="G997" s="107" t="str">
        <f t="shared" si="781"/>
        <v>—</v>
      </c>
      <c r="H997" s="578"/>
      <c r="I997" s="107" t="str">
        <f t="shared" si="782"/>
        <v>—</v>
      </c>
      <c r="J997" s="578"/>
      <c r="K997" s="107" t="str">
        <f t="shared" si="783"/>
        <v>—</v>
      </c>
      <c r="L997" s="578"/>
      <c r="M997" s="107" t="str">
        <f t="shared" si="784"/>
        <v>—</v>
      </c>
      <c r="N997" s="578"/>
      <c r="O997" s="107" t="str">
        <f t="shared" si="785"/>
        <v>—</v>
      </c>
      <c r="P997" s="578"/>
      <c r="Q997" s="107" t="str">
        <f t="shared" si="786"/>
        <v>—</v>
      </c>
      <c r="R997" s="578"/>
      <c r="S997" s="107" t="str">
        <f t="shared" si="787"/>
        <v>—</v>
      </c>
      <c r="T997" s="578"/>
      <c r="U997" s="107" t="str">
        <f t="shared" si="788"/>
        <v>—</v>
      </c>
      <c r="V997" s="578"/>
      <c r="W997" s="107" t="str">
        <f t="shared" si="789"/>
        <v>—</v>
      </c>
      <c r="X997" s="578"/>
      <c r="Y997" s="107" t="str">
        <f t="shared" si="790"/>
        <v>—</v>
      </c>
      <c r="Z997" s="578"/>
      <c r="AA997" s="107" t="str">
        <f t="shared" si="791"/>
        <v>—</v>
      </c>
      <c r="AB997" s="578"/>
      <c r="AC997" s="107" t="str">
        <f t="shared" si="792"/>
        <v>—</v>
      </c>
      <c r="AD997" s="578"/>
      <c r="AE997" s="107" t="str">
        <f t="shared" si="793"/>
        <v>—</v>
      </c>
      <c r="AF997" s="578"/>
      <c r="AG997" s="107" t="str">
        <f t="shared" si="794"/>
        <v>—</v>
      </c>
      <c r="AH997" s="578"/>
      <c r="AI997" s="107" t="str">
        <f t="shared" si="795"/>
        <v>—</v>
      </c>
      <c r="AJ997" s="578"/>
      <c r="AK997" s="107" t="str">
        <f t="shared" si="796"/>
        <v>—</v>
      </c>
      <c r="AL997" s="578"/>
      <c r="AM997" s="107" t="str">
        <f t="shared" si="797"/>
        <v>—</v>
      </c>
      <c r="AN997" s="578"/>
      <c r="AO997" s="107" t="str">
        <f t="shared" si="798"/>
        <v>—</v>
      </c>
      <c r="AP997" s="578">
        <v>688</v>
      </c>
      <c r="AQ997" s="107">
        <f t="shared" si="799"/>
        <v>520</v>
      </c>
      <c r="AR997" s="578">
        <v>454</v>
      </c>
      <c r="AS997" s="107">
        <f t="shared" si="800"/>
        <v>587</v>
      </c>
      <c r="AT997" s="578"/>
      <c r="AU997" s="107" t="str">
        <f t="shared" si="801"/>
        <v>—</v>
      </c>
      <c r="AV997" s="578"/>
      <c r="AW997" s="107" t="str">
        <f t="shared" si="802"/>
        <v>—</v>
      </c>
      <c r="AX997" s="578"/>
      <c r="AY997" s="563" t="str">
        <f t="shared" si="803"/>
        <v>—</v>
      </c>
      <c r="AZ997" s="590"/>
      <c r="BB997" s="563" t="str">
        <f t="shared" si="779"/>
        <v>—</v>
      </c>
    </row>
    <row r="998" spans="2:54" ht="12.95" customHeight="1" x14ac:dyDescent="0.2">
      <c r="B998" s="174" t="s">
        <v>1553</v>
      </c>
      <c r="C998" s="642" t="s">
        <v>2054</v>
      </c>
      <c r="D998" s="578"/>
      <c r="E998" s="107" t="str">
        <f t="shared" si="780"/>
        <v>—</v>
      </c>
      <c r="F998" s="578"/>
      <c r="G998" s="107" t="str">
        <f t="shared" si="781"/>
        <v>—</v>
      </c>
      <c r="H998" s="588"/>
      <c r="I998" s="107" t="str">
        <f t="shared" si="782"/>
        <v>—</v>
      </c>
      <c r="J998" s="578"/>
      <c r="K998" s="107" t="str">
        <f t="shared" si="783"/>
        <v>—</v>
      </c>
      <c r="L998" s="578"/>
      <c r="M998" s="107" t="str">
        <f t="shared" si="784"/>
        <v>—</v>
      </c>
      <c r="N998" s="578"/>
      <c r="O998" s="107" t="str">
        <f t="shared" si="785"/>
        <v>—</v>
      </c>
      <c r="P998" s="578"/>
      <c r="Q998" s="107" t="str">
        <f t="shared" si="786"/>
        <v>—</v>
      </c>
      <c r="R998" s="578"/>
      <c r="S998" s="107" t="str">
        <f t="shared" si="787"/>
        <v>—</v>
      </c>
      <c r="T998" s="578"/>
      <c r="U998" s="107" t="str">
        <f t="shared" si="788"/>
        <v>—</v>
      </c>
      <c r="V998" s="578"/>
      <c r="W998" s="107" t="str">
        <f t="shared" si="789"/>
        <v>—</v>
      </c>
      <c r="X998" s="578">
        <v>127</v>
      </c>
      <c r="Y998" s="107">
        <f t="shared" si="790"/>
        <v>543</v>
      </c>
      <c r="Z998" s="578">
        <v>140</v>
      </c>
      <c r="AA998" s="107">
        <f t="shared" si="791"/>
        <v>536</v>
      </c>
      <c r="AB998" s="578">
        <v>153</v>
      </c>
      <c r="AC998" s="107">
        <f t="shared" si="792"/>
        <v>534</v>
      </c>
      <c r="AD998" s="578">
        <v>166</v>
      </c>
      <c r="AE998" s="107">
        <f t="shared" si="793"/>
        <v>542</v>
      </c>
      <c r="AF998" s="578">
        <v>179</v>
      </c>
      <c r="AG998" s="107">
        <f t="shared" si="794"/>
        <v>576</v>
      </c>
      <c r="AH998" s="578">
        <v>192</v>
      </c>
      <c r="AI998" s="107">
        <f t="shared" si="795"/>
        <v>586</v>
      </c>
      <c r="AJ998" s="578">
        <v>205</v>
      </c>
      <c r="AK998" s="107">
        <f t="shared" si="796"/>
        <v>590</v>
      </c>
      <c r="AL998" s="578">
        <v>221</v>
      </c>
      <c r="AM998" s="107">
        <f t="shared" si="797"/>
        <v>600</v>
      </c>
      <c r="AN998" s="578">
        <v>609</v>
      </c>
      <c r="AO998" s="107">
        <f t="shared" si="798"/>
        <v>531</v>
      </c>
      <c r="AP998" s="578"/>
      <c r="AQ998" s="107" t="str">
        <f t="shared" si="799"/>
        <v>—</v>
      </c>
      <c r="AR998" s="578"/>
      <c r="AS998" s="107" t="str">
        <f t="shared" si="800"/>
        <v>—</v>
      </c>
      <c r="AT998" s="578"/>
      <c r="AU998" s="107" t="str">
        <f t="shared" si="801"/>
        <v>—</v>
      </c>
      <c r="AV998" s="578"/>
      <c r="AW998" s="107" t="str">
        <f t="shared" si="802"/>
        <v>—</v>
      </c>
      <c r="AX998" s="578"/>
      <c r="AY998" s="563" t="str">
        <f t="shared" si="803"/>
        <v>—</v>
      </c>
      <c r="AZ998" s="590"/>
      <c r="BB998" s="563" t="str">
        <f t="shared" si="779"/>
        <v>—</v>
      </c>
    </row>
    <row r="999" spans="2:54" ht="12.95" customHeight="1" x14ac:dyDescent="0.2">
      <c r="B999" s="174" t="s">
        <v>935</v>
      </c>
      <c r="C999" s="642" t="s">
        <v>2054</v>
      </c>
      <c r="D999" s="578"/>
      <c r="E999" s="107" t="str">
        <f t="shared" si="780"/>
        <v>—</v>
      </c>
      <c r="F999" s="578"/>
      <c r="G999" s="107" t="str">
        <f t="shared" si="781"/>
        <v>—</v>
      </c>
      <c r="H999" s="578"/>
      <c r="I999" s="107" t="str">
        <f t="shared" si="782"/>
        <v>—</v>
      </c>
      <c r="J999" s="578"/>
      <c r="K999" s="107" t="str">
        <f t="shared" si="783"/>
        <v>—</v>
      </c>
      <c r="L999" s="578"/>
      <c r="M999" s="107" t="str">
        <f t="shared" si="784"/>
        <v>—</v>
      </c>
      <c r="N999" s="578"/>
      <c r="O999" s="107" t="str">
        <f t="shared" si="785"/>
        <v>—</v>
      </c>
      <c r="P999" s="578"/>
      <c r="Q999" s="107" t="str">
        <f t="shared" si="786"/>
        <v>—</v>
      </c>
      <c r="R999" s="578"/>
      <c r="S999" s="107" t="str">
        <f t="shared" si="787"/>
        <v>—</v>
      </c>
      <c r="T999" s="578"/>
      <c r="U999" s="107" t="str">
        <f t="shared" si="788"/>
        <v>—</v>
      </c>
      <c r="V999" s="578"/>
      <c r="W999" s="107" t="str">
        <f t="shared" si="789"/>
        <v>—</v>
      </c>
      <c r="X999" s="578">
        <v>137</v>
      </c>
      <c r="Y999" s="107">
        <f t="shared" si="790"/>
        <v>539</v>
      </c>
      <c r="Z999" s="578">
        <v>145</v>
      </c>
      <c r="AA999" s="107">
        <f t="shared" si="791"/>
        <v>535</v>
      </c>
      <c r="AB999" s="578">
        <v>151</v>
      </c>
      <c r="AC999" s="107">
        <f t="shared" si="792"/>
        <v>535</v>
      </c>
      <c r="AD999" s="578">
        <v>157</v>
      </c>
      <c r="AE999" s="107">
        <f t="shared" si="793"/>
        <v>546</v>
      </c>
      <c r="AF999" s="578">
        <v>163</v>
      </c>
      <c r="AG999" s="107">
        <f t="shared" si="794"/>
        <v>581</v>
      </c>
      <c r="AH999" s="578">
        <v>169</v>
      </c>
      <c r="AI999" s="107">
        <f t="shared" si="795"/>
        <v>592</v>
      </c>
      <c r="AJ999" s="578">
        <v>177</v>
      </c>
      <c r="AK999" s="107">
        <f t="shared" si="796"/>
        <v>597</v>
      </c>
      <c r="AL999" s="578">
        <v>232</v>
      </c>
      <c r="AM999" s="107">
        <f t="shared" si="797"/>
        <v>593</v>
      </c>
      <c r="AN999" s="578">
        <v>223</v>
      </c>
      <c r="AO999" s="107">
        <f t="shared" si="798"/>
        <v>612</v>
      </c>
      <c r="AP999" s="578"/>
      <c r="AQ999" s="107" t="str">
        <f t="shared" si="799"/>
        <v>—</v>
      </c>
      <c r="AR999" s="578"/>
      <c r="AS999" s="107" t="str">
        <f t="shared" si="800"/>
        <v>—</v>
      </c>
      <c r="AT999" s="578"/>
      <c r="AU999" s="107" t="str">
        <f t="shared" si="801"/>
        <v>—</v>
      </c>
      <c r="AV999" s="578"/>
      <c r="AW999" s="107" t="str">
        <f t="shared" si="802"/>
        <v>—</v>
      </c>
      <c r="AX999" s="578"/>
      <c r="AY999" s="563" t="str">
        <f t="shared" si="803"/>
        <v>—</v>
      </c>
      <c r="AZ999" s="590"/>
      <c r="BB999" s="563" t="str">
        <f t="shared" si="779"/>
        <v>—</v>
      </c>
    </row>
    <row r="1000" spans="2:54" ht="12.95" customHeight="1" x14ac:dyDescent="0.2">
      <c r="B1000" s="174" t="s">
        <v>1799</v>
      </c>
      <c r="C1000" s="642" t="s">
        <v>2054</v>
      </c>
      <c r="D1000" s="578"/>
      <c r="E1000" s="107" t="str">
        <f t="shared" si="780"/>
        <v>—</v>
      </c>
      <c r="F1000" s="578"/>
      <c r="G1000" s="107" t="str">
        <f t="shared" si="781"/>
        <v>—</v>
      </c>
      <c r="H1000" s="588"/>
      <c r="I1000" s="107" t="str">
        <f t="shared" si="782"/>
        <v>—</v>
      </c>
      <c r="J1000" s="578"/>
      <c r="K1000" s="107" t="str">
        <f t="shared" si="783"/>
        <v>—</v>
      </c>
      <c r="L1000" s="578"/>
      <c r="M1000" s="107" t="str">
        <f t="shared" si="784"/>
        <v>—</v>
      </c>
      <c r="N1000" s="578"/>
      <c r="O1000" s="107" t="str">
        <f t="shared" si="785"/>
        <v>—</v>
      </c>
      <c r="P1000" s="578"/>
      <c r="Q1000" s="107" t="str">
        <f t="shared" si="786"/>
        <v>—</v>
      </c>
      <c r="R1000" s="578"/>
      <c r="S1000" s="107" t="str">
        <f t="shared" si="787"/>
        <v>—</v>
      </c>
      <c r="T1000" s="578"/>
      <c r="U1000" s="107" t="str">
        <f t="shared" si="788"/>
        <v>—</v>
      </c>
      <c r="V1000" s="578"/>
      <c r="W1000" s="107" t="str">
        <f t="shared" si="789"/>
        <v>—</v>
      </c>
      <c r="X1000" s="578"/>
      <c r="Y1000" s="107" t="str">
        <f t="shared" si="790"/>
        <v>—</v>
      </c>
      <c r="Z1000" s="578"/>
      <c r="AA1000" s="107" t="str">
        <f t="shared" si="791"/>
        <v>—</v>
      </c>
      <c r="AB1000" s="578"/>
      <c r="AC1000" s="107" t="str">
        <f t="shared" si="792"/>
        <v>—</v>
      </c>
      <c r="AD1000" s="578">
        <v>141</v>
      </c>
      <c r="AE1000" s="107">
        <f t="shared" si="793"/>
        <v>549</v>
      </c>
      <c r="AF1000" s="578">
        <v>151</v>
      </c>
      <c r="AG1000" s="107">
        <f t="shared" si="794"/>
        <v>586</v>
      </c>
      <c r="AH1000" s="578">
        <v>161</v>
      </c>
      <c r="AI1000" s="107">
        <f t="shared" si="795"/>
        <v>593</v>
      </c>
      <c r="AJ1000" s="578">
        <v>171</v>
      </c>
      <c r="AK1000" s="107">
        <f t="shared" si="796"/>
        <v>598</v>
      </c>
      <c r="AL1000" s="578">
        <v>181</v>
      </c>
      <c r="AM1000" s="107">
        <f t="shared" si="797"/>
        <v>607</v>
      </c>
      <c r="AN1000" s="578">
        <v>191</v>
      </c>
      <c r="AO1000" s="107">
        <f t="shared" si="798"/>
        <v>619</v>
      </c>
      <c r="AP1000" s="578">
        <v>201</v>
      </c>
      <c r="AQ1000" s="107">
        <f t="shared" si="799"/>
        <v>624</v>
      </c>
      <c r="AR1000" s="578">
        <v>212</v>
      </c>
      <c r="AS1000" s="107">
        <f t="shared" si="800"/>
        <v>642</v>
      </c>
      <c r="AT1000" s="578"/>
      <c r="AU1000" s="107" t="str">
        <f t="shared" si="801"/>
        <v>—</v>
      </c>
      <c r="AV1000" s="578"/>
      <c r="AW1000" s="107" t="str">
        <f t="shared" si="802"/>
        <v>—</v>
      </c>
      <c r="AX1000" s="578"/>
      <c r="AY1000" s="563" t="str">
        <f t="shared" si="803"/>
        <v>—</v>
      </c>
      <c r="AZ1000" s="590"/>
      <c r="BB1000" s="563" t="str">
        <f t="shared" si="779"/>
        <v>—</v>
      </c>
    </row>
    <row r="1001" spans="2:54" ht="12.95" customHeight="1" x14ac:dyDescent="0.2">
      <c r="B1001" s="174" t="s">
        <v>1586</v>
      </c>
      <c r="C1001" s="642" t="s">
        <v>2054</v>
      </c>
      <c r="D1001" s="578">
        <v>282</v>
      </c>
      <c r="E1001" s="107">
        <f t="shared" si="780"/>
        <v>338</v>
      </c>
      <c r="F1001" s="578">
        <v>306</v>
      </c>
      <c r="G1001" s="107">
        <f t="shared" si="781"/>
        <v>401</v>
      </c>
      <c r="H1001" s="578">
        <v>330</v>
      </c>
      <c r="I1001" s="107">
        <f t="shared" si="782"/>
        <v>350</v>
      </c>
      <c r="J1001" s="578">
        <v>195</v>
      </c>
      <c r="K1001" s="107">
        <f t="shared" si="783"/>
        <v>393</v>
      </c>
      <c r="L1001" s="578">
        <v>119</v>
      </c>
      <c r="M1001" s="107">
        <f t="shared" si="784"/>
        <v>407</v>
      </c>
      <c r="N1001" s="578">
        <v>55</v>
      </c>
      <c r="O1001" s="107">
        <f t="shared" si="785"/>
        <v>450</v>
      </c>
      <c r="P1001" s="578"/>
      <c r="Q1001" s="107" t="str">
        <f t="shared" si="786"/>
        <v>—</v>
      </c>
      <c r="R1001" s="578">
        <v>182</v>
      </c>
      <c r="S1001" s="107">
        <f t="shared" si="787"/>
        <v>519</v>
      </c>
      <c r="T1001" s="578">
        <v>345</v>
      </c>
      <c r="U1001" s="107">
        <f t="shared" si="788"/>
        <v>491</v>
      </c>
      <c r="V1001" s="578">
        <v>224</v>
      </c>
      <c r="W1001" s="107">
        <f t="shared" si="789"/>
        <v>523</v>
      </c>
      <c r="X1001" s="578"/>
      <c r="Y1001" s="107" t="str">
        <f t="shared" si="790"/>
        <v>—</v>
      </c>
      <c r="Z1001" s="578"/>
      <c r="AA1001" s="107" t="str">
        <f t="shared" si="791"/>
        <v>—</v>
      </c>
      <c r="AB1001" s="578"/>
      <c r="AC1001" s="107" t="str">
        <f t="shared" si="792"/>
        <v>—</v>
      </c>
      <c r="AD1001" s="578"/>
      <c r="AE1001" s="107" t="str">
        <f t="shared" si="793"/>
        <v>—</v>
      </c>
      <c r="AF1001" s="578"/>
      <c r="AG1001" s="107" t="str">
        <f t="shared" si="794"/>
        <v>—</v>
      </c>
      <c r="AH1001" s="578"/>
      <c r="AI1001" s="107" t="str">
        <f t="shared" si="795"/>
        <v>—</v>
      </c>
      <c r="AJ1001" s="578"/>
      <c r="AK1001" s="107" t="str">
        <f t="shared" si="796"/>
        <v>—</v>
      </c>
      <c r="AL1001" s="578"/>
      <c r="AM1001" s="107" t="str">
        <f t="shared" si="797"/>
        <v>—</v>
      </c>
      <c r="AN1001" s="578"/>
      <c r="AO1001" s="107" t="str">
        <f t="shared" si="798"/>
        <v>—</v>
      </c>
      <c r="AP1001" s="578"/>
      <c r="AQ1001" s="107" t="str">
        <f t="shared" si="799"/>
        <v>—</v>
      </c>
      <c r="AR1001" s="578"/>
      <c r="AS1001" s="107" t="str">
        <f t="shared" si="800"/>
        <v>—</v>
      </c>
      <c r="AT1001" s="578"/>
      <c r="AU1001" s="107" t="str">
        <f t="shared" si="801"/>
        <v>—</v>
      </c>
      <c r="AV1001" s="578"/>
      <c r="AW1001" s="107" t="str">
        <f t="shared" si="802"/>
        <v>—</v>
      </c>
      <c r="AX1001" s="578"/>
      <c r="AY1001" s="563" t="str">
        <f t="shared" si="803"/>
        <v>—</v>
      </c>
      <c r="AZ1001" s="590"/>
      <c r="BB1001" s="563" t="str">
        <f t="shared" si="779"/>
        <v>—</v>
      </c>
    </row>
    <row r="1002" spans="2:54" ht="12.95" customHeight="1" x14ac:dyDescent="0.2">
      <c r="B1002" s="174" t="s">
        <v>975</v>
      </c>
      <c r="C1002" s="642" t="s">
        <v>2054</v>
      </c>
      <c r="D1002" s="578">
        <v>12810</v>
      </c>
      <c r="E1002" s="107">
        <f t="shared" si="780"/>
        <v>142</v>
      </c>
      <c r="F1002" s="578">
        <v>10694</v>
      </c>
      <c r="G1002" s="107">
        <f t="shared" si="781"/>
        <v>161</v>
      </c>
      <c r="H1002" s="578">
        <v>9062</v>
      </c>
      <c r="I1002" s="107">
        <f t="shared" si="782"/>
        <v>178</v>
      </c>
      <c r="J1002" s="578"/>
      <c r="K1002" s="107" t="str">
        <f t="shared" si="783"/>
        <v>—</v>
      </c>
      <c r="L1002" s="578"/>
      <c r="M1002" s="107" t="str">
        <f t="shared" si="784"/>
        <v>—</v>
      </c>
      <c r="N1002" s="578"/>
      <c r="O1002" s="107" t="str">
        <f t="shared" si="785"/>
        <v>—</v>
      </c>
      <c r="P1002" s="578">
        <v>44038</v>
      </c>
      <c r="Q1002" s="107">
        <f t="shared" si="786"/>
        <v>119</v>
      </c>
      <c r="R1002" s="578">
        <v>42752</v>
      </c>
      <c r="S1002" s="107">
        <f t="shared" si="787"/>
        <v>124</v>
      </c>
      <c r="T1002" s="578">
        <v>45218</v>
      </c>
      <c r="U1002" s="107">
        <f t="shared" si="788"/>
        <v>123</v>
      </c>
      <c r="V1002" s="578">
        <v>41237</v>
      </c>
      <c r="W1002" s="107">
        <f t="shared" si="789"/>
        <v>130</v>
      </c>
      <c r="X1002" s="578"/>
      <c r="Y1002" s="107" t="str">
        <f t="shared" si="790"/>
        <v>—</v>
      </c>
      <c r="Z1002" s="578"/>
      <c r="AA1002" s="107" t="str">
        <f t="shared" si="791"/>
        <v>—</v>
      </c>
      <c r="AB1002" s="578"/>
      <c r="AC1002" s="107" t="str">
        <f t="shared" si="792"/>
        <v>—</v>
      </c>
      <c r="AD1002" s="578"/>
      <c r="AE1002" s="107" t="str">
        <f t="shared" si="793"/>
        <v>—</v>
      </c>
      <c r="AF1002" s="578"/>
      <c r="AG1002" s="107" t="str">
        <f t="shared" si="794"/>
        <v>—</v>
      </c>
      <c r="AH1002" s="578"/>
      <c r="AI1002" s="107" t="str">
        <f t="shared" si="795"/>
        <v>—</v>
      </c>
      <c r="AJ1002" s="578"/>
      <c r="AK1002" s="107" t="str">
        <f t="shared" si="796"/>
        <v>—</v>
      </c>
      <c r="AL1002" s="578"/>
      <c r="AM1002" s="107" t="str">
        <f t="shared" si="797"/>
        <v>—</v>
      </c>
      <c r="AN1002" s="578"/>
      <c r="AO1002" s="107" t="str">
        <f t="shared" si="798"/>
        <v>—</v>
      </c>
      <c r="AP1002" s="578"/>
      <c r="AQ1002" s="107" t="str">
        <f t="shared" si="799"/>
        <v>—</v>
      </c>
      <c r="AR1002" s="578"/>
      <c r="AS1002" s="107" t="str">
        <f t="shared" si="800"/>
        <v>—</v>
      </c>
      <c r="AT1002" s="578"/>
      <c r="AU1002" s="107" t="str">
        <f t="shared" si="801"/>
        <v>—</v>
      </c>
      <c r="AV1002" s="578"/>
      <c r="AW1002" s="107" t="str">
        <f t="shared" si="802"/>
        <v>—</v>
      </c>
      <c r="AX1002" s="578"/>
      <c r="AY1002" s="563" t="str">
        <f t="shared" si="803"/>
        <v>—</v>
      </c>
      <c r="AZ1002" s="590"/>
      <c r="BB1002" s="563" t="str">
        <f t="shared" si="779"/>
        <v>—</v>
      </c>
    </row>
    <row r="1003" spans="2:54" ht="12.95" customHeight="1" x14ac:dyDescent="0.2">
      <c r="B1003" s="174" t="s">
        <v>1610</v>
      </c>
      <c r="C1003" s="642" t="s">
        <v>2054</v>
      </c>
      <c r="D1003" s="578">
        <v>302</v>
      </c>
      <c r="E1003" s="107">
        <f t="shared" si="780"/>
        <v>333</v>
      </c>
      <c r="F1003" s="578">
        <v>425</v>
      </c>
      <c r="G1003" s="107">
        <f t="shared" si="781"/>
        <v>371</v>
      </c>
      <c r="H1003" s="578">
        <v>342</v>
      </c>
      <c r="I1003" s="107">
        <f t="shared" si="782"/>
        <v>347</v>
      </c>
      <c r="J1003" s="578">
        <v>778</v>
      </c>
      <c r="K1003" s="107">
        <f t="shared" si="783"/>
        <v>331</v>
      </c>
      <c r="L1003" s="578">
        <v>1153</v>
      </c>
      <c r="M1003" s="107">
        <f t="shared" si="784"/>
        <v>311</v>
      </c>
      <c r="N1003" s="578">
        <v>968</v>
      </c>
      <c r="O1003" s="107">
        <f t="shared" si="785"/>
        <v>341</v>
      </c>
      <c r="P1003" s="578">
        <v>907</v>
      </c>
      <c r="Q1003" s="107">
        <f t="shared" si="786"/>
        <v>372</v>
      </c>
      <c r="R1003" s="578" t="s">
        <v>1021</v>
      </c>
      <c r="S1003" s="107" t="e">
        <f t="shared" si="787"/>
        <v>#VALUE!</v>
      </c>
      <c r="T1003" s="578"/>
      <c r="U1003" s="107" t="str">
        <f t="shared" si="788"/>
        <v>—</v>
      </c>
      <c r="V1003" s="578"/>
      <c r="W1003" s="107" t="str">
        <f t="shared" si="789"/>
        <v>—</v>
      </c>
      <c r="X1003" s="578"/>
      <c r="Y1003" s="107" t="str">
        <f t="shared" si="790"/>
        <v>—</v>
      </c>
      <c r="Z1003" s="578"/>
      <c r="AA1003" s="107" t="str">
        <f t="shared" si="791"/>
        <v>—</v>
      </c>
      <c r="AB1003" s="578"/>
      <c r="AC1003" s="107" t="str">
        <f t="shared" si="792"/>
        <v>—</v>
      </c>
      <c r="AD1003" s="578"/>
      <c r="AE1003" s="107" t="str">
        <f t="shared" si="793"/>
        <v>—</v>
      </c>
      <c r="AF1003" s="578"/>
      <c r="AG1003" s="107" t="str">
        <f t="shared" si="794"/>
        <v>—</v>
      </c>
      <c r="AH1003" s="578"/>
      <c r="AI1003" s="107" t="str">
        <f t="shared" si="795"/>
        <v>—</v>
      </c>
      <c r="AJ1003" s="578"/>
      <c r="AK1003" s="107" t="str">
        <f t="shared" si="796"/>
        <v>—</v>
      </c>
      <c r="AL1003" s="578"/>
      <c r="AM1003" s="107" t="str">
        <f t="shared" si="797"/>
        <v>—</v>
      </c>
      <c r="AN1003" s="578"/>
      <c r="AO1003" s="107" t="str">
        <f t="shared" si="798"/>
        <v>—</v>
      </c>
      <c r="AP1003" s="578"/>
      <c r="AQ1003" s="107" t="str">
        <f t="shared" si="799"/>
        <v>—</v>
      </c>
      <c r="AR1003" s="578"/>
      <c r="AS1003" s="107" t="str">
        <f t="shared" si="800"/>
        <v>—</v>
      </c>
      <c r="AT1003" s="578"/>
      <c r="AU1003" s="107" t="str">
        <f t="shared" si="801"/>
        <v>—</v>
      </c>
      <c r="AV1003" s="578"/>
      <c r="AW1003" s="107" t="str">
        <f t="shared" si="802"/>
        <v>—</v>
      </c>
      <c r="AX1003" s="578"/>
      <c r="AY1003" s="563" t="str">
        <f t="shared" si="803"/>
        <v>—</v>
      </c>
      <c r="AZ1003" s="590"/>
      <c r="BB1003" s="563" t="str">
        <f t="shared" si="779"/>
        <v>—</v>
      </c>
    </row>
    <row r="1004" spans="2:54" ht="12.95" customHeight="1" x14ac:dyDescent="0.2">
      <c r="B1004" s="174" t="s">
        <v>691</v>
      </c>
      <c r="C1004" s="642" t="s">
        <v>2054</v>
      </c>
      <c r="D1004" s="578">
        <v>0</v>
      </c>
      <c r="E1004" s="107" t="str">
        <f t="shared" si="780"/>
        <v>—</v>
      </c>
      <c r="F1004" s="578">
        <v>621</v>
      </c>
      <c r="G1004" s="107">
        <f t="shared" si="781"/>
        <v>346</v>
      </c>
      <c r="H1004" s="578"/>
      <c r="I1004" s="107" t="str">
        <f t="shared" si="782"/>
        <v>—</v>
      </c>
      <c r="J1004" s="578"/>
      <c r="K1004" s="107" t="str">
        <f t="shared" si="783"/>
        <v>—</v>
      </c>
      <c r="L1004" s="578"/>
      <c r="M1004" s="107" t="str">
        <f t="shared" si="784"/>
        <v>—</v>
      </c>
      <c r="N1004" s="578"/>
      <c r="O1004" s="107" t="str">
        <f t="shared" si="785"/>
        <v>—</v>
      </c>
      <c r="P1004" s="578"/>
      <c r="Q1004" s="107" t="str">
        <f t="shared" si="786"/>
        <v>—</v>
      </c>
      <c r="R1004" s="578"/>
      <c r="S1004" s="107" t="str">
        <f t="shared" si="787"/>
        <v>—</v>
      </c>
      <c r="T1004" s="578"/>
      <c r="U1004" s="107" t="str">
        <f t="shared" si="788"/>
        <v>—</v>
      </c>
      <c r="V1004" s="578"/>
      <c r="W1004" s="107" t="str">
        <f t="shared" si="789"/>
        <v>—</v>
      </c>
      <c r="X1004" s="578"/>
      <c r="Y1004" s="107" t="str">
        <f t="shared" si="790"/>
        <v>—</v>
      </c>
      <c r="Z1004" s="578"/>
      <c r="AA1004" s="107" t="str">
        <f t="shared" si="791"/>
        <v>—</v>
      </c>
      <c r="AB1004" s="578"/>
      <c r="AC1004" s="107" t="str">
        <f t="shared" si="792"/>
        <v>—</v>
      </c>
      <c r="AD1004" s="578"/>
      <c r="AE1004" s="107" t="str">
        <f t="shared" si="793"/>
        <v>—</v>
      </c>
      <c r="AF1004" s="578"/>
      <c r="AG1004" s="107" t="str">
        <f t="shared" si="794"/>
        <v>—</v>
      </c>
      <c r="AH1004" s="578"/>
      <c r="AI1004" s="107" t="str">
        <f t="shared" si="795"/>
        <v>—</v>
      </c>
      <c r="AJ1004" s="578"/>
      <c r="AK1004" s="107" t="str">
        <f t="shared" si="796"/>
        <v>—</v>
      </c>
      <c r="AL1004" s="578"/>
      <c r="AM1004" s="107" t="str">
        <f t="shared" si="797"/>
        <v>—</v>
      </c>
      <c r="AN1004" s="578"/>
      <c r="AO1004" s="107" t="str">
        <f t="shared" si="798"/>
        <v>—</v>
      </c>
      <c r="AP1004" s="578"/>
      <c r="AQ1004" s="107" t="str">
        <f t="shared" si="799"/>
        <v>—</v>
      </c>
      <c r="AR1004" s="578"/>
      <c r="AS1004" s="107" t="str">
        <f t="shared" si="800"/>
        <v>—</v>
      </c>
      <c r="AT1004" s="578"/>
      <c r="AU1004" s="107" t="str">
        <f t="shared" si="801"/>
        <v>—</v>
      </c>
      <c r="AV1004" s="578"/>
      <c r="AW1004" s="107" t="str">
        <f t="shared" si="802"/>
        <v>—</v>
      </c>
      <c r="AX1004" s="578"/>
      <c r="AY1004" s="563" t="str">
        <f t="shared" si="803"/>
        <v>—</v>
      </c>
      <c r="AZ1004" s="590"/>
      <c r="BB1004" s="563" t="str">
        <f t="shared" si="779"/>
        <v>—</v>
      </c>
    </row>
    <row r="1005" spans="2:54" ht="12.95" customHeight="1" x14ac:dyDescent="0.2">
      <c r="B1005" s="174" t="s">
        <v>693</v>
      </c>
      <c r="C1005" s="642" t="s">
        <v>2054</v>
      </c>
      <c r="D1005" s="578"/>
      <c r="E1005" s="107" t="str">
        <f t="shared" si="780"/>
        <v>—</v>
      </c>
      <c r="F1005" s="578">
        <v>285</v>
      </c>
      <c r="G1005" s="107">
        <f t="shared" si="781"/>
        <v>403</v>
      </c>
      <c r="H1005" s="578"/>
      <c r="I1005" s="107" t="str">
        <f t="shared" si="782"/>
        <v>—</v>
      </c>
      <c r="J1005" s="578"/>
      <c r="K1005" s="107" t="str">
        <f t="shared" si="783"/>
        <v>—</v>
      </c>
      <c r="L1005" s="578"/>
      <c r="M1005" s="107" t="str">
        <f t="shared" si="784"/>
        <v>—</v>
      </c>
      <c r="N1005" s="578"/>
      <c r="O1005" s="107" t="str">
        <f t="shared" si="785"/>
        <v>—</v>
      </c>
      <c r="P1005" s="578"/>
      <c r="Q1005" s="107" t="str">
        <f t="shared" si="786"/>
        <v>—</v>
      </c>
      <c r="R1005" s="578"/>
      <c r="S1005" s="107" t="str">
        <f t="shared" si="787"/>
        <v>—</v>
      </c>
      <c r="T1005" s="578"/>
      <c r="U1005" s="107" t="str">
        <f t="shared" si="788"/>
        <v>—</v>
      </c>
      <c r="V1005" s="578"/>
      <c r="W1005" s="107" t="str">
        <f t="shared" si="789"/>
        <v>—</v>
      </c>
      <c r="X1005" s="578"/>
      <c r="Y1005" s="107" t="str">
        <f t="shared" si="790"/>
        <v>—</v>
      </c>
      <c r="Z1005" s="578"/>
      <c r="AA1005" s="107" t="str">
        <f t="shared" si="791"/>
        <v>—</v>
      </c>
      <c r="AB1005" s="578"/>
      <c r="AC1005" s="107" t="str">
        <f t="shared" si="792"/>
        <v>—</v>
      </c>
      <c r="AD1005" s="578"/>
      <c r="AE1005" s="107" t="str">
        <f t="shared" si="793"/>
        <v>—</v>
      </c>
      <c r="AF1005" s="578"/>
      <c r="AG1005" s="107" t="str">
        <f t="shared" si="794"/>
        <v>—</v>
      </c>
      <c r="AH1005" s="578"/>
      <c r="AI1005" s="107" t="str">
        <f t="shared" si="795"/>
        <v>—</v>
      </c>
      <c r="AJ1005" s="578"/>
      <c r="AK1005" s="107" t="str">
        <f t="shared" si="796"/>
        <v>—</v>
      </c>
      <c r="AL1005" s="578"/>
      <c r="AM1005" s="107" t="str">
        <f t="shared" si="797"/>
        <v>—</v>
      </c>
      <c r="AN1005" s="578"/>
      <c r="AO1005" s="107" t="str">
        <f t="shared" si="798"/>
        <v>—</v>
      </c>
      <c r="AP1005" s="578"/>
      <c r="AQ1005" s="107" t="str">
        <f t="shared" si="799"/>
        <v>—</v>
      </c>
      <c r="AR1005" s="578"/>
      <c r="AS1005" s="107" t="str">
        <f t="shared" si="800"/>
        <v>—</v>
      </c>
      <c r="AT1005" s="578"/>
      <c r="AU1005" s="107" t="str">
        <f t="shared" si="801"/>
        <v>—</v>
      </c>
      <c r="AV1005" s="578"/>
      <c r="AW1005" s="107" t="str">
        <f t="shared" si="802"/>
        <v>—</v>
      </c>
      <c r="AX1005" s="578"/>
      <c r="AY1005" s="563" t="str">
        <f t="shared" si="803"/>
        <v>—</v>
      </c>
      <c r="AZ1005" s="590"/>
      <c r="BB1005" s="563" t="str">
        <f t="shared" si="779"/>
        <v>—</v>
      </c>
    </row>
    <row r="1006" spans="2:54" ht="12.95" customHeight="1" x14ac:dyDescent="0.2">
      <c r="B1006" s="174" t="s">
        <v>1611</v>
      </c>
      <c r="C1006" s="642" t="s">
        <v>2054</v>
      </c>
      <c r="D1006" s="578">
        <v>18</v>
      </c>
      <c r="E1006" s="107">
        <f t="shared" si="780"/>
        <v>392</v>
      </c>
      <c r="F1006" s="578"/>
      <c r="G1006" s="107" t="str">
        <f t="shared" si="781"/>
        <v>—</v>
      </c>
      <c r="H1006" s="578"/>
      <c r="I1006" s="107" t="str">
        <f t="shared" si="782"/>
        <v>—</v>
      </c>
      <c r="J1006" s="578"/>
      <c r="K1006" s="107" t="str">
        <f t="shared" si="783"/>
        <v>—</v>
      </c>
      <c r="L1006" s="578"/>
      <c r="M1006" s="107" t="str">
        <f t="shared" si="784"/>
        <v>—</v>
      </c>
      <c r="N1006" s="578"/>
      <c r="O1006" s="107" t="str">
        <f t="shared" si="785"/>
        <v>—</v>
      </c>
      <c r="P1006" s="578"/>
      <c r="Q1006" s="107" t="str">
        <f t="shared" si="786"/>
        <v>—</v>
      </c>
      <c r="R1006" s="578"/>
      <c r="S1006" s="107" t="str">
        <f t="shared" si="787"/>
        <v>—</v>
      </c>
      <c r="T1006" s="578"/>
      <c r="U1006" s="107" t="str">
        <f t="shared" si="788"/>
        <v>—</v>
      </c>
      <c r="V1006" s="578"/>
      <c r="W1006" s="107" t="str">
        <f t="shared" si="789"/>
        <v>—</v>
      </c>
      <c r="X1006" s="578"/>
      <c r="Y1006" s="107" t="str">
        <f t="shared" si="790"/>
        <v>—</v>
      </c>
      <c r="Z1006" s="578"/>
      <c r="AA1006" s="107" t="str">
        <f t="shared" si="791"/>
        <v>—</v>
      </c>
      <c r="AB1006" s="578"/>
      <c r="AC1006" s="107" t="str">
        <f t="shared" si="792"/>
        <v>—</v>
      </c>
      <c r="AD1006" s="578"/>
      <c r="AE1006" s="107" t="str">
        <f t="shared" si="793"/>
        <v>—</v>
      </c>
      <c r="AF1006" s="578"/>
      <c r="AG1006" s="107" t="str">
        <f t="shared" si="794"/>
        <v>—</v>
      </c>
      <c r="AH1006" s="578"/>
      <c r="AI1006" s="107" t="str">
        <f t="shared" si="795"/>
        <v>—</v>
      </c>
      <c r="AJ1006" s="578"/>
      <c r="AK1006" s="107" t="str">
        <f t="shared" si="796"/>
        <v>—</v>
      </c>
      <c r="AL1006" s="578"/>
      <c r="AM1006" s="107" t="str">
        <f t="shared" si="797"/>
        <v>—</v>
      </c>
      <c r="AN1006" s="578"/>
      <c r="AO1006" s="107" t="str">
        <f t="shared" si="798"/>
        <v>—</v>
      </c>
      <c r="AP1006" s="578"/>
      <c r="AQ1006" s="107" t="str">
        <f t="shared" si="799"/>
        <v>—</v>
      </c>
      <c r="AR1006" s="578"/>
      <c r="AS1006" s="107" t="str">
        <f t="shared" si="800"/>
        <v>—</v>
      </c>
      <c r="AT1006" s="578"/>
      <c r="AU1006" s="107" t="str">
        <f t="shared" si="801"/>
        <v>—</v>
      </c>
      <c r="AV1006" s="578"/>
      <c r="AW1006" s="107" t="str">
        <f t="shared" si="802"/>
        <v>—</v>
      </c>
      <c r="AX1006" s="578"/>
      <c r="AY1006" s="563" t="str">
        <f t="shared" si="803"/>
        <v>—</v>
      </c>
      <c r="AZ1006" s="590"/>
      <c r="BB1006" s="563" t="str">
        <f t="shared" si="779"/>
        <v>—</v>
      </c>
    </row>
    <row r="1007" spans="2:54" ht="12.95" customHeight="1" x14ac:dyDescent="0.2">
      <c r="B1007" s="174" t="s">
        <v>717</v>
      </c>
      <c r="C1007" s="642" t="s">
        <v>2054</v>
      </c>
      <c r="D1007" s="578">
        <v>196</v>
      </c>
      <c r="E1007" s="107">
        <f t="shared" si="780"/>
        <v>357</v>
      </c>
      <c r="F1007" s="578">
        <v>170</v>
      </c>
      <c r="G1007" s="107">
        <f t="shared" si="781"/>
        <v>435</v>
      </c>
      <c r="H1007" s="578">
        <v>144</v>
      </c>
      <c r="I1007" s="107">
        <f t="shared" si="782"/>
        <v>371</v>
      </c>
      <c r="J1007" s="578">
        <v>145</v>
      </c>
      <c r="K1007" s="107">
        <f t="shared" si="783"/>
        <v>402</v>
      </c>
      <c r="L1007" s="578">
        <v>91</v>
      </c>
      <c r="M1007" s="107">
        <f t="shared" si="784"/>
        <v>413</v>
      </c>
      <c r="N1007" s="578">
        <v>2554</v>
      </c>
      <c r="O1007" s="107">
        <f t="shared" si="785"/>
        <v>270</v>
      </c>
      <c r="P1007" s="578"/>
      <c r="Q1007" s="107" t="str">
        <f t="shared" si="786"/>
        <v>—</v>
      </c>
      <c r="R1007" s="578"/>
      <c r="S1007" s="107" t="str">
        <f t="shared" si="787"/>
        <v>—</v>
      </c>
      <c r="T1007" s="578"/>
      <c r="U1007" s="107" t="str">
        <f t="shared" si="788"/>
        <v>—</v>
      </c>
      <c r="V1007" s="578"/>
      <c r="W1007" s="107" t="str">
        <f t="shared" si="789"/>
        <v>—</v>
      </c>
      <c r="X1007" s="578"/>
      <c r="Y1007" s="107" t="str">
        <f t="shared" si="790"/>
        <v>—</v>
      </c>
      <c r="Z1007" s="578"/>
      <c r="AA1007" s="107" t="str">
        <f t="shared" si="791"/>
        <v>—</v>
      </c>
      <c r="AB1007" s="578"/>
      <c r="AC1007" s="107" t="str">
        <f t="shared" si="792"/>
        <v>—</v>
      </c>
      <c r="AD1007" s="578"/>
      <c r="AE1007" s="107" t="str">
        <f t="shared" si="793"/>
        <v>—</v>
      </c>
      <c r="AF1007" s="578"/>
      <c r="AG1007" s="107" t="str">
        <f t="shared" si="794"/>
        <v>—</v>
      </c>
      <c r="AH1007" s="578"/>
      <c r="AI1007" s="107" t="str">
        <f t="shared" si="795"/>
        <v>—</v>
      </c>
      <c r="AJ1007" s="578"/>
      <c r="AK1007" s="107" t="str">
        <f t="shared" si="796"/>
        <v>—</v>
      </c>
      <c r="AL1007" s="578"/>
      <c r="AM1007" s="107" t="str">
        <f t="shared" si="797"/>
        <v>—</v>
      </c>
      <c r="AN1007" s="578"/>
      <c r="AO1007" s="107" t="str">
        <f t="shared" si="798"/>
        <v>—</v>
      </c>
      <c r="AP1007" s="578"/>
      <c r="AQ1007" s="107" t="str">
        <f t="shared" si="799"/>
        <v>—</v>
      </c>
      <c r="AR1007" s="578"/>
      <c r="AS1007" s="107" t="str">
        <f t="shared" si="800"/>
        <v>—</v>
      </c>
      <c r="AT1007" s="578"/>
      <c r="AU1007" s="107" t="str">
        <f t="shared" si="801"/>
        <v>—</v>
      </c>
      <c r="AV1007" s="578"/>
      <c r="AW1007" s="107" t="str">
        <f t="shared" si="802"/>
        <v>—</v>
      </c>
      <c r="AX1007" s="578"/>
      <c r="AY1007" s="563" t="str">
        <f t="shared" si="803"/>
        <v>—</v>
      </c>
      <c r="AZ1007" s="590"/>
      <c r="BB1007" s="563" t="str">
        <f t="shared" si="779"/>
        <v>—</v>
      </c>
    </row>
    <row r="1008" spans="2:54" ht="12.95" customHeight="1" x14ac:dyDescent="0.2">
      <c r="B1008" s="174" t="s">
        <v>745</v>
      </c>
      <c r="C1008" s="642" t="s">
        <v>2054</v>
      </c>
      <c r="D1008" s="578">
        <v>27606</v>
      </c>
      <c r="E1008" s="107">
        <f t="shared" si="780"/>
        <v>103</v>
      </c>
      <c r="F1008" s="578"/>
      <c r="G1008" s="107" t="str">
        <f t="shared" si="781"/>
        <v>—</v>
      </c>
      <c r="H1008" s="578"/>
      <c r="I1008" s="107" t="str">
        <f t="shared" si="782"/>
        <v>—</v>
      </c>
      <c r="J1008" s="578"/>
      <c r="K1008" s="107" t="str">
        <f t="shared" si="783"/>
        <v>—</v>
      </c>
      <c r="L1008" s="578"/>
      <c r="M1008" s="107" t="str">
        <f t="shared" si="784"/>
        <v>—</v>
      </c>
      <c r="N1008" s="578"/>
      <c r="O1008" s="107" t="str">
        <f t="shared" si="785"/>
        <v>—</v>
      </c>
      <c r="P1008" s="578"/>
      <c r="Q1008" s="107" t="str">
        <f t="shared" si="786"/>
        <v>—</v>
      </c>
      <c r="R1008" s="578"/>
      <c r="S1008" s="107" t="str">
        <f t="shared" si="787"/>
        <v>—</v>
      </c>
      <c r="T1008" s="578"/>
      <c r="U1008" s="107" t="str">
        <f t="shared" si="788"/>
        <v>—</v>
      </c>
      <c r="V1008" s="578"/>
      <c r="W1008" s="107" t="str">
        <f t="shared" si="789"/>
        <v>—</v>
      </c>
      <c r="X1008" s="578"/>
      <c r="Y1008" s="107" t="str">
        <f t="shared" si="790"/>
        <v>—</v>
      </c>
      <c r="Z1008" s="578"/>
      <c r="AA1008" s="107" t="str">
        <f t="shared" si="791"/>
        <v>—</v>
      </c>
      <c r="AB1008" s="578"/>
      <c r="AC1008" s="107" t="str">
        <f t="shared" si="792"/>
        <v>—</v>
      </c>
      <c r="AD1008" s="578"/>
      <c r="AE1008" s="107" t="str">
        <f t="shared" si="793"/>
        <v>—</v>
      </c>
      <c r="AF1008" s="578"/>
      <c r="AG1008" s="107" t="str">
        <f t="shared" si="794"/>
        <v>—</v>
      </c>
      <c r="AH1008" s="578"/>
      <c r="AI1008" s="107" t="str">
        <f t="shared" si="795"/>
        <v>—</v>
      </c>
      <c r="AJ1008" s="578"/>
      <c r="AK1008" s="107" t="str">
        <f t="shared" si="796"/>
        <v>—</v>
      </c>
      <c r="AL1008" s="578"/>
      <c r="AM1008" s="107" t="str">
        <f t="shared" si="797"/>
        <v>—</v>
      </c>
      <c r="AN1008" s="578"/>
      <c r="AO1008" s="107" t="str">
        <f t="shared" si="798"/>
        <v>—</v>
      </c>
      <c r="AP1008" s="578"/>
      <c r="AQ1008" s="107" t="str">
        <f t="shared" si="799"/>
        <v>—</v>
      </c>
      <c r="AR1008" s="578"/>
      <c r="AS1008" s="107" t="str">
        <f t="shared" si="800"/>
        <v>—</v>
      </c>
      <c r="AT1008" s="578"/>
      <c r="AU1008" s="107" t="str">
        <f t="shared" si="801"/>
        <v>—</v>
      </c>
      <c r="AV1008" s="578"/>
      <c r="AW1008" s="107" t="str">
        <f t="shared" si="802"/>
        <v>—</v>
      </c>
      <c r="AX1008" s="578"/>
      <c r="AY1008" s="563" t="str">
        <f t="shared" si="803"/>
        <v>—</v>
      </c>
      <c r="BB1008" s="563" t="str">
        <f t="shared" si="779"/>
        <v>—</v>
      </c>
    </row>
    <row r="1009" spans="2:54" ht="12.95" customHeight="1" x14ac:dyDescent="0.2">
      <c r="B1009" s="174" t="s">
        <v>1329</v>
      </c>
      <c r="C1009" s="642" t="s">
        <v>2054</v>
      </c>
      <c r="D1009" s="585"/>
      <c r="E1009" s="107" t="str">
        <f t="shared" si="780"/>
        <v>—</v>
      </c>
      <c r="F1009" s="585">
        <v>281</v>
      </c>
      <c r="G1009" s="107">
        <f t="shared" si="781"/>
        <v>404</v>
      </c>
      <c r="H1009" s="585">
        <v>282</v>
      </c>
      <c r="I1009" s="107">
        <f t="shared" si="782"/>
        <v>358</v>
      </c>
      <c r="J1009" s="585">
        <v>244</v>
      </c>
      <c r="K1009" s="107">
        <f t="shared" si="783"/>
        <v>379</v>
      </c>
      <c r="L1009" s="585">
        <v>202</v>
      </c>
      <c r="M1009" s="107">
        <f t="shared" si="784"/>
        <v>393</v>
      </c>
      <c r="N1009" s="585"/>
      <c r="O1009" s="107" t="str">
        <f t="shared" si="785"/>
        <v>—</v>
      </c>
      <c r="P1009" s="585"/>
      <c r="Q1009" s="107" t="str">
        <f t="shared" si="786"/>
        <v>—</v>
      </c>
      <c r="R1009" s="585"/>
      <c r="S1009" s="107" t="str">
        <f t="shared" si="787"/>
        <v>—</v>
      </c>
      <c r="T1009" s="585"/>
      <c r="U1009" s="107" t="str">
        <f t="shared" si="788"/>
        <v>—</v>
      </c>
      <c r="V1009" s="585"/>
      <c r="W1009" s="107" t="str">
        <f t="shared" si="789"/>
        <v>—</v>
      </c>
      <c r="X1009" s="585"/>
      <c r="Y1009" s="107" t="str">
        <f t="shared" si="790"/>
        <v>—</v>
      </c>
      <c r="Z1009" s="585"/>
      <c r="AA1009" s="107" t="str">
        <f t="shared" si="791"/>
        <v>—</v>
      </c>
      <c r="AB1009" s="585"/>
      <c r="AC1009" s="107" t="str">
        <f t="shared" si="792"/>
        <v>—</v>
      </c>
      <c r="AD1009" s="585"/>
      <c r="AE1009" s="107" t="str">
        <f t="shared" si="793"/>
        <v>—</v>
      </c>
      <c r="AF1009" s="585"/>
      <c r="AG1009" s="107" t="str">
        <f t="shared" si="794"/>
        <v>—</v>
      </c>
      <c r="AH1009" s="585"/>
      <c r="AI1009" s="107" t="str">
        <f t="shared" si="795"/>
        <v>—</v>
      </c>
      <c r="AJ1009" s="585"/>
      <c r="AK1009" s="107" t="str">
        <f t="shared" si="796"/>
        <v>—</v>
      </c>
      <c r="AL1009" s="585"/>
      <c r="AM1009" s="107" t="str">
        <f t="shared" si="797"/>
        <v>—</v>
      </c>
      <c r="AN1009" s="585"/>
      <c r="AO1009" s="107" t="str">
        <f t="shared" si="798"/>
        <v>—</v>
      </c>
      <c r="AP1009" s="585"/>
      <c r="AQ1009" s="107" t="str">
        <f t="shared" si="799"/>
        <v>—</v>
      </c>
      <c r="AR1009" s="585"/>
      <c r="AS1009" s="107" t="str">
        <f t="shared" si="800"/>
        <v>—</v>
      </c>
      <c r="AT1009" s="585"/>
      <c r="AU1009" s="107" t="str">
        <f t="shared" si="801"/>
        <v>—</v>
      </c>
      <c r="AV1009" s="585"/>
      <c r="AW1009" s="107" t="str">
        <f t="shared" si="802"/>
        <v>—</v>
      </c>
      <c r="AX1009" s="585"/>
      <c r="AY1009" s="107" t="str">
        <f t="shared" si="803"/>
        <v>—</v>
      </c>
      <c r="BB1009" s="563" t="str">
        <f t="shared" si="779"/>
        <v>—</v>
      </c>
    </row>
    <row r="1010" spans="2:54" ht="12.95" customHeight="1" x14ac:dyDescent="0.2">
      <c r="B1010" s="174" t="s">
        <v>1331</v>
      </c>
      <c r="C1010" s="642" t="s">
        <v>2054</v>
      </c>
      <c r="D1010" s="585">
        <v>1379</v>
      </c>
      <c r="E1010" s="107">
        <f t="shared" si="780"/>
        <v>267</v>
      </c>
      <c r="F1010" s="585">
        <v>1405</v>
      </c>
      <c r="G1010" s="107">
        <f t="shared" si="781"/>
        <v>283</v>
      </c>
      <c r="H1010" s="585">
        <v>1431</v>
      </c>
      <c r="I1010" s="107">
        <f t="shared" si="782"/>
        <v>271</v>
      </c>
      <c r="J1010" s="585">
        <v>1383</v>
      </c>
      <c r="K1010" s="107">
        <f t="shared" si="783"/>
        <v>293</v>
      </c>
      <c r="L1010" s="585">
        <v>1435</v>
      </c>
      <c r="M1010" s="107">
        <f t="shared" si="784"/>
        <v>292</v>
      </c>
      <c r="N1010" s="585">
        <v>1460</v>
      </c>
      <c r="O1010" s="107">
        <f t="shared" si="785"/>
        <v>309</v>
      </c>
      <c r="P1010" s="585">
        <v>1287</v>
      </c>
      <c r="Q1010" s="107">
        <f t="shared" si="786"/>
        <v>348</v>
      </c>
      <c r="R1010" s="585">
        <v>1634</v>
      </c>
      <c r="S1010" s="107">
        <f t="shared" si="787"/>
        <v>336</v>
      </c>
      <c r="T1010" s="585">
        <v>1504</v>
      </c>
      <c r="U1010" s="107">
        <f t="shared" si="788"/>
        <v>354</v>
      </c>
      <c r="V1010" s="585">
        <v>1155</v>
      </c>
      <c r="W1010" s="107">
        <f t="shared" si="789"/>
        <v>384</v>
      </c>
      <c r="X1010" s="585"/>
      <c r="Y1010" s="107" t="str">
        <f t="shared" si="790"/>
        <v>—</v>
      </c>
      <c r="Z1010" s="585"/>
      <c r="AA1010" s="107" t="str">
        <f t="shared" si="791"/>
        <v>—</v>
      </c>
      <c r="AB1010" s="585"/>
      <c r="AC1010" s="107" t="str">
        <f t="shared" si="792"/>
        <v>—</v>
      </c>
      <c r="AD1010" s="585"/>
      <c r="AE1010" s="107" t="str">
        <f t="shared" si="793"/>
        <v>—</v>
      </c>
      <c r="AF1010" s="585"/>
      <c r="AG1010" s="107" t="str">
        <f t="shared" si="794"/>
        <v>—</v>
      </c>
      <c r="AH1010" s="585"/>
      <c r="AI1010" s="107" t="str">
        <f t="shared" si="795"/>
        <v>—</v>
      </c>
      <c r="AJ1010" s="585"/>
      <c r="AK1010" s="107" t="str">
        <f t="shared" si="796"/>
        <v>—</v>
      </c>
      <c r="AL1010" s="585"/>
      <c r="AM1010" s="107" t="str">
        <f t="shared" si="797"/>
        <v>—</v>
      </c>
      <c r="AN1010" s="585"/>
      <c r="AO1010" s="107" t="str">
        <f t="shared" si="798"/>
        <v>—</v>
      </c>
      <c r="AP1010" s="585"/>
      <c r="AQ1010" s="107" t="str">
        <f t="shared" si="799"/>
        <v>—</v>
      </c>
      <c r="AR1010" s="585"/>
      <c r="AS1010" s="107" t="str">
        <f t="shared" si="800"/>
        <v>—</v>
      </c>
      <c r="AT1010" s="585"/>
      <c r="AU1010" s="107" t="str">
        <f t="shared" si="801"/>
        <v>—</v>
      </c>
      <c r="AV1010" s="585"/>
      <c r="AW1010" s="107" t="str">
        <f t="shared" si="802"/>
        <v>—</v>
      </c>
      <c r="AX1010" s="585"/>
      <c r="AY1010" s="107" t="str">
        <f t="shared" si="803"/>
        <v>—</v>
      </c>
      <c r="BB1010" s="563" t="str">
        <f t="shared" si="779"/>
        <v>—</v>
      </c>
    </row>
    <row r="1011" spans="2:54" ht="12.95" customHeight="1" x14ac:dyDescent="0.2">
      <c r="B1011" s="613" t="s">
        <v>2318</v>
      </c>
      <c r="C1011" s="650" t="s">
        <v>2054</v>
      </c>
      <c r="D1011" s="578"/>
      <c r="E1011" s="107"/>
      <c r="F1011" s="578"/>
      <c r="G1011" s="107"/>
      <c r="H1011" s="578"/>
      <c r="I1011" s="107"/>
      <c r="J1011" s="578"/>
      <c r="K1011" s="107"/>
      <c r="L1011" s="578"/>
      <c r="M1011" s="107"/>
      <c r="N1011" s="578"/>
      <c r="O1011" s="107"/>
      <c r="P1011" s="578"/>
      <c r="Q1011" s="107"/>
      <c r="R1011" s="578"/>
      <c r="S1011" s="107"/>
      <c r="T1011" s="578"/>
      <c r="U1011" s="107"/>
      <c r="V1011" s="578"/>
      <c r="W1011" s="107"/>
      <c r="X1011" s="578"/>
      <c r="Y1011" s="107"/>
      <c r="Z1011" s="578"/>
      <c r="AA1011" s="107"/>
      <c r="AB1011" s="578"/>
      <c r="AC1011" s="107"/>
      <c r="AD1011" s="578"/>
      <c r="AE1011" s="107"/>
      <c r="AF1011" s="578"/>
      <c r="AG1011" s="107"/>
      <c r="AH1011" s="578"/>
      <c r="AI1011" s="107"/>
      <c r="AJ1011" s="578"/>
      <c r="AK1011" s="107"/>
      <c r="AL1011" s="578"/>
      <c r="AM1011" s="107"/>
      <c r="AN1011" s="578"/>
      <c r="AO1011" s="107"/>
      <c r="AP1011" s="578"/>
      <c r="AQ1011" s="107"/>
      <c r="AR1011" s="578"/>
      <c r="AS1011" s="107"/>
      <c r="AT1011" s="578"/>
      <c r="AU1011" s="107"/>
      <c r="AV1011" s="578"/>
      <c r="AW1011" s="107"/>
      <c r="AX1011" s="578"/>
      <c r="AY1011" s="563"/>
      <c r="AZ1011" s="631">
        <v>152</v>
      </c>
      <c r="BA1011" s="200"/>
      <c r="BB1011" s="563" t="str">
        <f t="shared" si="779"/>
        <v>—</v>
      </c>
    </row>
    <row r="1012" spans="2:54" ht="12.95" customHeight="1" thickBot="1" x14ac:dyDescent="0.25">
      <c r="B1012" s="654" t="s">
        <v>2319</v>
      </c>
      <c r="C1012" s="655" t="s">
        <v>2054</v>
      </c>
      <c r="D1012" s="586"/>
      <c r="E1012" s="109"/>
      <c r="F1012" s="586"/>
      <c r="G1012" s="109"/>
      <c r="H1012" s="586"/>
      <c r="I1012" s="109"/>
      <c r="J1012" s="586"/>
      <c r="K1012" s="109"/>
      <c r="L1012" s="586"/>
      <c r="M1012" s="109"/>
      <c r="N1012" s="586"/>
      <c r="O1012" s="109"/>
      <c r="P1012" s="586"/>
      <c r="Q1012" s="109"/>
      <c r="R1012" s="586"/>
      <c r="S1012" s="109"/>
      <c r="T1012" s="586"/>
      <c r="U1012" s="109"/>
      <c r="V1012" s="586"/>
      <c r="W1012" s="109"/>
      <c r="X1012" s="586"/>
      <c r="Y1012" s="109"/>
      <c r="Z1012" s="586"/>
      <c r="AA1012" s="109"/>
      <c r="AB1012" s="586"/>
      <c r="AC1012" s="109"/>
      <c r="AD1012" s="586"/>
      <c r="AE1012" s="109"/>
      <c r="AF1012" s="586"/>
      <c r="AG1012" s="109"/>
      <c r="AH1012" s="586"/>
      <c r="AI1012" s="109"/>
      <c r="AJ1012" s="586"/>
      <c r="AK1012" s="109"/>
      <c r="AL1012" s="586"/>
      <c r="AM1012" s="109"/>
      <c r="AN1012" s="586"/>
      <c r="AO1012" s="109"/>
      <c r="AP1012" s="586"/>
      <c r="AQ1012" s="109"/>
      <c r="AR1012" s="586"/>
      <c r="AS1012" s="109"/>
      <c r="AT1012" s="586"/>
      <c r="AU1012" s="109"/>
      <c r="AV1012" s="586"/>
      <c r="AW1012" s="109"/>
      <c r="AX1012" s="586"/>
      <c r="AY1012" s="562"/>
      <c r="AZ1012" s="656">
        <v>138219</v>
      </c>
      <c r="BA1012" s="326"/>
      <c r="BB1012" s="562" t="str">
        <f t="shared" si="779"/>
        <v>—</v>
      </c>
    </row>
    <row r="1013" spans="2:54" ht="12.95" customHeight="1" x14ac:dyDescent="0.2">
      <c r="B1013" s="174" t="s">
        <v>1435</v>
      </c>
      <c r="C1013" s="642" t="s">
        <v>2056</v>
      </c>
      <c r="D1013" s="578">
        <v>17534</v>
      </c>
      <c r="E1013" s="107">
        <f t="shared" ref="E1013:E1041" si="804">IF(D1013&gt;0,RANK(D1013,$D$11:$D$1049),"—")</f>
        <v>129</v>
      </c>
      <c r="F1013" s="578">
        <v>20927</v>
      </c>
      <c r="G1013" s="107">
        <f t="shared" ref="G1013:G1041" si="805">IF(F1013&gt;0,RANK(F1013,$F$11:$F$1049),"—")</f>
        <v>124</v>
      </c>
      <c r="H1013" s="578">
        <v>24320</v>
      </c>
      <c r="I1013" s="107">
        <f t="shared" ref="I1013:I1041" si="806">IF(H1013&gt;0,RANK(H1013,$H$11:$H$1049),"—")</f>
        <v>123</v>
      </c>
      <c r="J1013" s="578">
        <v>30284</v>
      </c>
      <c r="K1013" s="107">
        <f t="shared" ref="K1013:K1041" si="807">IF(J1013&gt;0,RANK(J1013,$J$11:$J$1049),"—")</f>
        <v>127</v>
      </c>
      <c r="L1013" s="578">
        <v>32372</v>
      </c>
      <c r="M1013" s="107">
        <f t="shared" ref="M1013:M1041" si="808">IF(L1013&gt;0,RANK(L1013,$L$11:$L$1049),"—")</f>
        <v>123</v>
      </c>
      <c r="N1013" s="578">
        <v>29791</v>
      </c>
      <c r="O1013" s="107">
        <f t="shared" ref="O1013:O1041" si="809">IF(N1013&gt;0,RANK(N1013,$N$11:$N$1049),"—")</f>
        <v>130</v>
      </c>
      <c r="P1013" s="578">
        <v>39335</v>
      </c>
      <c r="Q1013" s="107">
        <f t="shared" ref="Q1013:Q1041" si="810">IF(P1013&gt;0,RANK(P1013,$P$11:$P$1049),"—")</f>
        <v>124</v>
      </c>
      <c r="R1013" s="578">
        <v>41177</v>
      </c>
      <c r="S1013" s="107">
        <f t="shared" ref="S1013:S1041" si="811">IF(R1013&gt;0,RANK(R1013,$R$11:$R$1049),"—")</f>
        <v>126</v>
      </c>
      <c r="T1013" s="578">
        <v>38429</v>
      </c>
      <c r="U1013" s="107">
        <f t="shared" ref="U1013:U1041" si="812">IF(T1013&gt;0,RANK(T1013,$T$11:$T$1049),"—")</f>
        <v>133</v>
      </c>
      <c r="V1013" s="578">
        <v>43488</v>
      </c>
      <c r="W1013" s="107">
        <f t="shared" ref="W1013:W1041" si="813">IF(V1013&gt;0,RANK(V1013,$V$11:$V$1049),"—")</f>
        <v>127</v>
      </c>
      <c r="X1013" s="578">
        <v>49263</v>
      </c>
      <c r="Y1013" s="107">
        <f t="shared" ref="Y1013:Y1041" si="814">IF(X1013&gt;0,RANK(X1013,$X$11:$X$1049),"—")</f>
        <v>123</v>
      </c>
      <c r="Z1013" s="578">
        <v>55158</v>
      </c>
      <c r="AA1013" s="107">
        <f t="shared" ref="AA1013:AA1041" si="815">IF(Z1013&gt;0,RANK(Z1013,$Z$11:$Z$1049),"—")</f>
        <v>120</v>
      </c>
      <c r="AB1013" s="578">
        <v>74481</v>
      </c>
      <c r="AC1013" s="107">
        <f t="shared" ref="AC1013:AC1041" si="816">IF(AB1013&gt;0,RANK(AB1013,$AB$11:$AB$1049),"—")</f>
        <v>109</v>
      </c>
      <c r="AD1013" s="578">
        <v>66757</v>
      </c>
      <c r="AE1013" s="107">
        <f t="shared" ref="AE1013:AE1041" si="817">IF(AD1013&gt;0,RANK(AD1013,$AD$11:$AD$1049),"—")</f>
        <v>114</v>
      </c>
      <c r="AF1013" s="578">
        <v>69300</v>
      </c>
      <c r="AG1013" s="107">
        <f t="shared" ref="AG1013:AG1041" si="818">IF(AF1013&gt;0,RANK(AF1013,$AF$11:$AF$1049),"—")</f>
        <v>118</v>
      </c>
      <c r="AH1013" s="578">
        <v>73805</v>
      </c>
      <c r="AI1013" s="107">
        <f t="shared" ref="AI1013:AI1041" si="819">IF(AH1013&gt;0,RANK(AH1013,$AH$11:$AH$1049),"—")</f>
        <v>120</v>
      </c>
      <c r="AJ1013" s="578">
        <v>86288</v>
      </c>
      <c r="AK1013" s="107">
        <f t="shared" ref="AK1013:AK1041" si="820">IF(AJ1013&gt;0,RANK(AJ1013,$AJ$11:$AJ$1049),"—")</f>
        <v>117</v>
      </c>
      <c r="AL1013" s="578">
        <v>92454</v>
      </c>
      <c r="AM1013" s="107">
        <f t="shared" ref="AM1013:AM1041" si="821">IF(AL1013&gt;0,RANK(AL1013,$AL$11:$AL$1049),"—")</f>
        <v>121</v>
      </c>
      <c r="AN1013" s="578">
        <v>103473</v>
      </c>
      <c r="AO1013" s="107">
        <f t="shared" ref="AO1013:AO1041" si="822">IF(AN1013&gt;0,RANK(AN1013,$AN$11:$AN$1049),"—")</f>
        <v>121</v>
      </c>
      <c r="AP1013" s="578">
        <v>107715</v>
      </c>
      <c r="AQ1013" s="107">
        <f t="shared" ref="AQ1013:AQ1041" si="823">IF(AP1013&gt;0,RANK(AP1013,$AP$11:$AP$1049),"—")</f>
        <v>121</v>
      </c>
      <c r="AR1013" s="578">
        <v>113982</v>
      </c>
      <c r="AS1013" s="107">
        <f t="shared" ref="AS1013:AS1041" si="824">IF(AR1013&gt;0,RANK(AR1013,$AR$11:$AR$1049),"—")</f>
        <v>122</v>
      </c>
      <c r="AT1013" s="578">
        <v>126110</v>
      </c>
      <c r="AU1013" s="107">
        <f t="shared" ref="AU1013:AU1041" si="825">IF(AT1013&gt;0,RANK(AT1013,$AT$11:$AT$1049),"—")</f>
        <v>116</v>
      </c>
      <c r="AV1013" s="578">
        <v>157145</v>
      </c>
      <c r="AW1013" s="107">
        <f t="shared" ref="AW1013:AW1041" si="826">IF(AV1013&gt;0,RANK(AV1013,$AV$11:$AV$1049),"—")</f>
        <v>103</v>
      </c>
      <c r="AX1013" s="578">
        <v>99945</v>
      </c>
      <c r="AY1013" s="563">
        <f t="shared" ref="AY1013:AY1041" si="827">IF(AX1013&gt;0,RANK(AX1013,$AX$11:$AX$1049),"—")</f>
        <v>133</v>
      </c>
      <c r="AZ1013" s="619">
        <v>196917</v>
      </c>
      <c r="BA1013" s="619">
        <v>197621</v>
      </c>
      <c r="BB1013" s="563">
        <f t="shared" si="779"/>
        <v>101</v>
      </c>
    </row>
    <row r="1014" spans="2:54" ht="12.95" customHeight="1" x14ac:dyDescent="0.2">
      <c r="B1014" s="174" t="s">
        <v>890</v>
      </c>
      <c r="C1014" s="642" t="s">
        <v>2056</v>
      </c>
      <c r="D1014" s="585">
        <v>27878</v>
      </c>
      <c r="E1014" s="107">
        <f t="shared" si="804"/>
        <v>102</v>
      </c>
      <c r="F1014" s="585">
        <v>29254</v>
      </c>
      <c r="G1014" s="107">
        <f t="shared" si="805"/>
        <v>105</v>
      </c>
      <c r="H1014" s="585">
        <v>35981</v>
      </c>
      <c r="I1014" s="107">
        <f t="shared" si="806"/>
        <v>102</v>
      </c>
      <c r="J1014" s="585">
        <v>53597</v>
      </c>
      <c r="K1014" s="107">
        <f t="shared" si="807"/>
        <v>93</v>
      </c>
      <c r="L1014" s="585">
        <v>50867</v>
      </c>
      <c r="M1014" s="107">
        <f t="shared" si="808"/>
        <v>99</v>
      </c>
      <c r="N1014" s="585">
        <v>60454</v>
      </c>
      <c r="O1014" s="107">
        <f t="shared" si="809"/>
        <v>95</v>
      </c>
      <c r="P1014" s="585">
        <v>64937</v>
      </c>
      <c r="Q1014" s="107">
        <f t="shared" si="810"/>
        <v>97</v>
      </c>
      <c r="R1014" s="585">
        <v>73785</v>
      </c>
      <c r="S1014" s="107">
        <f t="shared" si="811"/>
        <v>92</v>
      </c>
      <c r="T1014" s="585">
        <v>82661</v>
      </c>
      <c r="U1014" s="107">
        <f t="shared" si="812"/>
        <v>86</v>
      </c>
      <c r="V1014" s="585">
        <v>102421</v>
      </c>
      <c r="W1014" s="107">
        <f t="shared" si="813"/>
        <v>75</v>
      </c>
      <c r="X1014" s="585">
        <v>112582</v>
      </c>
      <c r="Y1014" s="107">
        <f t="shared" si="814"/>
        <v>72</v>
      </c>
      <c r="Z1014" s="585">
        <v>119114</v>
      </c>
      <c r="AA1014" s="107">
        <f t="shared" si="815"/>
        <v>74</v>
      </c>
      <c r="AB1014" s="585">
        <v>116611</v>
      </c>
      <c r="AC1014" s="107">
        <f t="shared" si="816"/>
        <v>78</v>
      </c>
      <c r="AD1014" s="585">
        <v>111426</v>
      </c>
      <c r="AE1014" s="107">
        <f t="shared" si="817"/>
        <v>85</v>
      </c>
      <c r="AF1014" s="585">
        <v>133211</v>
      </c>
      <c r="AG1014" s="107">
        <f t="shared" si="818"/>
        <v>83</v>
      </c>
      <c r="AH1014" s="585">
        <v>99228</v>
      </c>
      <c r="AI1014" s="107">
        <f t="shared" si="819"/>
        <v>103</v>
      </c>
      <c r="AJ1014" s="585">
        <v>105668</v>
      </c>
      <c r="AK1014" s="107">
        <f t="shared" si="820"/>
        <v>108</v>
      </c>
      <c r="AL1014" s="585">
        <v>117713</v>
      </c>
      <c r="AM1014" s="107">
        <f t="shared" si="821"/>
        <v>104</v>
      </c>
      <c r="AN1014" s="585">
        <v>126320</v>
      </c>
      <c r="AO1014" s="107">
        <f t="shared" si="822"/>
        <v>106</v>
      </c>
      <c r="AP1014" s="585">
        <v>123938</v>
      </c>
      <c r="AQ1014" s="107">
        <f t="shared" si="823"/>
        <v>111</v>
      </c>
      <c r="AR1014" s="585">
        <v>118558</v>
      </c>
      <c r="AS1014" s="107">
        <f t="shared" si="824"/>
        <v>117</v>
      </c>
      <c r="AT1014" s="585">
        <v>137775</v>
      </c>
      <c r="AU1014" s="107">
        <f t="shared" si="825"/>
        <v>109</v>
      </c>
      <c r="AV1014" s="585">
        <v>142623</v>
      </c>
      <c r="AW1014" s="107">
        <f t="shared" si="826"/>
        <v>111</v>
      </c>
      <c r="AX1014" s="585">
        <v>147441</v>
      </c>
      <c r="AY1014" s="107">
        <f t="shared" si="827"/>
        <v>110</v>
      </c>
      <c r="AZ1014" s="618">
        <v>159355</v>
      </c>
      <c r="BA1014" s="618">
        <v>169916</v>
      </c>
      <c r="BB1014" s="563">
        <f t="shared" si="779"/>
        <v>110</v>
      </c>
    </row>
    <row r="1015" spans="2:54" ht="12.95" customHeight="1" x14ac:dyDescent="0.2">
      <c r="B1015" s="174" t="s">
        <v>1636</v>
      </c>
      <c r="C1015" s="642" t="s">
        <v>2056</v>
      </c>
      <c r="D1015" s="578">
        <v>2156</v>
      </c>
      <c r="E1015" s="107">
        <f t="shared" si="804"/>
        <v>237</v>
      </c>
      <c r="F1015" s="578">
        <v>2720</v>
      </c>
      <c r="G1015" s="107">
        <f t="shared" si="805"/>
        <v>232</v>
      </c>
      <c r="H1015" s="578">
        <v>3286</v>
      </c>
      <c r="I1015" s="107">
        <f t="shared" si="806"/>
        <v>231</v>
      </c>
      <c r="J1015" s="578">
        <v>3765</v>
      </c>
      <c r="K1015" s="107">
        <f t="shared" si="807"/>
        <v>240</v>
      </c>
      <c r="L1015" s="578">
        <v>4127</v>
      </c>
      <c r="M1015" s="107">
        <f t="shared" si="808"/>
        <v>240</v>
      </c>
      <c r="N1015" s="578">
        <v>5057</v>
      </c>
      <c r="O1015" s="107">
        <f t="shared" si="809"/>
        <v>237</v>
      </c>
      <c r="P1015" s="578">
        <v>4330</v>
      </c>
      <c r="Q1015" s="107">
        <f t="shared" si="810"/>
        <v>254</v>
      </c>
      <c r="R1015" s="578">
        <v>3903</v>
      </c>
      <c r="S1015" s="107">
        <f t="shared" si="811"/>
        <v>273</v>
      </c>
      <c r="T1015" s="578">
        <v>3226</v>
      </c>
      <c r="U1015" s="107">
        <f t="shared" si="812"/>
        <v>288</v>
      </c>
      <c r="V1015" s="578">
        <v>3063</v>
      </c>
      <c r="W1015" s="107">
        <f t="shared" si="813"/>
        <v>305</v>
      </c>
      <c r="X1015" s="578">
        <v>3279</v>
      </c>
      <c r="Y1015" s="107">
        <f t="shared" si="814"/>
        <v>295</v>
      </c>
      <c r="Z1015" s="578">
        <v>3029</v>
      </c>
      <c r="AA1015" s="107">
        <f t="shared" si="815"/>
        <v>304</v>
      </c>
      <c r="AB1015" s="578">
        <v>3453</v>
      </c>
      <c r="AC1015" s="107">
        <f t="shared" si="816"/>
        <v>296</v>
      </c>
      <c r="AD1015" s="578">
        <v>2987</v>
      </c>
      <c r="AE1015" s="107">
        <f t="shared" si="817"/>
        <v>318</v>
      </c>
      <c r="AF1015" s="578">
        <v>2245</v>
      </c>
      <c r="AG1015" s="107">
        <f t="shared" si="818"/>
        <v>353</v>
      </c>
      <c r="AH1015" s="578">
        <v>2565</v>
      </c>
      <c r="AI1015" s="107">
        <f t="shared" si="819"/>
        <v>347</v>
      </c>
      <c r="AJ1015" s="578">
        <v>4420</v>
      </c>
      <c r="AK1015" s="107">
        <f t="shared" si="820"/>
        <v>316</v>
      </c>
      <c r="AL1015" s="578">
        <v>2517</v>
      </c>
      <c r="AM1015" s="107">
        <f t="shared" si="821"/>
        <v>373</v>
      </c>
      <c r="AN1015" s="578">
        <v>1745</v>
      </c>
      <c r="AO1015" s="107">
        <f t="shared" si="822"/>
        <v>425</v>
      </c>
      <c r="AP1015" s="578">
        <v>1542</v>
      </c>
      <c r="AQ1015" s="107">
        <f t="shared" si="823"/>
        <v>446</v>
      </c>
      <c r="AR1015" s="578">
        <v>2410</v>
      </c>
      <c r="AS1015" s="107">
        <f t="shared" si="824"/>
        <v>393</v>
      </c>
      <c r="AT1015" s="578">
        <v>2713</v>
      </c>
      <c r="AU1015" s="107">
        <f t="shared" si="825"/>
        <v>389</v>
      </c>
      <c r="AV1015" s="578">
        <v>3150</v>
      </c>
      <c r="AW1015" s="107">
        <f t="shared" si="826"/>
        <v>377</v>
      </c>
      <c r="AX1015" s="578">
        <v>16848</v>
      </c>
      <c r="AY1015" s="563">
        <f t="shared" si="827"/>
        <v>250</v>
      </c>
      <c r="AZ1015" s="619">
        <v>39747</v>
      </c>
      <c r="BA1015" s="619">
        <v>46611</v>
      </c>
      <c r="BB1015" s="563">
        <f t="shared" si="779"/>
        <v>202</v>
      </c>
    </row>
    <row r="1016" spans="2:54" ht="12.95" customHeight="1" x14ac:dyDescent="0.2">
      <c r="B1016" s="174" t="s">
        <v>900</v>
      </c>
      <c r="C1016" s="642" t="s">
        <v>2056</v>
      </c>
      <c r="D1016" s="578">
        <v>12798</v>
      </c>
      <c r="E1016" s="107">
        <f t="shared" si="804"/>
        <v>143</v>
      </c>
      <c r="F1016" s="578">
        <v>16305</v>
      </c>
      <c r="G1016" s="107">
        <f t="shared" si="805"/>
        <v>137</v>
      </c>
      <c r="H1016" s="578">
        <v>16615</v>
      </c>
      <c r="I1016" s="107">
        <f t="shared" si="806"/>
        <v>145</v>
      </c>
      <c r="J1016" s="578">
        <v>17125</v>
      </c>
      <c r="K1016" s="107">
        <f t="shared" si="807"/>
        <v>155</v>
      </c>
      <c r="L1016" s="578">
        <v>17382</v>
      </c>
      <c r="M1016" s="107">
        <f t="shared" si="808"/>
        <v>156</v>
      </c>
      <c r="N1016" s="578">
        <v>15731</v>
      </c>
      <c r="O1016" s="107">
        <f t="shared" si="809"/>
        <v>166</v>
      </c>
      <c r="P1016" s="578">
        <v>17576</v>
      </c>
      <c r="Q1016" s="107">
        <f t="shared" si="810"/>
        <v>169</v>
      </c>
      <c r="R1016" s="578">
        <v>18427</v>
      </c>
      <c r="S1016" s="107">
        <f t="shared" si="811"/>
        <v>174</v>
      </c>
      <c r="T1016" s="578">
        <v>19836</v>
      </c>
      <c r="U1016" s="107">
        <f t="shared" si="812"/>
        <v>169</v>
      </c>
      <c r="V1016" s="578">
        <v>24819</v>
      </c>
      <c r="W1016" s="107">
        <f t="shared" si="813"/>
        <v>157</v>
      </c>
      <c r="X1016" s="578">
        <v>28894</v>
      </c>
      <c r="Y1016" s="107">
        <f t="shared" si="814"/>
        <v>153</v>
      </c>
      <c r="Z1016" s="578">
        <v>27873</v>
      </c>
      <c r="AA1016" s="107">
        <f t="shared" si="815"/>
        <v>156</v>
      </c>
      <c r="AB1016" s="578">
        <v>23673</v>
      </c>
      <c r="AC1016" s="107">
        <f t="shared" si="816"/>
        <v>167</v>
      </c>
      <c r="AD1016" s="578">
        <v>23557</v>
      </c>
      <c r="AE1016" s="107">
        <f t="shared" si="817"/>
        <v>177</v>
      </c>
      <c r="AF1016" s="578">
        <v>27254</v>
      </c>
      <c r="AG1016" s="107">
        <f t="shared" si="818"/>
        <v>170</v>
      </c>
      <c r="AH1016" s="578">
        <v>30148</v>
      </c>
      <c r="AI1016" s="107">
        <f t="shared" si="819"/>
        <v>169</v>
      </c>
      <c r="AJ1016" s="578">
        <v>35387</v>
      </c>
      <c r="AK1016" s="107">
        <f t="shared" si="820"/>
        <v>169</v>
      </c>
      <c r="AL1016" s="578">
        <v>37577</v>
      </c>
      <c r="AM1016" s="107">
        <f t="shared" si="821"/>
        <v>170</v>
      </c>
      <c r="AN1016" s="578">
        <v>41404</v>
      </c>
      <c r="AO1016" s="107">
        <f t="shared" si="822"/>
        <v>170</v>
      </c>
      <c r="AP1016" s="578">
        <v>41609</v>
      </c>
      <c r="AQ1016" s="107">
        <f t="shared" si="823"/>
        <v>175</v>
      </c>
      <c r="AR1016" s="578">
        <v>36465</v>
      </c>
      <c r="AS1016" s="107">
        <f t="shared" si="824"/>
        <v>183</v>
      </c>
      <c r="AT1016" s="578">
        <v>38020</v>
      </c>
      <c r="AU1016" s="107">
        <f t="shared" si="825"/>
        <v>187</v>
      </c>
      <c r="AV1016" s="578">
        <v>36419</v>
      </c>
      <c r="AW1016" s="107">
        <f t="shared" si="826"/>
        <v>194</v>
      </c>
      <c r="AX1016" s="578">
        <v>32884</v>
      </c>
      <c r="AY1016" s="563">
        <f t="shared" si="827"/>
        <v>208</v>
      </c>
      <c r="AZ1016" s="619">
        <v>40080</v>
      </c>
      <c r="BA1016" s="619">
        <v>42341</v>
      </c>
      <c r="BB1016" s="563">
        <f t="shared" si="779"/>
        <v>210</v>
      </c>
    </row>
    <row r="1017" spans="2:54" ht="12.95" customHeight="1" x14ac:dyDescent="0.2">
      <c r="B1017" s="174" t="s">
        <v>844</v>
      </c>
      <c r="C1017" s="642" t="s">
        <v>2056</v>
      </c>
      <c r="D1017" s="578">
        <v>4326</v>
      </c>
      <c r="E1017" s="107">
        <f t="shared" si="804"/>
        <v>202</v>
      </c>
      <c r="F1017" s="578">
        <v>3964</v>
      </c>
      <c r="G1017" s="107">
        <f t="shared" si="805"/>
        <v>218</v>
      </c>
      <c r="H1017" s="578">
        <v>5268</v>
      </c>
      <c r="I1017" s="107">
        <f t="shared" si="806"/>
        <v>209</v>
      </c>
      <c r="J1017" s="578">
        <v>6554</v>
      </c>
      <c r="K1017" s="107">
        <f t="shared" si="807"/>
        <v>209</v>
      </c>
      <c r="L1017" s="578">
        <v>7398</v>
      </c>
      <c r="M1017" s="107">
        <f t="shared" si="808"/>
        <v>207</v>
      </c>
      <c r="N1017" s="578">
        <v>7365</v>
      </c>
      <c r="O1017" s="107">
        <f t="shared" si="809"/>
        <v>214</v>
      </c>
      <c r="P1017" s="578">
        <v>7346</v>
      </c>
      <c r="Q1017" s="107">
        <f t="shared" si="810"/>
        <v>226</v>
      </c>
      <c r="R1017" s="578">
        <v>7926</v>
      </c>
      <c r="S1017" s="107">
        <f t="shared" si="811"/>
        <v>230</v>
      </c>
      <c r="T1017" s="578">
        <v>7542</v>
      </c>
      <c r="U1017" s="107">
        <f t="shared" si="812"/>
        <v>238</v>
      </c>
      <c r="V1017" s="578">
        <v>7670</v>
      </c>
      <c r="W1017" s="107">
        <f t="shared" si="813"/>
        <v>243</v>
      </c>
      <c r="X1017" s="578">
        <v>7427</v>
      </c>
      <c r="Y1017" s="107">
        <f t="shared" si="814"/>
        <v>246</v>
      </c>
      <c r="Z1017" s="578">
        <v>8845</v>
      </c>
      <c r="AA1017" s="107">
        <f t="shared" si="815"/>
        <v>235</v>
      </c>
      <c r="AB1017" s="578">
        <v>9418</v>
      </c>
      <c r="AC1017" s="107">
        <f t="shared" si="816"/>
        <v>236</v>
      </c>
      <c r="AD1017" s="578">
        <v>13317</v>
      </c>
      <c r="AE1017" s="107">
        <f t="shared" si="817"/>
        <v>217</v>
      </c>
      <c r="AF1017" s="578">
        <v>9329</v>
      </c>
      <c r="AG1017" s="107">
        <f t="shared" si="818"/>
        <v>241</v>
      </c>
      <c r="AH1017" s="578">
        <v>17539</v>
      </c>
      <c r="AI1017" s="107">
        <f t="shared" si="819"/>
        <v>207</v>
      </c>
      <c r="AJ1017" s="578">
        <v>22883</v>
      </c>
      <c r="AK1017" s="107">
        <f t="shared" si="820"/>
        <v>202</v>
      </c>
      <c r="AL1017" s="578">
        <v>24475</v>
      </c>
      <c r="AM1017" s="107">
        <f t="shared" si="821"/>
        <v>206</v>
      </c>
      <c r="AN1017" s="578">
        <v>23610</v>
      </c>
      <c r="AO1017" s="107">
        <f t="shared" si="822"/>
        <v>213</v>
      </c>
      <c r="AP1017" s="578">
        <v>21489</v>
      </c>
      <c r="AQ1017" s="107">
        <f t="shared" si="823"/>
        <v>223</v>
      </c>
      <c r="AR1017" s="578">
        <v>17662</v>
      </c>
      <c r="AS1017" s="107">
        <f t="shared" si="824"/>
        <v>239</v>
      </c>
      <c r="AT1017" s="578">
        <v>19919</v>
      </c>
      <c r="AU1017" s="107">
        <f t="shared" si="825"/>
        <v>232</v>
      </c>
      <c r="AV1017" s="578">
        <v>20375</v>
      </c>
      <c r="AW1017" s="107">
        <f t="shared" si="826"/>
        <v>239</v>
      </c>
      <c r="AX1017" s="578">
        <v>20942</v>
      </c>
      <c r="AY1017" s="563">
        <f t="shared" si="827"/>
        <v>238</v>
      </c>
      <c r="AZ1017" s="619">
        <v>21454</v>
      </c>
      <c r="BA1017" s="619">
        <v>25397</v>
      </c>
      <c r="BB1017" s="563">
        <f t="shared" si="779"/>
        <v>257</v>
      </c>
    </row>
    <row r="1018" spans="2:54" ht="12.95" customHeight="1" x14ac:dyDescent="0.2">
      <c r="B1018" s="174" t="s">
        <v>889</v>
      </c>
      <c r="C1018" s="642" t="s">
        <v>2056</v>
      </c>
      <c r="D1018" s="578"/>
      <c r="E1018" s="107" t="str">
        <f t="shared" si="804"/>
        <v>—</v>
      </c>
      <c r="F1018" s="578">
        <v>2334</v>
      </c>
      <c r="G1018" s="107">
        <f t="shared" si="805"/>
        <v>243</v>
      </c>
      <c r="H1018" s="588"/>
      <c r="I1018" s="107" t="str">
        <f t="shared" si="806"/>
        <v>—</v>
      </c>
      <c r="J1018" s="578"/>
      <c r="K1018" s="107" t="str">
        <f t="shared" si="807"/>
        <v>—</v>
      </c>
      <c r="L1018" s="578"/>
      <c r="M1018" s="107" t="str">
        <f t="shared" si="808"/>
        <v>—</v>
      </c>
      <c r="N1018" s="578">
        <v>3081</v>
      </c>
      <c r="O1018" s="107">
        <f t="shared" si="809"/>
        <v>258</v>
      </c>
      <c r="P1018" s="578">
        <v>3308</v>
      </c>
      <c r="Q1018" s="107">
        <f t="shared" si="810"/>
        <v>269</v>
      </c>
      <c r="R1018" s="578">
        <v>3535</v>
      </c>
      <c r="S1018" s="107">
        <f t="shared" si="811"/>
        <v>278</v>
      </c>
      <c r="T1018" s="578">
        <v>3271</v>
      </c>
      <c r="U1018" s="107">
        <f t="shared" si="812"/>
        <v>287</v>
      </c>
      <c r="V1018" s="578">
        <v>3007</v>
      </c>
      <c r="W1018" s="107">
        <f t="shared" si="813"/>
        <v>308</v>
      </c>
      <c r="X1018" s="578">
        <v>2743</v>
      </c>
      <c r="Y1018" s="107">
        <f t="shared" si="814"/>
        <v>314</v>
      </c>
      <c r="Z1018" s="578">
        <v>2479</v>
      </c>
      <c r="AA1018" s="107">
        <f t="shared" si="815"/>
        <v>322</v>
      </c>
      <c r="AB1018" s="578">
        <v>2212</v>
      </c>
      <c r="AC1018" s="107">
        <f t="shared" si="816"/>
        <v>333</v>
      </c>
      <c r="AD1018" s="578">
        <v>2348</v>
      </c>
      <c r="AE1018" s="107">
        <f t="shared" si="817"/>
        <v>335</v>
      </c>
      <c r="AF1018" s="578">
        <v>1752</v>
      </c>
      <c r="AG1018" s="107">
        <f t="shared" si="818"/>
        <v>373</v>
      </c>
      <c r="AH1018" s="578">
        <v>1824</v>
      </c>
      <c r="AI1018" s="107">
        <f t="shared" si="819"/>
        <v>385</v>
      </c>
      <c r="AJ1018" s="578">
        <v>1950</v>
      </c>
      <c r="AK1018" s="107">
        <f t="shared" si="820"/>
        <v>396</v>
      </c>
      <c r="AL1018" s="578">
        <v>2013</v>
      </c>
      <c r="AM1018" s="107">
        <f t="shared" si="821"/>
        <v>398</v>
      </c>
      <c r="AN1018" s="578">
        <v>1804</v>
      </c>
      <c r="AO1018" s="107">
        <f t="shared" si="822"/>
        <v>424</v>
      </c>
      <c r="AP1018" s="578">
        <v>2202</v>
      </c>
      <c r="AQ1018" s="107">
        <f t="shared" si="823"/>
        <v>401</v>
      </c>
      <c r="AR1018" s="578">
        <v>2013</v>
      </c>
      <c r="AS1018" s="107">
        <f t="shared" si="824"/>
        <v>415</v>
      </c>
      <c r="AT1018" s="578">
        <v>3520</v>
      </c>
      <c r="AU1018" s="107">
        <f t="shared" si="825"/>
        <v>362</v>
      </c>
      <c r="AV1018" s="578">
        <v>3679</v>
      </c>
      <c r="AW1018" s="107">
        <f t="shared" si="826"/>
        <v>357</v>
      </c>
      <c r="AX1018" s="578">
        <v>3848</v>
      </c>
      <c r="AY1018" s="563">
        <f t="shared" si="827"/>
        <v>368</v>
      </c>
      <c r="AZ1018" s="618">
        <v>7652</v>
      </c>
      <c r="BA1018" s="618">
        <v>7161</v>
      </c>
      <c r="BB1018" s="563">
        <f t="shared" si="779"/>
        <v>360</v>
      </c>
    </row>
    <row r="1019" spans="2:54" ht="12.95" customHeight="1" thickBot="1" x14ac:dyDescent="0.25">
      <c r="B1019" s="575" t="s">
        <v>729</v>
      </c>
      <c r="C1019" s="645" t="s">
        <v>2056</v>
      </c>
      <c r="D1019" s="586">
        <v>2172</v>
      </c>
      <c r="E1019" s="109">
        <f t="shared" si="804"/>
        <v>236</v>
      </c>
      <c r="F1019" s="586">
        <v>2371</v>
      </c>
      <c r="G1019" s="109">
        <f t="shared" si="805"/>
        <v>241</v>
      </c>
      <c r="H1019" s="586">
        <v>1485</v>
      </c>
      <c r="I1019" s="109">
        <f t="shared" si="806"/>
        <v>270</v>
      </c>
      <c r="J1019" s="586">
        <v>2271</v>
      </c>
      <c r="K1019" s="109">
        <f t="shared" si="807"/>
        <v>269</v>
      </c>
      <c r="L1019" s="586">
        <v>2569</v>
      </c>
      <c r="M1019" s="109">
        <f t="shared" si="808"/>
        <v>265</v>
      </c>
      <c r="N1019" s="586">
        <v>2865</v>
      </c>
      <c r="O1019" s="109">
        <f t="shared" si="809"/>
        <v>262</v>
      </c>
      <c r="P1019" s="586">
        <v>2900</v>
      </c>
      <c r="Q1019" s="109">
        <f t="shared" si="810"/>
        <v>281</v>
      </c>
      <c r="R1019" s="586">
        <v>3055</v>
      </c>
      <c r="S1019" s="109">
        <f t="shared" si="811"/>
        <v>291</v>
      </c>
      <c r="T1019" s="586">
        <v>3211</v>
      </c>
      <c r="U1019" s="109">
        <f t="shared" si="812"/>
        <v>289</v>
      </c>
      <c r="V1019" s="586">
        <v>3227</v>
      </c>
      <c r="W1019" s="109">
        <f t="shared" si="813"/>
        <v>296</v>
      </c>
      <c r="X1019" s="586">
        <v>3244</v>
      </c>
      <c r="Y1019" s="109">
        <f t="shared" si="814"/>
        <v>299</v>
      </c>
      <c r="Z1019" s="586">
        <v>3244</v>
      </c>
      <c r="AA1019" s="109">
        <f t="shared" si="815"/>
        <v>298</v>
      </c>
      <c r="AB1019" s="586">
        <v>3074</v>
      </c>
      <c r="AC1019" s="109">
        <f t="shared" si="816"/>
        <v>307</v>
      </c>
      <c r="AD1019" s="586">
        <v>3394</v>
      </c>
      <c r="AE1019" s="109">
        <f t="shared" si="817"/>
        <v>303</v>
      </c>
      <c r="AF1019" s="586">
        <v>2737</v>
      </c>
      <c r="AG1019" s="109">
        <f t="shared" si="818"/>
        <v>335</v>
      </c>
      <c r="AH1019" s="586">
        <v>3001</v>
      </c>
      <c r="AI1019" s="109">
        <f t="shared" si="819"/>
        <v>332</v>
      </c>
      <c r="AJ1019" s="586">
        <v>4223</v>
      </c>
      <c r="AK1019" s="109">
        <f t="shared" si="820"/>
        <v>319</v>
      </c>
      <c r="AL1019" s="586">
        <v>4125</v>
      </c>
      <c r="AM1019" s="109">
        <f t="shared" si="821"/>
        <v>328</v>
      </c>
      <c r="AN1019" s="586">
        <v>4693</v>
      </c>
      <c r="AO1019" s="109">
        <f t="shared" si="822"/>
        <v>328</v>
      </c>
      <c r="AP1019" s="586">
        <v>4426</v>
      </c>
      <c r="AQ1019" s="109">
        <f t="shared" si="823"/>
        <v>335</v>
      </c>
      <c r="AR1019" s="586">
        <v>5065</v>
      </c>
      <c r="AS1019" s="109">
        <f t="shared" si="824"/>
        <v>329</v>
      </c>
      <c r="AT1019" s="586">
        <v>5165</v>
      </c>
      <c r="AU1019" s="109">
        <f t="shared" si="825"/>
        <v>330</v>
      </c>
      <c r="AV1019" s="586">
        <v>5629</v>
      </c>
      <c r="AW1019" s="109">
        <f t="shared" si="826"/>
        <v>328</v>
      </c>
      <c r="AX1019" s="586">
        <v>3818</v>
      </c>
      <c r="AY1019" s="562">
        <f t="shared" si="827"/>
        <v>370</v>
      </c>
      <c r="AZ1019" s="632">
        <v>5012</v>
      </c>
      <c r="BA1019" s="632">
        <v>4422</v>
      </c>
      <c r="BB1019" s="562">
        <f t="shared" si="779"/>
        <v>409</v>
      </c>
    </row>
    <row r="1020" spans="2:54" ht="12.95" customHeight="1" x14ac:dyDescent="0.2">
      <c r="B1020" s="174" t="s">
        <v>811</v>
      </c>
      <c r="C1020" s="642" t="s">
        <v>2057</v>
      </c>
      <c r="D1020" s="578">
        <v>10536</v>
      </c>
      <c r="E1020" s="107">
        <f t="shared" si="804"/>
        <v>155</v>
      </c>
      <c r="F1020" s="578">
        <v>12960</v>
      </c>
      <c r="G1020" s="107">
        <f t="shared" si="805"/>
        <v>152</v>
      </c>
      <c r="H1020" s="578">
        <v>12076</v>
      </c>
      <c r="I1020" s="107">
        <f t="shared" si="806"/>
        <v>160</v>
      </c>
      <c r="J1020" s="578">
        <v>18962</v>
      </c>
      <c r="K1020" s="107">
        <f t="shared" si="807"/>
        <v>147</v>
      </c>
      <c r="L1020" s="578">
        <v>21933</v>
      </c>
      <c r="M1020" s="107">
        <f t="shared" si="808"/>
        <v>145</v>
      </c>
      <c r="N1020" s="578">
        <v>24904</v>
      </c>
      <c r="O1020" s="107">
        <f t="shared" si="809"/>
        <v>143</v>
      </c>
      <c r="P1020" s="578">
        <v>27875</v>
      </c>
      <c r="Q1020" s="107">
        <f t="shared" si="810"/>
        <v>144</v>
      </c>
      <c r="R1020" s="578">
        <v>30846</v>
      </c>
      <c r="S1020" s="107">
        <f t="shared" si="811"/>
        <v>143</v>
      </c>
      <c r="T1020" s="578">
        <v>27334</v>
      </c>
      <c r="U1020" s="107">
        <f t="shared" si="812"/>
        <v>151</v>
      </c>
      <c r="V1020" s="578">
        <v>39612</v>
      </c>
      <c r="W1020" s="107">
        <f t="shared" si="813"/>
        <v>135</v>
      </c>
      <c r="X1020" s="578">
        <v>36851</v>
      </c>
      <c r="Y1020" s="107">
        <f t="shared" si="814"/>
        <v>140</v>
      </c>
      <c r="Z1020" s="578">
        <v>18812</v>
      </c>
      <c r="AA1020" s="107">
        <f t="shared" si="815"/>
        <v>187</v>
      </c>
      <c r="AB1020" s="578">
        <v>20309</v>
      </c>
      <c r="AC1020" s="107">
        <f t="shared" si="816"/>
        <v>181</v>
      </c>
      <c r="AD1020" s="578">
        <v>22898</v>
      </c>
      <c r="AE1020" s="107">
        <f t="shared" si="817"/>
        <v>181</v>
      </c>
      <c r="AF1020" s="578">
        <v>23987</v>
      </c>
      <c r="AG1020" s="107">
        <f t="shared" si="818"/>
        <v>183</v>
      </c>
      <c r="AH1020" s="578">
        <v>23247</v>
      </c>
      <c r="AI1020" s="107">
        <f t="shared" si="819"/>
        <v>191</v>
      </c>
      <c r="AJ1020" s="578">
        <v>28630</v>
      </c>
      <c r="AK1020" s="107">
        <f t="shared" si="820"/>
        <v>183</v>
      </c>
      <c r="AL1020" s="578">
        <v>30604</v>
      </c>
      <c r="AM1020" s="107">
        <f t="shared" si="821"/>
        <v>186</v>
      </c>
      <c r="AN1020" s="578">
        <v>89999</v>
      </c>
      <c r="AO1020" s="107">
        <f t="shared" si="822"/>
        <v>129</v>
      </c>
      <c r="AP1020" s="578">
        <v>78694</v>
      </c>
      <c r="AQ1020" s="107">
        <f t="shared" si="823"/>
        <v>138</v>
      </c>
      <c r="AR1020" s="578">
        <v>67716</v>
      </c>
      <c r="AS1020" s="107">
        <f t="shared" si="824"/>
        <v>148</v>
      </c>
      <c r="AT1020" s="578">
        <v>71307</v>
      </c>
      <c r="AU1020" s="107">
        <f t="shared" si="825"/>
        <v>149</v>
      </c>
      <c r="AV1020" s="578">
        <v>106179</v>
      </c>
      <c r="AW1020" s="107">
        <f t="shared" si="826"/>
        <v>126</v>
      </c>
      <c r="AX1020" s="578">
        <v>192268</v>
      </c>
      <c r="AY1020" s="563">
        <f t="shared" si="827"/>
        <v>97</v>
      </c>
      <c r="BA1020" s="199">
        <v>134126</v>
      </c>
      <c r="BB1020" s="563">
        <f t="shared" si="779"/>
        <v>124</v>
      </c>
    </row>
    <row r="1021" spans="2:54" ht="12.95" customHeight="1" x14ac:dyDescent="0.2">
      <c r="B1021" s="174" t="s">
        <v>1456</v>
      </c>
      <c r="C1021" s="642" t="s">
        <v>2057</v>
      </c>
      <c r="D1021" s="585">
        <v>12212</v>
      </c>
      <c r="E1021" s="107">
        <f t="shared" si="804"/>
        <v>145</v>
      </c>
      <c r="F1021" s="585">
        <v>13216</v>
      </c>
      <c r="G1021" s="107">
        <f t="shared" si="805"/>
        <v>149</v>
      </c>
      <c r="H1021" s="585">
        <v>13053</v>
      </c>
      <c r="I1021" s="107">
        <f t="shared" si="806"/>
        <v>155</v>
      </c>
      <c r="J1021" s="585">
        <v>15306</v>
      </c>
      <c r="K1021" s="107">
        <f t="shared" si="807"/>
        <v>159</v>
      </c>
      <c r="L1021" s="585">
        <v>17391</v>
      </c>
      <c r="M1021" s="107">
        <f t="shared" si="808"/>
        <v>155</v>
      </c>
      <c r="N1021" s="585">
        <v>19397</v>
      </c>
      <c r="O1021" s="107">
        <f t="shared" si="809"/>
        <v>154</v>
      </c>
      <c r="P1021" s="585">
        <v>20412</v>
      </c>
      <c r="Q1021" s="107">
        <f t="shared" si="810"/>
        <v>159</v>
      </c>
      <c r="R1021" s="585">
        <v>24296</v>
      </c>
      <c r="S1021" s="107">
        <f t="shared" si="811"/>
        <v>151</v>
      </c>
      <c r="T1021" s="585">
        <v>26538</v>
      </c>
      <c r="U1021" s="107">
        <f t="shared" si="812"/>
        <v>152</v>
      </c>
      <c r="V1021" s="585">
        <v>27510</v>
      </c>
      <c r="W1021" s="107">
        <f t="shared" si="813"/>
        <v>154</v>
      </c>
      <c r="X1021" s="585"/>
      <c r="Y1021" s="107" t="str">
        <f t="shared" si="814"/>
        <v>—</v>
      </c>
      <c r="Z1021" s="585"/>
      <c r="AA1021" s="107" t="str">
        <f t="shared" si="815"/>
        <v>—</v>
      </c>
      <c r="AB1021" s="585"/>
      <c r="AC1021" s="107" t="str">
        <f t="shared" si="816"/>
        <v>—</v>
      </c>
      <c r="AD1021" s="585"/>
      <c r="AE1021" s="107" t="str">
        <f t="shared" si="817"/>
        <v>—</v>
      </c>
      <c r="AF1021" s="585"/>
      <c r="AG1021" s="107" t="str">
        <f t="shared" si="818"/>
        <v>—</v>
      </c>
      <c r="AH1021" s="585"/>
      <c r="AI1021" s="107" t="str">
        <f t="shared" si="819"/>
        <v>—</v>
      </c>
      <c r="AJ1021" s="585"/>
      <c r="AK1021" s="107" t="str">
        <f t="shared" si="820"/>
        <v>—</v>
      </c>
      <c r="AL1021" s="585"/>
      <c r="AM1021" s="107" t="str">
        <f t="shared" si="821"/>
        <v>—</v>
      </c>
      <c r="AN1021" s="585"/>
      <c r="AO1021" s="107" t="str">
        <f t="shared" si="822"/>
        <v>—</v>
      </c>
      <c r="AP1021" s="585"/>
      <c r="AQ1021" s="107" t="str">
        <f t="shared" si="823"/>
        <v>—</v>
      </c>
      <c r="AR1021" s="585"/>
      <c r="AS1021" s="107" t="str">
        <f t="shared" si="824"/>
        <v>—</v>
      </c>
      <c r="AT1021" s="585"/>
      <c r="AU1021" s="107" t="str">
        <f t="shared" si="825"/>
        <v>—</v>
      </c>
      <c r="AV1021" s="585"/>
      <c r="AW1021" s="107" t="str">
        <f t="shared" si="826"/>
        <v>—</v>
      </c>
      <c r="AX1021" s="585"/>
      <c r="AY1021" s="107" t="str">
        <f t="shared" si="827"/>
        <v>—</v>
      </c>
      <c r="AZ1021" s="614">
        <v>103510</v>
      </c>
      <c r="BA1021" s="618">
        <v>101363</v>
      </c>
      <c r="BB1021" s="107">
        <f t="shared" si="779"/>
        <v>145</v>
      </c>
    </row>
    <row r="1022" spans="2:54" ht="12.95" customHeight="1" x14ac:dyDescent="0.2">
      <c r="B1022" s="174" t="s">
        <v>810</v>
      </c>
      <c r="C1022" s="642" t="s">
        <v>2057</v>
      </c>
      <c r="D1022" s="588"/>
      <c r="E1022" s="107" t="str">
        <f t="shared" si="804"/>
        <v>—</v>
      </c>
      <c r="F1022" s="578"/>
      <c r="G1022" s="107" t="str">
        <f t="shared" si="805"/>
        <v>—</v>
      </c>
      <c r="H1022" s="578"/>
      <c r="I1022" s="107" t="str">
        <f t="shared" si="806"/>
        <v>—</v>
      </c>
      <c r="J1022" s="578"/>
      <c r="K1022" s="107" t="str">
        <f t="shared" si="807"/>
        <v>—</v>
      </c>
      <c r="L1022" s="578"/>
      <c r="M1022" s="107" t="str">
        <f t="shared" si="808"/>
        <v>—</v>
      </c>
      <c r="N1022" s="578">
        <v>1173</v>
      </c>
      <c r="O1022" s="107">
        <f t="shared" si="809"/>
        <v>329</v>
      </c>
      <c r="P1022" s="578">
        <v>1564</v>
      </c>
      <c r="Q1022" s="107">
        <f t="shared" si="810"/>
        <v>329</v>
      </c>
      <c r="R1022" s="578">
        <v>1956</v>
      </c>
      <c r="S1022" s="107">
        <f t="shared" si="811"/>
        <v>319</v>
      </c>
      <c r="T1022" s="578">
        <v>2397</v>
      </c>
      <c r="U1022" s="107">
        <f t="shared" si="812"/>
        <v>317</v>
      </c>
      <c r="V1022" s="578">
        <v>2838</v>
      </c>
      <c r="W1022" s="107">
        <f t="shared" si="813"/>
        <v>313</v>
      </c>
      <c r="X1022" s="578">
        <v>3279</v>
      </c>
      <c r="Y1022" s="107">
        <f t="shared" si="814"/>
        <v>295</v>
      </c>
      <c r="Z1022" s="578">
        <v>3720</v>
      </c>
      <c r="AA1022" s="107">
        <f t="shared" si="815"/>
        <v>288</v>
      </c>
      <c r="AB1022" s="578">
        <v>4163</v>
      </c>
      <c r="AC1022" s="107">
        <f t="shared" si="816"/>
        <v>289</v>
      </c>
      <c r="AD1022" s="578">
        <v>3761</v>
      </c>
      <c r="AE1022" s="107">
        <f t="shared" si="817"/>
        <v>297</v>
      </c>
      <c r="AF1022" s="578">
        <v>4551</v>
      </c>
      <c r="AG1022" s="107">
        <f t="shared" si="818"/>
        <v>294</v>
      </c>
      <c r="AH1022" s="578">
        <v>5323</v>
      </c>
      <c r="AI1022" s="107">
        <f t="shared" si="819"/>
        <v>294</v>
      </c>
      <c r="AJ1022" s="578">
        <v>25589</v>
      </c>
      <c r="AK1022" s="107">
        <f t="shared" si="820"/>
        <v>191</v>
      </c>
      <c r="AL1022" s="578">
        <v>27198</v>
      </c>
      <c r="AM1022" s="107">
        <f t="shared" si="821"/>
        <v>197</v>
      </c>
      <c r="AN1022" s="578">
        <v>29998</v>
      </c>
      <c r="AO1022" s="107">
        <f t="shared" si="822"/>
        <v>199</v>
      </c>
      <c r="AP1022" s="578">
        <v>29438</v>
      </c>
      <c r="AQ1022" s="107">
        <f t="shared" si="823"/>
        <v>201</v>
      </c>
      <c r="AR1022" s="578">
        <v>10547</v>
      </c>
      <c r="AS1022" s="107">
        <f t="shared" si="824"/>
        <v>271</v>
      </c>
      <c r="AT1022" s="578">
        <v>14504</v>
      </c>
      <c r="AU1022" s="107">
        <f t="shared" si="825"/>
        <v>250</v>
      </c>
      <c r="AV1022" s="578">
        <v>44297</v>
      </c>
      <c r="AW1022" s="107">
        <f t="shared" si="826"/>
        <v>178</v>
      </c>
      <c r="AX1022" s="578">
        <v>48641</v>
      </c>
      <c r="AY1022" s="563">
        <f t="shared" si="827"/>
        <v>176</v>
      </c>
      <c r="AZ1022" s="619">
        <v>62097</v>
      </c>
      <c r="BA1022" s="619">
        <v>73607</v>
      </c>
      <c r="BB1022" s="563">
        <f t="shared" si="779"/>
        <v>166</v>
      </c>
    </row>
    <row r="1023" spans="2:54" ht="12.95" customHeight="1" x14ac:dyDescent="0.2">
      <c r="B1023" s="174" t="s">
        <v>632</v>
      </c>
      <c r="C1023" s="642" t="s">
        <v>2057</v>
      </c>
      <c r="D1023" s="578">
        <v>285</v>
      </c>
      <c r="E1023" s="107">
        <f t="shared" si="804"/>
        <v>337</v>
      </c>
      <c r="F1023" s="578">
        <v>370</v>
      </c>
      <c r="G1023" s="107">
        <f t="shared" si="805"/>
        <v>388</v>
      </c>
      <c r="H1023" s="578">
        <v>456</v>
      </c>
      <c r="I1023" s="107">
        <f t="shared" si="806"/>
        <v>334</v>
      </c>
      <c r="J1023" s="578">
        <v>1800</v>
      </c>
      <c r="K1023" s="107">
        <f t="shared" si="807"/>
        <v>276</v>
      </c>
      <c r="L1023" s="578">
        <v>2200</v>
      </c>
      <c r="M1023" s="107">
        <f t="shared" si="808"/>
        <v>274</v>
      </c>
      <c r="N1023" s="578">
        <v>2243</v>
      </c>
      <c r="O1023" s="107">
        <f t="shared" si="809"/>
        <v>281</v>
      </c>
      <c r="P1023" s="578">
        <v>3813</v>
      </c>
      <c r="Q1023" s="107">
        <f t="shared" si="810"/>
        <v>263</v>
      </c>
      <c r="R1023" s="578">
        <v>3252</v>
      </c>
      <c r="S1023" s="107">
        <f t="shared" si="811"/>
        <v>284</v>
      </c>
      <c r="T1023" s="578">
        <v>7057</v>
      </c>
      <c r="U1023" s="107">
        <f t="shared" si="812"/>
        <v>243</v>
      </c>
      <c r="V1023" s="578">
        <v>5960</v>
      </c>
      <c r="W1023" s="107">
        <f t="shared" si="813"/>
        <v>257</v>
      </c>
      <c r="X1023" s="578">
        <v>5877</v>
      </c>
      <c r="Y1023" s="107">
        <f t="shared" si="814"/>
        <v>257</v>
      </c>
      <c r="Z1023" s="578">
        <v>7619</v>
      </c>
      <c r="AA1023" s="107">
        <f t="shared" si="815"/>
        <v>244</v>
      </c>
      <c r="AB1023" s="578">
        <v>4240</v>
      </c>
      <c r="AC1023" s="107">
        <f t="shared" si="816"/>
        <v>285</v>
      </c>
      <c r="AD1023" s="578">
        <v>4316</v>
      </c>
      <c r="AE1023" s="107">
        <f t="shared" si="817"/>
        <v>286</v>
      </c>
      <c r="AF1023" s="578">
        <v>7771</v>
      </c>
      <c r="AG1023" s="107">
        <f t="shared" si="818"/>
        <v>259</v>
      </c>
      <c r="AH1023" s="578">
        <v>8311</v>
      </c>
      <c r="AI1023" s="107">
        <f t="shared" si="819"/>
        <v>258</v>
      </c>
      <c r="AJ1023" s="578">
        <v>9243</v>
      </c>
      <c r="AK1023" s="107">
        <f t="shared" si="820"/>
        <v>266</v>
      </c>
      <c r="AL1023" s="578">
        <v>12454</v>
      </c>
      <c r="AM1023" s="107">
        <f t="shared" si="821"/>
        <v>254</v>
      </c>
      <c r="AN1023" s="578">
        <v>13001</v>
      </c>
      <c r="AO1023" s="107">
        <f t="shared" si="822"/>
        <v>255</v>
      </c>
      <c r="AP1023" s="578">
        <v>14666</v>
      </c>
      <c r="AQ1023" s="107">
        <f t="shared" si="823"/>
        <v>249</v>
      </c>
      <c r="AR1023" s="578">
        <v>18783</v>
      </c>
      <c r="AS1023" s="107">
        <f t="shared" si="824"/>
        <v>234</v>
      </c>
      <c r="AT1023" s="578">
        <v>16801</v>
      </c>
      <c r="AU1023" s="107">
        <f t="shared" si="825"/>
        <v>242</v>
      </c>
      <c r="AV1023" s="578">
        <v>20497</v>
      </c>
      <c r="AW1023" s="107">
        <f t="shared" si="826"/>
        <v>237</v>
      </c>
      <c r="AX1023" s="578">
        <v>26761</v>
      </c>
      <c r="AY1023" s="563">
        <f t="shared" si="827"/>
        <v>222</v>
      </c>
      <c r="AZ1023" s="618">
        <v>31259</v>
      </c>
      <c r="BA1023" s="618">
        <v>31879</v>
      </c>
      <c r="BB1023" s="563">
        <f t="shared" si="779"/>
        <v>237</v>
      </c>
    </row>
    <row r="1024" spans="2:54" ht="12.95" customHeight="1" x14ac:dyDescent="0.2">
      <c r="B1024" s="174" t="s">
        <v>2330</v>
      </c>
      <c r="C1024" s="642" t="s">
        <v>2057</v>
      </c>
      <c r="D1024" s="578"/>
      <c r="E1024" s="107" t="str">
        <f t="shared" si="804"/>
        <v>—</v>
      </c>
      <c r="F1024" s="578"/>
      <c r="G1024" s="107" t="str">
        <f t="shared" si="805"/>
        <v>—</v>
      </c>
      <c r="H1024" s="578"/>
      <c r="I1024" s="107" t="str">
        <f t="shared" si="806"/>
        <v>—</v>
      </c>
      <c r="J1024" s="578"/>
      <c r="K1024" s="107" t="str">
        <f t="shared" si="807"/>
        <v>—</v>
      </c>
      <c r="L1024" s="578"/>
      <c r="M1024" s="107" t="str">
        <f t="shared" si="808"/>
        <v>—</v>
      </c>
      <c r="N1024" s="578"/>
      <c r="O1024" s="107" t="str">
        <f t="shared" si="809"/>
        <v>—</v>
      </c>
      <c r="P1024" s="578"/>
      <c r="Q1024" s="107" t="str">
        <f t="shared" si="810"/>
        <v>—</v>
      </c>
      <c r="R1024" s="578"/>
      <c r="S1024" s="107" t="str">
        <f t="shared" si="811"/>
        <v>—</v>
      </c>
      <c r="T1024" s="578"/>
      <c r="U1024" s="107" t="str">
        <f t="shared" si="812"/>
        <v>—</v>
      </c>
      <c r="V1024" s="578"/>
      <c r="W1024" s="107" t="str">
        <f t="shared" si="813"/>
        <v>—</v>
      </c>
      <c r="X1024" s="578"/>
      <c r="Y1024" s="107" t="str">
        <f t="shared" si="814"/>
        <v>—</v>
      </c>
      <c r="Z1024" s="578"/>
      <c r="AA1024" s="107" t="str">
        <f t="shared" si="815"/>
        <v>—</v>
      </c>
      <c r="AB1024" s="578"/>
      <c r="AC1024" s="107" t="str">
        <f t="shared" si="816"/>
        <v>—</v>
      </c>
      <c r="AD1024" s="578"/>
      <c r="AE1024" s="107" t="str">
        <f t="shared" si="817"/>
        <v>—</v>
      </c>
      <c r="AF1024" s="587">
        <v>5148</v>
      </c>
      <c r="AG1024" s="107">
        <f t="shared" si="818"/>
        <v>288</v>
      </c>
      <c r="AH1024" s="587">
        <v>5577</v>
      </c>
      <c r="AI1024" s="107">
        <f t="shared" si="819"/>
        <v>289</v>
      </c>
      <c r="AJ1024" s="587">
        <v>6006</v>
      </c>
      <c r="AK1024" s="107">
        <f t="shared" si="820"/>
        <v>295</v>
      </c>
      <c r="AL1024" s="587">
        <v>6435</v>
      </c>
      <c r="AM1024" s="107">
        <f t="shared" si="821"/>
        <v>295</v>
      </c>
      <c r="AN1024" s="587">
        <v>6864</v>
      </c>
      <c r="AO1024" s="107">
        <f t="shared" si="822"/>
        <v>295</v>
      </c>
      <c r="AP1024" s="587">
        <v>7293</v>
      </c>
      <c r="AQ1024" s="107">
        <f t="shared" si="823"/>
        <v>295</v>
      </c>
      <c r="AR1024" s="587">
        <v>7722</v>
      </c>
      <c r="AS1024" s="107">
        <f t="shared" si="824"/>
        <v>294</v>
      </c>
      <c r="AT1024" s="587">
        <v>8167</v>
      </c>
      <c r="AU1024" s="107">
        <f t="shared" si="825"/>
        <v>292</v>
      </c>
      <c r="AV1024" s="587">
        <v>10123</v>
      </c>
      <c r="AW1024" s="107">
        <f t="shared" si="826"/>
        <v>278</v>
      </c>
      <c r="AX1024" s="587">
        <v>9432</v>
      </c>
      <c r="AY1024" s="563">
        <f t="shared" si="827"/>
        <v>294</v>
      </c>
      <c r="AZ1024" s="618">
        <v>22171</v>
      </c>
      <c r="BA1024" s="618">
        <v>13799</v>
      </c>
      <c r="BB1024" s="563">
        <f t="shared" si="779"/>
        <v>298</v>
      </c>
    </row>
    <row r="1025" spans="2:54" ht="12.95" customHeight="1" x14ac:dyDescent="0.2">
      <c r="B1025" s="174" t="s">
        <v>1455</v>
      </c>
      <c r="C1025" s="642" t="s">
        <v>2057</v>
      </c>
      <c r="D1025" s="578"/>
      <c r="E1025" s="107" t="str">
        <f t="shared" si="804"/>
        <v>—</v>
      </c>
      <c r="F1025" s="578">
        <v>2196</v>
      </c>
      <c r="G1025" s="107">
        <f t="shared" si="805"/>
        <v>248</v>
      </c>
      <c r="H1025" s="578"/>
      <c r="I1025" s="107" t="str">
        <f t="shared" si="806"/>
        <v>—</v>
      </c>
      <c r="J1025" s="578"/>
      <c r="K1025" s="107" t="str">
        <f t="shared" si="807"/>
        <v>—</v>
      </c>
      <c r="L1025" s="578"/>
      <c r="M1025" s="107" t="str">
        <f t="shared" si="808"/>
        <v>—</v>
      </c>
      <c r="N1025" s="578">
        <v>4351</v>
      </c>
      <c r="O1025" s="107">
        <f t="shared" si="809"/>
        <v>243</v>
      </c>
      <c r="P1025" s="578">
        <v>5034</v>
      </c>
      <c r="Q1025" s="107">
        <f t="shared" si="810"/>
        <v>247</v>
      </c>
      <c r="R1025" s="578">
        <v>5720</v>
      </c>
      <c r="S1025" s="107">
        <f t="shared" si="811"/>
        <v>249</v>
      </c>
      <c r="T1025" s="578">
        <v>5107</v>
      </c>
      <c r="U1025" s="107">
        <f t="shared" si="812"/>
        <v>266</v>
      </c>
      <c r="V1025" s="578">
        <v>4494</v>
      </c>
      <c r="W1025" s="107">
        <f t="shared" si="813"/>
        <v>276</v>
      </c>
      <c r="X1025" s="578">
        <v>3881</v>
      </c>
      <c r="Y1025" s="107">
        <f t="shared" si="814"/>
        <v>283</v>
      </c>
      <c r="Z1025" s="578">
        <v>3268</v>
      </c>
      <c r="AA1025" s="107">
        <f t="shared" si="815"/>
        <v>297</v>
      </c>
      <c r="AB1025" s="578">
        <v>2651</v>
      </c>
      <c r="AC1025" s="107">
        <f t="shared" si="816"/>
        <v>320</v>
      </c>
      <c r="AD1025" s="578">
        <v>2316</v>
      </c>
      <c r="AE1025" s="107">
        <f t="shared" si="817"/>
        <v>338</v>
      </c>
      <c r="AF1025" s="578">
        <v>2786</v>
      </c>
      <c r="AG1025" s="107">
        <f t="shared" si="818"/>
        <v>333</v>
      </c>
      <c r="AH1025" s="578">
        <v>3140</v>
      </c>
      <c r="AI1025" s="107">
        <f t="shared" si="819"/>
        <v>327</v>
      </c>
      <c r="AJ1025" s="578">
        <v>2324</v>
      </c>
      <c r="AK1025" s="107">
        <f t="shared" si="820"/>
        <v>377</v>
      </c>
      <c r="AL1025" s="578">
        <v>3451</v>
      </c>
      <c r="AM1025" s="107">
        <f t="shared" si="821"/>
        <v>341</v>
      </c>
      <c r="AN1025" s="578">
        <v>5985</v>
      </c>
      <c r="AO1025" s="107">
        <f t="shared" si="822"/>
        <v>304</v>
      </c>
      <c r="AP1025" s="578">
        <v>6623</v>
      </c>
      <c r="AQ1025" s="107">
        <f t="shared" si="823"/>
        <v>300</v>
      </c>
      <c r="AR1025" s="578">
        <v>6850</v>
      </c>
      <c r="AS1025" s="107">
        <f t="shared" si="824"/>
        <v>305</v>
      </c>
      <c r="AT1025" s="578">
        <v>7973</v>
      </c>
      <c r="AU1025" s="107">
        <f t="shared" si="825"/>
        <v>294</v>
      </c>
      <c r="AV1025" s="578">
        <v>8849</v>
      </c>
      <c r="AW1025" s="107">
        <f t="shared" si="826"/>
        <v>290</v>
      </c>
      <c r="AX1025" s="578">
        <v>10468</v>
      </c>
      <c r="AY1025" s="563">
        <f t="shared" si="827"/>
        <v>282</v>
      </c>
      <c r="AZ1025" s="618">
        <v>11093</v>
      </c>
      <c r="BA1025" s="618">
        <v>10543</v>
      </c>
      <c r="BB1025" s="563">
        <f t="shared" si="779"/>
        <v>315</v>
      </c>
    </row>
    <row r="1026" spans="2:54" ht="12.95" customHeight="1" x14ac:dyDescent="0.2">
      <c r="B1026" s="174" t="s">
        <v>1454</v>
      </c>
      <c r="C1026" s="642" t="s">
        <v>2057</v>
      </c>
      <c r="D1026" s="585"/>
      <c r="E1026" s="107" t="str">
        <f t="shared" si="804"/>
        <v>—</v>
      </c>
      <c r="F1026" s="585">
        <v>140</v>
      </c>
      <c r="G1026" s="107">
        <f t="shared" si="805"/>
        <v>441</v>
      </c>
      <c r="H1026" s="585"/>
      <c r="I1026" s="107" t="str">
        <f t="shared" si="806"/>
        <v>—</v>
      </c>
      <c r="J1026" s="585"/>
      <c r="K1026" s="107" t="str">
        <f t="shared" si="807"/>
        <v>—</v>
      </c>
      <c r="L1026" s="585"/>
      <c r="M1026" s="107" t="str">
        <f t="shared" si="808"/>
        <v>—</v>
      </c>
      <c r="N1026" s="585">
        <v>252</v>
      </c>
      <c r="O1026" s="107">
        <f t="shared" si="809"/>
        <v>413</v>
      </c>
      <c r="P1026" s="585">
        <v>281</v>
      </c>
      <c r="Q1026" s="107">
        <f t="shared" si="810"/>
        <v>442</v>
      </c>
      <c r="R1026" s="585">
        <v>310</v>
      </c>
      <c r="S1026" s="107">
        <f t="shared" si="811"/>
        <v>483</v>
      </c>
      <c r="T1026" s="585">
        <v>308</v>
      </c>
      <c r="U1026" s="107">
        <f t="shared" si="812"/>
        <v>500</v>
      </c>
      <c r="V1026" s="585">
        <v>306</v>
      </c>
      <c r="W1026" s="107">
        <f t="shared" si="813"/>
        <v>504</v>
      </c>
      <c r="X1026" s="585">
        <v>304</v>
      </c>
      <c r="Y1026" s="107">
        <f t="shared" si="814"/>
        <v>507</v>
      </c>
      <c r="Z1026" s="585">
        <v>302</v>
      </c>
      <c r="AA1026" s="107">
        <f t="shared" si="815"/>
        <v>503</v>
      </c>
      <c r="AB1026" s="585">
        <v>300</v>
      </c>
      <c r="AC1026" s="107">
        <f t="shared" si="816"/>
        <v>506</v>
      </c>
      <c r="AD1026" s="585">
        <v>570</v>
      </c>
      <c r="AE1026" s="107">
        <f t="shared" si="817"/>
        <v>467</v>
      </c>
      <c r="AF1026" s="585">
        <v>405</v>
      </c>
      <c r="AG1026" s="107">
        <f t="shared" si="818"/>
        <v>523</v>
      </c>
      <c r="AH1026" s="585">
        <v>468</v>
      </c>
      <c r="AI1026" s="107">
        <f t="shared" si="819"/>
        <v>528</v>
      </c>
      <c r="AJ1026" s="585">
        <v>1128</v>
      </c>
      <c r="AK1026" s="107">
        <f t="shared" si="820"/>
        <v>453</v>
      </c>
      <c r="AL1026" s="585">
        <v>1166</v>
      </c>
      <c r="AM1026" s="107">
        <f t="shared" si="821"/>
        <v>454</v>
      </c>
      <c r="AN1026" s="585">
        <v>866</v>
      </c>
      <c r="AO1026" s="107">
        <f t="shared" si="822"/>
        <v>498</v>
      </c>
      <c r="AP1026" s="585">
        <v>660</v>
      </c>
      <c r="AQ1026" s="107">
        <f t="shared" si="823"/>
        <v>526</v>
      </c>
      <c r="AR1026" s="585">
        <v>542</v>
      </c>
      <c r="AS1026" s="107">
        <f t="shared" si="824"/>
        <v>568</v>
      </c>
      <c r="AT1026" s="585">
        <v>1020</v>
      </c>
      <c r="AU1026" s="107">
        <f t="shared" si="825"/>
        <v>504</v>
      </c>
      <c r="AV1026" s="585">
        <v>696</v>
      </c>
      <c r="AW1026" s="107">
        <f t="shared" si="826"/>
        <v>560</v>
      </c>
      <c r="AX1026" s="585">
        <v>472</v>
      </c>
      <c r="AY1026" s="107">
        <f t="shared" si="827"/>
        <v>617</v>
      </c>
      <c r="AZ1026" s="608">
        <v>680</v>
      </c>
      <c r="BA1026" s="608">
        <v>490</v>
      </c>
      <c r="BB1026" s="563">
        <f t="shared" si="779"/>
        <v>750</v>
      </c>
    </row>
    <row r="1027" spans="2:54" ht="12.95" customHeight="1" x14ac:dyDescent="0.2">
      <c r="B1027" s="174" t="s">
        <v>1005</v>
      </c>
      <c r="C1027" s="642" t="s">
        <v>2057</v>
      </c>
      <c r="D1027" s="578"/>
      <c r="E1027" s="107" t="str">
        <f t="shared" si="804"/>
        <v>—</v>
      </c>
      <c r="F1027" s="578"/>
      <c r="G1027" s="107" t="str">
        <f t="shared" si="805"/>
        <v>—</v>
      </c>
      <c r="H1027" s="578"/>
      <c r="I1027" s="107" t="str">
        <f t="shared" si="806"/>
        <v>—</v>
      </c>
      <c r="J1027" s="578"/>
      <c r="K1027" s="107" t="str">
        <f t="shared" si="807"/>
        <v>—</v>
      </c>
      <c r="L1027" s="578"/>
      <c r="M1027" s="107" t="str">
        <f t="shared" si="808"/>
        <v>—</v>
      </c>
      <c r="N1027" s="578"/>
      <c r="O1027" s="107" t="str">
        <f t="shared" si="809"/>
        <v>—</v>
      </c>
      <c r="P1027" s="578"/>
      <c r="Q1027" s="107" t="str">
        <f t="shared" si="810"/>
        <v>—</v>
      </c>
      <c r="R1027" s="578"/>
      <c r="S1027" s="107" t="str">
        <f t="shared" si="811"/>
        <v>—</v>
      </c>
      <c r="T1027" s="578"/>
      <c r="U1027" s="107" t="str">
        <f t="shared" si="812"/>
        <v>—</v>
      </c>
      <c r="V1027" s="578"/>
      <c r="W1027" s="107" t="str">
        <f t="shared" si="813"/>
        <v>—</v>
      </c>
      <c r="X1027" s="578">
        <v>30706</v>
      </c>
      <c r="Y1027" s="107">
        <f t="shared" si="814"/>
        <v>149</v>
      </c>
      <c r="Z1027" s="578">
        <v>32333</v>
      </c>
      <c r="AA1027" s="107">
        <f t="shared" si="815"/>
        <v>149</v>
      </c>
      <c r="AB1027" s="578">
        <v>34095</v>
      </c>
      <c r="AC1027" s="107">
        <f t="shared" si="816"/>
        <v>148</v>
      </c>
      <c r="AD1027" s="578">
        <v>34095</v>
      </c>
      <c r="AE1027" s="107">
        <f t="shared" si="817"/>
        <v>149</v>
      </c>
      <c r="AF1027" s="578">
        <v>40827</v>
      </c>
      <c r="AG1027" s="107">
        <f t="shared" si="818"/>
        <v>144</v>
      </c>
      <c r="AH1027" s="578">
        <v>47559</v>
      </c>
      <c r="AI1027" s="107">
        <f t="shared" si="819"/>
        <v>141</v>
      </c>
      <c r="AJ1027" s="578">
        <v>54291</v>
      </c>
      <c r="AK1027" s="107">
        <f t="shared" si="820"/>
        <v>137</v>
      </c>
      <c r="AL1027" s="578">
        <v>61025</v>
      </c>
      <c r="AM1027" s="107">
        <f t="shared" si="821"/>
        <v>140</v>
      </c>
      <c r="AN1027" s="578">
        <v>56184</v>
      </c>
      <c r="AO1027" s="107">
        <f t="shared" si="822"/>
        <v>152</v>
      </c>
      <c r="AP1027" s="578">
        <v>51343</v>
      </c>
      <c r="AQ1027" s="107">
        <f t="shared" si="823"/>
        <v>161</v>
      </c>
      <c r="AR1027" s="578">
        <v>56780</v>
      </c>
      <c r="AS1027" s="107">
        <f t="shared" si="824"/>
        <v>160</v>
      </c>
      <c r="AT1027" s="578">
        <v>63392</v>
      </c>
      <c r="AU1027" s="107">
        <f t="shared" si="825"/>
        <v>154</v>
      </c>
      <c r="AV1027" s="578">
        <v>83314</v>
      </c>
      <c r="AW1027" s="107">
        <f t="shared" si="826"/>
        <v>141</v>
      </c>
      <c r="AX1027" s="578">
        <v>76860</v>
      </c>
      <c r="AY1027" s="563">
        <f t="shared" si="827"/>
        <v>152</v>
      </c>
      <c r="AZ1027" s="590"/>
      <c r="BB1027" s="563" t="str">
        <f t="shared" si="779"/>
        <v>—</v>
      </c>
    </row>
    <row r="1028" spans="2:54" ht="12.95" customHeight="1" thickBot="1" x14ac:dyDescent="0.25">
      <c r="B1028" s="575" t="s">
        <v>1631</v>
      </c>
      <c r="C1028" s="645" t="s">
        <v>2057</v>
      </c>
      <c r="D1028" s="586"/>
      <c r="E1028" s="109" t="str">
        <f t="shared" si="804"/>
        <v>—</v>
      </c>
      <c r="F1028" s="586">
        <v>0</v>
      </c>
      <c r="G1028" s="109" t="str">
        <f t="shared" si="805"/>
        <v>—</v>
      </c>
      <c r="H1028" s="586"/>
      <c r="I1028" s="109" t="str">
        <f t="shared" si="806"/>
        <v>—</v>
      </c>
      <c r="J1028" s="586">
        <v>224</v>
      </c>
      <c r="K1028" s="109">
        <f t="shared" si="807"/>
        <v>382</v>
      </c>
      <c r="L1028" s="586">
        <v>93</v>
      </c>
      <c r="M1028" s="109">
        <f t="shared" si="808"/>
        <v>412</v>
      </c>
      <c r="N1028" s="586"/>
      <c r="O1028" s="109" t="str">
        <f t="shared" si="809"/>
        <v>—</v>
      </c>
      <c r="P1028" s="586"/>
      <c r="Q1028" s="109" t="str">
        <f t="shared" si="810"/>
        <v>—</v>
      </c>
      <c r="R1028" s="586"/>
      <c r="S1028" s="109" t="str">
        <f t="shared" si="811"/>
        <v>—</v>
      </c>
      <c r="T1028" s="586"/>
      <c r="U1028" s="109" t="str">
        <f t="shared" si="812"/>
        <v>—</v>
      </c>
      <c r="V1028" s="586"/>
      <c r="W1028" s="109" t="str">
        <f t="shared" si="813"/>
        <v>—</v>
      </c>
      <c r="X1028" s="586"/>
      <c r="Y1028" s="109" t="str">
        <f t="shared" si="814"/>
        <v>—</v>
      </c>
      <c r="Z1028" s="586"/>
      <c r="AA1028" s="109" t="str">
        <f t="shared" si="815"/>
        <v>—</v>
      </c>
      <c r="AB1028" s="586"/>
      <c r="AC1028" s="109" t="str">
        <f t="shared" si="816"/>
        <v>—</v>
      </c>
      <c r="AD1028" s="586"/>
      <c r="AE1028" s="109" t="str">
        <f t="shared" si="817"/>
        <v>—</v>
      </c>
      <c r="AF1028" s="586"/>
      <c r="AG1028" s="109" t="str">
        <f t="shared" si="818"/>
        <v>—</v>
      </c>
      <c r="AH1028" s="586"/>
      <c r="AI1028" s="109" t="str">
        <f t="shared" si="819"/>
        <v>—</v>
      </c>
      <c r="AJ1028" s="586"/>
      <c r="AK1028" s="109" t="str">
        <f t="shared" si="820"/>
        <v>—</v>
      </c>
      <c r="AL1028" s="586"/>
      <c r="AM1028" s="109" t="str">
        <f t="shared" si="821"/>
        <v>—</v>
      </c>
      <c r="AN1028" s="586"/>
      <c r="AO1028" s="109" t="str">
        <f t="shared" si="822"/>
        <v>—</v>
      </c>
      <c r="AP1028" s="586"/>
      <c r="AQ1028" s="109" t="str">
        <f t="shared" si="823"/>
        <v>—</v>
      </c>
      <c r="AR1028" s="586"/>
      <c r="AS1028" s="109" t="str">
        <f t="shared" si="824"/>
        <v>—</v>
      </c>
      <c r="AT1028" s="586"/>
      <c r="AU1028" s="109" t="str">
        <f t="shared" si="825"/>
        <v>—</v>
      </c>
      <c r="AV1028" s="586"/>
      <c r="AW1028" s="109" t="str">
        <f t="shared" si="826"/>
        <v>—</v>
      </c>
      <c r="AX1028" s="586"/>
      <c r="AY1028" s="562" t="str">
        <f t="shared" si="827"/>
        <v>—</v>
      </c>
      <c r="AZ1028" s="658"/>
      <c r="BA1028" s="640"/>
      <c r="BB1028" s="562" t="str">
        <f t="shared" si="779"/>
        <v>—</v>
      </c>
    </row>
    <row r="1029" spans="2:54" ht="12.95" customHeight="1" x14ac:dyDescent="0.2">
      <c r="B1029" s="174" t="s">
        <v>1669</v>
      </c>
      <c r="C1029" s="653" t="s">
        <v>2058</v>
      </c>
      <c r="D1029" s="657">
        <v>5901</v>
      </c>
      <c r="E1029" s="107">
        <f t="shared" si="804"/>
        <v>187</v>
      </c>
      <c r="F1029" s="657">
        <v>6397</v>
      </c>
      <c r="G1029" s="107">
        <f t="shared" si="805"/>
        <v>191</v>
      </c>
      <c r="H1029" s="657">
        <v>6893</v>
      </c>
      <c r="I1029" s="107">
        <f t="shared" si="806"/>
        <v>198</v>
      </c>
      <c r="J1029" s="585">
        <v>6528</v>
      </c>
      <c r="K1029" s="107">
        <f t="shared" si="807"/>
        <v>210</v>
      </c>
      <c r="L1029" s="585">
        <v>6293</v>
      </c>
      <c r="M1029" s="107">
        <f t="shared" si="808"/>
        <v>218</v>
      </c>
      <c r="N1029" s="585">
        <v>11014</v>
      </c>
      <c r="O1029" s="107">
        <f t="shared" si="809"/>
        <v>185</v>
      </c>
      <c r="P1029" s="585">
        <v>18296</v>
      </c>
      <c r="Q1029" s="107">
        <f t="shared" si="810"/>
        <v>166</v>
      </c>
      <c r="R1029" s="585">
        <v>14622</v>
      </c>
      <c r="S1029" s="107">
        <f t="shared" si="811"/>
        <v>185</v>
      </c>
      <c r="T1029" s="585">
        <v>17765</v>
      </c>
      <c r="U1029" s="107">
        <f t="shared" si="812"/>
        <v>180</v>
      </c>
      <c r="V1029" s="585">
        <v>17354</v>
      </c>
      <c r="W1029" s="107">
        <f t="shared" si="813"/>
        <v>186</v>
      </c>
      <c r="X1029" s="585">
        <v>15005</v>
      </c>
      <c r="Y1029" s="107">
        <f t="shared" si="814"/>
        <v>197</v>
      </c>
      <c r="Z1029" s="585">
        <v>15575</v>
      </c>
      <c r="AA1029" s="107">
        <f t="shared" si="815"/>
        <v>201</v>
      </c>
      <c r="AB1029" s="585">
        <v>19830</v>
      </c>
      <c r="AC1029" s="107">
        <f t="shared" si="816"/>
        <v>184</v>
      </c>
      <c r="AD1029" s="585">
        <v>17114</v>
      </c>
      <c r="AE1029" s="107">
        <f t="shared" si="817"/>
        <v>199</v>
      </c>
      <c r="AF1029" s="585">
        <v>21373</v>
      </c>
      <c r="AG1029" s="107">
        <f t="shared" si="818"/>
        <v>190</v>
      </c>
      <c r="AH1029" s="585">
        <v>23913</v>
      </c>
      <c r="AI1029" s="107">
        <f t="shared" si="819"/>
        <v>187</v>
      </c>
      <c r="AJ1029" s="585">
        <v>29089</v>
      </c>
      <c r="AK1029" s="107">
        <f t="shared" si="820"/>
        <v>182</v>
      </c>
      <c r="AL1029" s="585">
        <v>31124</v>
      </c>
      <c r="AM1029" s="107">
        <f t="shared" si="821"/>
        <v>182</v>
      </c>
      <c r="AN1029" s="585">
        <v>34092</v>
      </c>
      <c r="AO1029" s="107">
        <f t="shared" si="822"/>
        <v>185</v>
      </c>
      <c r="AP1029" s="585">
        <v>35809</v>
      </c>
      <c r="AQ1029" s="107">
        <f t="shared" si="823"/>
        <v>184</v>
      </c>
      <c r="AR1029" s="585">
        <v>38424</v>
      </c>
      <c r="AS1029" s="107">
        <f t="shared" si="824"/>
        <v>177</v>
      </c>
      <c r="AT1029" s="585">
        <v>38863</v>
      </c>
      <c r="AU1029" s="107">
        <f t="shared" si="825"/>
        <v>184</v>
      </c>
      <c r="AV1029" s="585">
        <v>35570</v>
      </c>
      <c r="AW1029" s="107">
        <f t="shared" si="826"/>
        <v>197</v>
      </c>
      <c r="AX1029" s="585">
        <v>34869</v>
      </c>
      <c r="AY1029" s="107">
        <f t="shared" si="827"/>
        <v>203</v>
      </c>
      <c r="AZ1029" s="618">
        <v>39134</v>
      </c>
      <c r="BA1029" s="618">
        <v>64017</v>
      </c>
      <c r="BB1029" s="107">
        <f t="shared" si="779"/>
        <v>176</v>
      </c>
    </row>
    <row r="1030" spans="2:54" ht="12.95" customHeight="1" x14ac:dyDescent="0.2">
      <c r="B1030" s="174" t="s">
        <v>1668</v>
      </c>
      <c r="C1030" s="653" t="s">
        <v>2058</v>
      </c>
      <c r="D1030" s="592">
        <v>20967</v>
      </c>
      <c r="E1030" s="107">
        <f t="shared" si="804"/>
        <v>114</v>
      </c>
      <c r="F1030" s="592">
        <v>22728</v>
      </c>
      <c r="G1030" s="107">
        <f t="shared" si="805"/>
        <v>117</v>
      </c>
      <c r="H1030" s="592">
        <v>24491</v>
      </c>
      <c r="I1030" s="107">
        <f t="shared" si="806"/>
        <v>120</v>
      </c>
      <c r="J1030" s="578">
        <v>29343</v>
      </c>
      <c r="K1030" s="107">
        <f t="shared" si="807"/>
        <v>129</v>
      </c>
      <c r="L1030" s="578">
        <v>30555</v>
      </c>
      <c r="M1030" s="107">
        <f t="shared" si="808"/>
        <v>128</v>
      </c>
      <c r="N1030" s="578">
        <v>27897</v>
      </c>
      <c r="O1030" s="107">
        <f t="shared" si="809"/>
        <v>137</v>
      </c>
      <c r="P1030" s="578">
        <v>25238</v>
      </c>
      <c r="Q1030" s="107">
        <f t="shared" si="810"/>
        <v>147</v>
      </c>
      <c r="R1030" s="578">
        <v>23156</v>
      </c>
      <c r="S1030" s="107">
        <f t="shared" si="811"/>
        <v>156</v>
      </c>
      <c r="T1030" s="578">
        <v>22967</v>
      </c>
      <c r="U1030" s="107">
        <f t="shared" si="812"/>
        <v>155</v>
      </c>
      <c r="V1030" s="578">
        <v>40393</v>
      </c>
      <c r="W1030" s="107">
        <f t="shared" si="813"/>
        <v>134</v>
      </c>
      <c r="X1030" s="578">
        <v>44502</v>
      </c>
      <c r="Y1030" s="107">
        <f t="shared" si="814"/>
        <v>129</v>
      </c>
      <c r="Z1030" s="578">
        <v>48857</v>
      </c>
      <c r="AA1030" s="107">
        <f t="shared" si="815"/>
        <v>127</v>
      </c>
      <c r="AB1030" s="578">
        <v>51181</v>
      </c>
      <c r="AC1030" s="107">
        <f t="shared" si="816"/>
        <v>127</v>
      </c>
      <c r="AD1030" s="578">
        <v>55648</v>
      </c>
      <c r="AE1030" s="107">
        <f t="shared" si="817"/>
        <v>126</v>
      </c>
      <c r="AF1030" s="578">
        <v>34683</v>
      </c>
      <c r="AG1030" s="107">
        <f t="shared" si="818"/>
        <v>152</v>
      </c>
      <c r="AH1030" s="578">
        <v>18627</v>
      </c>
      <c r="AI1030" s="107">
        <f t="shared" si="819"/>
        <v>204</v>
      </c>
      <c r="AJ1030" s="578">
        <v>19939</v>
      </c>
      <c r="AK1030" s="107">
        <f t="shared" si="820"/>
        <v>210</v>
      </c>
      <c r="AL1030" s="578">
        <v>20029</v>
      </c>
      <c r="AM1030" s="107">
        <f t="shared" si="821"/>
        <v>217</v>
      </c>
      <c r="AN1030" s="578">
        <v>16686</v>
      </c>
      <c r="AO1030" s="107">
        <f t="shared" si="822"/>
        <v>236</v>
      </c>
      <c r="AP1030" s="578">
        <v>20492</v>
      </c>
      <c r="AQ1030" s="107">
        <f t="shared" si="823"/>
        <v>229</v>
      </c>
      <c r="AR1030" s="578">
        <v>21080</v>
      </c>
      <c r="AS1030" s="107">
        <f t="shared" si="824"/>
        <v>227</v>
      </c>
      <c r="AT1030" s="578">
        <v>19813</v>
      </c>
      <c r="AU1030" s="107">
        <f t="shared" si="825"/>
        <v>234</v>
      </c>
      <c r="AV1030" s="578">
        <v>20763</v>
      </c>
      <c r="AW1030" s="107">
        <f t="shared" si="826"/>
        <v>235</v>
      </c>
      <c r="AX1030" s="578">
        <v>20375</v>
      </c>
      <c r="AY1030" s="563">
        <f t="shared" si="827"/>
        <v>242</v>
      </c>
      <c r="AZ1030" s="619">
        <v>26475</v>
      </c>
      <c r="BA1030" s="619">
        <v>34424</v>
      </c>
      <c r="BB1030" s="563">
        <f t="shared" si="779"/>
        <v>228</v>
      </c>
    </row>
    <row r="1031" spans="2:54" ht="12.95" customHeight="1" x14ac:dyDescent="0.2">
      <c r="B1031" s="174" t="s">
        <v>1670</v>
      </c>
      <c r="C1031" s="653" t="s">
        <v>2058</v>
      </c>
      <c r="D1031" s="592">
        <v>3633</v>
      </c>
      <c r="E1031" s="107">
        <f t="shared" si="804"/>
        <v>215</v>
      </c>
      <c r="F1031" s="592">
        <v>3904</v>
      </c>
      <c r="G1031" s="107">
        <f t="shared" si="805"/>
        <v>219</v>
      </c>
      <c r="H1031" s="592">
        <v>4175</v>
      </c>
      <c r="I1031" s="107">
        <f t="shared" si="806"/>
        <v>222</v>
      </c>
      <c r="J1031" s="578">
        <v>4017</v>
      </c>
      <c r="K1031" s="107">
        <f t="shared" si="807"/>
        <v>234</v>
      </c>
      <c r="L1031" s="578">
        <v>5374</v>
      </c>
      <c r="M1031" s="107">
        <f t="shared" si="808"/>
        <v>227</v>
      </c>
      <c r="N1031" s="578">
        <v>5058</v>
      </c>
      <c r="O1031" s="107">
        <f t="shared" si="809"/>
        <v>236</v>
      </c>
      <c r="P1031" s="578">
        <v>4518</v>
      </c>
      <c r="Q1031" s="107">
        <f t="shared" si="810"/>
        <v>251</v>
      </c>
      <c r="R1031" s="578">
        <v>5502</v>
      </c>
      <c r="S1031" s="107">
        <f t="shared" si="811"/>
        <v>252</v>
      </c>
      <c r="T1031" s="578">
        <v>5434</v>
      </c>
      <c r="U1031" s="107">
        <f t="shared" si="812"/>
        <v>258</v>
      </c>
      <c r="V1031" s="578">
        <v>5554</v>
      </c>
      <c r="W1031" s="107">
        <f t="shared" si="813"/>
        <v>261</v>
      </c>
      <c r="X1031" s="578">
        <v>6116</v>
      </c>
      <c r="Y1031" s="107">
        <f t="shared" si="814"/>
        <v>253</v>
      </c>
      <c r="Z1031" s="578">
        <v>6671</v>
      </c>
      <c r="AA1031" s="107">
        <f t="shared" si="815"/>
        <v>253</v>
      </c>
      <c r="AB1031" s="578">
        <v>9959</v>
      </c>
      <c r="AC1031" s="107">
        <f t="shared" si="816"/>
        <v>231</v>
      </c>
      <c r="AD1031" s="578">
        <v>9885</v>
      </c>
      <c r="AE1031" s="107">
        <f t="shared" si="817"/>
        <v>237</v>
      </c>
      <c r="AF1031" s="578">
        <v>9308</v>
      </c>
      <c r="AG1031" s="107">
        <f t="shared" si="818"/>
        <v>243</v>
      </c>
      <c r="AH1031" s="578">
        <v>10341</v>
      </c>
      <c r="AI1031" s="107">
        <f t="shared" si="819"/>
        <v>241</v>
      </c>
      <c r="AJ1031" s="578">
        <v>9736</v>
      </c>
      <c r="AK1031" s="107">
        <f t="shared" si="820"/>
        <v>262</v>
      </c>
      <c r="AL1031" s="578">
        <v>11473</v>
      </c>
      <c r="AM1031" s="107">
        <f t="shared" si="821"/>
        <v>261</v>
      </c>
      <c r="AN1031" s="578">
        <v>12417</v>
      </c>
      <c r="AO1031" s="107">
        <f t="shared" si="822"/>
        <v>259</v>
      </c>
      <c r="AP1031" s="578">
        <v>20546</v>
      </c>
      <c r="AQ1031" s="107">
        <f t="shared" si="823"/>
        <v>228</v>
      </c>
      <c r="AR1031" s="578">
        <v>21609</v>
      </c>
      <c r="AS1031" s="107">
        <f t="shared" si="824"/>
        <v>225</v>
      </c>
      <c r="AT1031" s="578">
        <v>21379</v>
      </c>
      <c r="AU1031" s="107">
        <f t="shared" si="825"/>
        <v>228</v>
      </c>
      <c r="AV1031" s="578">
        <v>22662</v>
      </c>
      <c r="AW1031" s="107">
        <f t="shared" si="826"/>
        <v>229</v>
      </c>
      <c r="AX1031" s="578">
        <v>30433</v>
      </c>
      <c r="AY1031" s="563">
        <f t="shared" si="827"/>
        <v>211</v>
      </c>
      <c r="AZ1031" s="619">
        <v>30515</v>
      </c>
      <c r="BA1031" s="619">
        <v>32582</v>
      </c>
      <c r="BB1031" s="563">
        <f t="shared" si="779"/>
        <v>233</v>
      </c>
    </row>
    <row r="1032" spans="2:54" ht="12.95" customHeight="1" x14ac:dyDescent="0.2">
      <c r="B1032" s="174" t="s">
        <v>1666</v>
      </c>
      <c r="C1032" s="653" t="s">
        <v>2058</v>
      </c>
      <c r="D1032" s="592">
        <v>1312</v>
      </c>
      <c r="E1032" s="107">
        <f t="shared" si="804"/>
        <v>269</v>
      </c>
      <c r="F1032" s="592">
        <v>1760</v>
      </c>
      <c r="G1032" s="107">
        <f t="shared" si="805"/>
        <v>269</v>
      </c>
      <c r="H1032" s="592">
        <v>2386</v>
      </c>
      <c r="I1032" s="107">
        <f t="shared" si="806"/>
        <v>248</v>
      </c>
      <c r="J1032" s="578">
        <v>4734</v>
      </c>
      <c r="K1032" s="107">
        <f t="shared" si="807"/>
        <v>222</v>
      </c>
      <c r="L1032" s="578">
        <v>4883</v>
      </c>
      <c r="M1032" s="107">
        <f t="shared" si="808"/>
        <v>232</v>
      </c>
      <c r="N1032" s="578">
        <v>5318</v>
      </c>
      <c r="O1032" s="107">
        <f t="shared" si="809"/>
        <v>233</v>
      </c>
      <c r="P1032" s="578">
        <v>5753</v>
      </c>
      <c r="Q1032" s="107">
        <f t="shared" si="810"/>
        <v>242</v>
      </c>
      <c r="R1032" s="578">
        <v>6189</v>
      </c>
      <c r="S1032" s="107">
        <f t="shared" si="811"/>
        <v>243</v>
      </c>
      <c r="T1032" s="578">
        <v>2794</v>
      </c>
      <c r="U1032" s="107">
        <f t="shared" si="812"/>
        <v>300</v>
      </c>
      <c r="V1032" s="578">
        <v>3811</v>
      </c>
      <c r="W1032" s="107">
        <f t="shared" si="813"/>
        <v>281</v>
      </c>
      <c r="X1032" s="578">
        <v>4828</v>
      </c>
      <c r="Y1032" s="107">
        <f t="shared" si="814"/>
        <v>269</v>
      </c>
      <c r="Z1032" s="578">
        <v>4828</v>
      </c>
      <c r="AA1032" s="107">
        <f t="shared" si="815"/>
        <v>275</v>
      </c>
      <c r="AB1032" s="578">
        <v>4828</v>
      </c>
      <c r="AC1032" s="107">
        <f t="shared" si="816"/>
        <v>277</v>
      </c>
      <c r="AD1032" s="578">
        <v>3310</v>
      </c>
      <c r="AE1032" s="107">
        <f t="shared" si="817"/>
        <v>306</v>
      </c>
      <c r="AF1032" s="578">
        <v>3310</v>
      </c>
      <c r="AG1032" s="107">
        <f t="shared" si="818"/>
        <v>321</v>
      </c>
      <c r="AH1032" s="578">
        <v>8645</v>
      </c>
      <c r="AI1032" s="107">
        <f t="shared" si="819"/>
        <v>256</v>
      </c>
      <c r="AJ1032" s="578">
        <v>13981</v>
      </c>
      <c r="AK1032" s="107">
        <f t="shared" si="820"/>
        <v>229</v>
      </c>
      <c r="AL1032" s="578">
        <v>15762</v>
      </c>
      <c r="AM1032" s="107">
        <f t="shared" si="821"/>
        <v>229</v>
      </c>
      <c r="AN1032" s="578">
        <v>17874</v>
      </c>
      <c r="AO1032" s="107">
        <f t="shared" si="822"/>
        <v>232</v>
      </c>
      <c r="AP1032" s="578">
        <v>16735</v>
      </c>
      <c r="AQ1032" s="107">
        <f t="shared" si="823"/>
        <v>240</v>
      </c>
      <c r="AR1032" s="578">
        <v>17495</v>
      </c>
      <c r="AS1032" s="107">
        <f t="shared" si="824"/>
        <v>240</v>
      </c>
      <c r="AT1032" s="578">
        <v>17842</v>
      </c>
      <c r="AU1032" s="107">
        <f t="shared" si="825"/>
        <v>238</v>
      </c>
      <c r="AV1032" s="578">
        <v>18099</v>
      </c>
      <c r="AW1032" s="107">
        <f t="shared" si="826"/>
        <v>244</v>
      </c>
      <c r="AX1032" s="578">
        <v>22019</v>
      </c>
      <c r="AY1032" s="563">
        <f t="shared" si="827"/>
        <v>234</v>
      </c>
      <c r="AZ1032" s="619">
        <v>32350</v>
      </c>
      <c r="BA1032" s="619">
        <v>21994</v>
      </c>
      <c r="BB1032" s="563">
        <f t="shared" si="779"/>
        <v>267</v>
      </c>
    </row>
    <row r="1033" spans="2:54" ht="12.95" customHeight="1" x14ac:dyDescent="0.2">
      <c r="B1033" s="174" t="s">
        <v>1457</v>
      </c>
      <c r="C1033" s="653" t="s">
        <v>2058</v>
      </c>
      <c r="D1033" s="592">
        <v>11</v>
      </c>
      <c r="E1033" s="107">
        <f t="shared" si="804"/>
        <v>396</v>
      </c>
      <c r="F1033" s="592">
        <v>715</v>
      </c>
      <c r="G1033" s="107">
        <f t="shared" si="805"/>
        <v>332</v>
      </c>
      <c r="H1033" s="592">
        <v>657</v>
      </c>
      <c r="I1033" s="107">
        <f t="shared" si="806"/>
        <v>312</v>
      </c>
      <c r="J1033" s="578">
        <v>856</v>
      </c>
      <c r="K1033" s="107">
        <f t="shared" si="807"/>
        <v>322</v>
      </c>
      <c r="L1033" s="578">
        <v>943</v>
      </c>
      <c r="M1033" s="107">
        <f t="shared" si="808"/>
        <v>323</v>
      </c>
      <c r="N1033" s="578">
        <v>1372</v>
      </c>
      <c r="O1033" s="107">
        <f t="shared" si="809"/>
        <v>312</v>
      </c>
      <c r="P1033" s="578">
        <v>1715</v>
      </c>
      <c r="Q1033" s="107">
        <f t="shared" si="810"/>
        <v>322</v>
      </c>
      <c r="R1033" s="578">
        <v>2591</v>
      </c>
      <c r="S1033" s="107">
        <f t="shared" si="811"/>
        <v>301</v>
      </c>
      <c r="T1033" s="578">
        <v>3102</v>
      </c>
      <c r="U1033" s="107">
        <f t="shared" si="812"/>
        <v>293</v>
      </c>
      <c r="V1033" s="578">
        <v>3418</v>
      </c>
      <c r="W1033" s="107">
        <f t="shared" si="813"/>
        <v>289</v>
      </c>
      <c r="X1033" s="578">
        <v>4450</v>
      </c>
      <c r="Y1033" s="107">
        <f t="shared" si="814"/>
        <v>273</v>
      </c>
      <c r="Z1033" s="578">
        <v>2802</v>
      </c>
      <c r="AA1033" s="107">
        <f t="shared" si="815"/>
        <v>310</v>
      </c>
      <c r="AB1033" s="578">
        <v>2953</v>
      </c>
      <c r="AC1033" s="107">
        <f t="shared" si="816"/>
        <v>311</v>
      </c>
      <c r="AD1033" s="578">
        <v>3105</v>
      </c>
      <c r="AE1033" s="107">
        <f t="shared" si="817"/>
        <v>315</v>
      </c>
      <c r="AF1033" s="578">
        <v>3403</v>
      </c>
      <c r="AG1033" s="107">
        <f t="shared" si="818"/>
        <v>317</v>
      </c>
      <c r="AH1033" s="578">
        <v>3842</v>
      </c>
      <c r="AI1033" s="107">
        <f t="shared" si="819"/>
        <v>317</v>
      </c>
      <c r="AJ1033" s="578">
        <v>4365</v>
      </c>
      <c r="AK1033" s="107">
        <f t="shared" si="820"/>
        <v>317</v>
      </c>
      <c r="AL1033" s="578">
        <v>7491</v>
      </c>
      <c r="AM1033" s="107">
        <f t="shared" si="821"/>
        <v>284</v>
      </c>
      <c r="AN1033" s="578">
        <v>10140</v>
      </c>
      <c r="AO1033" s="107">
        <f t="shared" si="822"/>
        <v>271</v>
      </c>
      <c r="AP1033" s="578">
        <v>7840</v>
      </c>
      <c r="AQ1033" s="107">
        <f t="shared" si="823"/>
        <v>292</v>
      </c>
      <c r="AR1033" s="578">
        <v>7654</v>
      </c>
      <c r="AS1033" s="107">
        <f t="shared" si="824"/>
        <v>296</v>
      </c>
      <c r="AT1033" s="587">
        <v>9103</v>
      </c>
      <c r="AU1033" s="107">
        <f t="shared" si="825"/>
        <v>284</v>
      </c>
      <c r="AV1033" s="587">
        <v>7686</v>
      </c>
      <c r="AW1033" s="107">
        <f t="shared" si="826"/>
        <v>302</v>
      </c>
      <c r="AX1033" s="587">
        <v>7085</v>
      </c>
      <c r="AY1033" s="563">
        <f t="shared" si="827"/>
        <v>317</v>
      </c>
      <c r="AZ1033" s="619">
        <v>8934</v>
      </c>
      <c r="BA1033" s="619">
        <v>10502</v>
      </c>
      <c r="BB1033" s="563">
        <f t="shared" si="779"/>
        <v>316</v>
      </c>
    </row>
    <row r="1034" spans="2:54" ht="12.95" customHeight="1" x14ac:dyDescent="0.2">
      <c r="B1034" s="174" t="s">
        <v>640</v>
      </c>
      <c r="C1034" s="653" t="s">
        <v>2058</v>
      </c>
      <c r="D1034" s="592">
        <v>175</v>
      </c>
      <c r="E1034" s="107">
        <f t="shared" si="804"/>
        <v>360</v>
      </c>
      <c r="F1034" s="592">
        <v>819</v>
      </c>
      <c r="G1034" s="107">
        <f t="shared" si="805"/>
        <v>321</v>
      </c>
      <c r="H1034" s="592">
        <v>577</v>
      </c>
      <c r="I1034" s="107">
        <f t="shared" si="806"/>
        <v>320</v>
      </c>
      <c r="J1034" s="578">
        <v>682</v>
      </c>
      <c r="K1034" s="107">
        <f t="shared" si="807"/>
        <v>336</v>
      </c>
      <c r="L1034" s="578">
        <v>620</v>
      </c>
      <c r="M1034" s="107">
        <f t="shared" si="808"/>
        <v>347</v>
      </c>
      <c r="N1034" s="578">
        <v>31620</v>
      </c>
      <c r="O1034" s="107">
        <f t="shared" si="809"/>
        <v>126</v>
      </c>
      <c r="P1034" s="578">
        <v>1294</v>
      </c>
      <c r="Q1034" s="107">
        <f t="shared" si="810"/>
        <v>347</v>
      </c>
      <c r="R1034" s="578">
        <v>1977</v>
      </c>
      <c r="S1034" s="107">
        <f t="shared" si="811"/>
        <v>318</v>
      </c>
      <c r="T1034" s="578">
        <v>2139</v>
      </c>
      <c r="U1034" s="107">
        <f t="shared" si="812"/>
        <v>329</v>
      </c>
      <c r="V1034" s="578">
        <v>2897</v>
      </c>
      <c r="W1034" s="107">
        <f t="shared" si="813"/>
        <v>312</v>
      </c>
      <c r="X1034" s="578">
        <v>2626</v>
      </c>
      <c r="Y1034" s="107">
        <f t="shared" si="814"/>
        <v>317</v>
      </c>
      <c r="Z1034" s="578">
        <v>2456</v>
      </c>
      <c r="AA1034" s="107">
        <f t="shared" si="815"/>
        <v>323</v>
      </c>
      <c r="AB1034" s="578">
        <v>3558</v>
      </c>
      <c r="AC1034" s="107">
        <f t="shared" si="816"/>
        <v>295</v>
      </c>
      <c r="AD1034" s="578">
        <v>4660</v>
      </c>
      <c r="AE1034" s="107">
        <f t="shared" si="817"/>
        <v>282</v>
      </c>
      <c r="AF1034" s="578">
        <v>5677</v>
      </c>
      <c r="AG1034" s="107">
        <f t="shared" si="818"/>
        <v>279</v>
      </c>
      <c r="AH1034" s="578">
        <v>6943</v>
      </c>
      <c r="AI1034" s="107">
        <f t="shared" si="819"/>
        <v>274</v>
      </c>
      <c r="AJ1034" s="578">
        <v>7103</v>
      </c>
      <c r="AK1034" s="107">
        <f t="shared" si="820"/>
        <v>283</v>
      </c>
      <c r="AL1034" s="578">
        <v>8274</v>
      </c>
      <c r="AM1034" s="107">
        <f t="shared" si="821"/>
        <v>277</v>
      </c>
      <c r="AN1034" s="578">
        <v>9797</v>
      </c>
      <c r="AO1034" s="107">
        <f t="shared" si="822"/>
        <v>273</v>
      </c>
      <c r="AP1034" s="578">
        <v>9181</v>
      </c>
      <c r="AQ1034" s="107">
        <f t="shared" si="823"/>
        <v>279</v>
      </c>
      <c r="AR1034" s="578">
        <v>8790</v>
      </c>
      <c r="AS1034" s="107">
        <f t="shared" si="824"/>
        <v>282</v>
      </c>
      <c r="AT1034" s="578">
        <v>9446</v>
      </c>
      <c r="AU1034" s="107">
        <f t="shared" si="825"/>
        <v>278</v>
      </c>
      <c r="AV1034" s="578">
        <v>8243</v>
      </c>
      <c r="AW1034" s="107">
        <f t="shared" si="826"/>
        <v>295</v>
      </c>
      <c r="AX1034" s="578">
        <v>7484</v>
      </c>
      <c r="AY1034" s="563">
        <f t="shared" si="827"/>
        <v>312</v>
      </c>
      <c r="AZ1034" s="619">
        <v>7122</v>
      </c>
      <c r="BA1034" s="619">
        <v>7515</v>
      </c>
      <c r="BB1034" s="563">
        <f t="shared" si="779"/>
        <v>353</v>
      </c>
    </row>
    <row r="1035" spans="2:54" ht="12.95" customHeight="1" x14ac:dyDescent="0.2">
      <c r="B1035" s="174" t="s">
        <v>1812</v>
      </c>
      <c r="C1035" s="653" t="s">
        <v>2058</v>
      </c>
      <c r="D1035" s="592"/>
      <c r="E1035" s="107" t="str">
        <f t="shared" si="804"/>
        <v>—</v>
      </c>
      <c r="F1035" s="592"/>
      <c r="G1035" s="107" t="str">
        <f t="shared" si="805"/>
        <v>—</v>
      </c>
      <c r="H1035" s="592"/>
      <c r="I1035" s="107" t="str">
        <f t="shared" si="806"/>
        <v>—</v>
      </c>
      <c r="J1035" s="578"/>
      <c r="K1035" s="107" t="str">
        <f t="shared" si="807"/>
        <v>—</v>
      </c>
      <c r="L1035" s="578"/>
      <c r="M1035" s="107" t="str">
        <f t="shared" si="808"/>
        <v>—</v>
      </c>
      <c r="N1035" s="578"/>
      <c r="O1035" s="107" t="str">
        <f t="shared" si="809"/>
        <v>—</v>
      </c>
      <c r="P1035" s="578"/>
      <c r="Q1035" s="107" t="str">
        <f t="shared" si="810"/>
        <v>—</v>
      </c>
      <c r="R1035" s="578"/>
      <c r="S1035" s="107" t="str">
        <f t="shared" si="811"/>
        <v>—</v>
      </c>
      <c r="T1035" s="578"/>
      <c r="U1035" s="107" t="str">
        <f t="shared" si="812"/>
        <v>—</v>
      </c>
      <c r="V1035" s="578"/>
      <c r="W1035" s="107" t="str">
        <f t="shared" si="813"/>
        <v>—</v>
      </c>
      <c r="X1035" s="578"/>
      <c r="Y1035" s="107" t="str">
        <f t="shared" si="814"/>
        <v>—</v>
      </c>
      <c r="Z1035" s="578"/>
      <c r="AA1035" s="107" t="str">
        <f t="shared" si="815"/>
        <v>—</v>
      </c>
      <c r="AB1035" s="578"/>
      <c r="AC1035" s="107" t="str">
        <f t="shared" si="816"/>
        <v>—</v>
      </c>
      <c r="AD1035" s="578"/>
      <c r="AE1035" s="107" t="str">
        <f t="shared" si="817"/>
        <v>—</v>
      </c>
      <c r="AF1035" s="578"/>
      <c r="AG1035" s="107" t="str">
        <f t="shared" si="818"/>
        <v>—</v>
      </c>
      <c r="AH1035" s="578"/>
      <c r="AI1035" s="107" t="str">
        <f t="shared" si="819"/>
        <v>—</v>
      </c>
      <c r="AJ1035" s="578"/>
      <c r="AK1035" s="107" t="str">
        <f t="shared" si="820"/>
        <v>—</v>
      </c>
      <c r="AL1035" s="578"/>
      <c r="AM1035" s="107" t="str">
        <f t="shared" si="821"/>
        <v>—</v>
      </c>
      <c r="AN1035" s="578"/>
      <c r="AO1035" s="107" t="str">
        <f t="shared" si="822"/>
        <v>—</v>
      </c>
      <c r="AP1035" s="578">
        <v>150</v>
      </c>
      <c r="AQ1035" s="107">
        <f t="shared" si="823"/>
        <v>635</v>
      </c>
      <c r="AR1035" s="578">
        <v>864</v>
      </c>
      <c r="AS1035" s="107">
        <f t="shared" si="824"/>
        <v>506</v>
      </c>
      <c r="AT1035" s="578">
        <v>417</v>
      </c>
      <c r="AU1035" s="107">
        <f t="shared" si="825"/>
        <v>597</v>
      </c>
      <c r="AV1035" s="578">
        <v>532</v>
      </c>
      <c r="AW1035" s="107">
        <f t="shared" si="826"/>
        <v>592</v>
      </c>
      <c r="AX1035" s="578">
        <v>423</v>
      </c>
      <c r="AY1035" s="563">
        <f t="shared" si="827"/>
        <v>627</v>
      </c>
      <c r="AZ1035" s="619">
        <v>6620</v>
      </c>
      <c r="BA1035" s="619">
        <v>7098</v>
      </c>
      <c r="BB1035" s="563">
        <f t="shared" si="779"/>
        <v>364</v>
      </c>
    </row>
    <row r="1036" spans="2:54" ht="12.95" customHeight="1" x14ac:dyDescent="0.2">
      <c r="B1036" s="174" t="s">
        <v>940</v>
      </c>
      <c r="C1036" s="653" t="s">
        <v>2058</v>
      </c>
      <c r="D1036" s="593"/>
      <c r="E1036" s="107" t="str">
        <f t="shared" si="804"/>
        <v>—</v>
      </c>
      <c r="F1036" s="592">
        <v>2774</v>
      </c>
      <c r="G1036" s="107">
        <f t="shared" si="805"/>
        <v>231</v>
      </c>
      <c r="H1036" s="592"/>
      <c r="I1036" s="107" t="str">
        <f t="shared" si="806"/>
        <v>—</v>
      </c>
      <c r="J1036" s="190"/>
      <c r="K1036" s="107" t="str">
        <f t="shared" si="807"/>
        <v>—</v>
      </c>
      <c r="L1036" s="190"/>
      <c r="M1036" s="107" t="str">
        <f t="shared" si="808"/>
        <v>—</v>
      </c>
      <c r="N1036" s="578">
        <v>2729</v>
      </c>
      <c r="O1036" s="107">
        <f t="shared" si="809"/>
        <v>267</v>
      </c>
      <c r="P1036" s="578">
        <v>2741</v>
      </c>
      <c r="Q1036" s="107">
        <f t="shared" si="810"/>
        <v>284</v>
      </c>
      <c r="R1036" s="578">
        <v>2753</v>
      </c>
      <c r="S1036" s="107">
        <f t="shared" si="811"/>
        <v>296</v>
      </c>
      <c r="T1036" s="578">
        <v>2765</v>
      </c>
      <c r="U1036" s="107">
        <f t="shared" si="812"/>
        <v>302</v>
      </c>
      <c r="V1036" s="578">
        <v>2777</v>
      </c>
      <c r="W1036" s="107">
        <f t="shared" si="813"/>
        <v>315</v>
      </c>
      <c r="X1036" s="578">
        <v>2789</v>
      </c>
      <c r="Y1036" s="107">
        <f t="shared" si="814"/>
        <v>308</v>
      </c>
      <c r="Z1036" s="578">
        <v>2801</v>
      </c>
      <c r="AA1036" s="107">
        <f t="shared" si="815"/>
        <v>311</v>
      </c>
      <c r="AB1036" s="578">
        <v>2819</v>
      </c>
      <c r="AC1036" s="107">
        <f t="shared" si="816"/>
        <v>317</v>
      </c>
      <c r="AD1036" s="578">
        <v>2829</v>
      </c>
      <c r="AE1036" s="107">
        <f t="shared" si="817"/>
        <v>323</v>
      </c>
      <c r="AF1036" s="578">
        <v>4130</v>
      </c>
      <c r="AG1036" s="107">
        <f t="shared" si="818"/>
        <v>301</v>
      </c>
      <c r="AH1036" s="578">
        <v>3752</v>
      </c>
      <c r="AI1036" s="107">
        <f t="shared" si="819"/>
        <v>318</v>
      </c>
      <c r="AJ1036" s="578">
        <v>4571</v>
      </c>
      <c r="AK1036" s="107">
        <f t="shared" si="820"/>
        <v>313</v>
      </c>
      <c r="AL1036" s="578">
        <v>6989</v>
      </c>
      <c r="AM1036" s="107">
        <f t="shared" si="821"/>
        <v>289</v>
      </c>
      <c r="AN1036" s="578">
        <v>9458</v>
      </c>
      <c r="AO1036" s="107">
        <f t="shared" si="822"/>
        <v>276</v>
      </c>
      <c r="AP1036" s="578">
        <v>8531</v>
      </c>
      <c r="AQ1036" s="107">
        <f t="shared" si="823"/>
        <v>284</v>
      </c>
      <c r="AR1036" s="578">
        <v>7604</v>
      </c>
      <c r="AS1036" s="107">
        <f t="shared" si="824"/>
        <v>297</v>
      </c>
      <c r="AT1036" s="578">
        <v>7059</v>
      </c>
      <c r="AU1036" s="107">
        <f t="shared" si="825"/>
        <v>305</v>
      </c>
      <c r="AV1036" s="578">
        <v>6106</v>
      </c>
      <c r="AW1036" s="107">
        <f t="shared" si="826"/>
        <v>321</v>
      </c>
      <c r="AX1036" s="578">
        <v>5834</v>
      </c>
      <c r="AY1036" s="563">
        <f t="shared" si="827"/>
        <v>328</v>
      </c>
      <c r="AZ1036" s="619">
        <v>5555</v>
      </c>
      <c r="BA1036" s="619">
        <v>5626</v>
      </c>
      <c r="BB1036" s="563">
        <f t="shared" si="779"/>
        <v>383</v>
      </c>
    </row>
    <row r="1037" spans="2:54" ht="12.95" customHeight="1" x14ac:dyDescent="0.2">
      <c r="B1037" s="174" t="s">
        <v>1813</v>
      </c>
      <c r="C1037" s="653" t="s">
        <v>2058</v>
      </c>
      <c r="D1037" s="592"/>
      <c r="E1037" s="107" t="str">
        <f t="shared" si="804"/>
        <v>—</v>
      </c>
      <c r="F1037" s="592"/>
      <c r="G1037" s="107" t="str">
        <f t="shared" si="805"/>
        <v>—</v>
      </c>
      <c r="H1037" s="592"/>
      <c r="I1037" s="107" t="str">
        <f t="shared" si="806"/>
        <v>—</v>
      </c>
      <c r="J1037" s="578"/>
      <c r="K1037" s="107" t="str">
        <f t="shared" si="807"/>
        <v>—</v>
      </c>
      <c r="L1037" s="578"/>
      <c r="M1037" s="107" t="str">
        <f t="shared" si="808"/>
        <v>—</v>
      </c>
      <c r="N1037" s="578"/>
      <c r="O1037" s="107" t="str">
        <f t="shared" si="809"/>
        <v>—</v>
      </c>
      <c r="P1037" s="578"/>
      <c r="Q1037" s="107" t="str">
        <f t="shared" si="810"/>
        <v>—</v>
      </c>
      <c r="R1037" s="578"/>
      <c r="S1037" s="107" t="str">
        <f t="shared" si="811"/>
        <v>—</v>
      </c>
      <c r="T1037" s="578"/>
      <c r="U1037" s="107" t="str">
        <f t="shared" si="812"/>
        <v>—</v>
      </c>
      <c r="V1037" s="578"/>
      <c r="W1037" s="107" t="str">
        <f t="shared" si="813"/>
        <v>—</v>
      </c>
      <c r="X1037" s="578"/>
      <c r="Y1037" s="107" t="str">
        <f t="shared" si="814"/>
        <v>—</v>
      </c>
      <c r="Z1037" s="578"/>
      <c r="AA1037" s="107" t="str">
        <f t="shared" si="815"/>
        <v>—</v>
      </c>
      <c r="AB1037" s="578"/>
      <c r="AC1037" s="107" t="str">
        <f t="shared" si="816"/>
        <v>—</v>
      </c>
      <c r="AD1037" s="578"/>
      <c r="AE1037" s="107" t="str">
        <f t="shared" si="817"/>
        <v>—</v>
      </c>
      <c r="AF1037" s="578"/>
      <c r="AG1037" s="107" t="str">
        <f t="shared" si="818"/>
        <v>—</v>
      </c>
      <c r="AH1037" s="578"/>
      <c r="AI1037" s="107" t="str">
        <f t="shared" si="819"/>
        <v>—</v>
      </c>
      <c r="AJ1037" s="578"/>
      <c r="AK1037" s="107" t="str">
        <f t="shared" si="820"/>
        <v>—</v>
      </c>
      <c r="AL1037" s="578"/>
      <c r="AM1037" s="107" t="str">
        <f t="shared" si="821"/>
        <v>—</v>
      </c>
      <c r="AN1037" s="578"/>
      <c r="AO1037" s="107" t="str">
        <f t="shared" si="822"/>
        <v>—</v>
      </c>
      <c r="AP1037" s="578">
        <v>2677</v>
      </c>
      <c r="AQ1037" s="107">
        <f t="shared" si="823"/>
        <v>381</v>
      </c>
      <c r="AR1037" s="578">
        <v>298</v>
      </c>
      <c r="AS1037" s="107">
        <f t="shared" si="824"/>
        <v>619</v>
      </c>
      <c r="AT1037" s="578">
        <v>248</v>
      </c>
      <c r="AU1037" s="107">
        <f t="shared" si="825"/>
        <v>640</v>
      </c>
      <c r="AV1037" s="578">
        <v>505</v>
      </c>
      <c r="AW1037" s="107">
        <f t="shared" si="826"/>
        <v>599</v>
      </c>
      <c r="AX1037" s="578">
        <v>597</v>
      </c>
      <c r="AY1037" s="563">
        <f t="shared" si="827"/>
        <v>586</v>
      </c>
      <c r="AZ1037" s="618">
        <v>1888</v>
      </c>
      <c r="BA1037" s="619">
        <v>2387</v>
      </c>
      <c r="BB1037" s="563">
        <f t="shared" si="779"/>
        <v>491</v>
      </c>
    </row>
    <row r="1038" spans="2:54" ht="12.95" customHeight="1" x14ac:dyDescent="0.2">
      <c r="B1038" s="174" t="s">
        <v>590</v>
      </c>
      <c r="C1038" s="653" t="s">
        <v>2058</v>
      </c>
      <c r="D1038" s="578"/>
      <c r="E1038" s="107" t="str">
        <f t="shared" si="804"/>
        <v>—</v>
      </c>
      <c r="F1038" s="578"/>
      <c r="G1038" s="107" t="str">
        <f t="shared" si="805"/>
        <v>—</v>
      </c>
      <c r="H1038" s="578"/>
      <c r="I1038" s="107" t="str">
        <f t="shared" si="806"/>
        <v>—</v>
      </c>
      <c r="J1038" s="578"/>
      <c r="K1038" s="107" t="str">
        <f t="shared" si="807"/>
        <v>—</v>
      </c>
      <c r="L1038" s="578"/>
      <c r="M1038" s="107" t="str">
        <f t="shared" si="808"/>
        <v>—</v>
      </c>
      <c r="N1038" s="578"/>
      <c r="O1038" s="107" t="str">
        <f t="shared" si="809"/>
        <v>—</v>
      </c>
      <c r="P1038" s="578"/>
      <c r="Q1038" s="107" t="str">
        <f t="shared" si="810"/>
        <v>—</v>
      </c>
      <c r="R1038" s="578"/>
      <c r="S1038" s="107" t="str">
        <f t="shared" si="811"/>
        <v>—</v>
      </c>
      <c r="T1038" s="578"/>
      <c r="U1038" s="107" t="str">
        <f t="shared" si="812"/>
        <v>—</v>
      </c>
      <c r="V1038" s="578"/>
      <c r="W1038" s="107" t="str">
        <f t="shared" si="813"/>
        <v>—</v>
      </c>
      <c r="X1038" s="578"/>
      <c r="Y1038" s="107" t="str">
        <f t="shared" si="814"/>
        <v>—</v>
      </c>
      <c r="Z1038" s="578"/>
      <c r="AA1038" s="107" t="str">
        <f t="shared" si="815"/>
        <v>—</v>
      </c>
      <c r="AB1038" s="578"/>
      <c r="AC1038" s="107" t="str">
        <f t="shared" si="816"/>
        <v>—</v>
      </c>
      <c r="AD1038" s="578"/>
      <c r="AE1038" s="107" t="str">
        <f t="shared" si="817"/>
        <v>—</v>
      </c>
      <c r="AF1038" s="578"/>
      <c r="AG1038" s="107" t="str">
        <f t="shared" si="818"/>
        <v>—</v>
      </c>
      <c r="AH1038" s="578"/>
      <c r="AI1038" s="107" t="str">
        <f t="shared" si="819"/>
        <v>—</v>
      </c>
      <c r="AJ1038" s="578"/>
      <c r="AK1038" s="107" t="str">
        <f t="shared" si="820"/>
        <v>—</v>
      </c>
      <c r="AL1038" s="578"/>
      <c r="AM1038" s="107" t="str">
        <f t="shared" si="821"/>
        <v>—</v>
      </c>
      <c r="AN1038" s="578">
        <v>3382</v>
      </c>
      <c r="AO1038" s="107">
        <f t="shared" si="822"/>
        <v>355</v>
      </c>
      <c r="AP1038" s="578">
        <v>3540</v>
      </c>
      <c r="AQ1038" s="107">
        <f t="shared" si="823"/>
        <v>355</v>
      </c>
      <c r="AR1038" s="578">
        <v>4429</v>
      </c>
      <c r="AS1038" s="107">
        <f t="shared" si="824"/>
        <v>340</v>
      </c>
      <c r="AT1038" s="578">
        <v>5220</v>
      </c>
      <c r="AU1038" s="107">
        <f t="shared" si="825"/>
        <v>327</v>
      </c>
      <c r="AV1038" s="578">
        <v>2124</v>
      </c>
      <c r="AW1038" s="107">
        <f t="shared" si="826"/>
        <v>428</v>
      </c>
      <c r="AX1038" s="578">
        <v>1961</v>
      </c>
      <c r="AY1038" s="563">
        <f t="shared" si="827"/>
        <v>439</v>
      </c>
      <c r="AZ1038" s="619">
        <v>2161</v>
      </c>
      <c r="BA1038" s="619">
        <v>1976</v>
      </c>
      <c r="BB1038" s="563">
        <f t="shared" si="779"/>
        <v>522</v>
      </c>
    </row>
    <row r="1039" spans="2:54" ht="12.95" customHeight="1" x14ac:dyDescent="0.2">
      <c r="B1039" s="174" t="s">
        <v>417</v>
      </c>
      <c r="C1039" s="653" t="s">
        <v>2058</v>
      </c>
      <c r="D1039" s="578"/>
      <c r="E1039" s="107" t="str">
        <f t="shared" si="804"/>
        <v>—</v>
      </c>
      <c r="F1039" s="578"/>
      <c r="G1039" s="107" t="str">
        <f t="shared" si="805"/>
        <v>—</v>
      </c>
      <c r="H1039" s="578"/>
      <c r="I1039" s="107" t="str">
        <f t="shared" si="806"/>
        <v>—</v>
      </c>
      <c r="J1039" s="578"/>
      <c r="K1039" s="107" t="str">
        <f t="shared" si="807"/>
        <v>—</v>
      </c>
      <c r="L1039" s="578"/>
      <c r="M1039" s="107" t="str">
        <f t="shared" si="808"/>
        <v>—</v>
      </c>
      <c r="N1039" s="578"/>
      <c r="O1039" s="107" t="str">
        <f t="shared" si="809"/>
        <v>—</v>
      </c>
      <c r="P1039" s="578"/>
      <c r="Q1039" s="107" t="str">
        <f t="shared" si="810"/>
        <v>—</v>
      </c>
      <c r="R1039" s="578"/>
      <c r="S1039" s="107" t="str">
        <f t="shared" si="811"/>
        <v>—</v>
      </c>
      <c r="T1039" s="578"/>
      <c r="U1039" s="107" t="str">
        <f t="shared" si="812"/>
        <v>—</v>
      </c>
      <c r="V1039" s="578"/>
      <c r="W1039" s="107" t="str">
        <f t="shared" si="813"/>
        <v>—</v>
      </c>
      <c r="X1039" s="578"/>
      <c r="Y1039" s="107" t="str">
        <f t="shared" si="814"/>
        <v>—</v>
      </c>
      <c r="Z1039" s="578"/>
      <c r="AA1039" s="107" t="str">
        <f t="shared" si="815"/>
        <v>—</v>
      </c>
      <c r="AB1039" s="578"/>
      <c r="AC1039" s="107" t="str">
        <f t="shared" si="816"/>
        <v>—</v>
      </c>
      <c r="AD1039" s="578"/>
      <c r="AE1039" s="107" t="str">
        <f t="shared" si="817"/>
        <v>—</v>
      </c>
      <c r="AF1039" s="578"/>
      <c r="AG1039" s="107" t="str">
        <f t="shared" si="818"/>
        <v>—</v>
      </c>
      <c r="AH1039" s="578"/>
      <c r="AI1039" s="107" t="str">
        <f t="shared" si="819"/>
        <v>—</v>
      </c>
      <c r="AJ1039" s="578"/>
      <c r="AK1039" s="107" t="str">
        <f t="shared" si="820"/>
        <v>—</v>
      </c>
      <c r="AL1039" s="578"/>
      <c r="AM1039" s="107" t="str">
        <f t="shared" si="821"/>
        <v>—</v>
      </c>
      <c r="AN1039" s="578"/>
      <c r="AO1039" s="107" t="str">
        <f t="shared" si="822"/>
        <v>—</v>
      </c>
      <c r="AP1039" s="578"/>
      <c r="AQ1039" s="107" t="str">
        <f t="shared" si="823"/>
        <v>—</v>
      </c>
      <c r="AR1039" s="578"/>
      <c r="AS1039" s="107" t="str">
        <f t="shared" si="824"/>
        <v>—</v>
      </c>
      <c r="AT1039" s="578">
        <v>411</v>
      </c>
      <c r="AU1039" s="107">
        <f t="shared" si="825"/>
        <v>599</v>
      </c>
      <c r="AV1039" s="578">
        <v>1057</v>
      </c>
      <c r="AW1039" s="107">
        <f t="shared" si="826"/>
        <v>511</v>
      </c>
      <c r="AX1039" s="578">
        <v>1237</v>
      </c>
      <c r="AY1039" s="563">
        <f t="shared" si="827"/>
        <v>497</v>
      </c>
      <c r="AZ1039" s="608">
        <v>927</v>
      </c>
      <c r="BA1039" s="619">
        <v>1474</v>
      </c>
      <c r="BB1039" s="563">
        <f t="shared" si="779"/>
        <v>579</v>
      </c>
    </row>
    <row r="1040" spans="2:54" ht="12.95" customHeight="1" x14ac:dyDescent="0.2">
      <c r="B1040" s="174" t="s">
        <v>1811</v>
      </c>
      <c r="C1040" s="653" t="s">
        <v>2058</v>
      </c>
      <c r="D1040" s="592"/>
      <c r="E1040" s="107" t="str">
        <f t="shared" si="804"/>
        <v>—</v>
      </c>
      <c r="F1040" s="592"/>
      <c r="G1040" s="107" t="str">
        <f t="shared" si="805"/>
        <v>—</v>
      </c>
      <c r="H1040" s="592"/>
      <c r="I1040" s="107" t="str">
        <f t="shared" si="806"/>
        <v>—</v>
      </c>
      <c r="J1040" s="578"/>
      <c r="K1040" s="107" t="str">
        <f t="shared" si="807"/>
        <v>—</v>
      </c>
      <c r="L1040" s="578"/>
      <c r="M1040" s="107" t="str">
        <f t="shared" si="808"/>
        <v>—</v>
      </c>
      <c r="N1040" s="578"/>
      <c r="O1040" s="107" t="str">
        <f t="shared" si="809"/>
        <v>—</v>
      </c>
      <c r="P1040" s="578"/>
      <c r="Q1040" s="107" t="str">
        <f t="shared" si="810"/>
        <v>—</v>
      </c>
      <c r="R1040" s="578"/>
      <c r="S1040" s="107" t="str">
        <f t="shared" si="811"/>
        <v>—</v>
      </c>
      <c r="T1040" s="578"/>
      <c r="U1040" s="107" t="str">
        <f t="shared" si="812"/>
        <v>—</v>
      </c>
      <c r="V1040" s="578"/>
      <c r="W1040" s="107" t="str">
        <f t="shared" si="813"/>
        <v>—</v>
      </c>
      <c r="X1040" s="578"/>
      <c r="Y1040" s="107" t="str">
        <f t="shared" si="814"/>
        <v>—</v>
      </c>
      <c r="Z1040" s="578"/>
      <c r="AA1040" s="107" t="str">
        <f t="shared" si="815"/>
        <v>—</v>
      </c>
      <c r="AB1040" s="578"/>
      <c r="AC1040" s="107" t="str">
        <f t="shared" si="816"/>
        <v>—</v>
      </c>
      <c r="AD1040" s="578"/>
      <c r="AE1040" s="107" t="str">
        <f t="shared" si="817"/>
        <v>—</v>
      </c>
      <c r="AF1040" s="578"/>
      <c r="AG1040" s="107" t="str">
        <f t="shared" si="818"/>
        <v>—</v>
      </c>
      <c r="AH1040" s="578"/>
      <c r="AI1040" s="107" t="str">
        <f t="shared" si="819"/>
        <v>—</v>
      </c>
      <c r="AJ1040" s="578"/>
      <c r="AK1040" s="107" t="str">
        <f t="shared" si="820"/>
        <v>—</v>
      </c>
      <c r="AL1040" s="578"/>
      <c r="AM1040" s="107" t="str">
        <f t="shared" si="821"/>
        <v>—</v>
      </c>
      <c r="AN1040" s="578"/>
      <c r="AO1040" s="107" t="str">
        <f t="shared" si="822"/>
        <v>—</v>
      </c>
      <c r="AP1040" s="578"/>
      <c r="AQ1040" s="107" t="str">
        <f t="shared" si="823"/>
        <v>—</v>
      </c>
      <c r="AR1040" s="578">
        <v>432</v>
      </c>
      <c r="AS1040" s="107">
        <f t="shared" si="824"/>
        <v>593</v>
      </c>
      <c r="AT1040" s="578">
        <v>407</v>
      </c>
      <c r="AU1040" s="107">
        <f t="shared" si="825"/>
        <v>603</v>
      </c>
      <c r="AV1040" s="578">
        <v>416</v>
      </c>
      <c r="AW1040" s="107">
        <f t="shared" si="826"/>
        <v>613</v>
      </c>
      <c r="AX1040" s="578">
        <v>709</v>
      </c>
      <c r="AY1040" s="563">
        <f t="shared" si="827"/>
        <v>554</v>
      </c>
      <c r="AZ1040" s="619">
        <v>1372</v>
      </c>
      <c r="BA1040" s="619">
        <v>1358</v>
      </c>
      <c r="BB1040" s="563">
        <f t="shared" si="779"/>
        <v>596</v>
      </c>
    </row>
    <row r="1041" spans="2:54" ht="12.95" customHeight="1" x14ac:dyDescent="0.2">
      <c r="B1041" s="174" t="s">
        <v>330</v>
      </c>
      <c r="C1041" s="653" t="s">
        <v>2058</v>
      </c>
      <c r="D1041" s="578"/>
      <c r="E1041" s="107" t="str">
        <f t="shared" si="804"/>
        <v>—</v>
      </c>
      <c r="F1041" s="578"/>
      <c r="G1041" s="107" t="str">
        <f t="shared" si="805"/>
        <v>—</v>
      </c>
      <c r="H1041" s="578"/>
      <c r="I1041" s="107" t="str">
        <f t="shared" si="806"/>
        <v>—</v>
      </c>
      <c r="J1041" s="578"/>
      <c r="K1041" s="107" t="str">
        <f t="shared" si="807"/>
        <v>—</v>
      </c>
      <c r="L1041" s="578"/>
      <c r="M1041" s="107" t="str">
        <f t="shared" si="808"/>
        <v>—</v>
      </c>
      <c r="N1041" s="578"/>
      <c r="O1041" s="107" t="str">
        <f t="shared" si="809"/>
        <v>—</v>
      </c>
      <c r="P1041" s="578"/>
      <c r="Q1041" s="107" t="str">
        <f t="shared" si="810"/>
        <v>—</v>
      </c>
      <c r="R1041" s="578"/>
      <c r="S1041" s="107" t="str">
        <f t="shared" si="811"/>
        <v>—</v>
      </c>
      <c r="T1041" s="578"/>
      <c r="U1041" s="107" t="str">
        <f t="shared" si="812"/>
        <v>—</v>
      </c>
      <c r="V1041" s="578"/>
      <c r="W1041" s="107" t="str">
        <f t="shared" si="813"/>
        <v>—</v>
      </c>
      <c r="X1041" s="578"/>
      <c r="Y1041" s="107" t="str">
        <f t="shared" si="814"/>
        <v>—</v>
      </c>
      <c r="Z1041" s="578"/>
      <c r="AA1041" s="107" t="str">
        <f t="shared" si="815"/>
        <v>—</v>
      </c>
      <c r="AB1041" s="578"/>
      <c r="AC1041" s="107" t="str">
        <f t="shared" si="816"/>
        <v>—</v>
      </c>
      <c r="AD1041" s="578"/>
      <c r="AE1041" s="107" t="str">
        <f t="shared" si="817"/>
        <v>—</v>
      </c>
      <c r="AF1041" s="578"/>
      <c r="AG1041" s="107" t="str">
        <f t="shared" si="818"/>
        <v>—</v>
      </c>
      <c r="AH1041" s="578"/>
      <c r="AI1041" s="107" t="str">
        <f t="shared" si="819"/>
        <v>—</v>
      </c>
      <c r="AJ1041" s="578"/>
      <c r="AK1041" s="107" t="str">
        <f t="shared" si="820"/>
        <v>—</v>
      </c>
      <c r="AL1041" s="578"/>
      <c r="AM1041" s="107" t="str">
        <f t="shared" si="821"/>
        <v>—</v>
      </c>
      <c r="AN1041" s="578"/>
      <c r="AO1041" s="107" t="str">
        <f t="shared" si="822"/>
        <v>—</v>
      </c>
      <c r="AP1041" s="578"/>
      <c r="AQ1041" s="107" t="str">
        <f t="shared" si="823"/>
        <v>—</v>
      </c>
      <c r="AR1041" s="578"/>
      <c r="AS1041" s="107" t="str">
        <f t="shared" si="824"/>
        <v>—</v>
      </c>
      <c r="AT1041" s="578">
        <v>1127</v>
      </c>
      <c r="AU1041" s="107">
        <f t="shared" si="825"/>
        <v>486</v>
      </c>
      <c r="AV1041" s="578">
        <v>241</v>
      </c>
      <c r="AW1041" s="107">
        <f t="shared" si="826"/>
        <v>658</v>
      </c>
      <c r="AX1041" s="578"/>
      <c r="AY1041" s="563" t="str">
        <f t="shared" si="827"/>
        <v>—</v>
      </c>
      <c r="AZ1041" s="200"/>
      <c r="BA1041" s="608">
        <v>360</v>
      </c>
      <c r="BB1041" s="563">
        <f t="shared" si="779"/>
        <v>802</v>
      </c>
    </row>
    <row r="1042" spans="2:54" ht="12.95" customHeight="1" x14ac:dyDescent="0.2">
      <c r="B1042" s="609" t="s">
        <v>2309</v>
      </c>
      <c r="C1042" s="649" t="s">
        <v>2058</v>
      </c>
      <c r="D1042" s="578"/>
      <c r="E1042" s="107"/>
      <c r="F1042" s="578"/>
      <c r="G1042" s="107"/>
      <c r="H1042" s="578"/>
      <c r="I1042" s="107"/>
      <c r="J1042" s="578"/>
      <c r="K1042" s="107"/>
      <c r="L1042" s="578"/>
      <c r="M1042" s="107"/>
      <c r="N1042" s="578"/>
      <c r="O1042" s="107"/>
      <c r="P1042" s="578"/>
      <c r="Q1042" s="107"/>
      <c r="R1042" s="578"/>
      <c r="S1042" s="107"/>
      <c r="T1042" s="578"/>
      <c r="U1042" s="107"/>
      <c r="V1042" s="578"/>
      <c r="W1042" s="107"/>
      <c r="X1042" s="578"/>
      <c r="Y1042" s="107"/>
      <c r="Z1042" s="578"/>
      <c r="AA1042" s="107"/>
      <c r="AB1042" s="578"/>
      <c r="AC1042" s="107"/>
      <c r="AD1042" s="578"/>
      <c r="AE1042" s="107"/>
      <c r="AF1042" s="578"/>
      <c r="AG1042" s="107"/>
      <c r="AH1042" s="578"/>
      <c r="AI1042" s="107"/>
      <c r="AJ1042" s="578"/>
      <c r="AK1042" s="107"/>
      <c r="AL1042" s="578"/>
      <c r="AM1042" s="107"/>
      <c r="AN1042" s="578"/>
      <c r="AO1042" s="107"/>
      <c r="AP1042" s="578"/>
      <c r="AQ1042" s="107"/>
      <c r="AR1042" s="578"/>
      <c r="AS1042" s="107"/>
      <c r="AT1042" s="578"/>
      <c r="AU1042" s="107"/>
      <c r="AV1042" s="578"/>
      <c r="AW1042" s="107"/>
      <c r="AX1042" s="578"/>
      <c r="AY1042" s="563"/>
      <c r="BA1042" s="612">
        <v>160</v>
      </c>
      <c r="BB1042" s="563">
        <f t="shared" si="779"/>
        <v>902</v>
      </c>
    </row>
    <row r="1043" spans="2:54" ht="12.95" customHeight="1" x14ac:dyDescent="0.2">
      <c r="B1043" s="174" t="s">
        <v>1796</v>
      </c>
      <c r="C1043" s="653" t="s">
        <v>2058</v>
      </c>
      <c r="D1043" s="578"/>
      <c r="E1043" s="107" t="str">
        <f>IF(D1043&gt;0,RANK(D1043,$D$11:$D$1049),"—")</f>
        <v>—</v>
      </c>
      <c r="F1043" s="578"/>
      <c r="G1043" s="107" t="str">
        <f>IF(F1043&gt;0,RANK(F1043,$F$11:$F$1049),"—")</f>
        <v>—</v>
      </c>
      <c r="H1043" s="588"/>
      <c r="I1043" s="107" t="str">
        <f>IF(H1043&gt;0,RANK(H1043,$H$11:$H$1049),"—")</f>
        <v>—</v>
      </c>
      <c r="J1043" s="578"/>
      <c r="K1043" s="107" t="str">
        <f>IF(J1043&gt;0,RANK(J1043,$J$11:$J$1049),"—")</f>
        <v>—</v>
      </c>
      <c r="L1043" s="578"/>
      <c r="M1043" s="107" t="str">
        <f>IF(L1043&gt;0,RANK(L1043,$L$11:$L$1049),"—")</f>
        <v>—</v>
      </c>
      <c r="N1043" s="578"/>
      <c r="O1043" s="107" t="str">
        <f>IF(N1043&gt;0,RANK(N1043,$N$11:$N$1049),"—")</f>
        <v>—</v>
      </c>
      <c r="P1043" s="578"/>
      <c r="Q1043" s="107" t="str">
        <f>IF(P1043&gt;0,RANK(P1043,$P$11:$P$1049),"—")</f>
        <v>—</v>
      </c>
      <c r="R1043" s="578"/>
      <c r="S1043" s="107" t="str">
        <f>IF(R1043&gt;0,RANK(R1043,$R$11:$R$1049),"—")</f>
        <v>—</v>
      </c>
      <c r="T1043" s="578"/>
      <c r="U1043" s="107" t="str">
        <f>IF(T1043&gt;0,RANK(T1043,$T$11:$T$1049),"—")</f>
        <v>—</v>
      </c>
      <c r="V1043" s="578"/>
      <c r="W1043" s="107" t="str">
        <f>IF(V1043&gt;0,RANK(V1043,$V$11:$V$1049),"—")</f>
        <v>—</v>
      </c>
      <c r="X1043" s="578"/>
      <c r="Y1043" s="107" t="str">
        <f>IF(X1043&gt;0,RANK(X1043,$X$11:$X$1049),"—")</f>
        <v>—</v>
      </c>
      <c r="Z1043" s="578"/>
      <c r="AA1043" s="107" t="str">
        <f>IF(Z1043&gt;0,RANK(Z1043,$Z$11:$Z$1049),"—")</f>
        <v>—</v>
      </c>
      <c r="AB1043" s="578"/>
      <c r="AC1043" s="107" t="str">
        <f>IF(AB1043&gt;0,RANK(AB1043,$AB$11:$AB$1049),"—")</f>
        <v>—</v>
      </c>
      <c r="AD1043" s="578"/>
      <c r="AE1043" s="107" t="str">
        <f>IF(AD1043&gt;0,RANK(AD1043,$AD$11:$AD$1049),"—")</f>
        <v>—</v>
      </c>
      <c r="AF1043" s="578"/>
      <c r="AG1043" s="107" t="str">
        <f>IF(AF1043&gt;0,RANK(AF1043,$AF$11:$AF$1049),"—")</f>
        <v>—</v>
      </c>
      <c r="AH1043" s="578"/>
      <c r="AI1043" s="107" t="str">
        <f t="shared" ref="AI1043:AI1048" si="828">IF(AH1043&gt;0,RANK(AH1043,$AH$11:$AH$1049),"—")</f>
        <v>—</v>
      </c>
      <c r="AJ1043" s="578"/>
      <c r="AK1043" s="107" t="str">
        <f t="shared" ref="AK1043:AK1048" si="829">IF(AJ1043&gt;0,RANK(AJ1043,$AJ$11:$AJ$1049),"—")</f>
        <v>—</v>
      </c>
      <c r="AL1043" s="578"/>
      <c r="AM1043" s="107" t="str">
        <f t="shared" ref="AM1043:AM1048" si="830">IF(AL1043&gt;0,RANK(AL1043,$AL$11:$AL$1049),"—")</f>
        <v>—</v>
      </c>
      <c r="AN1043" s="578"/>
      <c r="AO1043" s="107" t="str">
        <f t="shared" ref="AO1043:AO1048" si="831">IF(AN1043&gt;0,RANK(AN1043,$AN$11:$AN$1049),"—")</f>
        <v>—</v>
      </c>
      <c r="AP1043" s="578"/>
      <c r="AQ1043" s="107" t="str">
        <f t="shared" ref="AQ1043:AQ1048" si="832">IF(AP1043&gt;0,RANK(AP1043,$AP$11:$AP$1049),"—")</f>
        <v>—</v>
      </c>
      <c r="AR1043" s="578">
        <v>497</v>
      </c>
      <c r="AS1043" s="107">
        <f t="shared" ref="AS1043:AS1048" si="833">IF(AR1043&gt;0,RANK(AR1043,$AR$11:$AR$1049),"—")</f>
        <v>575</v>
      </c>
      <c r="AT1043" s="578">
        <v>418</v>
      </c>
      <c r="AU1043" s="107">
        <f t="shared" ref="AU1043:AU1048" si="834">IF(AT1043&gt;0,RANK(AT1043,$AT$11:$AT$1049),"—")</f>
        <v>596</v>
      </c>
      <c r="AV1043" s="578">
        <v>310</v>
      </c>
      <c r="AW1043" s="107">
        <f t="shared" ref="AW1043:AW1048" si="835">IF(AV1043&gt;0,RANK(AV1043,$AV$11:$AV$1049),"—")</f>
        <v>637</v>
      </c>
      <c r="AX1043" s="578">
        <v>157</v>
      </c>
      <c r="AY1043" s="563">
        <f t="shared" ref="AY1043:AY1048" si="836">IF(AX1043&gt;0,RANK(AX1043,$AX$11:$AX$1049),"—")</f>
        <v>695</v>
      </c>
      <c r="AZ1043" s="608">
        <v>165</v>
      </c>
      <c r="BA1043" s="608"/>
      <c r="BB1043" s="563" t="str">
        <f t="shared" si="779"/>
        <v>—</v>
      </c>
    </row>
    <row r="1044" spans="2:54" ht="12.95" customHeight="1" x14ac:dyDescent="0.2">
      <c r="B1044" s="174" t="s">
        <v>818</v>
      </c>
      <c r="C1044" s="653" t="s">
        <v>2058</v>
      </c>
      <c r="D1044" s="578"/>
      <c r="E1044" s="107" t="str">
        <f>IF(D1044&gt;0,RANK(D1044,$D$11:$D$1049),"—")</f>
        <v>—</v>
      </c>
      <c r="F1044" s="578"/>
      <c r="G1044" s="107" t="str">
        <f>IF(F1044&gt;0,RANK(F1044,$F$11:$F$1049),"—")</f>
        <v>—</v>
      </c>
      <c r="H1044" s="578"/>
      <c r="I1044" s="107" t="str">
        <f>IF(H1044&gt;0,RANK(H1044,$H$11:$H$1049),"—")</f>
        <v>—</v>
      </c>
      <c r="J1044" s="578"/>
      <c r="K1044" s="107" t="str">
        <f>IF(J1044&gt;0,RANK(J1044,$J$11:$J$1049),"—")</f>
        <v>—</v>
      </c>
      <c r="L1044" s="578"/>
      <c r="M1044" s="107" t="str">
        <f>IF(L1044&gt;0,RANK(L1044,$L$11:$L$1049),"—")</f>
        <v>—</v>
      </c>
      <c r="N1044" s="578"/>
      <c r="O1044" s="107" t="str">
        <f>IF(N1044&gt;0,RANK(N1044,$N$11:$N$1049),"—")</f>
        <v>—</v>
      </c>
      <c r="P1044" s="578"/>
      <c r="Q1044" s="107" t="str">
        <f>IF(P1044&gt;0,RANK(P1044,$P$11:$P$1049),"—")</f>
        <v>—</v>
      </c>
      <c r="R1044" s="578"/>
      <c r="S1044" s="107" t="str">
        <f>IF(R1044&gt;0,RANK(R1044,$R$11:$R$1049),"—")</f>
        <v>—</v>
      </c>
      <c r="T1044" s="578"/>
      <c r="U1044" s="107" t="str">
        <f>IF(T1044&gt;0,RANK(T1044,$T$11:$T$1049),"—")</f>
        <v>—</v>
      </c>
      <c r="V1044" s="578"/>
      <c r="W1044" s="107" t="str">
        <f>IF(V1044&gt;0,RANK(V1044,$V$11:$V$1049),"—")</f>
        <v>—</v>
      </c>
      <c r="X1044" s="578"/>
      <c r="Y1044" s="107" t="str">
        <f>IF(X1044&gt;0,RANK(X1044,$X$11:$X$1049),"—")</f>
        <v>—</v>
      </c>
      <c r="Z1044" s="578"/>
      <c r="AA1044" s="107" t="str">
        <f>IF(Z1044&gt;0,RANK(Z1044,$Z$11:$Z$1049),"—")</f>
        <v>—</v>
      </c>
      <c r="AB1044" s="578"/>
      <c r="AC1044" s="107" t="str">
        <f>IF(AB1044&gt;0,RANK(AB1044,$AB$11:$AB$1049),"—")</f>
        <v>—</v>
      </c>
      <c r="AD1044" s="578"/>
      <c r="AE1044" s="107" t="str">
        <f>IF(AD1044&gt;0,RANK(AD1044,$AD$11:$AD$1049),"—")</f>
        <v>—</v>
      </c>
      <c r="AF1044" s="578"/>
      <c r="AG1044" s="107" t="str">
        <f>IF(AF1044&gt;0,RANK(AF1044,$AF$11:$AF$1049),"—")</f>
        <v>—</v>
      </c>
      <c r="AH1044" s="578"/>
      <c r="AI1044" s="107" t="str">
        <f t="shared" si="828"/>
        <v>—</v>
      </c>
      <c r="AJ1044" s="578"/>
      <c r="AK1044" s="107" t="str">
        <f t="shared" si="829"/>
        <v>—</v>
      </c>
      <c r="AL1044" s="578"/>
      <c r="AM1044" s="107" t="str">
        <f t="shared" si="830"/>
        <v>—</v>
      </c>
      <c r="AN1044" s="578"/>
      <c r="AO1044" s="107" t="str">
        <f t="shared" si="831"/>
        <v>—</v>
      </c>
      <c r="AP1044" s="578"/>
      <c r="AQ1044" s="107" t="str">
        <f t="shared" si="832"/>
        <v>—</v>
      </c>
      <c r="AR1044" s="578"/>
      <c r="AS1044" s="107" t="str">
        <f t="shared" si="833"/>
        <v>—</v>
      </c>
      <c r="AT1044" s="578"/>
      <c r="AU1044" s="107" t="str">
        <f t="shared" si="834"/>
        <v>—</v>
      </c>
      <c r="AV1044" s="578"/>
      <c r="AW1044" s="107" t="str">
        <f t="shared" si="835"/>
        <v>—</v>
      </c>
      <c r="AX1044" s="578"/>
      <c r="AY1044" s="563" t="str">
        <f t="shared" si="836"/>
        <v>—</v>
      </c>
      <c r="AZ1044" s="590"/>
      <c r="BB1044" s="563" t="str">
        <f t="shared" si="779"/>
        <v>—</v>
      </c>
    </row>
    <row r="1045" spans="2:54" ht="12.95" customHeight="1" x14ac:dyDescent="0.2">
      <c r="B1045" s="174" t="s">
        <v>1667</v>
      </c>
      <c r="C1045" s="653" t="s">
        <v>2058</v>
      </c>
      <c r="D1045" s="592">
        <v>507</v>
      </c>
      <c r="E1045" s="107">
        <f>IF(D1045&gt;0,RANK(D1045,$D$11:$D$1049),"—")</f>
        <v>319</v>
      </c>
      <c r="F1045" s="592">
        <v>514</v>
      </c>
      <c r="G1045" s="107">
        <f>IF(F1045&gt;0,RANK(F1045,$F$11:$F$1049),"—")</f>
        <v>356</v>
      </c>
      <c r="H1045" s="592">
        <v>522</v>
      </c>
      <c r="I1045" s="107">
        <f>IF(H1045&gt;0,RANK(H1045,$H$11:$H$1049),"—")</f>
        <v>324</v>
      </c>
      <c r="J1045" s="190"/>
      <c r="K1045" s="107" t="str">
        <f>IF(J1045&gt;0,RANK(J1045,$J$11:$J$1049),"—")</f>
        <v>—</v>
      </c>
      <c r="L1045" s="190"/>
      <c r="M1045" s="107" t="str">
        <f>IF(L1045&gt;0,RANK(L1045,$L$11:$L$1049),"—")</f>
        <v>—</v>
      </c>
      <c r="N1045" s="190"/>
      <c r="O1045" s="107" t="str">
        <f>IF(N1045&gt;0,RANK(N1045,$N$11:$N$1049),"—")</f>
        <v>—</v>
      </c>
      <c r="P1045" s="190"/>
      <c r="Q1045" s="107" t="str">
        <f>IF(P1045&gt;0,RANK(P1045,$P$11:$P$1049),"—")</f>
        <v>—</v>
      </c>
      <c r="R1045" s="190"/>
      <c r="S1045" s="107" t="str">
        <f>IF(R1045&gt;0,RANK(R1045,$R$11:$R$1049),"—")</f>
        <v>—</v>
      </c>
      <c r="T1045" s="190"/>
      <c r="U1045" s="107" t="str">
        <f>IF(T1045&gt;0,RANK(T1045,$T$11:$T$1049),"—")</f>
        <v>—</v>
      </c>
      <c r="V1045" s="190"/>
      <c r="W1045" s="107" t="str">
        <f>IF(V1045&gt;0,RANK(V1045,$V$11:$V$1049),"—")</f>
        <v>—</v>
      </c>
      <c r="X1045" s="190"/>
      <c r="Y1045" s="107" t="str">
        <f>IF(X1045&gt;0,RANK(X1045,$X$11:$X$1049),"—")</f>
        <v>—</v>
      </c>
      <c r="Z1045" s="190"/>
      <c r="AA1045" s="107" t="str">
        <f>IF(Z1045&gt;0,RANK(Z1045,$Z$11:$Z$1049),"—")</f>
        <v>—</v>
      </c>
      <c r="AB1045" s="190"/>
      <c r="AC1045" s="107" t="str">
        <f>IF(AB1045&gt;0,RANK(AB1045,$AB$11:$AB$1049),"—")</f>
        <v>—</v>
      </c>
      <c r="AD1045" s="190"/>
      <c r="AE1045" s="107" t="str">
        <f>IF(AD1045&gt;0,RANK(AD1045,$AD$11:$AD$1049),"—")</f>
        <v>—</v>
      </c>
      <c r="AF1045" s="190"/>
      <c r="AG1045" s="107" t="str">
        <f>IF(AF1045&gt;0,RANK(AF1045,$AF$11:$AF$1049),"—")</f>
        <v>—</v>
      </c>
      <c r="AH1045" s="190"/>
      <c r="AI1045" s="107" t="str">
        <f t="shared" si="828"/>
        <v>—</v>
      </c>
      <c r="AJ1045" s="190"/>
      <c r="AK1045" s="107" t="str">
        <f t="shared" si="829"/>
        <v>—</v>
      </c>
      <c r="AL1045" s="190"/>
      <c r="AM1045" s="107" t="str">
        <f t="shared" si="830"/>
        <v>—</v>
      </c>
      <c r="AN1045" s="190"/>
      <c r="AO1045" s="107" t="str">
        <f t="shared" si="831"/>
        <v>—</v>
      </c>
      <c r="AP1045" s="190"/>
      <c r="AQ1045" s="107" t="str">
        <f t="shared" si="832"/>
        <v>—</v>
      </c>
      <c r="AR1045" s="190"/>
      <c r="AS1045" s="107" t="str">
        <f t="shared" si="833"/>
        <v>—</v>
      </c>
      <c r="AU1045" s="107" t="str">
        <f t="shared" si="834"/>
        <v>—</v>
      </c>
      <c r="AW1045" s="107" t="str">
        <f t="shared" si="835"/>
        <v>—</v>
      </c>
      <c r="AY1045" s="563" t="str">
        <f t="shared" si="836"/>
        <v>—</v>
      </c>
      <c r="AZ1045" s="590"/>
      <c r="BB1045" s="563" t="str">
        <f t="shared" ref="BB1045:BB1048" si="837">IF(BA1045&gt;0,RANK(BA1045,$BA$11:$BA$1049),"—")</f>
        <v>—</v>
      </c>
    </row>
    <row r="1046" spans="2:54" ht="12.95" customHeight="1" x14ac:dyDescent="0.2">
      <c r="B1046" s="174" t="s">
        <v>533</v>
      </c>
      <c r="C1046" s="653" t="s">
        <v>2058</v>
      </c>
      <c r="D1046" s="578"/>
      <c r="E1046" s="107"/>
      <c r="F1046" s="578"/>
      <c r="G1046" s="107"/>
      <c r="H1046" s="578"/>
      <c r="I1046" s="107"/>
      <c r="J1046" s="578"/>
      <c r="K1046" s="107"/>
      <c r="L1046" s="578"/>
      <c r="M1046" s="107"/>
      <c r="N1046" s="578"/>
      <c r="O1046" s="107"/>
      <c r="P1046" s="578"/>
      <c r="Q1046" s="107"/>
      <c r="R1046" s="578"/>
      <c r="S1046" s="107"/>
      <c r="T1046" s="578"/>
      <c r="U1046" s="107"/>
      <c r="V1046" s="578"/>
      <c r="W1046" s="107"/>
      <c r="X1046" s="578"/>
      <c r="Y1046" s="107"/>
      <c r="Z1046" s="578"/>
      <c r="AA1046" s="107"/>
      <c r="AB1046" s="578"/>
      <c r="AC1046" s="107"/>
      <c r="AD1046" s="578"/>
      <c r="AE1046" s="107"/>
      <c r="AF1046" s="578"/>
      <c r="AG1046" s="107"/>
      <c r="AH1046" s="578"/>
      <c r="AI1046" s="107" t="str">
        <f t="shared" si="828"/>
        <v>—</v>
      </c>
      <c r="AJ1046" s="578"/>
      <c r="AK1046" s="107" t="str">
        <f t="shared" si="829"/>
        <v>—</v>
      </c>
      <c r="AL1046" s="578"/>
      <c r="AM1046" s="107" t="str">
        <f t="shared" si="830"/>
        <v>—</v>
      </c>
      <c r="AN1046" s="578"/>
      <c r="AO1046" s="107" t="str">
        <f t="shared" si="831"/>
        <v>—</v>
      </c>
      <c r="AP1046" s="578"/>
      <c r="AQ1046" s="107" t="str">
        <f t="shared" si="832"/>
        <v>—</v>
      </c>
      <c r="AR1046" s="578"/>
      <c r="AS1046" s="107" t="str">
        <f t="shared" si="833"/>
        <v>—</v>
      </c>
      <c r="AT1046" s="578"/>
      <c r="AU1046" s="107" t="str">
        <f t="shared" si="834"/>
        <v>—</v>
      </c>
      <c r="AV1046" s="578">
        <v>292</v>
      </c>
      <c r="AW1046" s="107">
        <f t="shared" si="835"/>
        <v>643</v>
      </c>
      <c r="AX1046" s="578"/>
      <c r="AY1046" s="563" t="str">
        <f t="shared" si="836"/>
        <v>—</v>
      </c>
      <c r="AZ1046" s="590"/>
      <c r="BB1046" s="563" t="str">
        <f t="shared" si="837"/>
        <v>—</v>
      </c>
    </row>
    <row r="1047" spans="2:54" ht="12.95" customHeight="1" x14ac:dyDescent="0.2">
      <c r="B1047" s="174" t="s">
        <v>641</v>
      </c>
      <c r="C1047" s="653" t="s">
        <v>2058</v>
      </c>
      <c r="D1047" s="190"/>
      <c r="E1047" s="107" t="str">
        <f>IF(D1047&gt;0,RANK(D1047,$D$11:$D$1049),"—")</f>
        <v>—</v>
      </c>
      <c r="F1047" s="190"/>
      <c r="G1047" s="107" t="str">
        <f>IF(F1047&gt;0,RANK(F1047,$F$11:$F$1049),"—")</f>
        <v>—</v>
      </c>
      <c r="H1047" s="190"/>
      <c r="I1047" s="107" t="str">
        <f>IF(H1047&gt;0,RANK(H1047,$H$11:$H$1049),"—")</f>
        <v>—</v>
      </c>
      <c r="J1047" s="578">
        <v>515</v>
      </c>
      <c r="K1047" s="107">
        <f>IF(J1047&gt;0,RANK(J1047,$J$11:$J$1049),"—")</f>
        <v>353</v>
      </c>
      <c r="L1047" s="578">
        <v>286</v>
      </c>
      <c r="M1047" s="107">
        <f>IF(L1047&gt;0,RANK(L1047,$L$11:$L$1049),"—")</f>
        <v>383</v>
      </c>
      <c r="N1047" s="578">
        <v>217</v>
      </c>
      <c r="O1047" s="107">
        <f>IF(N1047&gt;0,RANK(N1047,$N$11:$N$1049),"—")</f>
        <v>419</v>
      </c>
      <c r="P1047" s="190"/>
      <c r="Q1047" s="107" t="str">
        <f>IF(P1047&gt;0,RANK(P1047,$P$11:$P$1049),"—")</f>
        <v>—</v>
      </c>
      <c r="R1047" s="190"/>
      <c r="S1047" s="107" t="str">
        <f>IF(R1047&gt;0,RANK(R1047,$R$11:$R$1049),"—")</f>
        <v>—</v>
      </c>
      <c r="T1047" s="190"/>
      <c r="U1047" s="107" t="str">
        <f>IF(T1047&gt;0,RANK(T1047,$T$11:$T$1049),"—")</f>
        <v>—</v>
      </c>
      <c r="V1047" s="190"/>
      <c r="W1047" s="107" t="str">
        <f>IF(V1047&gt;0,RANK(V1047,$V$11:$V$1049),"—")</f>
        <v>—</v>
      </c>
      <c r="X1047" s="190"/>
      <c r="Y1047" s="107" t="str">
        <f>IF(X1047&gt;0,RANK(X1047,$X$11:$X$1049),"—")</f>
        <v>—</v>
      </c>
      <c r="Z1047" s="190"/>
      <c r="AA1047" s="107" t="str">
        <f>IF(Z1047&gt;0,RANK(Z1047,$Z$11:$Z$1049),"—")</f>
        <v>—</v>
      </c>
      <c r="AB1047" s="190"/>
      <c r="AC1047" s="107" t="str">
        <f>IF(AB1047&gt;0,RANK(AB1047,$AB$11:$AB$1049),"—")</f>
        <v>—</v>
      </c>
      <c r="AD1047" s="190"/>
      <c r="AE1047" s="107" t="str">
        <f>IF(AD1047&gt;0,RANK(AD1047,$AD$11:$AD$1049),"—")</f>
        <v>—</v>
      </c>
      <c r="AF1047" s="190"/>
      <c r="AG1047" s="107" t="str">
        <f>IF(AF1047&gt;0,RANK(AF1047,$AF$11:$AF$1049),"—")</f>
        <v>—</v>
      </c>
      <c r="AH1047" s="190"/>
      <c r="AI1047" s="107" t="str">
        <f t="shared" si="828"/>
        <v>—</v>
      </c>
      <c r="AJ1047" s="190"/>
      <c r="AK1047" s="107" t="str">
        <f t="shared" si="829"/>
        <v>—</v>
      </c>
      <c r="AL1047" s="190"/>
      <c r="AM1047" s="107" t="str">
        <f t="shared" si="830"/>
        <v>—</v>
      </c>
      <c r="AN1047" s="190"/>
      <c r="AO1047" s="107" t="str">
        <f t="shared" si="831"/>
        <v>—</v>
      </c>
      <c r="AP1047" s="190"/>
      <c r="AQ1047" s="107" t="str">
        <f t="shared" si="832"/>
        <v>—</v>
      </c>
      <c r="AR1047" s="190"/>
      <c r="AS1047" s="107" t="str">
        <f t="shared" si="833"/>
        <v>—</v>
      </c>
      <c r="AU1047" s="107" t="str">
        <f t="shared" si="834"/>
        <v>—</v>
      </c>
      <c r="AW1047" s="107" t="str">
        <f t="shared" si="835"/>
        <v>—</v>
      </c>
      <c r="AY1047" s="563" t="str">
        <f t="shared" si="836"/>
        <v>—</v>
      </c>
      <c r="AZ1047" s="590"/>
      <c r="BB1047" s="563" t="str">
        <f t="shared" si="837"/>
        <v>—</v>
      </c>
    </row>
    <row r="1048" spans="2:54" ht="12.95" customHeight="1" x14ac:dyDescent="0.2">
      <c r="B1048" s="174" t="s">
        <v>1613</v>
      </c>
      <c r="C1048" s="653" t="s">
        <v>2058</v>
      </c>
      <c r="D1048" s="578">
        <v>6</v>
      </c>
      <c r="E1048" s="107">
        <f>IF(D1048&gt;0,RANK(D1048,$D$11:$D$1049),"—")</f>
        <v>398</v>
      </c>
      <c r="F1048" s="578">
        <v>12</v>
      </c>
      <c r="G1048" s="107">
        <f>IF(F1048&gt;0,RANK(F1048,$F$11:$F$1049),"—")</f>
        <v>498</v>
      </c>
      <c r="H1048" s="578">
        <v>20</v>
      </c>
      <c r="I1048" s="107">
        <f>IF(H1048&gt;0,RANK(H1048,$H$11:$H$1049),"—")</f>
        <v>395</v>
      </c>
      <c r="J1048" s="578">
        <v>97</v>
      </c>
      <c r="K1048" s="107">
        <f>IF(J1048&gt;0,RANK(J1048,$J$11:$J$1049),"—")</f>
        <v>412</v>
      </c>
      <c r="L1048" s="578">
        <v>67</v>
      </c>
      <c r="M1048" s="107">
        <f>IF(L1048&gt;0,RANK(L1048,$L$11:$L$1049),"—")</f>
        <v>418</v>
      </c>
      <c r="N1048" s="578">
        <v>163</v>
      </c>
      <c r="O1048" s="107">
        <f>IF(N1048&gt;0,RANK(N1048,$N$11:$N$1049),"—")</f>
        <v>432</v>
      </c>
      <c r="P1048" s="578"/>
      <c r="Q1048" s="107" t="str">
        <f>IF(P1048&gt;0,RANK(P1048,$P$11:$P$1049),"—")</f>
        <v>—</v>
      </c>
      <c r="R1048" s="578"/>
      <c r="S1048" s="107" t="str">
        <f>IF(R1048&gt;0,RANK(R1048,$R$11:$R$1049),"—")</f>
        <v>—</v>
      </c>
      <c r="T1048" s="578"/>
      <c r="U1048" s="107" t="str">
        <f>IF(T1048&gt;0,RANK(T1048,$T$11:$T$1049),"—")</f>
        <v>—</v>
      </c>
      <c r="V1048" s="578"/>
      <c r="W1048" s="107" t="str">
        <f>IF(V1048&gt;0,RANK(V1048,$V$11:$V$1049),"—")</f>
        <v>—</v>
      </c>
      <c r="X1048" s="578"/>
      <c r="Y1048" s="107" t="str">
        <f>IF(X1048&gt;0,RANK(X1048,$X$11:$X$1049),"—")</f>
        <v>—</v>
      </c>
      <c r="Z1048" s="578"/>
      <c r="AA1048" s="107" t="str">
        <f>IF(Z1048&gt;0,RANK(Z1048,$Z$11:$Z$1049),"—")</f>
        <v>—</v>
      </c>
      <c r="AB1048" s="578"/>
      <c r="AC1048" s="107" t="str">
        <f>IF(AB1048&gt;0,RANK(AB1048,$AB$11:$AB$1049),"—")</f>
        <v>—</v>
      </c>
      <c r="AD1048" s="578"/>
      <c r="AE1048" s="107" t="str">
        <f>IF(AD1048&gt;0,RANK(AD1048,$AD$11:$AD$1049),"—")</f>
        <v>—</v>
      </c>
      <c r="AF1048" s="578"/>
      <c r="AG1048" s="107" t="str">
        <f>IF(AF1048&gt;0,RANK(AF1048,$AF$11:$AF$1049),"—")</f>
        <v>—</v>
      </c>
      <c r="AH1048" s="578"/>
      <c r="AI1048" s="107" t="str">
        <f t="shared" si="828"/>
        <v>—</v>
      </c>
      <c r="AJ1048" s="578"/>
      <c r="AK1048" s="107" t="str">
        <f t="shared" si="829"/>
        <v>—</v>
      </c>
      <c r="AL1048" s="578"/>
      <c r="AM1048" s="107" t="str">
        <f t="shared" si="830"/>
        <v>—</v>
      </c>
      <c r="AN1048" s="578"/>
      <c r="AO1048" s="107" t="str">
        <f t="shared" si="831"/>
        <v>—</v>
      </c>
      <c r="AP1048" s="578"/>
      <c r="AQ1048" s="107" t="str">
        <f t="shared" si="832"/>
        <v>—</v>
      </c>
      <c r="AR1048" s="578"/>
      <c r="AS1048" s="107" t="str">
        <f t="shared" si="833"/>
        <v>—</v>
      </c>
      <c r="AT1048" s="578"/>
      <c r="AU1048" s="107" t="str">
        <f t="shared" si="834"/>
        <v>—</v>
      </c>
      <c r="AV1048" s="578"/>
      <c r="AW1048" s="107" t="str">
        <f t="shared" si="835"/>
        <v>—</v>
      </c>
      <c r="AX1048" s="578"/>
      <c r="AY1048" s="563" t="str">
        <f t="shared" si="836"/>
        <v>—</v>
      </c>
      <c r="BB1048" s="563" t="str">
        <f t="shared" si="837"/>
        <v>—</v>
      </c>
    </row>
    <row r="1049" spans="2:54" ht="12.95" customHeight="1" x14ac:dyDescent="0.2">
      <c r="D1049" s="594"/>
      <c r="F1049" s="594"/>
      <c r="H1049" s="594"/>
      <c r="J1049" s="190"/>
      <c r="L1049" s="190"/>
      <c r="N1049" s="190"/>
      <c r="P1049" s="190"/>
      <c r="R1049" s="190"/>
      <c r="T1049" s="190"/>
      <c r="V1049" s="190"/>
      <c r="X1049" s="190"/>
      <c r="Z1049" s="190"/>
      <c r="AB1049" s="190"/>
      <c r="AD1049" s="190"/>
      <c r="AF1049" s="190"/>
      <c r="AH1049" s="190"/>
      <c r="AJ1049" s="190"/>
      <c r="AL1049" s="190"/>
      <c r="AN1049" s="190"/>
      <c r="AP1049" s="190"/>
      <c r="AR1049" s="190"/>
      <c r="BB1049" s="563" t="str">
        <f t="shared" ref="BB1049" si="838">IF(BA1049&gt;0,RANK(BA1049,$BA$11:$BA$1049),"—")</f>
        <v>—</v>
      </c>
    </row>
    <row r="1050" spans="2:54" ht="12.95" customHeight="1" x14ac:dyDescent="0.2">
      <c r="B1050" s="174" t="s">
        <v>1821</v>
      </c>
      <c r="C1050" s="653" t="s">
        <v>2058</v>
      </c>
      <c r="D1050" s="578"/>
      <c r="E1050" s="107"/>
      <c r="F1050" s="578"/>
      <c r="G1050" s="107"/>
      <c r="H1050" s="578"/>
      <c r="I1050" s="107"/>
      <c r="J1050" s="578"/>
      <c r="K1050" s="107"/>
      <c r="L1050" s="578"/>
      <c r="M1050" s="107"/>
      <c r="N1050" s="578"/>
      <c r="O1050" s="107"/>
      <c r="P1050" s="578"/>
      <c r="Q1050" s="107"/>
      <c r="R1050" s="578"/>
      <c r="S1050" s="107"/>
      <c r="T1050" s="578"/>
      <c r="U1050" s="107"/>
      <c r="V1050" s="578"/>
      <c r="W1050" s="107"/>
      <c r="X1050" s="578">
        <v>83350</v>
      </c>
      <c r="Y1050" s="107"/>
      <c r="Z1050" s="633">
        <v>118476</v>
      </c>
      <c r="AA1050" s="107"/>
      <c r="AB1050" s="633">
        <v>130502</v>
      </c>
      <c r="AC1050" s="107"/>
      <c r="AD1050" s="578">
        <v>81836</v>
      </c>
      <c r="AE1050" s="107"/>
      <c r="AF1050" s="578">
        <v>91335</v>
      </c>
      <c r="AG1050" s="107"/>
      <c r="AH1050" s="578">
        <v>100816</v>
      </c>
      <c r="AI1050" s="107"/>
      <c r="AJ1050" s="578">
        <v>86653</v>
      </c>
      <c r="AK1050" s="107"/>
      <c r="AL1050" s="578">
        <v>49729</v>
      </c>
      <c r="AM1050" s="107"/>
      <c r="AN1050" s="578">
        <v>31277</v>
      </c>
      <c r="AO1050" s="107"/>
      <c r="AP1050" s="578">
        <v>30394</v>
      </c>
      <c r="AQ1050" s="107"/>
      <c r="AR1050" s="578">
        <v>29898</v>
      </c>
      <c r="AS1050" s="107"/>
      <c r="AT1050" s="578">
        <v>6692</v>
      </c>
      <c r="AU1050" s="107"/>
      <c r="AV1050" s="578">
        <v>0</v>
      </c>
      <c r="AW1050" s="107"/>
      <c r="AX1050" s="578"/>
      <c r="AY1050" s="563"/>
    </row>
    <row r="1051" spans="2:54" ht="12.95" customHeight="1" x14ac:dyDescent="0.2">
      <c r="D1051" s="594"/>
      <c r="F1051" s="594"/>
      <c r="H1051" s="594"/>
      <c r="J1051" s="190"/>
      <c r="L1051" s="190"/>
      <c r="N1051" s="190"/>
      <c r="P1051" s="190"/>
      <c r="R1051" s="190"/>
      <c r="T1051" s="190"/>
      <c r="V1051" s="190"/>
      <c r="X1051" s="190"/>
      <c r="Z1051" s="190"/>
      <c r="AB1051" s="190"/>
      <c r="AD1051" s="190"/>
      <c r="AF1051" s="190"/>
      <c r="AH1051" s="190"/>
      <c r="AJ1051" s="190"/>
      <c r="AL1051" s="190"/>
      <c r="AN1051" s="190"/>
      <c r="AP1051" s="190"/>
      <c r="AR1051" s="190"/>
    </row>
    <row r="1052" spans="2:54" ht="12.95" customHeight="1" x14ac:dyDescent="0.2">
      <c r="AP1052" s="634" t="s">
        <v>2331</v>
      </c>
      <c r="AX1052" s="634" t="s">
        <v>2332</v>
      </c>
    </row>
  </sheetData>
  <sortState ref="B21:BB1048">
    <sortCondition ref="C21:C1048"/>
    <sortCondition descending="1" ref="BA21:BA1048"/>
  </sortState>
  <phoneticPr fontId="17" type="noConversion"/>
  <pageMargins left="0.75" right="0.75" top="1" bottom="1" header="0.5" footer="0.5"/>
  <pageSetup orientation="landscape" r:id="rId1"/>
  <headerFooter alignWithMargins="0">
    <oddHeader>&amp;LNational Science Foundation, Division of Science Resources Statistics: Academic Research and Development Expenditures -- Detailed Statistical Tables:  Fiscal Years 2003-2006 — (www.nsf.gov).</oddHeader>
    <oddFooter>&amp;R&amp;P of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indexed="62"/>
  </sheetPr>
  <dimension ref="A1:CL1092"/>
  <sheetViews>
    <sheetView tabSelected="1" topLeftCell="B1" workbookViewId="0">
      <pane xSplit="2" ySplit="5" topLeftCell="AU6" activePane="bottomRight" state="frozen"/>
      <selection activeCell="B1" sqref="B1"/>
      <selection pane="topRight" activeCell="D1" sqref="D1"/>
      <selection pane="bottomLeft" activeCell="B6" sqref="B6"/>
      <selection pane="bottomRight" activeCell="BK33" sqref="BK33"/>
    </sheetView>
  </sheetViews>
  <sheetFormatPr defaultRowHeight="12.95" customHeight="1" x14ac:dyDescent="0.2"/>
  <cols>
    <col min="1" max="1" width="32.7109375" style="3" hidden="1" customWidth="1"/>
    <col min="2" max="2" width="47.28515625" style="179" customWidth="1"/>
    <col min="3" max="3" width="10.140625" style="14" customWidth="1"/>
    <col min="4" max="4" width="10.28515625" style="293" customWidth="1"/>
    <col min="5" max="5" width="11.85546875" style="25" hidden="1" customWidth="1"/>
    <col min="6" max="6" width="12" style="42" hidden="1" customWidth="1"/>
    <col min="7" max="7" width="12" style="25" hidden="1" customWidth="1"/>
    <col min="8" max="11" width="12" style="42" hidden="1" customWidth="1"/>
    <col min="12" max="12" width="11.140625" style="42" hidden="1" customWidth="1"/>
    <col min="13" max="13" width="11.140625" style="42" customWidth="1"/>
    <col min="14" max="14" width="6" style="42" customWidth="1"/>
    <col min="15" max="15" width="11.28515625" style="62" customWidth="1"/>
    <col min="16" max="16" width="10.5703125" style="42" customWidth="1"/>
    <col min="17" max="17" width="10.140625" style="197" customWidth="1"/>
    <col min="18" max="18" width="11" style="197" customWidth="1"/>
    <col min="19" max="19" width="9.140625" style="197" customWidth="1"/>
    <col min="20" max="20" width="10.7109375" style="197" customWidth="1"/>
    <col min="21" max="22" width="11" style="197" customWidth="1"/>
    <col min="23" max="23" width="12.7109375" style="25" customWidth="1"/>
    <col min="24" max="30" width="12.7109375" style="25" hidden="1" customWidth="1"/>
    <col min="31" max="31" width="11.5703125" style="25" hidden="1" customWidth="1"/>
    <col min="32" max="35" width="11.5703125" style="25" customWidth="1"/>
    <col min="36" max="36" width="12.7109375" style="25" customWidth="1"/>
    <col min="37" max="43" width="12.7109375" style="25" hidden="1" customWidth="1"/>
    <col min="44" max="44" width="9.140625" style="25" hidden="1" customWidth="1"/>
    <col min="45" max="48" width="9.140625" style="25" customWidth="1"/>
    <col min="49" max="49" width="12.7109375" style="25" customWidth="1"/>
    <col min="50" max="51" width="12.7109375" style="25" hidden="1" customWidth="1"/>
    <col min="52" max="56" width="12.7109375" style="256" hidden="1" customWidth="1"/>
    <col min="57" max="57" width="9.28515625" style="256" hidden="1" customWidth="1"/>
    <col min="58" max="61" width="9.28515625" style="256" customWidth="1"/>
    <col min="62" max="62" width="9.28515625" style="699" customWidth="1"/>
    <col min="63" max="64" width="9.28515625" style="256" customWidth="1"/>
    <col min="65" max="65" width="12.7109375" style="25" customWidth="1"/>
    <col min="66" max="67" width="12.7109375" style="25" hidden="1" customWidth="1"/>
    <col min="68" max="72" width="12.7109375" style="48" hidden="1" customWidth="1"/>
    <col min="73" max="73" width="10.42578125" style="48" hidden="1" customWidth="1"/>
    <col min="74" max="77" width="10.42578125" style="48" customWidth="1"/>
    <col min="78" max="78" width="12.7109375" style="25" customWidth="1"/>
    <col min="79" max="85" width="12.7109375" style="25" hidden="1" customWidth="1"/>
    <col min="86" max="86" width="10.28515625" style="25" hidden="1" customWidth="1"/>
    <col min="87" max="87" width="10.28515625" style="25" customWidth="1"/>
    <col min="88" max="16384" width="9.140625" style="25"/>
  </cols>
  <sheetData>
    <row r="1" spans="1:90" ht="12.95" customHeight="1" x14ac:dyDescent="0.2">
      <c r="A1" s="95"/>
      <c r="B1" s="279" t="s">
        <v>987</v>
      </c>
      <c r="C1" s="49"/>
      <c r="E1" s="24"/>
      <c r="F1" s="37"/>
      <c r="G1" s="24"/>
      <c r="H1" s="37"/>
      <c r="I1" s="37"/>
      <c r="J1" s="37"/>
      <c r="K1" s="37"/>
      <c r="L1" s="37"/>
      <c r="M1" s="37"/>
      <c r="N1" s="37"/>
      <c r="O1" s="60"/>
      <c r="P1" s="60"/>
      <c r="Q1" s="198"/>
      <c r="R1" s="198"/>
      <c r="S1" s="198"/>
      <c r="T1" s="198"/>
      <c r="U1" s="198"/>
      <c r="V1" s="198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24"/>
      <c r="BN1" s="24"/>
      <c r="BO1" s="24"/>
      <c r="BP1" s="70"/>
      <c r="BQ1" s="70"/>
      <c r="BR1" s="70"/>
      <c r="BS1" s="70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</row>
    <row r="2" spans="1:90" ht="12.95" customHeight="1" x14ac:dyDescent="0.2">
      <c r="B2" s="26" t="s">
        <v>1024</v>
      </c>
      <c r="C2" s="29"/>
      <c r="D2" s="76"/>
      <c r="E2" s="27"/>
      <c r="F2" s="38"/>
      <c r="G2" s="11"/>
      <c r="H2" s="38"/>
      <c r="I2" s="38"/>
      <c r="J2" s="38"/>
      <c r="K2" s="38"/>
      <c r="L2" s="38"/>
      <c r="M2" s="38"/>
      <c r="N2" s="38"/>
      <c r="O2" s="60"/>
      <c r="P2" s="60"/>
      <c r="Q2" s="198"/>
      <c r="R2" s="198"/>
      <c r="S2" s="198"/>
      <c r="T2" s="198"/>
      <c r="U2" s="198"/>
      <c r="V2" s="198"/>
      <c r="W2" s="27"/>
      <c r="X2" s="27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27"/>
      <c r="BN2" s="27"/>
      <c r="BO2" s="27"/>
      <c r="BP2" s="30"/>
      <c r="BQ2" s="30"/>
      <c r="BR2" s="30"/>
      <c r="BS2" s="30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</row>
    <row r="3" spans="1:90" ht="12.95" customHeight="1" x14ac:dyDescent="0.2">
      <c r="B3" s="27" t="s">
        <v>1021</v>
      </c>
      <c r="C3" s="29"/>
      <c r="D3" s="294"/>
      <c r="E3" s="31"/>
      <c r="F3" s="39"/>
      <c r="G3" s="51"/>
      <c r="H3" s="39"/>
      <c r="I3" s="39"/>
      <c r="J3" s="39"/>
      <c r="K3" s="39"/>
      <c r="L3" s="39"/>
      <c r="M3" s="39"/>
      <c r="N3" s="39"/>
      <c r="O3" s="60"/>
      <c r="P3" s="60"/>
      <c r="Q3" s="198"/>
      <c r="R3" s="198"/>
      <c r="S3" s="198"/>
      <c r="T3" s="198"/>
      <c r="U3" s="198"/>
      <c r="V3" s="198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64"/>
      <c r="BK3" s="31"/>
      <c r="BL3" s="31"/>
      <c r="BM3" s="31"/>
      <c r="BN3" s="31"/>
      <c r="BO3" s="31"/>
      <c r="BP3" s="30"/>
      <c r="BQ3" s="30"/>
      <c r="BR3" s="30"/>
      <c r="BS3" s="30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223"/>
      <c r="CK3" s="223"/>
      <c r="CL3" s="223"/>
    </row>
    <row r="4" spans="1:90" s="47" customFormat="1" ht="15" customHeight="1" x14ac:dyDescent="0.2">
      <c r="A4" s="3"/>
      <c r="B4" s="150" t="s">
        <v>768</v>
      </c>
      <c r="C4" s="151" t="s">
        <v>1534</v>
      </c>
      <c r="D4" s="295" t="s">
        <v>1647</v>
      </c>
      <c r="E4" s="150"/>
      <c r="F4" s="152"/>
      <c r="G4" s="153"/>
      <c r="H4" s="152"/>
      <c r="I4" s="152"/>
      <c r="J4" s="152"/>
      <c r="K4" s="152"/>
      <c r="L4" s="152"/>
      <c r="M4" s="152"/>
      <c r="N4" s="152"/>
      <c r="O4" s="154"/>
      <c r="P4" s="154"/>
      <c r="Q4" s="196"/>
      <c r="R4" s="196"/>
      <c r="S4" s="196"/>
      <c r="T4" s="196"/>
      <c r="U4" s="196"/>
      <c r="V4" s="196"/>
      <c r="W4" s="155" t="s">
        <v>1648</v>
      </c>
      <c r="X4" s="156"/>
      <c r="Y4" s="150"/>
      <c r="Z4" s="150"/>
      <c r="AA4" s="150"/>
      <c r="AB4" s="150"/>
      <c r="AC4" s="150"/>
      <c r="AD4" s="157"/>
      <c r="AE4" s="150"/>
      <c r="AF4" s="150"/>
      <c r="AG4" s="150"/>
      <c r="AH4" s="150"/>
      <c r="AI4" s="150"/>
      <c r="AJ4" s="158" t="s">
        <v>1649</v>
      </c>
      <c r="AK4" s="156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317" t="s">
        <v>925</v>
      </c>
      <c r="AX4" s="156"/>
      <c r="AY4" s="150"/>
      <c r="AZ4" s="159"/>
      <c r="BA4" s="159"/>
      <c r="BB4" s="159"/>
      <c r="BC4" s="159"/>
      <c r="BD4" s="159"/>
      <c r="BE4" s="159"/>
      <c r="BF4" s="215"/>
      <c r="BG4" s="159" t="s">
        <v>2077</v>
      </c>
      <c r="BH4" s="215"/>
      <c r="BI4" s="159"/>
      <c r="BJ4" s="700" t="s">
        <v>2078</v>
      </c>
      <c r="BK4" s="159"/>
      <c r="BL4" s="159"/>
      <c r="BM4" s="158" t="s">
        <v>1650</v>
      </c>
      <c r="BN4" s="156"/>
      <c r="BO4" s="150"/>
      <c r="BP4" s="160"/>
      <c r="BQ4" s="160"/>
      <c r="BR4" s="160"/>
      <c r="BS4" s="160"/>
      <c r="BT4" s="160"/>
      <c r="BU4" s="160"/>
      <c r="BV4" s="160"/>
      <c r="BW4" s="160"/>
      <c r="BX4" s="160"/>
      <c r="BY4" s="160"/>
      <c r="BZ4" s="158" t="s">
        <v>1785</v>
      </c>
      <c r="CA4" s="156"/>
      <c r="CB4" s="150"/>
      <c r="CC4" s="150"/>
      <c r="CD4" s="150"/>
      <c r="CE4" s="150"/>
      <c r="CF4" s="150"/>
      <c r="CG4" s="150"/>
      <c r="CH4" s="150"/>
      <c r="CI4" s="150"/>
      <c r="CJ4" s="701"/>
      <c r="CK4" s="701"/>
      <c r="CL4" s="701"/>
    </row>
    <row r="5" spans="1:90" s="48" customFormat="1" ht="12.95" customHeight="1" x14ac:dyDescent="0.2">
      <c r="A5" s="3" t="s">
        <v>636</v>
      </c>
      <c r="B5" s="280" t="s">
        <v>635</v>
      </c>
      <c r="C5" s="50"/>
      <c r="D5" s="34">
        <v>1992</v>
      </c>
      <c r="E5" s="35">
        <v>2000</v>
      </c>
      <c r="F5" s="12">
        <v>2002</v>
      </c>
      <c r="G5" s="12">
        <v>2003</v>
      </c>
      <c r="H5" s="12">
        <v>2004</v>
      </c>
      <c r="I5" s="12">
        <v>2005</v>
      </c>
      <c r="J5" s="12">
        <v>2006</v>
      </c>
      <c r="K5" s="12">
        <v>2007</v>
      </c>
      <c r="L5" s="12">
        <v>2008</v>
      </c>
      <c r="M5" s="12">
        <v>2009</v>
      </c>
      <c r="N5" s="12" t="s">
        <v>1459</v>
      </c>
      <c r="O5" s="140" t="s">
        <v>1007</v>
      </c>
      <c r="P5" s="142"/>
      <c r="Q5" s="194">
        <v>2010</v>
      </c>
      <c r="R5" s="194">
        <v>2011</v>
      </c>
      <c r="S5" s="194" t="s">
        <v>1459</v>
      </c>
      <c r="T5" s="194" t="s">
        <v>1007</v>
      </c>
      <c r="U5" s="194" t="s">
        <v>2320</v>
      </c>
      <c r="V5" s="194">
        <v>2014</v>
      </c>
      <c r="W5" s="34">
        <v>1992</v>
      </c>
      <c r="X5" s="35">
        <v>2000</v>
      </c>
      <c r="Y5" s="35">
        <v>2002</v>
      </c>
      <c r="Z5" s="12">
        <v>2003</v>
      </c>
      <c r="AA5" s="12">
        <v>2004</v>
      </c>
      <c r="AB5" s="12">
        <v>2005</v>
      </c>
      <c r="AC5" s="12">
        <v>2006</v>
      </c>
      <c r="AD5" s="12">
        <v>2007</v>
      </c>
      <c r="AE5" s="12">
        <v>2008</v>
      </c>
      <c r="AF5" s="12">
        <v>2009</v>
      </c>
      <c r="AG5" s="12">
        <v>2010</v>
      </c>
      <c r="AH5" s="12">
        <v>2011</v>
      </c>
      <c r="AI5" s="12">
        <v>2014</v>
      </c>
      <c r="AJ5" s="34">
        <v>1992</v>
      </c>
      <c r="AK5" s="35">
        <v>2000</v>
      </c>
      <c r="AL5" s="35">
        <v>2002</v>
      </c>
      <c r="AM5" s="35">
        <v>2003</v>
      </c>
      <c r="AN5" s="35">
        <v>2004</v>
      </c>
      <c r="AO5" s="35">
        <v>2005</v>
      </c>
      <c r="AP5" s="35">
        <v>2006</v>
      </c>
      <c r="AQ5" s="35">
        <v>2007</v>
      </c>
      <c r="AR5" s="35">
        <v>2008</v>
      </c>
      <c r="AS5" s="35">
        <v>2009</v>
      </c>
      <c r="AT5" s="35">
        <v>2010</v>
      </c>
      <c r="AU5" s="35">
        <v>2011</v>
      </c>
      <c r="AV5" s="35">
        <v>2014</v>
      </c>
      <c r="AW5" s="189">
        <v>1992</v>
      </c>
      <c r="AX5" s="35">
        <v>2000</v>
      </c>
      <c r="AY5" s="35">
        <v>2002</v>
      </c>
      <c r="AZ5" s="64">
        <v>2003</v>
      </c>
      <c r="BA5" s="64">
        <v>2004</v>
      </c>
      <c r="BB5" s="64">
        <v>2005</v>
      </c>
      <c r="BC5" s="64">
        <v>2006</v>
      </c>
      <c r="BD5" s="64">
        <v>2007</v>
      </c>
      <c r="BE5" s="64">
        <v>2008</v>
      </c>
      <c r="BF5" s="211">
        <v>2009</v>
      </c>
      <c r="BG5" s="64">
        <v>2010</v>
      </c>
      <c r="BH5" s="211">
        <v>2011</v>
      </c>
      <c r="BI5" s="64">
        <v>2014</v>
      </c>
      <c r="BJ5" s="683">
        <v>2010</v>
      </c>
      <c r="BK5" s="64">
        <v>2011</v>
      </c>
      <c r="BL5" s="64">
        <v>2014</v>
      </c>
      <c r="BM5" s="34">
        <v>1992</v>
      </c>
      <c r="BN5" s="35">
        <v>2000</v>
      </c>
      <c r="BO5" s="35">
        <v>2002</v>
      </c>
      <c r="BP5" s="35">
        <v>2003</v>
      </c>
      <c r="BQ5" s="35">
        <v>2004</v>
      </c>
      <c r="BR5" s="35">
        <v>2005</v>
      </c>
      <c r="BS5" s="35">
        <v>2006</v>
      </c>
      <c r="BT5" s="35">
        <v>2007</v>
      </c>
      <c r="BU5" s="35">
        <v>2008</v>
      </c>
      <c r="BV5" s="35">
        <v>2009</v>
      </c>
      <c r="BW5" s="35">
        <v>2010</v>
      </c>
      <c r="BX5" s="35">
        <v>2011</v>
      </c>
      <c r="BY5" s="35">
        <v>2014</v>
      </c>
      <c r="BZ5" s="34">
        <v>1992</v>
      </c>
      <c r="CA5" s="35">
        <v>2000</v>
      </c>
      <c r="CB5" s="35">
        <v>2002</v>
      </c>
      <c r="CC5" s="35">
        <v>2003</v>
      </c>
      <c r="CD5" s="35">
        <v>2004</v>
      </c>
      <c r="CE5" s="35">
        <v>2005</v>
      </c>
      <c r="CF5" s="35">
        <v>2006</v>
      </c>
      <c r="CG5" s="35">
        <v>2007</v>
      </c>
      <c r="CH5" s="35">
        <v>2008</v>
      </c>
      <c r="CI5" s="35">
        <v>2009</v>
      </c>
      <c r="CJ5" s="48">
        <v>2010</v>
      </c>
      <c r="CK5" s="48">
        <v>2011</v>
      </c>
      <c r="CL5" s="48">
        <v>2014</v>
      </c>
    </row>
    <row r="6" spans="1:90" ht="12.95" customHeight="1" x14ac:dyDescent="0.2">
      <c r="B6" s="26" t="s">
        <v>1021</v>
      </c>
      <c r="C6" s="29"/>
      <c r="D6" s="296"/>
      <c r="E6" s="101"/>
      <c r="F6" s="297"/>
      <c r="G6" s="297"/>
      <c r="H6" s="297"/>
      <c r="I6" s="297"/>
      <c r="J6" s="297"/>
      <c r="K6" s="297"/>
      <c r="L6" s="297"/>
      <c r="M6" s="297"/>
      <c r="N6" s="61"/>
      <c r="O6" s="141"/>
      <c r="P6" s="142" t="s">
        <v>1826</v>
      </c>
      <c r="Q6" s="200"/>
      <c r="R6" s="200"/>
      <c r="S6" s="200"/>
      <c r="T6" s="200"/>
      <c r="U6" s="200"/>
      <c r="V6" s="200"/>
      <c r="W6" s="102"/>
      <c r="X6" s="101"/>
      <c r="Y6" s="101"/>
      <c r="Z6" s="62"/>
      <c r="AA6" s="101"/>
      <c r="AB6" s="28"/>
      <c r="AC6" s="28"/>
      <c r="AD6" s="28"/>
      <c r="AE6" s="28"/>
      <c r="AF6" s="28"/>
      <c r="AG6" s="28"/>
      <c r="AH6" s="28"/>
      <c r="AI6" s="28"/>
      <c r="AJ6" s="33"/>
      <c r="AK6" s="28" t="s">
        <v>1021</v>
      </c>
      <c r="AL6" s="28" t="s">
        <v>1021</v>
      </c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33"/>
      <c r="AX6" s="28" t="s">
        <v>1021</v>
      </c>
      <c r="AY6" s="28" t="s">
        <v>1021</v>
      </c>
      <c r="AZ6" s="65"/>
      <c r="BA6" s="65"/>
      <c r="BB6" s="65"/>
      <c r="BC6" s="65"/>
      <c r="BD6" s="65"/>
      <c r="BE6" s="65"/>
      <c r="BF6" s="208"/>
      <c r="BG6" s="65"/>
      <c r="BH6" s="208"/>
      <c r="BI6" s="65"/>
      <c r="BJ6" s="684"/>
      <c r="BK6" s="65"/>
      <c r="BL6" s="65"/>
      <c r="BM6" s="33"/>
      <c r="BN6" s="28" t="s">
        <v>1021</v>
      </c>
      <c r="BO6" s="28" t="s">
        <v>1021</v>
      </c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33"/>
      <c r="CA6" s="28" t="s">
        <v>1021</v>
      </c>
      <c r="CB6" s="28" t="s">
        <v>1021</v>
      </c>
      <c r="CC6" s="44"/>
      <c r="CD6" s="28"/>
      <c r="CE6" s="28"/>
      <c r="CF6" s="28"/>
      <c r="CG6" s="28"/>
      <c r="CH6" s="28"/>
      <c r="CI6" s="28"/>
    </row>
    <row r="7" spans="1:90" s="48" customFormat="1" ht="12.95" customHeight="1" x14ac:dyDescent="0.2">
      <c r="A7" s="3"/>
      <c r="B7" s="26" t="s">
        <v>1663</v>
      </c>
      <c r="C7" s="29"/>
      <c r="D7" s="36">
        <v>18879705</v>
      </c>
      <c r="E7" s="28">
        <v>30084148</v>
      </c>
      <c r="F7" s="44">
        <v>36405220</v>
      </c>
      <c r="G7" s="52">
        <v>40100324</v>
      </c>
      <c r="H7" s="44">
        <v>43257731</v>
      </c>
      <c r="I7" s="44">
        <v>45792673</v>
      </c>
      <c r="J7" s="44">
        <v>47742832</v>
      </c>
      <c r="K7" s="44">
        <v>49430767</v>
      </c>
      <c r="L7" s="36">
        <v>51908726</v>
      </c>
      <c r="M7" s="298">
        <v>54935457</v>
      </c>
      <c r="N7" s="44"/>
      <c r="O7" s="141">
        <f>+AF7+AS7+BF7+BV7+CI7</f>
        <v>54935457</v>
      </c>
      <c r="P7" s="142">
        <f>+O7-M7</f>
        <v>0</v>
      </c>
      <c r="Q7" s="341">
        <v>61234893</v>
      </c>
      <c r="R7" s="353">
        <v>65073411</v>
      </c>
      <c r="S7" s="200"/>
      <c r="T7" s="141">
        <f>+AH7+AU7+BH7+BK7+BX7+CK7</f>
        <v>65073411</v>
      </c>
      <c r="U7" s="142">
        <f>+T7-R7</f>
        <v>0</v>
      </c>
      <c r="V7" s="260"/>
      <c r="W7" s="33">
        <v>11087032</v>
      </c>
      <c r="X7" s="28">
        <v>17493473</v>
      </c>
      <c r="Y7" s="44">
        <v>21833953</v>
      </c>
      <c r="Z7" s="44">
        <v>24734033</v>
      </c>
      <c r="AA7" s="44">
        <v>27379233</v>
      </c>
      <c r="AB7" s="44">
        <v>29167128</v>
      </c>
      <c r="AC7" s="44">
        <v>30033156</v>
      </c>
      <c r="AD7" s="44">
        <v>30440745</v>
      </c>
      <c r="AE7" s="44">
        <v>31231220</v>
      </c>
      <c r="AF7" s="298">
        <v>32587529</v>
      </c>
      <c r="AG7" s="342">
        <v>37487673</v>
      </c>
      <c r="AH7" s="352">
        <v>40764823</v>
      </c>
      <c r="AI7" s="353"/>
      <c r="AJ7" s="33">
        <v>1505515</v>
      </c>
      <c r="AK7" s="28">
        <v>2204263</v>
      </c>
      <c r="AL7" s="44">
        <v>2500649</v>
      </c>
      <c r="AM7" s="44">
        <v>2652966</v>
      </c>
      <c r="AN7" s="44">
        <v>2846722</v>
      </c>
      <c r="AO7" s="44">
        <v>2939962</v>
      </c>
      <c r="AP7" s="44">
        <v>3016240</v>
      </c>
      <c r="AQ7" s="307">
        <v>3145376</v>
      </c>
      <c r="AR7" s="307">
        <v>3417995</v>
      </c>
      <c r="AS7" s="307">
        <v>3647109</v>
      </c>
      <c r="AT7" s="343">
        <v>3853598</v>
      </c>
      <c r="AU7" s="351">
        <v>3819470</v>
      </c>
      <c r="AV7" s="353"/>
      <c r="AW7" s="33">
        <v>1302018</v>
      </c>
      <c r="AX7" s="28">
        <v>2178252</v>
      </c>
      <c r="AY7" s="44">
        <v>2188111</v>
      </c>
      <c r="AZ7" s="66">
        <v>2162215</v>
      </c>
      <c r="BA7" s="66">
        <v>2107322</v>
      </c>
      <c r="BB7" s="66">
        <v>2292401</v>
      </c>
      <c r="BC7" s="66">
        <v>2427627</v>
      </c>
      <c r="BD7" s="66">
        <v>2672333</v>
      </c>
      <c r="BE7" s="66">
        <v>2870147</v>
      </c>
      <c r="BF7" s="217">
        <v>3196999</v>
      </c>
      <c r="BG7" s="344">
        <v>3209441</v>
      </c>
      <c r="BH7" s="348">
        <v>3162464</v>
      </c>
      <c r="BI7" s="353"/>
      <c r="BJ7" s="685">
        <v>3764291</v>
      </c>
      <c r="BK7" s="350">
        <v>3840381</v>
      </c>
      <c r="BL7" s="353"/>
      <c r="BM7" s="33">
        <v>3576407</v>
      </c>
      <c r="BN7" s="28">
        <v>5924491</v>
      </c>
      <c r="BO7" s="44">
        <v>7108773</v>
      </c>
      <c r="BP7" s="44">
        <v>7683484</v>
      </c>
      <c r="BQ7" s="44">
        <v>7771253</v>
      </c>
      <c r="BR7" s="44">
        <v>8258292</v>
      </c>
      <c r="BS7" s="44">
        <v>9062058</v>
      </c>
      <c r="BT7" s="44">
        <v>9655290</v>
      </c>
      <c r="BU7" s="44">
        <v>10434984</v>
      </c>
      <c r="BV7" s="298">
        <v>11198461</v>
      </c>
      <c r="BW7" s="345">
        <v>11897220</v>
      </c>
      <c r="BX7" s="349">
        <v>12444705</v>
      </c>
      <c r="BY7" s="353"/>
      <c r="BZ7" s="33">
        <v>1408732</v>
      </c>
      <c r="CA7" s="28">
        <v>2261892</v>
      </c>
      <c r="CB7" s="44">
        <v>2701155</v>
      </c>
      <c r="CC7" s="44">
        <v>2844701</v>
      </c>
      <c r="CD7" s="44">
        <v>2840551</v>
      </c>
      <c r="CE7" s="44">
        <v>3092630</v>
      </c>
      <c r="CF7" s="44">
        <v>3221321</v>
      </c>
      <c r="CG7" s="44">
        <v>3517023</v>
      </c>
      <c r="CH7" s="44">
        <v>3954380</v>
      </c>
      <c r="CI7" s="298">
        <v>4305359</v>
      </c>
      <c r="CJ7" s="346">
        <v>1022670</v>
      </c>
      <c r="CK7" s="347">
        <v>1041568</v>
      </c>
      <c r="CL7" s="353"/>
    </row>
    <row r="8" spans="1:90" s="48" customFormat="1" ht="12.75" customHeight="1" x14ac:dyDescent="0.2">
      <c r="A8" s="3"/>
      <c r="B8" s="26"/>
      <c r="C8" s="26"/>
      <c r="D8" s="26"/>
      <c r="E8" s="26"/>
      <c r="L8" s="94"/>
      <c r="M8" s="94"/>
      <c r="N8" s="94"/>
      <c r="O8" s="141"/>
      <c r="P8" s="142"/>
      <c r="Q8" s="200"/>
      <c r="R8" s="200"/>
      <c r="S8" s="200"/>
      <c r="T8" s="141">
        <f>+AH8+AU8+BH8+BK8+BX8+CK8</f>
        <v>0</v>
      </c>
      <c r="U8" s="142">
        <f t="shared" ref="U8:U26" si="0">+T8-R8</f>
        <v>0</v>
      </c>
      <c r="V8" s="260"/>
      <c r="W8" s="33"/>
      <c r="X8" s="28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33"/>
      <c r="AK8" s="28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33"/>
      <c r="AX8" s="28"/>
      <c r="AY8" s="44"/>
      <c r="AZ8" s="66"/>
      <c r="BA8" s="66"/>
      <c r="BB8" s="66"/>
      <c r="BC8" s="66"/>
      <c r="BD8" s="66"/>
      <c r="BE8" s="66"/>
      <c r="BF8" s="217"/>
      <c r="BG8" s="66"/>
      <c r="BH8" s="217"/>
      <c r="BI8" s="66"/>
      <c r="BJ8" s="686"/>
      <c r="BK8" s="66"/>
      <c r="BL8" s="66"/>
      <c r="BM8" s="33"/>
      <c r="BN8" s="28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33"/>
      <c r="CA8" s="28"/>
      <c r="CB8" s="44"/>
      <c r="CC8" s="44"/>
      <c r="CD8" s="44"/>
      <c r="CE8" s="44"/>
      <c r="CF8" s="44"/>
      <c r="CG8" s="44"/>
      <c r="CH8" s="44"/>
      <c r="CI8" s="44"/>
    </row>
    <row r="9" spans="1:90" s="48" customFormat="1" ht="12.95" customHeight="1" x14ac:dyDescent="0.2">
      <c r="A9" s="3"/>
      <c r="B9" s="174" t="s">
        <v>2004</v>
      </c>
      <c r="C9" s="29"/>
      <c r="D9" s="299">
        <f t="shared" ref="D9:M9" si="1">SUM(D16:D967)</f>
        <v>18041992</v>
      </c>
      <c r="E9" s="299">
        <f t="shared" si="1"/>
        <v>28659571</v>
      </c>
      <c r="F9" s="299">
        <f t="shared" si="1"/>
        <v>34487410</v>
      </c>
      <c r="G9" s="299">
        <f t="shared" si="1"/>
        <v>38174704</v>
      </c>
      <c r="H9" s="299">
        <f t="shared" si="1"/>
        <v>40896607</v>
      </c>
      <c r="I9" s="299">
        <f t="shared" si="1"/>
        <v>43567105</v>
      </c>
      <c r="J9" s="299">
        <f t="shared" si="1"/>
        <v>45486331</v>
      </c>
      <c r="K9" s="299">
        <f t="shared" si="1"/>
        <v>48750434</v>
      </c>
      <c r="L9" s="299">
        <f t="shared" si="1"/>
        <v>51783424</v>
      </c>
      <c r="M9" s="299">
        <f t="shared" si="1"/>
        <v>54801802</v>
      </c>
      <c r="N9" s="299"/>
      <c r="O9" s="141">
        <f>+AF9+AS9+BF9+BV9+CI9</f>
        <v>54801951</v>
      </c>
      <c r="P9" s="142">
        <f t="shared" ref="P9:P13" si="2">+O9-M9</f>
        <v>149</v>
      </c>
      <c r="Q9" s="299">
        <f>SUM(Q16:Q986)</f>
        <v>60638727</v>
      </c>
      <c r="R9" s="299">
        <f>SUM(R16:R986)</f>
        <v>64655842</v>
      </c>
      <c r="S9" s="200"/>
      <c r="T9" s="141">
        <f>+AH9+AU9+BH9+BK9+BX9+CK9</f>
        <v>64655842</v>
      </c>
      <c r="U9" s="142">
        <f t="shared" si="0"/>
        <v>0</v>
      </c>
      <c r="V9" s="260"/>
      <c r="W9" s="308">
        <f t="shared" ref="W9:AF9" si="3">SUM(W16:W967)</f>
        <v>10631167</v>
      </c>
      <c r="X9" s="299">
        <f t="shared" si="3"/>
        <v>16652353</v>
      </c>
      <c r="Y9" s="299">
        <f t="shared" si="3"/>
        <v>20729402</v>
      </c>
      <c r="Z9" s="299">
        <f t="shared" si="3"/>
        <v>23601609</v>
      </c>
      <c r="AA9" s="299">
        <f t="shared" si="3"/>
        <v>26116249</v>
      </c>
      <c r="AB9" s="299">
        <f t="shared" si="3"/>
        <v>27774338</v>
      </c>
      <c r="AC9" s="299">
        <f t="shared" si="3"/>
        <v>28566630</v>
      </c>
      <c r="AD9" s="299">
        <f t="shared" si="3"/>
        <v>29983033</v>
      </c>
      <c r="AE9" s="299">
        <f t="shared" si="3"/>
        <v>31137829</v>
      </c>
      <c r="AF9" s="299">
        <f t="shared" si="3"/>
        <v>32490921</v>
      </c>
      <c r="AG9" s="299">
        <f>SUM(AG16:AG986)</f>
        <v>37314666</v>
      </c>
      <c r="AH9" s="299">
        <f>SUM(AH16:AH986)</f>
        <v>40457325</v>
      </c>
      <c r="AI9" s="299"/>
      <c r="AJ9" s="308">
        <f t="shared" ref="AJ9:AS9" si="4">SUM(AJ16:AJ967)</f>
        <v>1411624</v>
      </c>
      <c r="AK9" s="299">
        <f t="shared" si="4"/>
        <v>2070414</v>
      </c>
      <c r="AL9" s="299">
        <f t="shared" si="4"/>
        <v>2309829</v>
      </c>
      <c r="AM9" s="299">
        <f t="shared" si="4"/>
        <v>2461125</v>
      </c>
      <c r="AN9" s="299">
        <f t="shared" si="4"/>
        <v>2659924</v>
      </c>
      <c r="AO9" s="299">
        <f t="shared" si="4"/>
        <v>2753023</v>
      </c>
      <c r="AP9" s="299">
        <f t="shared" si="4"/>
        <v>2831690</v>
      </c>
      <c r="AQ9" s="299">
        <f t="shared" si="4"/>
        <v>3125385</v>
      </c>
      <c r="AR9" s="299">
        <f t="shared" si="4"/>
        <v>3408979</v>
      </c>
      <c r="AS9" s="299">
        <f t="shared" si="4"/>
        <v>3640550</v>
      </c>
      <c r="AT9" s="299">
        <f>SUM(AT16:AT986)</f>
        <v>3826925</v>
      </c>
      <c r="AU9" s="299">
        <f>SUM(AU16:AU986)</f>
        <v>3798213</v>
      </c>
      <c r="AV9" s="299"/>
      <c r="AW9" s="308">
        <f t="shared" ref="AW9:BF9" si="5">SUM(AW16:AW967)</f>
        <v>1209172</v>
      </c>
      <c r="AX9" s="299">
        <f t="shared" si="5"/>
        <v>2054877</v>
      </c>
      <c r="AY9" s="299">
        <f t="shared" si="5"/>
        <v>2052064</v>
      </c>
      <c r="AZ9" s="299">
        <f t="shared" si="5"/>
        <v>2026682</v>
      </c>
      <c r="BA9" s="299">
        <f t="shared" si="5"/>
        <v>1970061</v>
      </c>
      <c r="BB9" s="299">
        <f t="shared" si="5"/>
        <v>2144883</v>
      </c>
      <c r="BC9" s="299">
        <f t="shared" si="5"/>
        <v>2272121</v>
      </c>
      <c r="BD9" s="299">
        <f t="shared" si="5"/>
        <v>2640248</v>
      </c>
      <c r="BE9" s="299">
        <f t="shared" si="5"/>
        <v>2863951</v>
      </c>
      <c r="BF9" s="309">
        <f t="shared" si="5"/>
        <v>3185830</v>
      </c>
      <c r="BG9" s="309">
        <f>SUM(BG16:BG986)</f>
        <v>3185776</v>
      </c>
      <c r="BH9" s="309">
        <f>SUM(BH16:BH986)</f>
        <v>3252204</v>
      </c>
      <c r="BI9" s="299"/>
      <c r="BJ9" s="687">
        <f>SUM(BJ16:BJ986)</f>
        <v>3730740</v>
      </c>
      <c r="BK9" s="309">
        <f>SUM(BK16:BK986)</f>
        <v>3837226</v>
      </c>
      <c r="BL9" s="299"/>
      <c r="BM9" s="308">
        <f t="shared" ref="BM9:BV9" si="6">SUM(BM16:BM967)</f>
        <v>3434205</v>
      </c>
      <c r="BN9" s="299">
        <f t="shared" si="6"/>
        <v>5721154</v>
      </c>
      <c r="BO9" s="299">
        <f t="shared" si="6"/>
        <v>6828401</v>
      </c>
      <c r="BP9" s="299">
        <f t="shared" si="6"/>
        <v>7389288</v>
      </c>
      <c r="BQ9" s="299">
        <f t="shared" si="6"/>
        <v>7435514</v>
      </c>
      <c r="BR9" s="299">
        <f t="shared" si="6"/>
        <v>7929641</v>
      </c>
      <c r="BS9" s="299">
        <f t="shared" si="6"/>
        <v>8713011</v>
      </c>
      <c r="BT9" s="299">
        <f t="shared" si="6"/>
        <v>9515763</v>
      </c>
      <c r="BU9" s="299">
        <f t="shared" si="6"/>
        <v>10421486</v>
      </c>
      <c r="BV9" s="299">
        <f t="shared" si="6"/>
        <v>11179359</v>
      </c>
      <c r="BW9" s="299">
        <f>SUM(BW16:BW986)</f>
        <v>11873148</v>
      </c>
      <c r="BX9" s="299">
        <f>SUM(BX16:BX986)</f>
        <v>12274129</v>
      </c>
      <c r="BY9" s="299"/>
      <c r="BZ9" s="308">
        <f t="shared" ref="BZ9:CI9" si="7">SUM(BZ16:BZ967)</f>
        <v>1359455</v>
      </c>
      <c r="CA9" s="299">
        <f t="shared" si="7"/>
        <v>2167446</v>
      </c>
      <c r="CB9" s="299">
        <f t="shared" si="7"/>
        <v>2567714</v>
      </c>
      <c r="CC9" s="299">
        <f t="shared" si="7"/>
        <v>2696000</v>
      </c>
      <c r="CD9" s="299">
        <f t="shared" si="7"/>
        <v>2714859</v>
      </c>
      <c r="CE9" s="299">
        <f t="shared" si="7"/>
        <v>2965220</v>
      </c>
      <c r="CF9" s="299">
        <f t="shared" si="7"/>
        <v>3102879</v>
      </c>
      <c r="CG9" s="299">
        <f t="shared" si="7"/>
        <v>3486005</v>
      </c>
      <c r="CH9" s="299">
        <f t="shared" si="7"/>
        <v>3951179</v>
      </c>
      <c r="CI9" s="299">
        <f t="shared" si="7"/>
        <v>4305291</v>
      </c>
      <c r="CJ9" s="299">
        <f>SUM(CJ16:CJ986)</f>
        <v>1019043</v>
      </c>
      <c r="CK9" s="299">
        <f>SUM(CK16:CK986)</f>
        <v>1036745</v>
      </c>
      <c r="CL9" s="299"/>
    </row>
    <row r="10" spans="1:90" ht="12.95" customHeight="1" x14ac:dyDescent="0.2">
      <c r="A10" s="145"/>
      <c r="B10" s="174" t="s">
        <v>1818</v>
      </c>
      <c r="C10" s="29"/>
      <c r="D10" s="300">
        <f t="shared" ref="D10:L10" si="8">SUMIF($C16:$C967,"1SREB",D16:D967)</f>
        <v>5572735</v>
      </c>
      <c r="E10" s="300">
        <f t="shared" si="8"/>
        <v>8995333</v>
      </c>
      <c r="F10" s="300">
        <f t="shared" si="8"/>
        <v>11021300</v>
      </c>
      <c r="G10" s="300">
        <f t="shared" si="8"/>
        <v>12181017</v>
      </c>
      <c r="H10" s="300">
        <f t="shared" si="8"/>
        <v>13001264</v>
      </c>
      <c r="I10" s="300">
        <f t="shared" si="8"/>
        <v>13867513</v>
      </c>
      <c r="J10" s="300">
        <f t="shared" si="8"/>
        <v>14535675</v>
      </c>
      <c r="K10" s="300">
        <f t="shared" si="8"/>
        <v>15774772</v>
      </c>
      <c r="L10" s="300">
        <f t="shared" si="8"/>
        <v>17156941</v>
      </c>
      <c r="M10" s="300">
        <f>SUMIF($C16:$C967,"1SREB",Q16:Q967)</f>
        <v>20009073</v>
      </c>
      <c r="N10" s="299"/>
      <c r="O10" s="141">
        <f>+AF10+AS10+BF10+BV10+CI10</f>
        <v>18191165</v>
      </c>
      <c r="P10" s="142">
        <f t="shared" si="2"/>
        <v>-1817908</v>
      </c>
      <c r="Q10" s="300">
        <f>SUMIF($C16:$C986,"1SREB",Q16:Q986)</f>
        <v>20009073</v>
      </c>
      <c r="R10" s="300">
        <f>SUMIF($C16:$C986,"1SREB",R16:R986)</f>
        <v>21274831</v>
      </c>
      <c r="S10" s="200"/>
      <c r="T10" s="141">
        <f>+AH10+AU10+BH10+BK10+BX10+CK10</f>
        <v>21274831</v>
      </c>
      <c r="U10" s="142">
        <f t="shared" si="0"/>
        <v>0</v>
      </c>
      <c r="V10" s="260"/>
      <c r="W10" s="310">
        <f t="shared" ref="W10:AF10" si="9">SUMIF($C16:$C967,"1SREB",W16:W967)</f>
        <v>3027489</v>
      </c>
      <c r="X10" s="300">
        <f t="shared" si="9"/>
        <v>4824023</v>
      </c>
      <c r="Y10" s="300">
        <f t="shared" si="9"/>
        <v>6296280</v>
      </c>
      <c r="Z10" s="300">
        <f t="shared" si="9"/>
        <v>7211713</v>
      </c>
      <c r="AA10" s="300">
        <f t="shared" si="9"/>
        <v>7924941</v>
      </c>
      <c r="AB10" s="300">
        <f t="shared" si="9"/>
        <v>8378999</v>
      </c>
      <c r="AC10" s="300">
        <f t="shared" si="9"/>
        <v>8667805</v>
      </c>
      <c r="AD10" s="300">
        <f t="shared" si="9"/>
        <v>9284055</v>
      </c>
      <c r="AE10" s="300">
        <f t="shared" si="9"/>
        <v>9892578</v>
      </c>
      <c r="AF10" s="300">
        <f t="shared" si="9"/>
        <v>10440502</v>
      </c>
      <c r="AG10" s="300">
        <f>SUMIF($C16:$C986,"1SREB",AG16:AG986)</f>
        <v>11934013</v>
      </c>
      <c r="AH10" s="300">
        <f>SUMIF($C16:$C986,"1SREB",AH16:AH986)</f>
        <v>12871486</v>
      </c>
      <c r="AI10" s="300"/>
      <c r="AJ10" s="310">
        <f t="shared" ref="AJ10:AS10" si="10">SUMIF($C16:$C967,"1SREB",AJ16:AJ967)</f>
        <v>592285</v>
      </c>
      <c r="AK10" s="300">
        <f t="shared" si="10"/>
        <v>931769</v>
      </c>
      <c r="AL10" s="300">
        <f t="shared" si="10"/>
        <v>1001565</v>
      </c>
      <c r="AM10" s="300">
        <f t="shared" si="10"/>
        <v>1097840</v>
      </c>
      <c r="AN10" s="300">
        <f t="shared" si="10"/>
        <v>1218408</v>
      </c>
      <c r="AO10" s="300">
        <f t="shared" si="10"/>
        <v>1223158</v>
      </c>
      <c r="AP10" s="300">
        <f t="shared" si="10"/>
        <v>1294340</v>
      </c>
      <c r="AQ10" s="300">
        <f t="shared" si="10"/>
        <v>1410377</v>
      </c>
      <c r="AR10" s="300">
        <f t="shared" si="10"/>
        <v>1544492</v>
      </c>
      <c r="AS10" s="300">
        <f t="shared" si="10"/>
        <v>1615757</v>
      </c>
      <c r="AT10" s="300">
        <f>SUMIF($C16:$C986,"1SREB",AT16:AT986)</f>
        <v>1689554</v>
      </c>
      <c r="AU10" s="300">
        <f>SUMIF($C16:$C986,"1SREB",AU16:AU986)</f>
        <v>1733874</v>
      </c>
      <c r="AV10" s="300"/>
      <c r="AW10" s="310">
        <f t="shared" ref="AW10:BF10" si="11">SUMIF($C16:$C967,"1SREB",AW16:AW967)</f>
        <v>402405</v>
      </c>
      <c r="AX10" s="300">
        <f t="shared" si="11"/>
        <v>720284</v>
      </c>
      <c r="AY10" s="300">
        <f t="shared" si="11"/>
        <v>745590</v>
      </c>
      <c r="AZ10" s="300">
        <f t="shared" si="11"/>
        <v>745997</v>
      </c>
      <c r="BA10" s="300">
        <f t="shared" si="11"/>
        <v>701527</v>
      </c>
      <c r="BB10" s="300">
        <f t="shared" si="11"/>
        <v>773698</v>
      </c>
      <c r="BC10" s="300">
        <f t="shared" si="11"/>
        <v>791465</v>
      </c>
      <c r="BD10" s="300">
        <f t="shared" si="11"/>
        <v>883091</v>
      </c>
      <c r="BE10" s="300">
        <f t="shared" si="11"/>
        <v>964325</v>
      </c>
      <c r="BF10" s="311">
        <f t="shared" si="11"/>
        <v>1043120</v>
      </c>
      <c r="BG10" s="300">
        <f>SUMIF($C16:$C986,"1SREB",BG16:BG986)</f>
        <v>1128779</v>
      </c>
      <c r="BH10" s="300">
        <f>SUMIF($C16:$C986,"1SREB",BH16:BH986)</f>
        <v>1242315</v>
      </c>
      <c r="BI10" s="300"/>
      <c r="BJ10" s="310">
        <f>SUMIF($C16:$C986,"1SREB",BJ16:BJ986)</f>
        <v>1034749</v>
      </c>
      <c r="BK10" s="300">
        <f>SUMIF($C16:$C986,"1SREB",BK16:BK986)</f>
        <v>1059208</v>
      </c>
      <c r="BL10" s="300"/>
      <c r="BM10" s="310">
        <f t="shared" ref="BM10:BV10" si="12">SUMIF($C16:$C967,"1SREB",BM16:BM967)</f>
        <v>1171988</v>
      </c>
      <c r="BN10" s="300">
        <f t="shared" si="12"/>
        <v>1887246</v>
      </c>
      <c r="BO10" s="300">
        <f t="shared" si="12"/>
        <v>2248441</v>
      </c>
      <c r="BP10" s="300">
        <f t="shared" si="12"/>
        <v>2372443</v>
      </c>
      <c r="BQ10" s="300">
        <f t="shared" si="12"/>
        <v>2385884</v>
      </c>
      <c r="BR10" s="300">
        <f t="shared" si="12"/>
        <v>2658722</v>
      </c>
      <c r="BS10" s="300">
        <f t="shared" si="12"/>
        <v>2885877</v>
      </c>
      <c r="BT10" s="300">
        <f t="shared" si="12"/>
        <v>3177851</v>
      </c>
      <c r="BU10" s="300">
        <f t="shared" si="12"/>
        <v>3602273</v>
      </c>
      <c r="BV10" s="300">
        <f t="shared" si="12"/>
        <v>3859548</v>
      </c>
      <c r="BW10" s="300">
        <f>SUMIF($C16:$C986,"1SREB",BW16:BW986)</f>
        <v>4104310</v>
      </c>
      <c r="BX10" s="300">
        <f>SUMIF($C16:$C986,"1SREB",BX16:BX986)</f>
        <v>4152778</v>
      </c>
      <c r="BY10" s="300"/>
      <c r="BZ10" s="310">
        <f t="shared" ref="BZ10:CI10" si="13">SUMIF($C16:$C967,"1SREB",BZ16:BZ967)</f>
        <v>381151</v>
      </c>
      <c r="CA10" s="300">
        <f t="shared" si="13"/>
        <v>635263</v>
      </c>
      <c r="CB10" s="300">
        <f t="shared" si="13"/>
        <v>729424</v>
      </c>
      <c r="CC10" s="300">
        <f t="shared" si="13"/>
        <v>753024</v>
      </c>
      <c r="CD10" s="300">
        <f t="shared" si="13"/>
        <v>770504</v>
      </c>
      <c r="CE10" s="300">
        <f t="shared" si="13"/>
        <v>832936</v>
      </c>
      <c r="CF10" s="300">
        <f t="shared" si="13"/>
        <v>896188</v>
      </c>
      <c r="CG10" s="300">
        <f t="shared" si="13"/>
        <v>1019398</v>
      </c>
      <c r="CH10" s="300">
        <f t="shared" si="13"/>
        <v>1153273</v>
      </c>
      <c r="CI10" s="300">
        <f t="shared" si="13"/>
        <v>1232238</v>
      </c>
      <c r="CJ10" s="300">
        <f>SUMIF($C16:$C986,"1SREB",CJ16:CJ986)</f>
        <v>220929</v>
      </c>
      <c r="CK10" s="300">
        <f>SUMIF($C16:$C986,"1SREB",CK16:CK986)</f>
        <v>215170</v>
      </c>
      <c r="CL10" s="300"/>
    </row>
    <row r="11" spans="1:90" ht="12.95" customHeight="1" x14ac:dyDescent="0.2">
      <c r="A11" s="72"/>
      <c r="B11" s="174" t="s">
        <v>2001</v>
      </c>
      <c r="C11" s="29"/>
      <c r="D11" s="300">
        <f t="shared" ref="D11:M11" si="14">SUMIF($C16:$C967,"2W",D16:D967)</f>
        <v>4212166</v>
      </c>
      <c r="E11" s="300">
        <f t="shared" si="14"/>
        <v>6973549</v>
      </c>
      <c r="F11" s="300">
        <f t="shared" si="14"/>
        <v>8210198</v>
      </c>
      <c r="G11" s="300">
        <f t="shared" si="14"/>
        <v>9093495</v>
      </c>
      <c r="H11" s="300">
        <f t="shared" si="14"/>
        <v>9747983</v>
      </c>
      <c r="I11" s="300">
        <f t="shared" si="14"/>
        <v>10521805</v>
      </c>
      <c r="J11" s="300">
        <f t="shared" si="14"/>
        <v>11027049</v>
      </c>
      <c r="K11" s="300">
        <f t="shared" si="14"/>
        <v>11628060</v>
      </c>
      <c r="L11" s="300">
        <f t="shared" si="14"/>
        <v>12104852</v>
      </c>
      <c r="M11" s="300">
        <f t="shared" si="14"/>
        <v>12862962</v>
      </c>
      <c r="N11" s="299"/>
      <c r="O11" s="141">
        <f>+AF11+AS11+BF11+BV11+CI11</f>
        <v>12862962</v>
      </c>
      <c r="P11" s="142">
        <f t="shared" si="2"/>
        <v>0</v>
      </c>
      <c r="Q11" s="300">
        <f>SUMIF($C16:$C986,"2W",Q16:Q986)</f>
        <v>13451452</v>
      </c>
      <c r="R11" s="300">
        <f>SUMIF($C16:$C986,"2W",R16:R986)</f>
        <v>14446844</v>
      </c>
      <c r="S11" s="200"/>
      <c r="T11" s="141">
        <f>+AH11+AU11+BH11+BK11+BX11+CK11</f>
        <v>14446844</v>
      </c>
      <c r="U11" s="142">
        <f t="shared" si="0"/>
        <v>0</v>
      </c>
      <c r="V11" s="260"/>
      <c r="W11" s="310">
        <f t="shared" ref="W11:AE11" si="15">SUMIF($C16:$C967,"2W",W16:W967)</f>
        <v>2684100</v>
      </c>
      <c r="X11" s="300">
        <f t="shared" si="15"/>
        <v>4219280</v>
      </c>
      <c r="Y11" s="300">
        <f t="shared" si="15"/>
        <v>5038884</v>
      </c>
      <c r="Z11" s="300">
        <f t="shared" si="15"/>
        <v>5742895</v>
      </c>
      <c r="AA11" s="300">
        <f t="shared" si="15"/>
        <v>6409500</v>
      </c>
      <c r="AB11" s="300">
        <f t="shared" si="15"/>
        <v>6969991</v>
      </c>
      <c r="AC11" s="300">
        <f t="shared" si="15"/>
        <v>7128917</v>
      </c>
      <c r="AD11" s="300">
        <f t="shared" si="15"/>
        <v>7449505</v>
      </c>
      <c r="AE11" s="300">
        <f t="shared" si="15"/>
        <v>7416497</v>
      </c>
      <c r="AF11" s="300">
        <f>SUMIF($C16:$C986,"2W",AF16:AF986)</f>
        <v>7741996</v>
      </c>
      <c r="AG11" s="300">
        <f>SUMIF($C16:$C986,"2W",AG16:AG986)</f>
        <v>8658955</v>
      </c>
      <c r="AH11" s="300">
        <f>SUMIF($C16:$C986,"2W",AH16:AH986)</f>
        <v>9318113</v>
      </c>
      <c r="AI11" s="300"/>
      <c r="AJ11" s="310">
        <f t="shared" ref="AJ11:AS11" si="16">SUMIF($C16:$C967,"2W",AJ16:AJ967)</f>
        <v>254775</v>
      </c>
      <c r="AK11" s="300">
        <f t="shared" si="16"/>
        <v>421373</v>
      </c>
      <c r="AL11" s="300">
        <f t="shared" si="16"/>
        <v>465809</v>
      </c>
      <c r="AM11" s="300">
        <f t="shared" si="16"/>
        <v>478083</v>
      </c>
      <c r="AN11" s="300">
        <f t="shared" si="16"/>
        <v>465797</v>
      </c>
      <c r="AO11" s="300">
        <f t="shared" si="16"/>
        <v>444710</v>
      </c>
      <c r="AP11" s="300">
        <f t="shared" si="16"/>
        <v>477482</v>
      </c>
      <c r="AQ11" s="300">
        <f t="shared" si="16"/>
        <v>558045</v>
      </c>
      <c r="AR11" s="300">
        <f t="shared" si="16"/>
        <v>659921</v>
      </c>
      <c r="AS11" s="300">
        <f t="shared" si="16"/>
        <v>736452</v>
      </c>
      <c r="AT11" s="300">
        <f>SUMIF($C16:$C986,"2W",AT16:AT986)</f>
        <v>715346</v>
      </c>
      <c r="AU11" s="300">
        <f>SUMIF($C16:$C986,"2W",AU16:AU986)</f>
        <v>768148</v>
      </c>
      <c r="AV11" s="300"/>
      <c r="AW11" s="310">
        <f t="shared" ref="AW11:BF11" si="17">SUMIF($C16:$C967,"2W",AW16:AW967)</f>
        <v>220508</v>
      </c>
      <c r="AX11" s="300">
        <f t="shared" si="17"/>
        <v>492436</v>
      </c>
      <c r="AY11" s="300">
        <f t="shared" si="17"/>
        <v>448658</v>
      </c>
      <c r="AZ11" s="300">
        <f t="shared" si="17"/>
        <v>447633</v>
      </c>
      <c r="BA11" s="300">
        <f t="shared" si="17"/>
        <v>436419</v>
      </c>
      <c r="BB11" s="300">
        <f t="shared" si="17"/>
        <v>447395</v>
      </c>
      <c r="BC11" s="300">
        <f t="shared" si="17"/>
        <v>500780</v>
      </c>
      <c r="BD11" s="300">
        <f t="shared" si="17"/>
        <v>576949</v>
      </c>
      <c r="BE11" s="300">
        <f t="shared" si="17"/>
        <v>690084</v>
      </c>
      <c r="BF11" s="311">
        <f t="shared" si="17"/>
        <v>820395</v>
      </c>
      <c r="BG11" s="300">
        <f>SUMIF($C16:$C986,"2W",BG16:BG986)</f>
        <v>764187</v>
      </c>
      <c r="BH11" s="300">
        <f>SUMIF($C16:$C986,"2W",BH16:BH986)</f>
        <v>663669</v>
      </c>
      <c r="BI11" s="300"/>
      <c r="BJ11" s="310">
        <f>SUMIF($C16:$C986,"2W",BJ16:BJ986)</f>
        <v>954044</v>
      </c>
      <c r="BK11" s="300">
        <f>SUMIF($C16:$C986,"2W",BK16:BK986)</f>
        <v>1017232</v>
      </c>
      <c r="BL11" s="300"/>
      <c r="BM11" s="310">
        <f t="shared" ref="BM11:BV11" si="18">SUMIF($C16:$C967,"2W",BM16:BM967)</f>
        <v>789552</v>
      </c>
      <c r="BN11" s="300">
        <f t="shared" si="18"/>
        <v>1367612</v>
      </c>
      <c r="BO11" s="300">
        <f t="shared" si="18"/>
        <v>1622271</v>
      </c>
      <c r="BP11" s="300">
        <f t="shared" si="18"/>
        <v>1740343</v>
      </c>
      <c r="BQ11" s="300">
        <f t="shared" si="18"/>
        <v>1702913</v>
      </c>
      <c r="BR11" s="300">
        <f t="shared" si="18"/>
        <v>1844443</v>
      </c>
      <c r="BS11" s="300">
        <f t="shared" si="18"/>
        <v>2042742</v>
      </c>
      <c r="BT11" s="300">
        <f t="shared" si="18"/>
        <v>2062745</v>
      </c>
      <c r="BU11" s="300">
        <f t="shared" si="18"/>
        <v>2282259</v>
      </c>
      <c r="BV11" s="300">
        <f t="shared" si="18"/>
        <v>2351612</v>
      </c>
      <c r="BW11" s="300">
        <f>SUMIF($C16:$C986,"2W",BW16:BW986)</f>
        <v>2192495</v>
      </c>
      <c r="BX11" s="300">
        <f>SUMIF($C16:$C986,"2W",BX16:BX986)</f>
        <v>2269687</v>
      </c>
      <c r="BY11" s="300"/>
      <c r="BZ11" s="310">
        <f t="shared" ref="BZ11:CI11" si="19">SUMIF($C16:$C967,"2W",BZ16:BZ967)</f>
        <v>263231</v>
      </c>
      <c r="CA11" s="300">
        <f t="shared" si="19"/>
        <v>472848</v>
      </c>
      <c r="CB11" s="300">
        <f t="shared" si="19"/>
        <v>634576</v>
      </c>
      <c r="CC11" s="300">
        <f t="shared" si="19"/>
        <v>684541</v>
      </c>
      <c r="CD11" s="300">
        <f t="shared" si="19"/>
        <v>733354</v>
      </c>
      <c r="CE11" s="300">
        <f t="shared" si="19"/>
        <v>815266</v>
      </c>
      <c r="CF11" s="300">
        <f t="shared" si="19"/>
        <v>877128</v>
      </c>
      <c r="CG11" s="300">
        <f t="shared" si="19"/>
        <v>980816</v>
      </c>
      <c r="CH11" s="300">
        <f t="shared" si="19"/>
        <v>1056091</v>
      </c>
      <c r="CI11" s="300">
        <f t="shared" si="19"/>
        <v>1212507</v>
      </c>
      <c r="CJ11" s="300">
        <f>SUMIF($C16:$C986,"2W",CJ16:CJ986)</f>
        <v>385975</v>
      </c>
      <c r="CK11" s="300">
        <f>SUMIF($C16:$C986,"2W",CK16:CK986)</f>
        <v>409995</v>
      </c>
      <c r="CL11" s="300"/>
    </row>
    <row r="12" spans="1:90" ht="12.95" customHeight="1" x14ac:dyDescent="0.2">
      <c r="A12" s="72"/>
      <c r="B12" s="174" t="s">
        <v>2002</v>
      </c>
      <c r="C12" s="29"/>
      <c r="D12" s="300">
        <f t="shared" ref="D12:M12" si="20">SUMIF($C16:$C967,"3MW",D16:D967)</f>
        <v>3763953</v>
      </c>
      <c r="E12" s="300">
        <f t="shared" si="20"/>
        <v>5962858</v>
      </c>
      <c r="F12" s="300">
        <f t="shared" si="20"/>
        <v>7299603</v>
      </c>
      <c r="G12" s="300">
        <f t="shared" si="20"/>
        <v>8108351</v>
      </c>
      <c r="H12" s="300">
        <f t="shared" si="20"/>
        <v>8546438</v>
      </c>
      <c r="I12" s="300">
        <f t="shared" si="20"/>
        <v>9032532</v>
      </c>
      <c r="J12" s="300">
        <f t="shared" si="20"/>
        <v>9361649</v>
      </c>
      <c r="K12" s="300">
        <f t="shared" si="20"/>
        <v>10032448</v>
      </c>
      <c r="L12" s="300">
        <f t="shared" si="20"/>
        <v>10681628</v>
      </c>
      <c r="M12" s="300">
        <f t="shared" si="20"/>
        <v>11383054</v>
      </c>
      <c r="N12" s="299"/>
      <c r="O12" s="141">
        <f>+AF12+AS12+BF12+BV12+CI12</f>
        <v>11383054</v>
      </c>
      <c r="P12" s="142">
        <f t="shared" si="2"/>
        <v>0</v>
      </c>
      <c r="Q12" s="300">
        <f>SUMIF($C16:$C986,"3MW",Q16:Q986)</f>
        <v>12449189</v>
      </c>
      <c r="R12" s="300">
        <f>SUMIF($C16:$C986,"3MW",R16:R986)</f>
        <v>13385449</v>
      </c>
      <c r="S12" s="200"/>
      <c r="T12" s="141">
        <f>+AH12+AU12+BH12+BK12+BX12+CK12</f>
        <v>13385449</v>
      </c>
      <c r="U12" s="142">
        <f t="shared" si="0"/>
        <v>0</v>
      </c>
      <c r="V12" s="260"/>
      <c r="W12" s="310">
        <f t="shared" ref="W12:AF12" si="21">SUMIF($C16:$C967,"3MW",W16:W967)</f>
        <v>1997491</v>
      </c>
      <c r="X12" s="300">
        <f t="shared" si="21"/>
        <v>3184729</v>
      </c>
      <c r="Y12" s="300">
        <f t="shared" si="21"/>
        <v>4032014</v>
      </c>
      <c r="Z12" s="300">
        <f t="shared" si="21"/>
        <v>4601596</v>
      </c>
      <c r="AA12" s="300">
        <f t="shared" si="21"/>
        <v>5018148</v>
      </c>
      <c r="AB12" s="300">
        <f t="shared" si="21"/>
        <v>5334826</v>
      </c>
      <c r="AC12" s="300">
        <f t="shared" si="21"/>
        <v>5511289</v>
      </c>
      <c r="AD12" s="300">
        <f t="shared" si="21"/>
        <v>5750656</v>
      </c>
      <c r="AE12" s="300">
        <f t="shared" si="21"/>
        <v>5974892</v>
      </c>
      <c r="AF12" s="300">
        <f t="shared" si="21"/>
        <v>6266231</v>
      </c>
      <c r="AG12" s="300">
        <f>SUMIF($C16:$C986,"3MW",AG16:AG986)</f>
        <v>7143757</v>
      </c>
      <c r="AH12" s="300">
        <f>SUMIF($C16:$C986,"3MW",AH16:AH986)</f>
        <v>7855048</v>
      </c>
      <c r="AI12" s="300"/>
      <c r="AJ12" s="310">
        <f t="shared" ref="AJ12:AS12" si="22">SUMIF($C16:$C967,"3MW",AJ16:AJ967)</f>
        <v>394824</v>
      </c>
      <c r="AK12" s="300">
        <f t="shared" si="22"/>
        <v>465448</v>
      </c>
      <c r="AL12" s="300">
        <f t="shared" si="22"/>
        <v>517799</v>
      </c>
      <c r="AM12" s="300">
        <f t="shared" si="22"/>
        <v>508005</v>
      </c>
      <c r="AN12" s="300">
        <f t="shared" si="22"/>
        <v>569270</v>
      </c>
      <c r="AO12" s="300">
        <f t="shared" si="22"/>
        <v>637094</v>
      </c>
      <c r="AP12" s="300">
        <f t="shared" si="22"/>
        <v>611145</v>
      </c>
      <c r="AQ12" s="300">
        <f t="shared" si="22"/>
        <v>665994</v>
      </c>
      <c r="AR12" s="300">
        <f t="shared" si="22"/>
        <v>684979</v>
      </c>
      <c r="AS12" s="300">
        <f t="shared" si="22"/>
        <v>737573</v>
      </c>
      <c r="AT12" s="300">
        <f>SUMIF($C16:$C986,"3MW",AT16:AT986)</f>
        <v>746945</v>
      </c>
      <c r="AU12" s="300">
        <f>SUMIF($C16:$C986,"3MW",AU16:AU986)</f>
        <v>730367</v>
      </c>
      <c r="AV12" s="300"/>
      <c r="AW12" s="310">
        <f t="shared" ref="AW12:BF12" si="23">SUMIF($C16:$C967,"3MW",AW16:AW967)</f>
        <v>239079</v>
      </c>
      <c r="AX12" s="300">
        <f t="shared" si="23"/>
        <v>374739</v>
      </c>
      <c r="AY12" s="300">
        <f t="shared" si="23"/>
        <v>369455</v>
      </c>
      <c r="AZ12" s="300">
        <f t="shared" si="23"/>
        <v>359567</v>
      </c>
      <c r="BA12" s="300">
        <f t="shared" si="23"/>
        <v>350627</v>
      </c>
      <c r="BB12" s="300">
        <f t="shared" si="23"/>
        <v>420079</v>
      </c>
      <c r="BC12" s="300">
        <f t="shared" si="23"/>
        <v>439766</v>
      </c>
      <c r="BD12" s="300">
        <f t="shared" si="23"/>
        <v>531702</v>
      </c>
      <c r="BE12" s="300">
        <f t="shared" si="23"/>
        <v>559104</v>
      </c>
      <c r="BF12" s="311">
        <f t="shared" si="23"/>
        <v>597906</v>
      </c>
      <c r="BG12" s="300">
        <f>SUMIF($C16:$C986,"3MW",BG16:BG986)</f>
        <v>561632</v>
      </c>
      <c r="BH12" s="300">
        <f>SUMIF($C16:$C986,"3MW",BH16:BH986)</f>
        <v>609909</v>
      </c>
      <c r="BI12" s="300"/>
      <c r="BJ12" s="310">
        <f>SUMIF($C16:$C986,"3MW",BJ16:BJ986)</f>
        <v>763446</v>
      </c>
      <c r="BK12" s="300">
        <f>SUMIF($C16:$C986,"3MW",BK16:BK986)</f>
        <v>753624</v>
      </c>
      <c r="BL12" s="300"/>
      <c r="BM12" s="310">
        <f t="shared" ref="BM12:BV12" si="24">SUMIF($C16:$C967,"3MW",BM16:BM967)</f>
        <v>817804</v>
      </c>
      <c r="BN12" s="300">
        <f t="shared" si="24"/>
        <v>1502037</v>
      </c>
      <c r="BO12" s="300">
        <f t="shared" si="24"/>
        <v>1869232</v>
      </c>
      <c r="BP12" s="300">
        <f t="shared" si="24"/>
        <v>2073194</v>
      </c>
      <c r="BQ12" s="300">
        <f t="shared" si="24"/>
        <v>2108940</v>
      </c>
      <c r="BR12" s="300">
        <f t="shared" si="24"/>
        <v>2065015</v>
      </c>
      <c r="BS12" s="300">
        <f t="shared" si="24"/>
        <v>2216400</v>
      </c>
      <c r="BT12" s="300">
        <f t="shared" si="24"/>
        <v>2393606</v>
      </c>
      <c r="BU12" s="300">
        <f t="shared" si="24"/>
        <v>2694894</v>
      </c>
      <c r="BV12" s="300">
        <f t="shared" si="24"/>
        <v>2961729</v>
      </c>
      <c r="BW12" s="300">
        <f>SUMIF($C16:$C986,"3MW",BW16:BW986)</f>
        <v>3015336</v>
      </c>
      <c r="BX12" s="300">
        <f>SUMIF($C16:$C986,"3MW",BX16:BX986)</f>
        <v>3242786</v>
      </c>
      <c r="BY12" s="300"/>
      <c r="BZ12" s="310">
        <f t="shared" ref="BZ12:CI12" si="25">SUMIF($C16:$C967,"3MW",BZ16:BZ967)</f>
        <v>315803</v>
      </c>
      <c r="CA12" s="300">
        <f t="shared" si="25"/>
        <v>436858</v>
      </c>
      <c r="CB12" s="300">
        <f t="shared" si="25"/>
        <v>511103</v>
      </c>
      <c r="CC12" s="300">
        <f t="shared" si="25"/>
        <v>565989</v>
      </c>
      <c r="CD12" s="300">
        <f t="shared" si="25"/>
        <v>499453</v>
      </c>
      <c r="CE12" s="300">
        <f t="shared" si="25"/>
        <v>575518</v>
      </c>
      <c r="CF12" s="300">
        <f t="shared" si="25"/>
        <v>583049</v>
      </c>
      <c r="CG12" s="300">
        <f t="shared" si="25"/>
        <v>690490</v>
      </c>
      <c r="CH12" s="300">
        <f t="shared" si="25"/>
        <v>767759</v>
      </c>
      <c r="CI12" s="300">
        <f t="shared" si="25"/>
        <v>819615</v>
      </c>
      <c r="CJ12" s="300">
        <f>SUMIF($C16:$C986,"3MW",CJ16:CJ986)</f>
        <v>205217</v>
      </c>
      <c r="CK12" s="300">
        <f>SUMIF($C16:$C986,"3MW",CK16:CK986)</f>
        <v>193715</v>
      </c>
      <c r="CL12" s="300"/>
    </row>
    <row r="13" spans="1:90" ht="12.95" customHeight="1" x14ac:dyDescent="0.2">
      <c r="A13" s="72"/>
      <c r="B13" s="174" t="s">
        <v>2003</v>
      </c>
      <c r="C13" s="29"/>
      <c r="D13" s="300">
        <f t="shared" ref="D13:M13" si="26">SUMIF($C16:$C967,"4NE",D16:D967)</f>
        <v>4350878</v>
      </c>
      <c r="E13" s="300">
        <f t="shared" si="26"/>
        <v>6460564</v>
      </c>
      <c r="F13" s="300">
        <f t="shared" si="26"/>
        <v>7692957</v>
      </c>
      <c r="G13" s="300">
        <f t="shared" si="26"/>
        <v>8500604</v>
      </c>
      <c r="H13" s="300">
        <f t="shared" si="26"/>
        <v>9264633</v>
      </c>
      <c r="I13" s="300">
        <f t="shared" si="26"/>
        <v>9820650</v>
      </c>
      <c r="J13" s="300">
        <f t="shared" si="26"/>
        <v>10236173</v>
      </c>
      <c r="K13" s="300">
        <f t="shared" si="26"/>
        <v>10891589</v>
      </c>
      <c r="L13" s="300">
        <f t="shared" si="26"/>
        <v>11303903</v>
      </c>
      <c r="M13" s="300">
        <f t="shared" si="26"/>
        <v>11866733</v>
      </c>
      <c r="N13" s="299"/>
      <c r="O13" s="141">
        <f>+AF13+AS13+BF13+BV13+CI13</f>
        <v>11866882</v>
      </c>
      <c r="P13" s="142">
        <f t="shared" si="2"/>
        <v>149</v>
      </c>
      <c r="Q13" s="300">
        <f>SUMIF($C16:$C986,"4NE",Q16:Q986)</f>
        <v>13864768</v>
      </c>
      <c r="R13" s="300">
        <f>SUMIF($C16:$C986,"4NE",R16:R986)</f>
        <v>14632095</v>
      </c>
      <c r="S13" s="200"/>
      <c r="T13" s="141">
        <f>+AH13+AU13+BH13+BK13+BX13+CK13</f>
        <v>14632095</v>
      </c>
      <c r="U13" s="142">
        <f t="shared" si="0"/>
        <v>0</v>
      </c>
      <c r="V13" s="260"/>
      <c r="W13" s="310">
        <f t="shared" ref="W13:AF13" si="27">SUMIF($C16:$C967,"4NE",W16:W967)</f>
        <v>2817123</v>
      </c>
      <c r="X13" s="300">
        <f t="shared" si="27"/>
        <v>4214090</v>
      </c>
      <c r="Y13" s="300">
        <f t="shared" si="27"/>
        <v>5138080</v>
      </c>
      <c r="Z13" s="300">
        <f t="shared" si="27"/>
        <v>5798101</v>
      </c>
      <c r="AA13" s="300">
        <f t="shared" si="27"/>
        <v>6484863</v>
      </c>
      <c r="AB13" s="300">
        <f t="shared" si="27"/>
        <v>6828316</v>
      </c>
      <c r="AC13" s="300">
        <f t="shared" si="27"/>
        <v>7001655</v>
      </c>
      <c r="AD13" s="300">
        <f t="shared" si="27"/>
        <v>7167025</v>
      </c>
      <c r="AE13" s="300">
        <f t="shared" si="27"/>
        <v>7412198</v>
      </c>
      <c r="AF13" s="300">
        <f t="shared" si="27"/>
        <v>7629583</v>
      </c>
      <c r="AG13" s="300">
        <f>SUMIF($C16:$C986,"4NE",AG16:AG986)</f>
        <v>8959798</v>
      </c>
      <c r="AH13" s="300">
        <f>SUMIF($C16:$C986,"4NE",AH16:AH986)</f>
        <v>9755983</v>
      </c>
      <c r="AI13" s="300"/>
      <c r="AJ13" s="310">
        <f t="shared" ref="AJ13:AS13" si="28">SUMIF($C16:$C967,"4NE",AJ16:AJ967)</f>
        <v>168300</v>
      </c>
      <c r="AK13" s="300">
        <f t="shared" si="28"/>
        <v>248289</v>
      </c>
      <c r="AL13" s="300">
        <f t="shared" si="28"/>
        <v>321086</v>
      </c>
      <c r="AM13" s="300">
        <f t="shared" si="28"/>
        <v>373908</v>
      </c>
      <c r="AN13" s="300">
        <f t="shared" si="28"/>
        <v>403514</v>
      </c>
      <c r="AO13" s="300">
        <f t="shared" si="28"/>
        <v>444604</v>
      </c>
      <c r="AP13" s="300">
        <f t="shared" si="28"/>
        <v>444140</v>
      </c>
      <c r="AQ13" s="300">
        <f t="shared" si="28"/>
        <v>485243</v>
      </c>
      <c r="AR13" s="300">
        <f t="shared" si="28"/>
        <v>511387</v>
      </c>
      <c r="AS13" s="300">
        <f t="shared" si="28"/>
        <v>545956</v>
      </c>
      <c r="AT13" s="300">
        <f>SUMIF($C16:$C986,"4NE",AT16:AT986)</f>
        <v>658418</v>
      </c>
      <c r="AU13" s="300">
        <f>SUMIF($C16:$C986,"4NE",AU16:AU986)</f>
        <v>552974</v>
      </c>
      <c r="AV13" s="300"/>
      <c r="AW13" s="310">
        <f t="shared" ref="AW13:BF13" si="29">SUMIF($C16:$C967,"4NE",AW16:AW967)</f>
        <v>340575</v>
      </c>
      <c r="AX13" s="300">
        <f t="shared" si="29"/>
        <v>451213</v>
      </c>
      <c r="AY13" s="300">
        <f t="shared" si="29"/>
        <v>475796</v>
      </c>
      <c r="AZ13" s="300">
        <f t="shared" si="29"/>
        <v>462675</v>
      </c>
      <c r="BA13" s="300">
        <f t="shared" si="29"/>
        <v>474059</v>
      </c>
      <c r="BB13" s="300">
        <f t="shared" si="29"/>
        <v>490275</v>
      </c>
      <c r="BC13" s="300">
        <f t="shared" si="29"/>
        <v>529588</v>
      </c>
      <c r="BD13" s="300">
        <f t="shared" si="29"/>
        <v>637410</v>
      </c>
      <c r="BE13" s="300">
        <f t="shared" si="29"/>
        <v>641352</v>
      </c>
      <c r="BF13" s="311">
        <f t="shared" si="29"/>
        <v>717270</v>
      </c>
      <c r="BG13" s="300">
        <f>SUMIF($C16:$C986,"4NE",BG16:BG986)</f>
        <v>712488</v>
      </c>
      <c r="BH13" s="300">
        <f>SUMIF($C16:$C986,"4NE",BH16:BH986)</f>
        <v>719015</v>
      </c>
      <c r="BI13" s="300"/>
      <c r="BJ13" s="310">
        <f>SUMIF($C16:$C986,"4NE",BJ16:BJ986)</f>
        <v>920499</v>
      </c>
      <c r="BK13" s="300">
        <f>SUMIF($C16:$C986,"4NE",BK16:BK986)</f>
        <v>944975</v>
      </c>
      <c r="BL13" s="300"/>
      <c r="BM13" s="310">
        <f t="shared" ref="BM13:BV13" si="30">SUMIF($C16:$C967,"4NE",BM16:BM967)</f>
        <v>639206</v>
      </c>
      <c r="BN13" s="300">
        <f t="shared" si="30"/>
        <v>950305</v>
      </c>
      <c r="BO13" s="300">
        <f t="shared" si="30"/>
        <v>1083230</v>
      </c>
      <c r="BP13" s="300">
        <f t="shared" si="30"/>
        <v>1194294</v>
      </c>
      <c r="BQ13" s="300">
        <f t="shared" si="30"/>
        <v>1225524</v>
      </c>
      <c r="BR13" s="300">
        <f t="shared" si="30"/>
        <v>1342986</v>
      </c>
      <c r="BS13" s="300">
        <f t="shared" si="30"/>
        <v>1546502</v>
      </c>
      <c r="BT13" s="300">
        <f t="shared" si="30"/>
        <v>1841721</v>
      </c>
      <c r="BU13" s="300">
        <f t="shared" si="30"/>
        <v>1801701</v>
      </c>
      <c r="BV13" s="300">
        <f t="shared" si="30"/>
        <v>1951624</v>
      </c>
      <c r="BW13" s="300">
        <f>SUMIF($C16:$C986,"4NE",BW16:BW986)</f>
        <v>2412119</v>
      </c>
      <c r="BX13" s="300">
        <f>SUMIF($C16:$C986,"4NE",BX16:BX986)</f>
        <v>2447498</v>
      </c>
      <c r="BY13" s="300"/>
      <c r="BZ13" s="310">
        <f t="shared" ref="BZ13:CI13" si="31">SUMIF($C16:$C967,"4NE",BZ16:BZ967)</f>
        <v>385674</v>
      </c>
      <c r="CA13" s="300">
        <f t="shared" si="31"/>
        <v>599135</v>
      </c>
      <c r="CB13" s="300">
        <f t="shared" si="31"/>
        <v>674765</v>
      </c>
      <c r="CC13" s="300">
        <f t="shared" si="31"/>
        <v>671626</v>
      </c>
      <c r="CD13" s="300">
        <f t="shared" si="31"/>
        <v>676673</v>
      </c>
      <c r="CE13" s="300">
        <f t="shared" si="31"/>
        <v>714469</v>
      </c>
      <c r="CF13" s="300">
        <f t="shared" si="31"/>
        <v>714288</v>
      </c>
      <c r="CG13" s="300">
        <f t="shared" si="31"/>
        <v>760190</v>
      </c>
      <c r="CH13" s="300">
        <f t="shared" si="31"/>
        <v>937265</v>
      </c>
      <c r="CI13" s="300">
        <f t="shared" si="31"/>
        <v>1022449</v>
      </c>
      <c r="CJ13" s="300">
        <f>SUMIF($C16:$C986,"4NE",CJ16:CJ986)</f>
        <v>203062</v>
      </c>
      <c r="CK13" s="300">
        <f>SUMIF($C16:$C986,"4NE",CK16:CK986)</f>
        <v>211650</v>
      </c>
      <c r="CL13" s="300"/>
    </row>
    <row r="14" spans="1:90" ht="12.95" customHeight="1" x14ac:dyDescent="0.2">
      <c r="A14" s="72"/>
      <c r="B14" s="26" t="s">
        <v>2071</v>
      </c>
      <c r="C14" s="29"/>
      <c r="D14" s="300">
        <f t="shared" ref="D14:M14" si="32">SUMIF($C16:$C967,"5DC",D16:D967)</f>
        <v>121848</v>
      </c>
      <c r="E14" s="300">
        <f t="shared" si="32"/>
        <v>229765</v>
      </c>
      <c r="F14" s="300">
        <f t="shared" si="32"/>
        <v>218125</v>
      </c>
      <c r="G14" s="300">
        <f t="shared" si="32"/>
        <v>230212</v>
      </c>
      <c r="H14" s="300">
        <f t="shared" si="32"/>
        <v>271197</v>
      </c>
      <c r="I14" s="300">
        <f t="shared" si="32"/>
        <v>273262</v>
      </c>
      <c r="J14" s="300">
        <f t="shared" si="32"/>
        <v>269005</v>
      </c>
      <c r="K14" s="300">
        <f t="shared" si="32"/>
        <v>327232</v>
      </c>
      <c r="L14" s="300">
        <f t="shared" si="32"/>
        <v>369020</v>
      </c>
      <c r="M14" s="300">
        <f t="shared" si="32"/>
        <v>325726</v>
      </c>
      <c r="N14" s="130"/>
      <c r="O14" s="141"/>
      <c r="P14" s="142"/>
      <c r="Q14" s="300">
        <f>SUMIF($C16:$C986,"5DC",Q16:Q986)</f>
        <v>470217</v>
      </c>
      <c r="R14" s="300">
        <f>SUMIF($C16:$C986,"5DC",R16:R986)</f>
        <v>493469</v>
      </c>
      <c r="S14" s="200"/>
      <c r="T14" s="141">
        <f>+AH14+AU14+BH14+BK14+BX14+CK14</f>
        <v>493469</v>
      </c>
      <c r="U14" s="142">
        <f t="shared" si="0"/>
        <v>0</v>
      </c>
      <c r="V14" s="260"/>
      <c r="W14" s="33">
        <f t="shared" ref="W14:AF14" si="33">SUMIF($C16:$C967,"5DC",W16:W967)</f>
        <v>84793</v>
      </c>
      <c r="X14" s="33">
        <f t="shared" si="33"/>
        <v>173755</v>
      </c>
      <c r="Y14" s="33">
        <f t="shared" si="33"/>
        <v>179765</v>
      </c>
      <c r="Z14" s="33">
        <f t="shared" si="33"/>
        <v>188841</v>
      </c>
      <c r="AA14" s="33">
        <f t="shared" si="33"/>
        <v>214130</v>
      </c>
      <c r="AB14" s="33">
        <f t="shared" si="33"/>
        <v>219127</v>
      </c>
      <c r="AC14" s="33">
        <f t="shared" si="33"/>
        <v>202436</v>
      </c>
      <c r="AD14" s="33">
        <f t="shared" si="33"/>
        <v>248059</v>
      </c>
      <c r="AE14" s="33">
        <f t="shared" si="33"/>
        <v>289575</v>
      </c>
      <c r="AF14" s="33">
        <f t="shared" si="33"/>
        <v>267809</v>
      </c>
      <c r="AG14" s="33">
        <f>SUMIF($C16:$C986,"5DC",AG16:AG986)</f>
        <v>308150</v>
      </c>
      <c r="AH14" s="33">
        <f>SUMIF($C16:$C986,"5DC",AH16:AH986)</f>
        <v>312255</v>
      </c>
      <c r="AI14" s="33"/>
      <c r="AJ14" s="33"/>
      <c r="AK14" s="28" t="s">
        <v>1021</v>
      </c>
      <c r="AL14" s="44" t="s">
        <v>1537</v>
      </c>
      <c r="AM14" s="44"/>
      <c r="AN14" s="44"/>
      <c r="AO14" s="44"/>
      <c r="AP14" s="44"/>
      <c r="AQ14" s="44"/>
      <c r="AR14" s="44"/>
      <c r="AS14" s="44"/>
      <c r="AT14" s="33">
        <f t="shared" ref="AT14:BK14" si="34">SUMIF($C16:$C986,"5DC",AT16:AT986)</f>
        <v>11863</v>
      </c>
      <c r="AU14" s="33">
        <f t="shared" si="34"/>
        <v>5730</v>
      </c>
      <c r="AV14" s="33"/>
      <c r="AW14" s="33">
        <f t="shared" si="34"/>
        <v>6492</v>
      </c>
      <c r="AX14" s="33">
        <f t="shared" si="34"/>
        <v>15889</v>
      </c>
      <c r="AY14" s="33">
        <f t="shared" si="34"/>
        <v>12185</v>
      </c>
      <c r="AZ14" s="33">
        <f t="shared" si="34"/>
        <v>10691</v>
      </c>
      <c r="BA14" s="33">
        <f t="shared" si="34"/>
        <v>7406</v>
      </c>
      <c r="BB14" s="33">
        <f t="shared" si="34"/>
        <v>12848</v>
      </c>
      <c r="BC14" s="33">
        <f t="shared" si="34"/>
        <v>9523</v>
      </c>
      <c r="BD14" s="33">
        <f t="shared" si="34"/>
        <v>10253</v>
      </c>
      <c r="BE14" s="33">
        <f t="shared" si="34"/>
        <v>7695</v>
      </c>
      <c r="BF14" s="33">
        <f t="shared" si="34"/>
        <v>5379</v>
      </c>
      <c r="BG14" s="33">
        <f t="shared" si="34"/>
        <v>11487</v>
      </c>
      <c r="BH14" s="33">
        <f t="shared" si="34"/>
        <v>11539</v>
      </c>
      <c r="BI14" s="33"/>
      <c r="BJ14" s="33">
        <f t="shared" si="34"/>
        <v>55068</v>
      </c>
      <c r="BK14" s="33">
        <f t="shared" si="34"/>
        <v>58182</v>
      </c>
      <c r="BL14" s="33"/>
      <c r="BM14" s="33"/>
      <c r="BN14" s="28" t="s">
        <v>1021</v>
      </c>
      <c r="BO14" s="44" t="s">
        <v>1537</v>
      </c>
      <c r="BP14" s="44"/>
      <c r="BQ14" s="44"/>
      <c r="BR14" s="44"/>
      <c r="BS14" s="44"/>
      <c r="BT14" s="44"/>
      <c r="BU14" s="44"/>
      <c r="BV14" s="44"/>
      <c r="BW14" s="33">
        <f>SUMIF($C16:$C986,"5DC",BW16:BW986)</f>
        <v>83500</v>
      </c>
      <c r="BX14" s="33">
        <f>SUMIF($C16:$C986,"5DC",BX16:BX986)</f>
        <v>104721</v>
      </c>
      <c r="BY14" s="33"/>
      <c r="BZ14" s="33"/>
      <c r="CA14" s="28" t="s">
        <v>1021</v>
      </c>
      <c r="CB14" s="44" t="s">
        <v>1021</v>
      </c>
      <c r="CC14" s="44"/>
      <c r="CD14" s="44"/>
      <c r="CE14" s="44"/>
      <c r="CF14" s="44"/>
      <c r="CG14" s="44"/>
      <c r="CH14" s="44"/>
      <c r="CI14" s="44"/>
      <c r="CJ14" s="28">
        <f>SUMIF($C16:$C986,"5DC",CJ16:CJ986)</f>
        <v>149</v>
      </c>
      <c r="CK14" s="28">
        <f>SUMIF($C16:$C986,"5DC",CK16:CK986)</f>
        <v>1042</v>
      </c>
      <c r="CL14" s="28"/>
    </row>
    <row r="15" spans="1:90" ht="12.95" customHeight="1" x14ac:dyDescent="0.2">
      <c r="A15" s="72"/>
      <c r="B15" s="30" t="s">
        <v>1825</v>
      </c>
      <c r="C15" s="29"/>
      <c r="D15" s="263"/>
      <c r="E15" s="28"/>
      <c r="F15" s="40"/>
      <c r="G15" s="9"/>
      <c r="H15" s="9"/>
      <c r="I15" s="9"/>
      <c r="J15" s="9"/>
      <c r="K15" s="9"/>
      <c r="L15" s="300"/>
      <c r="M15" s="300">
        <f>SUM(M16:M25)</f>
        <v>9443233</v>
      </c>
      <c r="N15" s="9"/>
      <c r="O15" s="141"/>
      <c r="P15" s="142"/>
      <c r="Q15" s="300">
        <f>SUM(Q16:Q25)</f>
        <v>10702304</v>
      </c>
      <c r="R15" s="300">
        <f>SUM(R16:R25)</f>
        <v>11501131</v>
      </c>
      <c r="S15" s="200"/>
      <c r="T15" s="141">
        <f>+AH15+AU15+BH15+BK15+BX15+CK15</f>
        <v>11501131</v>
      </c>
      <c r="U15" s="142">
        <f t="shared" si="0"/>
        <v>0</v>
      </c>
      <c r="V15" s="260"/>
      <c r="W15" s="33"/>
      <c r="X15" s="28"/>
      <c r="Y15" s="28"/>
      <c r="Z15" s="28"/>
      <c r="AA15" s="28"/>
      <c r="AB15" s="28"/>
      <c r="AC15" s="28"/>
      <c r="AD15" s="28"/>
      <c r="AE15" s="300"/>
      <c r="AF15" s="300">
        <f>SUM(AF16:AF25)</f>
        <v>6193080</v>
      </c>
      <c r="AG15" s="300">
        <f t="shared" ref="AG15:AH15" si="35">SUM(AG16:AG25)</f>
        <v>7195381</v>
      </c>
      <c r="AH15" s="300">
        <f t="shared" si="35"/>
        <v>7921161</v>
      </c>
      <c r="AI15" s="300"/>
      <c r="AJ15" s="33"/>
      <c r="AK15" s="28"/>
      <c r="AL15" s="28"/>
      <c r="AM15" s="28"/>
      <c r="AN15" s="28"/>
      <c r="AO15" s="28"/>
      <c r="AP15" s="312"/>
      <c r="AQ15" s="312"/>
      <c r="AR15" s="300"/>
      <c r="AS15" s="300">
        <f>SUM(AS16:AS25)</f>
        <v>217329</v>
      </c>
      <c r="AT15" s="300">
        <f t="shared" ref="AT15:AU15" si="36">SUM(AT16:AT25)</f>
        <v>285477</v>
      </c>
      <c r="AU15" s="300">
        <f t="shared" si="36"/>
        <v>321168</v>
      </c>
      <c r="AV15" s="300"/>
      <c r="AW15" s="33"/>
      <c r="AX15" s="28"/>
      <c r="AY15" s="28"/>
      <c r="AZ15" s="65"/>
      <c r="BA15" s="66"/>
      <c r="BB15" s="66"/>
      <c r="BC15" s="66"/>
      <c r="BD15" s="66"/>
      <c r="BE15" s="300"/>
      <c r="BF15" s="311">
        <f>SUM(BF16:BF25)</f>
        <v>599349</v>
      </c>
      <c r="BG15" s="300">
        <f t="shared" ref="BG15" si="37">SUM(BG16:BG25)</f>
        <v>688298</v>
      </c>
      <c r="BH15" s="300">
        <f t="shared" ref="BH15" si="38">SUM(BH16:BH25)</f>
        <v>622237</v>
      </c>
      <c r="BI15" s="300"/>
      <c r="BJ15" s="310">
        <f t="shared" ref="BJ15" si="39">SUM(BJ16:BJ25)</f>
        <v>784945</v>
      </c>
      <c r="BK15" s="300">
        <f t="shared" ref="BK15" si="40">SUM(BK16:BK25)</f>
        <v>854424</v>
      </c>
      <c r="BL15" s="300"/>
      <c r="BM15" s="33"/>
      <c r="BN15" s="28"/>
      <c r="BO15" s="28"/>
      <c r="BP15" s="28"/>
      <c r="BQ15" s="44"/>
      <c r="BR15" s="44"/>
      <c r="BS15" s="44"/>
      <c r="BT15" s="44"/>
      <c r="BU15" s="300"/>
      <c r="BV15" s="300">
        <f>SUM(BV16:BV25)</f>
        <v>1456484</v>
      </c>
      <c r="BW15" s="300">
        <f t="shared" ref="BW15:BX15" si="41">SUM(BW16:BW25)</f>
        <v>1448098</v>
      </c>
      <c r="BX15" s="300">
        <f t="shared" si="41"/>
        <v>1483009</v>
      </c>
      <c r="BY15" s="300"/>
      <c r="BZ15" s="33"/>
      <c r="CA15" s="28"/>
      <c r="CB15" s="28"/>
      <c r="CC15" s="28"/>
      <c r="CD15" s="44"/>
      <c r="CE15" s="44"/>
      <c r="CF15" s="44"/>
      <c r="CG15" s="44"/>
      <c r="CH15" s="300"/>
      <c r="CI15" s="300">
        <f>SUM(CI16:CI25)</f>
        <v>976991</v>
      </c>
      <c r="CJ15" s="300">
        <f t="shared" ref="CJ15:CK15" si="42">SUM(CJ16:CJ25)</f>
        <v>300105</v>
      </c>
      <c r="CK15" s="300">
        <f t="shared" si="42"/>
        <v>299132</v>
      </c>
      <c r="CL15" s="300"/>
    </row>
    <row r="16" spans="1:90" ht="12.95" customHeight="1" x14ac:dyDescent="0.2">
      <c r="A16" s="72" t="s">
        <v>486</v>
      </c>
      <c r="B16" s="26" t="s">
        <v>983</v>
      </c>
      <c r="C16" s="43" t="s">
        <v>2053</v>
      </c>
      <c r="D16" s="263">
        <v>735542</v>
      </c>
      <c r="E16" s="28">
        <v>901156</v>
      </c>
      <c r="F16" s="44">
        <v>1140235</v>
      </c>
      <c r="G16" s="52">
        <v>1244132</v>
      </c>
      <c r="H16" s="44">
        <v>1375014</v>
      </c>
      <c r="I16" s="44">
        <v>1443792</v>
      </c>
      <c r="J16" s="44">
        <v>1499977</v>
      </c>
      <c r="K16" s="44">
        <v>1554103</v>
      </c>
      <c r="L16" s="44">
        <v>1680927</v>
      </c>
      <c r="M16" s="44">
        <v>1856270</v>
      </c>
      <c r="N16" s="107">
        <f t="shared" ref="N16:N79" si="43">IF(M16&gt;0,RANK(M16,$M$16:$M$986),"—")</f>
        <v>1</v>
      </c>
      <c r="O16" s="141">
        <f>+AF16+AS16+BF16+BV16+CI16</f>
        <v>1856270</v>
      </c>
      <c r="P16" s="142">
        <f t="shared" ref="P16" si="44">+O16-M16</f>
        <v>0</v>
      </c>
      <c r="Q16" s="195">
        <v>2004482</v>
      </c>
      <c r="R16" s="195">
        <v>2145308</v>
      </c>
      <c r="S16" s="107">
        <f t="shared" ref="S16:S79" si="45">IF(R16&gt;0,RANK(R16,$R$16:$R$986),"—")</f>
        <v>1</v>
      </c>
      <c r="T16" s="141">
        <f>+AH16+AU16+BH16+BK16+BX16+CK16</f>
        <v>2145308</v>
      </c>
      <c r="U16" s="142">
        <f t="shared" si="0"/>
        <v>0</v>
      </c>
      <c r="V16" s="555">
        <v>2242478</v>
      </c>
      <c r="W16" s="33">
        <v>666696</v>
      </c>
      <c r="X16" s="28">
        <v>793266</v>
      </c>
      <c r="Y16" s="44">
        <v>1022510</v>
      </c>
      <c r="Z16" s="44">
        <v>1106971</v>
      </c>
      <c r="AA16" s="44">
        <v>1229426</v>
      </c>
      <c r="AB16" s="44">
        <v>1277292</v>
      </c>
      <c r="AC16" s="44">
        <v>1307453</v>
      </c>
      <c r="AD16" s="44">
        <v>1362836</v>
      </c>
      <c r="AE16" s="44">
        <v>1425100</v>
      </c>
      <c r="AF16" s="44">
        <v>1587547</v>
      </c>
      <c r="AG16" s="245">
        <v>1737261</v>
      </c>
      <c r="AH16" s="245">
        <v>1884025</v>
      </c>
      <c r="AI16" s="245">
        <v>1950016</v>
      </c>
      <c r="AJ16" s="33">
        <v>592</v>
      </c>
      <c r="AK16" s="28">
        <v>2391</v>
      </c>
      <c r="AL16" s="44">
        <v>2612</v>
      </c>
      <c r="AM16" s="44">
        <v>4186</v>
      </c>
      <c r="AN16" s="44">
        <v>5365</v>
      </c>
      <c r="AO16" s="44">
        <v>4627</v>
      </c>
      <c r="AP16" s="307">
        <v>5830</v>
      </c>
      <c r="AQ16" s="307">
        <v>4870</v>
      </c>
      <c r="AR16" s="307">
        <v>6694</v>
      </c>
      <c r="AS16" s="307">
        <v>9037</v>
      </c>
      <c r="AT16" s="245">
        <v>10346</v>
      </c>
      <c r="AU16" s="245">
        <v>7821</v>
      </c>
      <c r="AV16" s="245">
        <v>7286</v>
      </c>
      <c r="AW16" s="33">
        <v>13296</v>
      </c>
      <c r="AX16" s="28">
        <v>15751</v>
      </c>
      <c r="AY16" s="44">
        <v>20282</v>
      </c>
      <c r="AZ16" s="66">
        <v>19477</v>
      </c>
      <c r="BA16" s="66">
        <v>19838</v>
      </c>
      <c r="BB16" s="66">
        <v>23446</v>
      </c>
      <c r="BC16" s="66">
        <v>25162</v>
      </c>
      <c r="BD16" s="66">
        <v>27453</v>
      </c>
      <c r="BE16" s="66">
        <v>39183</v>
      </c>
      <c r="BF16" s="217">
        <v>37113</v>
      </c>
      <c r="BG16" s="245">
        <v>67600</v>
      </c>
      <c r="BH16" s="242">
        <v>78396</v>
      </c>
      <c r="BI16" s="244"/>
      <c r="BJ16" s="688">
        <v>90648</v>
      </c>
      <c r="BK16" s="245">
        <v>103867</v>
      </c>
      <c r="BL16" s="245">
        <v>134815</v>
      </c>
      <c r="BM16" s="33">
        <v>31402</v>
      </c>
      <c r="BN16" s="28">
        <v>46940</v>
      </c>
      <c r="BO16" s="44">
        <v>50736</v>
      </c>
      <c r="BP16" s="44">
        <v>58616</v>
      </c>
      <c r="BQ16" s="44">
        <v>67069</v>
      </c>
      <c r="BR16" s="44">
        <v>66148</v>
      </c>
      <c r="BS16" s="44">
        <v>69960</v>
      </c>
      <c r="BT16" s="44">
        <v>76474</v>
      </c>
      <c r="BU16" s="44">
        <v>86669</v>
      </c>
      <c r="BV16" s="44">
        <v>97063</v>
      </c>
      <c r="BW16" s="245">
        <v>77460</v>
      </c>
      <c r="BX16" s="245">
        <v>59048</v>
      </c>
      <c r="BY16" s="245">
        <v>86879</v>
      </c>
      <c r="BZ16" s="33">
        <v>23556</v>
      </c>
      <c r="CA16" s="28">
        <v>42808</v>
      </c>
      <c r="CB16" s="44">
        <v>44095</v>
      </c>
      <c r="CC16" s="44">
        <v>54882</v>
      </c>
      <c r="CD16" s="44">
        <v>53316</v>
      </c>
      <c r="CE16" s="44">
        <v>72279</v>
      </c>
      <c r="CF16" s="44">
        <v>91572</v>
      </c>
      <c r="CG16" s="44">
        <v>82470</v>
      </c>
      <c r="CH16" s="44">
        <v>123281</v>
      </c>
      <c r="CI16" s="44">
        <v>125510</v>
      </c>
      <c r="CJ16" s="245">
        <v>21167</v>
      </c>
      <c r="CK16" s="244">
        <v>12151</v>
      </c>
      <c r="CL16" s="244">
        <v>6516</v>
      </c>
    </row>
    <row r="17" spans="1:90" ht="12.95" customHeight="1" x14ac:dyDescent="0.2">
      <c r="A17" s="72" t="s">
        <v>1047</v>
      </c>
      <c r="B17" s="26" t="s">
        <v>1413</v>
      </c>
      <c r="C17" s="29" t="s">
        <v>2055</v>
      </c>
      <c r="D17" s="263">
        <v>393059</v>
      </c>
      <c r="E17" s="28">
        <v>551556</v>
      </c>
      <c r="F17" s="44">
        <v>673724</v>
      </c>
      <c r="G17" s="52">
        <v>780054</v>
      </c>
      <c r="H17" s="44">
        <v>769126</v>
      </c>
      <c r="I17" s="44">
        <v>808887</v>
      </c>
      <c r="J17" s="44">
        <v>800488</v>
      </c>
      <c r="K17" s="44">
        <v>808731</v>
      </c>
      <c r="L17" s="44">
        <v>876390</v>
      </c>
      <c r="M17" s="44">
        <v>1007198</v>
      </c>
      <c r="N17" s="107">
        <f t="shared" si="43"/>
        <v>2</v>
      </c>
      <c r="O17" s="141">
        <f>+AF17+AS17+BF17+BV17+CI17</f>
        <v>1007198</v>
      </c>
      <c r="P17" s="142">
        <f t="shared" ref="P17:P26" si="46">+O17-M17</f>
        <v>0</v>
      </c>
      <c r="Q17" s="202">
        <v>1184445</v>
      </c>
      <c r="R17" s="202">
        <v>1279123</v>
      </c>
      <c r="S17" s="107">
        <f t="shared" si="45"/>
        <v>2</v>
      </c>
      <c r="T17" s="141">
        <f>+AH17+AU17+BH17+BK17+BX17+CK17</f>
        <v>1279123</v>
      </c>
      <c r="U17" s="142">
        <f t="shared" si="0"/>
        <v>0</v>
      </c>
      <c r="V17" s="555">
        <v>1349262</v>
      </c>
      <c r="W17" s="33">
        <v>223452</v>
      </c>
      <c r="X17" s="28">
        <v>364033</v>
      </c>
      <c r="Y17" s="44">
        <v>444255</v>
      </c>
      <c r="Z17" s="44">
        <v>516818</v>
      </c>
      <c r="AA17" s="44">
        <v>521339</v>
      </c>
      <c r="AB17" s="44">
        <v>554516</v>
      </c>
      <c r="AC17" s="44">
        <v>565739</v>
      </c>
      <c r="AD17" s="44">
        <v>577201</v>
      </c>
      <c r="AE17" s="44">
        <v>592768</v>
      </c>
      <c r="AF17" s="44">
        <v>636216</v>
      </c>
      <c r="AG17" s="245">
        <v>747778</v>
      </c>
      <c r="AH17" s="245">
        <v>820125</v>
      </c>
      <c r="AI17" s="245">
        <v>742160</v>
      </c>
      <c r="AJ17" s="33">
        <v>5827</v>
      </c>
      <c r="AK17" s="28">
        <v>4561</v>
      </c>
      <c r="AL17" s="44">
        <v>5298</v>
      </c>
      <c r="AM17" s="44">
        <v>16532</v>
      </c>
      <c r="AN17" s="44">
        <v>16232</v>
      </c>
      <c r="AO17" s="44">
        <v>11887</v>
      </c>
      <c r="AP17" s="307">
        <v>9522</v>
      </c>
      <c r="AQ17" s="307">
        <v>6850</v>
      </c>
      <c r="AR17" s="307">
        <v>4953</v>
      </c>
      <c r="AS17" s="307">
        <v>4490</v>
      </c>
      <c r="AT17" s="245">
        <v>3322</v>
      </c>
      <c r="AU17" s="245">
        <v>1613</v>
      </c>
      <c r="AV17" s="245">
        <v>1710</v>
      </c>
      <c r="AW17" s="33">
        <v>24992</v>
      </c>
      <c r="AX17" s="28">
        <v>35515</v>
      </c>
      <c r="AY17" s="44">
        <v>33252</v>
      </c>
      <c r="AZ17" s="66">
        <v>36087</v>
      </c>
      <c r="BA17" s="66">
        <v>32215</v>
      </c>
      <c r="BB17" s="66">
        <v>34191</v>
      </c>
      <c r="BC17" s="66">
        <v>32275</v>
      </c>
      <c r="BD17" s="66">
        <v>36282</v>
      </c>
      <c r="BE17" s="66">
        <v>40696</v>
      </c>
      <c r="BF17" s="217">
        <v>41182</v>
      </c>
      <c r="BG17" s="245">
        <v>38739</v>
      </c>
      <c r="BH17" s="242">
        <v>40079</v>
      </c>
      <c r="BI17" s="244"/>
      <c r="BJ17" s="688">
        <v>47627</v>
      </c>
      <c r="BK17" s="245">
        <v>47046</v>
      </c>
      <c r="BL17" s="245">
        <v>61226</v>
      </c>
      <c r="BM17" s="33">
        <v>96183</v>
      </c>
      <c r="BN17" s="28">
        <v>108532</v>
      </c>
      <c r="BO17" s="44">
        <v>135634</v>
      </c>
      <c r="BP17" s="44">
        <v>157565</v>
      </c>
      <c r="BQ17" s="44">
        <v>156534</v>
      </c>
      <c r="BR17" s="44">
        <v>165901</v>
      </c>
      <c r="BS17" s="44">
        <v>153410</v>
      </c>
      <c r="BT17" s="44">
        <v>145970</v>
      </c>
      <c r="BU17" s="44">
        <v>192650</v>
      </c>
      <c r="BV17" s="44">
        <v>271675</v>
      </c>
      <c r="BW17" s="245">
        <v>338515</v>
      </c>
      <c r="BX17" s="245">
        <v>363133</v>
      </c>
      <c r="BY17" s="245">
        <v>483525</v>
      </c>
      <c r="BZ17" s="33">
        <v>42605</v>
      </c>
      <c r="CA17" s="28">
        <v>38915</v>
      </c>
      <c r="CB17" s="44">
        <v>55285</v>
      </c>
      <c r="CC17" s="44">
        <v>53052</v>
      </c>
      <c r="CD17" s="44">
        <v>42806</v>
      </c>
      <c r="CE17" s="44">
        <v>42392</v>
      </c>
      <c r="CF17" s="44">
        <v>39542</v>
      </c>
      <c r="CG17" s="44">
        <v>42428</v>
      </c>
      <c r="CH17" s="44">
        <v>45323</v>
      </c>
      <c r="CI17" s="44">
        <v>53635</v>
      </c>
      <c r="CJ17" s="245">
        <v>8464</v>
      </c>
      <c r="CK17" s="244">
        <v>7127</v>
      </c>
      <c r="CL17" s="244">
        <v>11599</v>
      </c>
    </row>
    <row r="18" spans="1:90" ht="12.95" customHeight="1" x14ac:dyDescent="0.2">
      <c r="A18" s="72" t="s">
        <v>1045</v>
      </c>
      <c r="B18" s="26" t="s">
        <v>1392</v>
      </c>
      <c r="C18" s="29" t="s">
        <v>2052</v>
      </c>
      <c r="D18" s="263">
        <v>313514</v>
      </c>
      <c r="E18" s="28">
        <v>529342</v>
      </c>
      <c r="F18" s="44">
        <v>627273</v>
      </c>
      <c r="G18" s="52">
        <v>684814</v>
      </c>
      <c r="H18" s="44">
        <v>713976</v>
      </c>
      <c r="I18" s="44">
        <v>707519</v>
      </c>
      <c r="J18" s="44">
        <v>778148</v>
      </c>
      <c r="K18" s="44">
        <v>756787</v>
      </c>
      <c r="L18" s="44">
        <v>765135</v>
      </c>
      <c r="M18" s="44">
        <v>778046</v>
      </c>
      <c r="N18" s="107">
        <f t="shared" si="43"/>
        <v>8</v>
      </c>
      <c r="O18" s="141">
        <f>+AF18+AS18+BF18+BV18+CI18</f>
        <v>778046</v>
      </c>
      <c r="P18" s="142">
        <f t="shared" si="46"/>
        <v>0</v>
      </c>
      <c r="Q18" s="201">
        <v>1022740</v>
      </c>
      <c r="R18" s="201">
        <v>1148533</v>
      </c>
      <c r="S18" s="107">
        <f t="shared" si="45"/>
        <v>3</v>
      </c>
      <c r="T18" s="141">
        <f>+AH18+AU18+BH18+BK18+BX18+CK18</f>
        <v>1148533</v>
      </c>
      <c r="U18" s="142">
        <f t="shared" si="0"/>
        <v>0</v>
      </c>
      <c r="V18" s="555">
        <v>1176340</v>
      </c>
      <c r="W18" s="33">
        <v>257840</v>
      </c>
      <c r="X18" s="28">
        <v>389622</v>
      </c>
      <c r="Y18" s="44">
        <v>487059</v>
      </c>
      <c r="Z18" s="44">
        <v>565602</v>
      </c>
      <c r="AA18" s="44">
        <v>625218</v>
      </c>
      <c r="AB18" s="44">
        <v>606317</v>
      </c>
      <c r="AC18" s="44">
        <v>650394</v>
      </c>
      <c r="AD18" s="44">
        <v>620375</v>
      </c>
      <c r="AE18" s="44">
        <v>614069</v>
      </c>
      <c r="AF18" s="44">
        <v>619353</v>
      </c>
      <c r="AG18" s="245">
        <v>829885</v>
      </c>
      <c r="AH18" s="245">
        <v>948976</v>
      </c>
      <c r="AI18" s="245">
        <v>909034</v>
      </c>
      <c r="AJ18" s="33">
        <v>7882</v>
      </c>
      <c r="AK18" s="28">
        <v>9984</v>
      </c>
      <c r="AL18" s="44">
        <v>11043</v>
      </c>
      <c r="AM18" s="44">
        <v>11699</v>
      </c>
      <c r="AN18" s="44">
        <v>10454</v>
      </c>
      <c r="AO18" s="44">
        <v>9860</v>
      </c>
      <c r="AP18" s="307">
        <v>8969</v>
      </c>
      <c r="AQ18" s="307">
        <v>10692</v>
      </c>
      <c r="AR18" s="307">
        <v>10634</v>
      </c>
      <c r="AS18" s="307">
        <v>13196</v>
      </c>
      <c r="AT18" s="245">
        <v>23273</v>
      </c>
      <c r="AU18" s="245">
        <v>20036</v>
      </c>
      <c r="AV18" s="245">
        <v>17431</v>
      </c>
      <c r="AW18" s="33">
        <v>26442</v>
      </c>
      <c r="AX18" s="28">
        <v>57405</v>
      </c>
      <c r="AY18" s="44">
        <v>46702</v>
      </c>
      <c r="AZ18" s="66">
        <v>48222</v>
      </c>
      <c r="BA18" s="66">
        <v>46531</v>
      </c>
      <c r="BB18" s="66">
        <v>45281</v>
      </c>
      <c r="BC18" s="66">
        <v>56765</v>
      </c>
      <c r="BD18" s="66">
        <v>63560</v>
      </c>
      <c r="BE18" s="66">
        <v>74002</v>
      </c>
      <c r="BF18" s="217">
        <v>76834</v>
      </c>
      <c r="BG18" s="245">
        <v>91946</v>
      </c>
      <c r="BH18" s="242">
        <v>20780</v>
      </c>
      <c r="BI18" s="244"/>
      <c r="BJ18" s="689"/>
      <c r="BK18" s="245">
        <v>76424</v>
      </c>
      <c r="BL18" s="245">
        <v>103278</v>
      </c>
      <c r="BM18" s="33">
        <v>16364</v>
      </c>
      <c r="BN18" s="28">
        <v>63123</v>
      </c>
      <c r="BO18" s="44">
        <v>68099</v>
      </c>
      <c r="BP18" s="44">
        <v>43599</v>
      </c>
      <c r="BQ18" s="44">
        <v>15230</v>
      </c>
      <c r="BR18" s="44">
        <v>29665</v>
      </c>
      <c r="BS18" s="44">
        <v>43388</v>
      </c>
      <c r="BT18" s="44">
        <v>41650</v>
      </c>
      <c r="BU18" s="44">
        <v>40965</v>
      </c>
      <c r="BV18" s="44">
        <v>43002</v>
      </c>
      <c r="BW18" s="245">
        <v>43506</v>
      </c>
      <c r="BX18" s="245">
        <v>57329</v>
      </c>
      <c r="BY18" s="245">
        <v>74629</v>
      </c>
      <c r="BZ18" s="33">
        <v>4986</v>
      </c>
      <c r="CA18" s="28">
        <v>9208</v>
      </c>
      <c r="CB18" s="44">
        <v>14370</v>
      </c>
      <c r="CC18" s="44">
        <v>15692</v>
      </c>
      <c r="CD18" s="44">
        <v>16543</v>
      </c>
      <c r="CE18" s="44">
        <v>16396</v>
      </c>
      <c r="CF18" s="44">
        <v>18632</v>
      </c>
      <c r="CG18" s="44">
        <v>20510</v>
      </c>
      <c r="CH18" s="44">
        <v>25465</v>
      </c>
      <c r="CI18" s="44">
        <v>25661</v>
      </c>
      <c r="CJ18" s="245">
        <v>34130</v>
      </c>
      <c r="CK18" s="244">
        <v>24988</v>
      </c>
      <c r="CL18" s="244">
        <v>22005</v>
      </c>
    </row>
    <row r="19" spans="1:90" ht="12.95" customHeight="1" x14ac:dyDescent="0.2">
      <c r="A19" s="72" t="s">
        <v>1044</v>
      </c>
      <c r="B19" s="26" t="s">
        <v>783</v>
      </c>
      <c r="C19" s="29" t="s">
        <v>2055</v>
      </c>
      <c r="D19" s="263">
        <v>352706</v>
      </c>
      <c r="E19" s="28">
        <v>554361</v>
      </c>
      <c r="F19" s="44">
        <v>662101</v>
      </c>
      <c r="G19" s="52">
        <v>721248</v>
      </c>
      <c r="H19" s="44">
        <v>763875</v>
      </c>
      <c r="I19" s="44">
        <v>798099</v>
      </c>
      <c r="J19" s="44">
        <v>831895</v>
      </c>
      <c r="K19" s="44">
        <v>840672</v>
      </c>
      <c r="L19" s="44">
        <v>881777</v>
      </c>
      <c r="M19" s="44">
        <v>952119</v>
      </c>
      <c r="N19" s="107">
        <f t="shared" si="43"/>
        <v>3</v>
      </c>
      <c r="O19" s="141">
        <f>+AF19+AS19+BF19+BV19+CI19</f>
        <v>952119</v>
      </c>
      <c r="P19" s="142">
        <f t="shared" si="46"/>
        <v>0</v>
      </c>
      <c r="Q19" s="201">
        <v>1029295</v>
      </c>
      <c r="R19" s="201">
        <v>1111642</v>
      </c>
      <c r="S19" s="107">
        <f t="shared" si="45"/>
        <v>4</v>
      </c>
      <c r="T19" s="141">
        <f>+AH19+AU19+BH19+BK19+BX19+CK19</f>
        <v>1111642</v>
      </c>
      <c r="U19" s="142">
        <f t="shared" si="0"/>
        <v>0</v>
      </c>
      <c r="V19" s="555">
        <v>1108564</v>
      </c>
      <c r="W19" s="33">
        <v>199816</v>
      </c>
      <c r="X19" s="28">
        <v>278629</v>
      </c>
      <c r="Y19" s="44">
        <v>345003</v>
      </c>
      <c r="Z19" s="44">
        <v>396231</v>
      </c>
      <c r="AA19" s="44">
        <v>434423</v>
      </c>
      <c r="AB19" s="44">
        <v>477582</v>
      </c>
      <c r="AC19" s="44">
        <v>491810</v>
      </c>
      <c r="AD19" s="44">
        <v>469076</v>
      </c>
      <c r="AE19" s="44">
        <v>474440</v>
      </c>
      <c r="AF19" s="44">
        <v>507898</v>
      </c>
      <c r="AG19" s="245">
        <v>545189</v>
      </c>
      <c r="AH19" s="245">
        <v>593633</v>
      </c>
      <c r="AI19" s="245">
        <v>548388</v>
      </c>
      <c r="AJ19" s="33">
        <v>58454</v>
      </c>
      <c r="AK19" s="28">
        <v>40189</v>
      </c>
      <c r="AL19" s="44">
        <v>41795</v>
      </c>
      <c r="AM19" s="44">
        <v>41492</v>
      </c>
      <c r="AN19" s="44">
        <v>35872</v>
      </c>
      <c r="AO19" s="44">
        <v>39013</v>
      </c>
      <c r="AP19" s="307">
        <v>31181</v>
      </c>
      <c r="AQ19" s="307">
        <v>32780</v>
      </c>
      <c r="AR19" s="307">
        <v>36830</v>
      </c>
      <c r="AS19" s="307">
        <v>39004</v>
      </c>
      <c r="AT19" s="245">
        <v>96605</v>
      </c>
      <c r="AU19" s="245">
        <v>102632</v>
      </c>
      <c r="AV19" s="245">
        <v>78427</v>
      </c>
      <c r="AW19" s="33">
        <v>12912</v>
      </c>
      <c r="AX19" s="28">
        <v>16127</v>
      </c>
      <c r="AY19" s="44">
        <v>16746</v>
      </c>
      <c r="AZ19" s="66">
        <v>15918</v>
      </c>
      <c r="BA19" s="66">
        <v>17911</v>
      </c>
      <c r="BB19" s="66">
        <v>17912</v>
      </c>
      <c r="BC19" s="66">
        <v>20310</v>
      </c>
      <c r="BD19" s="66">
        <v>25090</v>
      </c>
      <c r="BE19" s="66">
        <v>20796</v>
      </c>
      <c r="BF19" s="217">
        <v>18112</v>
      </c>
      <c r="BG19" s="245">
        <v>11594</v>
      </c>
      <c r="BH19" s="242">
        <v>27968</v>
      </c>
      <c r="BI19" s="244"/>
      <c r="BJ19" s="688">
        <v>131364</v>
      </c>
      <c r="BK19" s="245">
        <v>125092</v>
      </c>
      <c r="BL19" s="245">
        <v>43792</v>
      </c>
      <c r="BM19" s="33">
        <v>48852</v>
      </c>
      <c r="BN19" s="28">
        <v>161132</v>
      </c>
      <c r="BO19" s="44">
        <v>197769</v>
      </c>
      <c r="BP19" s="44">
        <v>199072</v>
      </c>
      <c r="BQ19" s="44">
        <v>210191</v>
      </c>
      <c r="BR19" s="44">
        <v>200740</v>
      </c>
      <c r="BS19" s="44">
        <v>223832</v>
      </c>
      <c r="BT19" s="44">
        <v>238934</v>
      </c>
      <c r="BU19" s="44">
        <v>270406</v>
      </c>
      <c r="BV19" s="44">
        <v>283373</v>
      </c>
      <c r="BW19" s="245">
        <v>208479</v>
      </c>
      <c r="BX19" s="245">
        <v>220150</v>
      </c>
      <c r="BY19" s="245">
        <v>391436</v>
      </c>
      <c r="BZ19" s="33">
        <v>32672</v>
      </c>
      <c r="CA19" s="28">
        <v>58284</v>
      </c>
      <c r="CB19" s="44">
        <v>60788</v>
      </c>
      <c r="CC19" s="44">
        <v>68535</v>
      </c>
      <c r="CD19" s="44">
        <v>65478</v>
      </c>
      <c r="CE19" s="44">
        <v>62852</v>
      </c>
      <c r="CF19" s="44">
        <v>64762</v>
      </c>
      <c r="CG19" s="44">
        <v>74792</v>
      </c>
      <c r="CH19" s="44">
        <v>79305</v>
      </c>
      <c r="CI19" s="44">
        <v>103732</v>
      </c>
      <c r="CJ19" s="245">
        <v>36064</v>
      </c>
      <c r="CK19" s="244">
        <v>42167</v>
      </c>
      <c r="CL19" s="244">
        <v>23465</v>
      </c>
    </row>
    <row r="20" spans="1:90" ht="12.95" customHeight="1" x14ac:dyDescent="0.2">
      <c r="A20" s="72" t="s">
        <v>1046</v>
      </c>
      <c r="B20" s="26" t="s">
        <v>1040</v>
      </c>
      <c r="C20" s="43" t="s">
        <v>2053</v>
      </c>
      <c r="D20" s="263">
        <v>188678</v>
      </c>
      <c r="E20" s="28">
        <v>356625</v>
      </c>
      <c r="F20" s="44">
        <v>441533</v>
      </c>
      <c r="G20" s="52">
        <v>520191</v>
      </c>
      <c r="H20" s="44">
        <v>520871</v>
      </c>
      <c r="I20" s="44">
        <v>630752</v>
      </c>
      <c r="J20" s="44">
        <v>657080</v>
      </c>
      <c r="K20" s="44">
        <v>781843</v>
      </c>
      <c r="L20" s="44">
        <v>766906</v>
      </c>
      <c r="M20" s="44">
        <v>805021</v>
      </c>
      <c r="N20" s="107">
        <f t="shared" si="43"/>
        <v>7</v>
      </c>
      <c r="O20" s="141">
        <f>+AF20+AS20+BF20+BV20+CI20</f>
        <v>805021</v>
      </c>
      <c r="P20" s="142">
        <f t="shared" si="46"/>
        <v>0</v>
      </c>
      <c r="Q20" s="201">
        <v>983289</v>
      </c>
      <c r="R20" s="201">
        <v>1022207</v>
      </c>
      <c r="S20" s="107">
        <f t="shared" si="45"/>
        <v>5</v>
      </c>
      <c r="T20" s="141">
        <f>+AH20+AU20+BH20+BK20+BX20+CK20</f>
        <v>1022207</v>
      </c>
      <c r="U20" s="142">
        <f t="shared" si="0"/>
        <v>0</v>
      </c>
      <c r="V20" s="260">
        <v>1036813</v>
      </c>
      <c r="W20" s="33">
        <v>125742</v>
      </c>
      <c r="X20" s="28">
        <v>204180</v>
      </c>
      <c r="Y20" s="44">
        <v>261356</v>
      </c>
      <c r="Z20" s="44">
        <v>306864</v>
      </c>
      <c r="AA20" s="44">
        <v>347896</v>
      </c>
      <c r="AB20" s="44">
        <v>376568</v>
      </c>
      <c r="AC20" s="44">
        <v>414419</v>
      </c>
      <c r="AD20" s="44">
        <v>459122</v>
      </c>
      <c r="AE20" s="44">
        <v>451317</v>
      </c>
      <c r="AF20" s="44">
        <v>438767</v>
      </c>
      <c r="AG20" s="245">
        <v>514084</v>
      </c>
      <c r="AH20" s="245">
        <v>585262</v>
      </c>
      <c r="AI20" s="245">
        <v>557969</v>
      </c>
      <c r="AJ20" s="33">
        <v>3047</v>
      </c>
      <c r="AK20" s="28">
        <v>6083</v>
      </c>
      <c r="AL20" s="44">
        <v>11258</v>
      </c>
      <c r="AM20" s="44">
        <v>14756</v>
      </c>
      <c r="AN20" s="44">
        <v>17245</v>
      </c>
      <c r="AO20" s="44">
        <v>19716</v>
      </c>
      <c r="AP20" s="307">
        <v>17906</v>
      </c>
      <c r="AQ20" s="307">
        <v>17895</v>
      </c>
      <c r="AR20" s="307">
        <v>19320</v>
      </c>
      <c r="AS20" s="307">
        <v>22644</v>
      </c>
      <c r="AT20" s="245">
        <v>27356</v>
      </c>
      <c r="AU20" s="245">
        <v>31519</v>
      </c>
      <c r="AV20" s="245">
        <v>884</v>
      </c>
      <c r="AW20" s="33">
        <v>31977</v>
      </c>
      <c r="AX20" s="28">
        <v>109791</v>
      </c>
      <c r="AY20" s="44">
        <v>99807</v>
      </c>
      <c r="AZ20" s="66">
        <v>122181</v>
      </c>
      <c r="BA20" s="66">
        <v>94359</v>
      </c>
      <c r="BB20" s="66">
        <v>134608</v>
      </c>
      <c r="BC20" s="66">
        <v>132996</v>
      </c>
      <c r="BD20" s="66">
        <v>181072</v>
      </c>
      <c r="BE20" s="66">
        <v>152073</v>
      </c>
      <c r="BF20" s="217">
        <v>183515</v>
      </c>
      <c r="BG20" s="245">
        <v>234361</v>
      </c>
      <c r="BH20" s="242">
        <v>215366</v>
      </c>
      <c r="BI20" s="244"/>
      <c r="BJ20" s="688">
        <v>90146</v>
      </c>
      <c r="BK20" s="245">
        <v>69263</v>
      </c>
      <c r="BL20" s="245">
        <v>67516</v>
      </c>
      <c r="BM20" s="33">
        <v>13503</v>
      </c>
      <c r="BN20" s="28">
        <v>16752</v>
      </c>
      <c r="BO20" s="44">
        <v>37325</v>
      </c>
      <c r="BP20" s="44">
        <v>45548</v>
      </c>
      <c r="BQ20" s="44">
        <v>29471</v>
      </c>
      <c r="BR20" s="44">
        <v>60386</v>
      </c>
      <c r="BS20" s="44">
        <v>69103</v>
      </c>
      <c r="BT20" s="44">
        <v>79872</v>
      </c>
      <c r="BU20" s="44">
        <v>90965</v>
      </c>
      <c r="BV20" s="44">
        <v>96926</v>
      </c>
      <c r="BW20" s="245">
        <v>113351</v>
      </c>
      <c r="BX20" s="245">
        <v>120291</v>
      </c>
      <c r="BY20" s="245">
        <v>138665</v>
      </c>
      <c r="BZ20" s="33">
        <v>14409</v>
      </c>
      <c r="CA20" s="28">
        <v>19819</v>
      </c>
      <c r="CB20" s="44">
        <v>31787</v>
      </c>
      <c r="CC20" s="44">
        <v>30842</v>
      </c>
      <c r="CD20" s="44">
        <v>31900</v>
      </c>
      <c r="CE20" s="44">
        <v>39474</v>
      </c>
      <c r="CF20" s="44">
        <v>22656</v>
      </c>
      <c r="CG20" s="44">
        <v>43882</v>
      </c>
      <c r="CH20" s="44">
        <v>53231</v>
      </c>
      <c r="CI20" s="44">
        <v>63169</v>
      </c>
      <c r="CJ20" s="245">
        <v>3991</v>
      </c>
      <c r="CK20" s="243">
        <v>506</v>
      </c>
      <c r="CL20" s="243">
        <v>19413</v>
      </c>
    </row>
    <row r="21" spans="1:90" ht="12.95" customHeight="1" x14ac:dyDescent="0.2">
      <c r="A21" s="72" t="s">
        <v>1048</v>
      </c>
      <c r="B21" s="26" t="s">
        <v>1658</v>
      </c>
      <c r="C21" s="29" t="s">
        <v>2052</v>
      </c>
      <c r="D21" s="263">
        <v>282114</v>
      </c>
      <c r="E21" s="28">
        <v>518559</v>
      </c>
      <c r="F21" s="44">
        <v>585008</v>
      </c>
      <c r="G21" s="52">
        <v>646508</v>
      </c>
      <c r="H21" s="44">
        <v>708690</v>
      </c>
      <c r="I21" s="44">
        <v>721035</v>
      </c>
      <c r="J21" s="44">
        <v>754766</v>
      </c>
      <c r="K21" s="44">
        <v>798896</v>
      </c>
      <c r="L21" s="44">
        <v>842027</v>
      </c>
      <c r="M21" s="44">
        <v>879357</v>
      </c>
      <c r="N21" s="107">
        <f t="shared" si="43"/>
        <v>6</v>
      </c>
      <c r="O21" s="141">
        <f>+AF21+AS21+BF21+BV21+CI21</f>
        <v>879357</v>
      </c>
      <c r="P21" s="142">
        <f t="shared" si="46"/>
        <v>0</v>
      </c>
      <c r="Q21" s="201">
        <v>943219</v>
      </c>
      <c r="R21" s="201">
        <v>1009378</v>
      </c>
      <c r="S21" s="107">
        <f t="shared" si="45"/>
        <v>6</v>
      </c>
      <c r="T21" s="141">
        <f>+AH21+AU21+BH21+BK21+BX21+CK21</f>
        <v>1009378</v>
      </c>
      <c r="U21" s="142">
        <f t="shared" si="0"/>
        <v>0</v>
      </c>
      <c r="V21" s="260">
        <v>1067388</v>
      </c>
      <c r="W21" s="33">
        <v>219843</v>
      </c>
      <c r="X21" s="28">
        <v>326037</v>
      </c>
      <c r="Y21" s="44">
        <v>359383</v>
      </c>
      <c r="Z21" s="44">
        <v>400100</v>
      </c>
      <c r="AA21" s="44">
        <v>465629</v>
      </c>
      <c r="AB21" s="44">
        <v>463946</v>
      </c>
      <c r="AC21" s="44">
        <v>463807</v>
      </c>
      <c r="AD21" s="44">
        <v>475708</v>
      </c>
      <c r="AE21" s="44">
        <v>490963</v>
      </c>
      <c r="AF21" s="44">
        <v>511428</v>
      </c>
      <c r="AG21" s="245">
        <v>580279</v>
      </c>
      <c r="AH21" s="245">
        <v>636879</v>
      </c>
      <c r="AI21" s="245">
        <v>599095</v>
      </c>
      <c r="AJ21" s="33">
        <v>9936</v>
      </c>
      <c r="AK21" s="28">
        <v>23691</v>
      </c>
      <c r="AL21" s="44">
        <v>21931</v>
      </c>
      <c r="AM21" s="44">
        <v>23781</v>
      </c>
      <c r="AN21" s="44">
        <v>18999</v>
      </c>
      <c r="AO21" s="44">
        <v>18051</v>
      </c>
      <c r="AP21" s="307">
        <v>25758</v>
      </c>
      <c r="AQ21" s="307">
        <v>26072</v>
      </c>
      <c r="AR21" s="307">
        <v>30649</v>
      </c>
      <c r="AS21" s="307">
        <v>35711</v>
      </c>
      <c r="AT21" s="245">
        <v>34566</v>
      </c>
      <c r="AU21" s="245">
        <v>41921</v>
      </c>
      <c r="AV21" s="245">
        <v>44660</v>
      </c>
      <c r="AW21" s="33">
        <v>7485</v>
      </c>
      <c r="AX21" s="28">
        <v>34541</v>
      </c>
      <c r="AY21" s="44">
        <v>32299</v>
      </c>
      <c r="AZ21" s="66">
        <v>28868</v>
      </c>
      <c r="BA21" s="66">
        <v>31028</v>
      </c>
      <c r="BB21" s="66">
        <v>34259</v>
      </c>
      <c r="BC21" s="66">
        <v>39825</v>
      </c>
      <c r="BD21" s="66">
        <v>44768</v>
      </c>
      <c r="BE21" s="66">
        <v>49878</v>
      </c>
      <c r="BF21" s="217">
        <v>62081</v>
      </c>
      <c r="BG21" s="245">
        <v>67601</v>
      </c>
      <c r="BH21" s="242">
        <v>67139</v>
      </c>
      <c r="BI21" s="244"/>
      <c r="BJ21" s="688">
        <v>102356</v>
      </c>
      <c r="BK21" s="245">
        <v>111998</v>
      </c>
      <c r="BL21" s="245">
        <v>85676</v>
      </c>
      <c r="BM21" s="33">
        <v>21742</v>
      </c>
      <c r="BN21" s="28">
        <v>87632</v>
      </c>
      <c r="BO21" s="44">
        <v>106112</v>
      </c>
      <c r="BP21" s="44">
        <v>122556</v>
      </c>
      <c r="BQ21" s="44">
        <v>115730</v>
      </c>
      <c r="BR21" s="44">
        <v>121741</v>
      </c>
      <c r="BS21" s="44">
        <v>124987</v>
      </c>
      <c r="BT21" s="44">
        <v>132658</v>
      </c>
      <c r="BU21" s="44">
        <v>141291</v>
      </c>
      <c r="BV21" s="44">
        <v>134074</v>
      </c>
      <c r="BW21" s="245">
        <v>111160</v>
      </c>
      <c r="BX21" s="245">
        <v>98765</v>
      </c>
      <c r="BY21" s="48">
        <v>161325</v>
      </c>
      <c r="BZ21" s="33">
        <v>23108</v>
      </c>
      <c r="CA21" s="28">
        <v>46658</v>
      </c>
      <c r="CB21" s="44">
        <v>65283</v>
      </c>
      <c r="CC21" s="44">
        <v>71203</v>
      </c>
      <c r="CD21" s="44">
        <v>77304</v>
      </c>
      <c r="CE21" s="44">
        <v>83038</v>
      </c>
      <c r="CF21" s="44">
        <v>100389</v>
      </c>
      <c r="CG21" s="44">
        <v>119690</v>
      </c>
      <c r="CH21" s="44">
        <v>129246</v>
      </c>
      <c r="CI21" s="44">
        <v>136063</v>
      </c>
      <c r="CJ21" s="245">
        <v>47257</v>
      </c>
      <c r="CK21" s="244">
        <v>52676</v>
      </c>
      <c r="CL21" s="244">
        <v>100684</v>
      </c>
    </row>
    <row r="22" spans="1:90" ht="12.95" customHeight="1" x14ac:dyDescent="0.2">
      <c r="A22" s="72" t="s">
        <v>1049</v>
      </c>
      <c r="B22" s="26" t="s">
        <v>1661</v>
      </c>
      <c r="C22" s="29" t="s">
        <v>2052</v>
      </c>
      <c r="D22" s="263">
        <v>295784</v>
      </c>
      <c r="E22" s="28">
        <v>443013</v>
      </c>
      <c r="F22" s="44">
        <v>596965</v>
      </c>
      <c r="G22" s="52">
        <v>671443</v>
      </c>
      <c r="H22" s="44">
        <v>728321</v>
      </c>
      <c r="I22" s="44">
        <v>754444</v>
      </c>
      <c r="J22" s="44">
        <v>796149</v>
      </c>
      <c r="K22" s="44">
        <v>842840</v>
      </c>
      <c r="L22" s="44">
        <v>885182</v>
      </c>
      <c r="M22" s="44">
        <v>947697</v>
      </c>
      <c r="N22" s="107">
        <f t="shared" si="43"/>
        <v>4</v>
      </c>
      <c r="O22" s="141">
        <f>+AF22+AS22+BF22+BV22+CI22</f>
        <v>947697</v>
      </c>
      <c r="P22" s="142">
        <f t="shared" si="46"/>
        <v>0</v>
      </c>
      <c r="Q22" s="201">
        <v>935509</v>
      </c>
      <c r="R22" s="201">
        <v>995226</v>
      </c>
      <c r="S22" s="107">
        <f t="shared" si="45"/>
        <v>7</v>
      </c>
      <c r="T22" s="141">
        <f>+AH22+AU22+BH22+BK22+BX22+CK22</f>
        <v>995226</v>
      </c>
      <c r="U22" s="142">
        <f t="shared" si="0"/>
        <v>0</v>
      </c>
      <c r="V22" s="260">
        <v>1084031</v>
      </c>
      <c r="W22" s="33">
        <v>202283</v>
      </c>
      <c r="X22" s="28">
        <v>248878</v>
      </c>
      <c r="Y22" s="44">
        <v>327393</v>
      </c>
      <c r="Z22" s="44">
        <v>371697</v>
      </c>
      <c r="AA22" s="44">
        <v>418944</v>
      </c>
      <c r="AB22" s="44">
        <v>438988</v>
      </c>
      <c r="AC22" s="44">
        <v>464660</v>
      </c>
      <c r="AD22" s="44">
        <v>467402</v>
      </c>
      <c r="AE22" s="44">
        <v>472642</v>
      </c>
      <c r="AF22" s="44">
        <v>483667</v>
      </c>
      <c r="AG22" s="245">
        <v>514693</v>
      </c>
      <c r="AH22" s="245">
        <v>570116</v>
      </c>
      <c r="AI22" s="245">
        <v>544697</v>
      </c>
      <c r="AJ22" s="33">
        <v>17736</v>
      </c>
      <c r="AK22" s="28">
        <v>22435</v>
      </c>
      <c r="AL22" s="44">
        <v>24316</v>
      </c>
      <c r="AM22" s="44">
        <v>26668</v>
      </c>
      <c r="AN22" s="44">
        <v>27900</v>
      </c>
      <c r="AO22" s="44">
        <v>24935</v>
      </c>
      <c r="AP22" s="307">
        <v>26804</v>
      </c>
      <c r="AQ22" s="307">
        <v>24578</v>
      </c>
      <c r="AR22" s="307">
        <v>27623</v>
      </c>
      <c r="AS22" s="307">
        <v>29884</v>
      </c>
      <c r="AT22" s="245">
        <v>28189</v>
      </c>
      <c r="AU22" s="245">
        <v>30727</v>
      </c>
      <c r="AV22" s="245">
        <v>39414</v>
      </c>
      <c r="AW22" s="33">
        <v>6573</v>
      </c>
      <c r="AX22" s="28">
        <v>34964</v>
      </c>
      <c r="AY22" s="44">
        <v>33577</v>
      </c>
      <c r="AZ22" s="66">
        <v>37396</v>
      </c>
      <c r="BA22" s="66">
        <v>31482</v>
      </c>
      <c r="BB22" s="66">
        <v>34175</v>
      </c>
      <c r="BC22" s="66">
        <v>35621</v>
      </c>
      <c r="BD22" s="66">
        <v>45659</v>
      </c>
      <c r="BE22" s="66">
        <v>46476</v>
      </c>
      <c r="BF22" s="217">
        <v>65069</v>
      </c>
      <c r="BG22" s="245">
        <v>50979</v>
      </c>
      <c r="BH22" s="242">
        <v>53607</v>
      </c>
      <c r="BI22" s="244"/>
      <c r="BJ22" s="688">
        <v>128827</v>
      </c>
      <c r="BK22" s="245">
        <v>126262</v>
      </c>
      <c r="BL22" s="245">
        <v>117238</v>
      </c>
      <c r="BM22" s="33">
        <v>39063</v>
      </c>
      <c r="BN22" s="28">
        <v>71199</v>
      </c>
      <c r="BO22" s="44">
        <v>117848</v>
      </c>
      <c r="BP22" s="44">
        <v>127704</v>
      </c>
      <c r="BQ22" s="44">
        <v>128769</v>
      </c>
      <c r="BR22" s="44">
        <v>127647</v>
      </c>
      <c r="BS22" s="44">
        <v>129527</v>
      </c>
      <c r="BT22" s="44">
        <v>145705</v>
      </c>
      <c r="BU22" s="44">
        <v>158133</v>
      </c>
      <c r="BV22" s="44">
        <v>165029</v>
      </c>
      <c r="BW22" s="245">
        <v>136560</v>
      </c>
      <c r="BX22" s="245">
        <v>136344</v>
      </c>
      <c r="BY22" s="245">
        <v>221814</v>
      </c>
      <c r="BZ22" s="33">
        <v>30129</v>
      </c>
      <c r="CA22" s="28">
        <v>65537</v>
      </c>
      <c r="CB22" s="44">
        <v>93831</v>
      </c>
      <c r="CC22" s="44">
        <v>107978</v>
      </c>
      <c r="CD22" s="44">
        <v>121226</v>
      </c>
      <c r="CE22" s="44">
        <v>128699</v>
      </c>
      <c r="CF22" s="44">
        <v>139537</v>
      </c>
      <c r="CG22" s="44">
        <v>159496</v>
      </c>
      <c r="CH22" s="44">
        <v>180308</v>
      </c>
      <c r="CI22" s="44">
        <v>204048</v>
      </c>
      <c r="CJ22" s="245">
        <v>76261</v>
      </c>
      <c r="CK22" s="244">
        <v>78170</v>
      </c>
      <c r="CL22" s="244">
        <v>99568</v>
      </c>
    </row>
    <row r="23" spans="1:90" ht="12.95" customHeight="1" x14ac:dyDescent="0.2">
      <c r="A23" s="72" t="s">
        <v>1050</v>
      </c>
      <c r="B23" s="26" t="s">
        <v>1660</v>
      </c>
      <c r="C23" s="29" t="s">
        <v>2052</v>
      </c>
      <c r="D23" s="263">
        <v>270954</v>
      </c>
      <c r="E23" s="28">
        <v>530826</v>
      </c>
      <c r="F23" s="44">
        <v>787598</v>
      </c>
      <c r="G23" s="52">
        <v>849357</v>
      </c>
      <c r="H23" s="44">
        <v>772569</v>
      </c>
      <c r="I23" s="44">
        <v>785625</v>
      </c>
      <c r="J23" s="44">
        <v>811493</v>
      </c>
      <c r="K23" s="44">
        <v>823083</v>
      </c>
      <c r="L23" s="44">
        <v>871478</v>
      </c>
      <c r="M23" s="44">
        <v>889995</v>
      </c>
      <c r="N23" s="107">
        <f t="shared" si="43"/>
        <v>5</v>
      </c>
      <c r="O23" s="141">
        <f>+AF23+AS23+BF23+BV23+CI23</f>
        <v>889995</v>
      </c>
      <c r="P23" s="142">
        <f t="shared" si="46"/>
        <v>0</v>
      </c>
      <c r="Q23" s="201">
        <v>936995</v>
      </c>
      <c r="R23" s="201">
        <v>982357</v>
      </c>
      <c r="S23" s="107">
        <f t="shared" si="45"/>
        <v>8</v>
      </c>
      <c r="T23" s="141">
        <f>+AH23+AU23+BH23+BK23+BX23+CK23</f>
        <v>982357</v>
      </c>
      <c r="U23" s="142">
        <f t="shared" si="0"/>
        <v>0</v>
      </c>
      <c r="V23" s="260">
        <v>948197</v>
      </c>
      <c r="W23" s="33">
        <v>180743</v>
      </c>
      <c r="X23" s="28">
        <v>274162</v>
      </c>
      <c r="Y23" s="44">
        <v>366762</v>
      </c>
      <c r="Z23" s="44">
        <v>421174</v>
      </c>
      <c r="AA23" s="44">
        <v>461145</v>
      </c>
      <c r="AB23" s="44">
        <v>469889</v>
      </c>
      <c r="AC23" s="44">
        <v>483873</v>
      </c>
      <c r="AD23" s="44">
        <v>488846</v>
      </c>
      <c r="AE23" s="44">
        <v>471932</v>
      </c>
      <c r="AF23" s="44">
        <v>467505</v>
      </c>
      <c r="AG23" s="245">
        <v>538521</v>
      </c>
      <c r="AH23" s="245">
        <v>563560</v>
      </c>
      <c r="AI23" s="245">
        <v>465170</v>
      </c>
      <c r="AJ23" s="33">
        <v>6120</v>
      </c>
      <c r="AK23" s="28">
        <v>17864</v>
      </c>
      <c r="AL23" s="44">
        <v>65614</v>
      </c>
      <c r="AM23" s="44">
        <v>67483</v>
      </c>
      <c r="AN23" s="44">
        <v>20798</v>
      </c>
      <c r="AO23" s="44">
        <v>16064</v>
      </c>
      <c r="AP23" s="307">
        <v>14984</v>
      </c>
      <c r="AQ23" s="307">
        <v>12981</v>
      </c>
      <c r="AR23" s="307">
        <v>22600</v>
      </c>
      <c r="AS23" s="307">
        <v>22633</v>
      </c>
      <c r="AT23" s="245">
        <v>26341</v>
      </c>
      <c r="AU23" s="245">
        <v>37711</v>
      </c>
      <c r="AV23" s="245">
        <v>39923</v>
      </c>
      <c r="AW23" s="33">
        <v>14671</v>
      </c>
      <c r="AX23" s="28">
        <v>33427</v>
      </c>
      <c r="AY23" s="44">
        <v>31686</v>
      </c>
      <c r="AZ23" s="66">
        <v>30425</v>
      </c>
      <c r="BA23" s="66">
        <v>27656</v>
      </c>
      <c r="BB23" s="66">
        <v>25333</v>
      </c>
      <c r="BC23" s="66">
        <v>24480</v>
      </c>
      <c r="BD23" s="66">
        <v>39731</v>
      </c>
      <c r="BE23" s="66">
        <v>47096</v>
      </c>
      <c r="BF23" s="217">
        <v>47329</v>
      </c>
      <c r="BG23" s="245">
        <v>54216</v>
      </c>
      <c r="BH23" s="242">
        <v>48961</v>
      </c>
      <c r="BI23" s="244"/>
      <c r="BJ23" s="688">
        <v>91173</v>
      </c>
      <c r="BK23" s="245">
        <v>93264</v>
      </c>
      <c r="BL23" s="245">
        <v>143823</v>
      </c>
      <c r="BM23" s="33">
        <v>38325</v>
      </c>
      <c r="BN23" s="28">
        <v>118456</v>
      </c>
      <c r="BO23" s="44">
        <v>209948</v>
      </c>
      <c r="BP23" s="44">
        <v>207588</v>
      </c>
      <c r="BQ23" s="44">
        <v>140060</v>
      </c>
      <c r="BR23" s="44">
        <v>155966</v>
      </c>
      <c r="BS23" s="44">
        <v>162219</v>
      </c>
      <c r="BT23" s="44">
        <v>161738</v>
      </c>
      <c r="BU23" s="44">
        <v>186194</v>
      </c>
      <c r="BV23" s="44">
        <v>198758</v>
      </c>
      <c r="BW23" s="245">
        <v>156331</v>
      </c>
      <c r="BX23" s="245">
        <v>159734</v>
      </c>
      <c r="BY23" s="245">
        <v>184970</v>
      </c>
      <c r="BZ23" s="33">
        <v>31095</v>
      </c>
      <c r="CA23" s="28">
        <v>86917</v>
      </c>
      <c r="CB23" s="44">
        <v>113588</v>
      </c>
      <c r="CC23" s="44">
        <v>122687</v>
      </c>
      <c r="CD23" s="44">
        <v>122910</v>
      </c>
      <c r="CE23" s="44">
        <v>118373</v>
      </c>
      <c r="CF23" s="44">
        <v>125937</v>
      </c>
      <c r="CG23" s="44">
        <v>119787</v>
      </c>
      <c r="CH23" s="44">
        <v>143656</v>
      </c>
      <c r="CI23" s="44">
        <v>153770</v>
      </c>
      <c r="CJ23" s="245">
        <v>70413</v>
      </c>
      <c r="CK23" s="244">
        <v>79127</v>
      </c>
      <c r="CL23" s="244">
        <v>69118</v>
      </c>
    </row>
    <row r="24" spans="1:90" ht="12.95" customHeight="1" x14ac:dyDescent="0.2">
      <c r="A24" s="72" t="s">
        <v>42</v>
      </c>
      <c r="B24" s="281" t="s">
        <v>1035</v>
      </c>
      <c r="C24" s="43" t="s">
        <v>2052</v>
      </c>
      <c r="D24" s="301">
        <v>367980</v>
      </c>
      <c r="E24" s="25">
        <v>454780</v>
      </c>
      <c r="F24" s="42">
        <v>538474</v>
      </c>
      <c r="G24" s="25">
        <v>603227</v>
      </c>
      <c r="H24" s="42">
        <v>671046</v>
      </c>
      <c r="I24" s="42">
        <v>714897</v>
      </c>
      <c r="J24" s="42">
        <v>679196</v>
      </c>
      <c r="K24" s="10">
        <v>687511</v>
      </c>
      <c r="L24" s="9">
        <v>688225</v>
      </c>
      <c r="M24" s="9">
        <v>704183</v>
      </c>
      <c r="N24" s="107">
        <f t="shared" si="43"/>
        <v>14</v>
      </c>
      <c r="O24" s="141">
        <f>+AF24+AS24+BF24+BV24+CI24</f>
        <v>704183</v>
      </c>
      <c r="P24" s="142">
        <f t="shared" si="46"/>
        <v>0</v>
      </c>
      <c r="Q24" s="199">
        <v>839839</v>
      </c>
      <c r="R24" s="199">
        <v>907971</v>
      </c>
      <c r="S24" s="107">
        <f t="shared" si="45"/>
        <v>9</v>
      </c>
      <c r="T24" s="141">
        <f>+AH24+AU24+BH24+BK24+BX24+CK24</f>
        <v>907971</v>
      </c>
      <c r="U24" s="142">
        <f t="shared" si="0"/>
        <v>0</v>
      </c>
      <c r="V24" s="260">
        <v>959247</v>
      </c>
      <c r="W24" s="105">
        <v>265687</v>
      </c>
      <c r="X24" s="55">
        <v>367127</v>
      </c>
      <c r="Y24" s="55">
        <v>426620</v>
      </c>
      <c r="Z24" s="55">
        <v>483540</v>
      </c>
      <c r="AA24" s="55">
        <v>541667</v>
      </c>
      <c r="AB24" s="55">
        <v>574675</v>
      </c>
      <c r="AC24" s="55">
        <v>540069</v>
      </c>
      <c r="AD24" s="9">
        <v>534787</v>
      </c>
      <c r="AE24" s="9">
        <v>509477</v>
      </c>
      <c r="AF24" s="9">
        <v>477507</v>
      </c>
      <c r="AG24" s="245">
        <v>593016</v>
      </c>
      <c r="AH24" s="245">
        <v>656114</v>
      </c>
      <c r="AI24" s="245">
        <v>637730</v>
      </c>
      <c r="AJ24" s="131">
        <v>911</v>
      </c>
      <c r="AK24" s="55">
        <v>5710</v>
      </c>
      <c r="AL24" s="55">
        <v>5479</v>
      </c>
      <c r="AM24" s="55">
        <v>4366</v>
      </c>
      <c r="AN24" s="55">
        <v>5027</v>
      </c>
      <c r="AO24" s="55">
        <v>4570</v>
      </c>
      <c r="AP24" s="55">
        <v>4595</v>
      </c>
      <c r="AQ24" s="9">
        <v>6002</v>
      </c>
      <c r="AR24" s="9">
        <v>13557</v>
      </c>
      <c r="AS24" s="9">
        <v>23971</v>
      </c>
      <c r="AT24" s="245">
        <v>23391</v>
      </c>
      <c r="AU24" s="245">
        <v>39148</v>
      </c>
      <c r="AV24" s="245">
        <v>41688</v>
      </c>
      <c r="AW24" s="131">
        <v>11810</v>
      </c>
      <c r="AX24" s="55">
        <v>41269</v>
      </c>
      <c r="AY24" s="55">
        <v>39110</v>
      </c>
      <c r="AZ24" s="68">
        <v>31176</v>
      </c>
      <c r="BA24" s="68">
        <v>34296</v>
      </c>
      <c r="BB24" s="68">
        <v>34072</v>
      </c>
      <c r="BC24" s="68">
        <v>34637</v>
      </c>
      <c r="BD24" s="68">
        <v>54181</v>
      </c>
      <c r="BE24" s="68">
        <v>59645</v>
      </c>
      <c r="BF24" s="213">
        <v>58491</v>
      </c>
      <c r="BG24" s="245">
        <v>61127</v>
      </c>
      <c r="BH24" s="242">
        <v>58014</v>
      </c>
      <c r="BI24" s="244"/>
      <c r="BJ24" s="688">
        <v>80769</v>
      </c>
      <c r="BK24" s="245">
        <v>80569</v>
      </c>
      <c r="BL24" s="245">
        <v>89168</v>
      </c>
      <c r="BM24" s="105">
        <v>68774</v>
      </c>
      <c r="BN24" s="55">
        <v>19286</v>
      </c>
      <c r="BO24" s="55">
        <v>32629</v>
      </c>
      <c r="BP24" s="94">
        <v>41718</v>
      </c>
      <c r="BQ24" s="94">
        <v>41603</v>
      </c>
      <c r="BR24" s="94">
        <v>44365</v>
      </c>
      <c r="BS24" s="94">
        <v>40742</v>
      </c>
      <c r="BT24" s="94">
        <v>46522</v>
      </c>
      <c r="BU24" s="94">
        <v>53178</v>
      </c>
      <c r="BV24" s="94">
        <v>67413</v>
      </c>
      <c r="BW24" s="245">
        <v>79178</v>
      </c>
      <c r="BX24" s="245">
        <v>71906</v>
      </c>
      <c r="BY24" s="245">
        <v>100968</v>
      </c>
      <c r="BZ24" s="105">
        <v>20798</v>
      </c>
      <c r="CA24" s="55">
        <v>21388</v>
      </c>
      <c r="CB24" s="55">
        <v>34636</v>
      </c>
      <c r="CC24" s="55">
        <v>42427</v>
      </c>
      <c r="CD24" s="55">
        <v>48453</v>
      </c>
      <c r="CE24" s="55">
        <v>57215</v>
      </c>
      <c r="CF24" s="55">
        <v>59153</v>
      </c>
      <c r="CG24" s="9">
        <v>46019</v>
      </c>
      <c r="CH24" s="9">
        <v>52368</v>
      </c>
      <c r="CI24" s="9">
        <v>76801</v>
      </c>
      <c r="CJ24" s="245">
        <v>2358</v>
      </c>
      <c r="CK24" s="245">
        <v>2220</v>
      </c>
      <c r="CL24" s="245">
        <v>9471</v>
      </c>
    </row>
    <row r="25" spans="1:90" ht="12.95" customHeight="1" thickBot="1" x14ac:dyDescent="0.25">
      <c r="A25" s="72" t="s">
        <v>45</v>
      </c>
      <c r="B25" s="282" t="s">
        <v>1418</v>
      </c>
      <c r="C25" s="97" t="s">
        <v>2054</v>
      </c>
      <c r="D25" s="302">
        <v>157250</v>
      </c>
      <c r="E25" s="88">
        <v>294809</v>
      </c>
      <c r="F25" s="89">
        <v>400200</v>
      </c>
      <c r="G25" s="90">
        <v>409684</v>
      </c>
      <c r="H25" s="89">
        <v>461693</v>
      </c>
      <c r="I25" s="89">
        <v>510943</v>
      </c>
      <c r="J25" s="89">
        <v>530162</v>
      </c>
      <c r="K25" s="89">
        <v>558566</v>
      </c>
      <c r="L25" s="89">
        <v>595627</v>
      </c>
      <c r="M25" s="89">
        <v>623347</v>
      </c>
      <c r="N25" s="109">
        <f t="shared" si="43"/>
        <v>22</v>
      </c>
      <c r="O25" s="143">
        <f>+AF25+AS25+BF25+BV25+CI25</f>
        <v>623347</v>
      </c>
      <c r="P25" s="144">
        <f t="shared" si="46"/>
        <v>0</v>
      </c>
      <c r="Q25" s="224">
        <v>822491</v>
      </c>
      <c r="R25" s="224">
        <v>899386</v>
      </c>
      <c r="S25" s="109">
        <f t="shared" si="45"/>
        <v>10</v>
      </c>
      <c r="T25" s="143">
        <f>+AH25+AU25+BH25+BK25+BX25+CK25</f>
        <v>899386</v>
      </c>
      <c r="U25" s="322">
        <f t="shared" si="0"/>
        <v>0</v>
      </c>
      <c r="V25" s="679">
        <v>856806</v>
      </c>
      <c r="W25" s="91">
        <v>121077</v>
      </c>
      <c r="X25" s="88">
        <v>228155</v>
      </c>
      <c r="Y25" s="89">
        <v>306913</v>
      </c>
      <c r="Z25" s="89">
        <v>345625</v>
      </c>
      <c r="AA25" s="89">
        <v>394444</v>
      </c>
      <c r="AB25" s="89">
        <v>420281</v>
      </c>
      <c r="AC25" s="89">
        <v>422316</v>
      </c>
      <c r="AD25" s="89">
        <v>441357</v>
      </c>
      <c r="AE25" s="89">
        <v>456172</v>
      </c>
      <c r="AF25" s="89">
        <v>463192</v>
      </c>
      <c r="AG25" s="320">
        <v>594675</v>
      </c>
      <c r="AH25" s="321">
        <v>662471</v>
      </c>
      <c r="AI25" s="320">
        <v>582136</v>
      </c>
      <c r="AJ25" s="91">
        <v>1363</v>
      </c>
      <c r="AK25" s="88">
        <v>2593</v>
      </c>
      <c r="AL25" s="89">
        <v>7307</v>
      </c>
      <c r="AM25" s="89">
        <v>10784</v>
      </c>
      <c r="AN25" s="89">
        <v>9977</v>
      </c>
      <c r="AO25" s="89">
        <v>17322</v>
      </c>
      <c r="AP25" s="313">
        <v>13415</v>
      </c>
      <c r="AQ25" s="313">
        <v>10561</v>
      </c>
      <c r="AR25" s="313">
        <v>14807</v>
      </c>
      <c r="AS25" s="313">
        <v>16759</v>
      </c>
      <c r="AT25" s="320">
        <v>12088</v>
      </c>
      <c r="AU25" s="321">
        <v>8040</v>
      </c>
      <c r="AV25" s="320">
        <v>7523</v>
      </c>
      <c r="AW25" s="91">
        <v>7873</v>
      </c>
      <c r="AX25" s="88">
        <v>14676</v>
      </c>
      <c r="AY25" s="89">
        <v>13023</v>
      </c>
      <c r="AZ25" s="92">
        <v>4427</v>
      </c>
      <c r="BA25" s="92">
        <v>6639</v>
      </c>
      <c r="BB25" s="92">
        <v>4514</v>
      </c>
      <c r="BC25" s="92">
        <v>8670</v>
      </c>
      <c r="BD25" s="92">
        <v>10153</v>
      </c>
      <c r="BE25" s="92">
        <v>12397</v>
      </c>
      <c r="BF25" s="207">
        <v>9623</v>
      </c>
      <c r="BG25" s="323">
        <v>10135</v>
      </c>
      <c r="BH25" s="321">
        <v>11927</v>
      </c>
      <c r="BI25" s="320"/>
      <c r="BJ25" s="323">
        <v>22035</v>
      </c>
      <c r="BK25" s="321">
        <v>20639</v>
      </c>
      <c r="BL25" s="320">
        <v>42208</v>
      </c>
      <c r="BM25" s="91">
        <v>13808</v>
      </c>
      <c r="BN25" s="88">
        <v>28037</v>
      </c>
      <c r="BO25" s="89">
        <v>39025</v>
      </c>
      <c r="BP25" s="89">
        <v>24202</v>
      </c>
      <c r="BQ25" s="89">
        <v>25308</v>
      </c>
      <c r="BR25" s="89">
        <v>43431</v>
      </c>
      <c r="BS25" s="89">
        <v>61815</v>
      </c>
      <c r="BT25" s="89">
        <v>69836</v>
      </c>
      <c r="BU25" s="89">
        <v>83439</v>
      </c>
      <c r="BV25" s="89">
        <v>99171</v>
      </c>
      <c r="BW25" s="320">
        <v>183558</v>
      </c>
      <c r="BX25" s="321">
        <v>196309</v>
      </c>
      <c r="BY25" s="320">
        <v>133831</v>
      </c>
      <c r="BZ25" s="91">
        <v>13129</v>
      </c>
      <c r="CA25" s="88">
        <v>21348</v>
      </c>
      <c r="CB25" s="89">
        <v>33932</v>
      </c>
      <c r="CC25" s="89">
        <v>24646</v>
      </c>
      <c r="CD25" s="89">
        <v>25325</v>
      </c>
      <c r="CE25" s="89">
        <v>25395</v>
      </c>
      <c r="CF25" s="89">
        <v>23946</v>
      </c>
      <c r="CG25" s="89">
        <v>26659</v>
      </c>
      <c r="CH25" s="89">
        <v>28812</v>
      </c>
      <c r="CI25" s="89">
        <v>34602</v>
      </c>
      <c r="CJ25" s="324">
        <v>0</v>
      </c>
      <c r="CK25" s="324">
        <v>0</v>
      </c>
      <c r="CL25" s="324">
        <v>76100</v>
      </c>
    </row>
    <row r="26" spans="1:90" ht="12.95" customHeight="1" x14ac:dyDescent="0.2">
      <c r="A26" s="72" t="s">
        <v>1055</v>
      </c>
      <c r="B26" s="26" t="s">
        <v>787</v>
      </c>
      <c r="C26" s="43" t="s">
        <v>2053</v>
      </c>
      <c r="D26" s="262">
        <v>161549</v>
      </c>
      <c r="E26" s="28">
        <v>269072</v>
      </c>
      <c r="F26" s="44">
        <v>370806</v>
      </c>
      <c r="G26" s="52">
        <v>390542</v>
      </c>
      <c r="H26" s="44">
        <v>416727</v>
      </c>
      <c r="I26" s="44">
        <v>441033</v>
      </c>
      <c r="J26" s="44">
        <v>443790</v>
      </c>
      <c r="K26" s="44">
        <v>477231</v>
      </c>
      <c r="L26" s="44">
        <v>525843</v>
      </c>
      <c r="M26" s="44">
        <v>646011</v>
      </c>
      <c r="N26" s="107">
        <f t="shared" si="43"/>
        <v>19</v>
      </c>
      <c r="O26" s="141">
        <f>+AF26+AS26+BF26+BV26+CI26</f>
        <v>646011</v>
      </c>
      <c r="P26" s="142">
        <f t="shared" si="46"/>
        <v>0</v>
      </c>
      <c r="Q26" s="233">
        <v>755284</v>
      </c>
      <c r="R26" s="233">
        <v>767450</v>
      </c>
      <c r="S26" s="107">
        <f t="shared" si="45"/>
        <v>17</v>
      </c>
      <c r="T26" s="141">
        <f>+AH26+AU26+BH26+BK26+BX26+CK26</f>
        <v>767450</v>
      </c>
      <c r="U26" s="142">
        <f t="shared" si="0"/>
        <v>0</v>
      </c>
      <c r="V26" s="260"/>
      <c r="W26" s="33">
        <v>113774</v>
      </c>
      <c r="X26" s="28">
        <v>194794</v>
      </c>
      <c r="Y26" s="44">
        <v>254571</v>
      </c>
      <c r="Z26" s="44">
        <v>280678</v>
      </c>
      <c r="AA26" s="44">
        <v>304204</v>
      </c>
      <c r="AB26" s="44">
        <v>320294</v>
      </c>
      <c r="AC26" s="44">
        <v>329215</v>
      </c>
      <c r="AD26" s="44">
        <v>346672</v>
      </c>
      <c r="AE26" s="44">
        <v>373098</v>
      </c>
      <c r="AF26" s="44">
        <v>431837</v>
      </c>
      <c r="AG26" s="245">
        <v>545993</v>
      </c>
      <c r="AH26" s="245">
        <v>561708</v>
      </c>
      <c r="AI26" s="245">
        <v>610664</v>
      </c>
      <c r="AJ26" s="33">
        <v>17161</v>
      </c>
      <c r="AK26" s="28">
        <v>15247</v>
      </c>
      <c r="AL26" s="44">
        <v>14984</v>
      </c>
      <c r="AM26" s="44">
        <v>15690</v>
      </c>
      <c r="AN26" s="44">
        <v>16286</v>
      </c>
      <c r="AO26" s="44">
        <v>20846</v>
      </c>
      <c r="AP26" s="312">
        <v>17996</v>
      </c>
      <c r="AQ26" s="312">
        <v>19120</v>
      </c>
      <c r="AR26" s="312">
        <v>23911</v>
      </c>
      <c r="AS26" s="312">
        <v>61456</v>
      </c>
      <c r="AT26" s="245">
        <v>9727</v>
      </c>
      <c r="AU26" s="245">
        <v>6477</v>
      </c>
      <c r="AV26" s="245">
        <v>25143</v>
      </c>
      <c r="AW26" s="33">
        <v>3298</v>
      </c>
      <c r="AX26" s="28">
        <v>6835</v>
      </c>
      <c r="AY26" s="44">
        <v>6601</v>
      </c>
      <c r="AZ26" s="66">
        <v>6551</v>
      </c>
      <c r="BA26" s="66">
        <v>6543</v>
      </c>
      <c r="BB26" s="66">
        <v>6678</v>
      </c>
      <c r="BC26" s="66">
        <v>7391</v>
      </c>
      <c r="BD26" s="66">
        <v>8670</v>
      </c>
      <c r="BE26" s="66">
        <v>9900</v>
      </c>
      <c r="BF26" s="217">
        <v>12191</v>
      </c>
      <c r="BG26" s="245">
        <v>26052</v>
      </c>
      <c r="BH26" s="242">
        <v>26331</v>
      </c>
      <c r="BI26" s="244"/>
      <c r="BJ26" s="688">
        <v>56847</v>
      </c>
      <c r="BK26" s="245">
        <v>50924</v>
      </c>
      <c r="BL26" s="245">
        <v>65382</v>
      </c>
      <c r="BM26" s="33">
        <v>27316</v>
      </c>
      <c r="BN26" s="28">
        <v>52196</v>
      </c>
      <c r="BO26" s="44">
        <v>94650</v>
      </c>
      <c r="BP26" s="44">
        <v>87623</v>
      </c>
      <c r="BQ26" s="44">
        <v>89694</v>
      </c>
      <c r="BR26" s="44">
        <v>93215</v>
      </c>
      <c r="BS26" s="44">
        <v>89188</v>
      </c>
      <c r="BT26" s="44">
        <v>102769</v>
      </c>
      <c r="BU26" s="44">
        <v>118934</v>
      </c>
      <c r="BV26" s="44">
        <v>140527</v>
      </c>
      <c r="BW26" s="245">
        <v>116665</v>
      </c>
      <c r="BX26" s="245">
        <v>122010</v>
      </c>
      <c r="BY26" s="682">
        <v>240000</v>
      </c>
      <c r="BZ26" s="28">
        <v>0</v>
      </c>
      <c r="CA26" s="28">
        <v>0</v>
      </c>
      <c r="CB26" s="44">
        <v>0</v>
      </c>
      <c r="CC26" s="44">
        <v>0</v>
      </c>
      <c r="CD26" s="44">
        <v>0</v>
      </c>
      <c r="CE26" s="44">
        <v>0</v>
      </c>
      <c r="CF26" s="44">
        <v>0</v>
      </c>
      <c r="CG26" s="44">
        <v>0</v>
      </c>
      <c r="CH26" s="44">
        <v>0</v>
      </c>
      <c r="CI26" s="44">
        <v>0</v>
      </c>
      <c r="CJ26" s="246">
        <v>0</v>
      </c>
      <c r="CK26" s="243">
        <v>0</v>
      </c>
      <c r="CL26" s="243">
        <v>14723</v>
      </c>
    </row>
    <row r="27" spans="1:90" ht="12.95" customHeight="1" x14ac:dyDescent="0.2">
      <c r="A27" s="72" t="s">
        <v>490</v>
      </c>
      <c r="B27" s="26" t="s">
        <v>1405</v>
      </c>
      <c r="C27" s="43" t="s">
        <v>2053</v>
      </c>
      <c r="D27" s="262">
        <v>140189</v>
      </c>
      <c r="E27" s="28">
        <v>313692</v>
      </c>
      <c r="F27" s="44">
        <v>386316</v>
      </c>
      <c r="G27" s="52">
        <v>429734</v>
      </c>
      <c r="H27" s="44">
        <v>447146</v>
      </c>
      <c r="I27" s="44">
        <v>530734</v>
      </c>
      <c r="J27" s="44">
        <v>565491</v>
      </c>
      <c r="K27" s="44">
        <v>592835</v>
      </c>
      <c r="L27" s="44">
        <v>584170</v>
      </c>
      <c r="M27" s="44">
        <v>592082</v>
      </c>
      <c r="N27" s="107">
        <f t="shared" si="43"/>
        <v>23</v>
      </c>
      <c r="O27" s="141">
        <f>+AF27+AS27+BF27+BV27+CI27</f>
        <v>592082</v>
      </c>
      <c r="P27" s="142">
        <f t="shared" ref="P27:P90" si="47">+O27-M27</f>
        <v>0</v>
      </c>
      <c r="Q27" s="199">
        <v>681548</v>
      </c>
      <c r="R27" s="199">
        <v>739931</v>
      </c>
      <c r="S27" s="107">
        <f t="shared" si="45"/>
        <v>18</v>
      </c>
      <c r="T27" s="141">
        <f>+AH27+AU27+BH27+BK27+BX27+CK27</f>
        <v>739931</v>
      </c>
      <c r="U27" s="142">
        <f t="shared" ref="U27:U90" si="48">+T27-R27</f>
        <v>0</v>
      </c>
      <c r="V27" s="260"/>
      <c r="W27" s="33">
        <v>67590</v>
      </c>
      <c r="X27" s="28">
        <v>120374</v>
      </c>
      <c r="Y27" s="44">
        <v>167108</v>
      </c>
      <c r="Z27" s="44">
        <v>194958</v>
      </c>
      <c r="AA27" s="44">
        <v>221898</v>
      </c>
      <c r="AB27" s="44">
        <v>231699</v>
      </c>
      <c r="AC27" s="44">
        <v>248322</v>
      </c>
      <c r="AD27" s="44">
        <v>240819</v>
      </c>
      <c r="AE27" s="44">
        <v>230999</v>
      </c>
      <c r="AF27" s="44">
        <v>232737</v>
      </c>
      <c r="AG27" s="245">
        <v>279649</v>
      </c>
      <c r="AH27" s="245">
        <v>306349</v>
      </c>
      <c r="AI27" s="245"/>
      <c r="AJ27" s="33">
        <v>11152</v>
      </c>
      <c r="AK27" s="28">
        <v>67505</v>
      </c>
      <c r="AL27" s="44">
        <v>71547</v>
      </c>
      <c r="AM27" s="44">
        <v>70977</v>
      </c>
      <c r="AN27" s="44">
        <v>79797</v>
      </c>
      <c r="AO27" s="44">
        <v>87713</v>
      </c>
      <c r="AP27" s="307">
        <v>90945</v>
      </c>
      <c r="AQ27" s="307">
        <v>100792</v>
      </c>
      <c r="AR27" s="307">
        <v>111114</v>
      </c>
      <c r="AS27" s="307">
        <v>98049</v>
      </c>
      <c r="AT27" s="245">
        <v>98597</v>
      </c>
      <c r="AU27" s="245">
        <v>98191</v>
      </c>
      <c r="AV27" s="245"/>
      <c r="AW27" s="33">
        <v>11849</v>
      </c>
      <c r="AX27" s="28">
        <v>34879</v>
      </c>
      <c r="AY27" s="44">
        <v>19017</v>
      </c>
      <c r="AZ27" s="66">
        <v>23893</v>
      </c>
      <c r="BA27" s="66">
        <v>16666</v>
      </c>
      <c r="BB27" s="66">
        <v>24420</v>
      </c>
      <c r="BC27" s="66">
        <v>32942</v>
      </c>
      <c r="BD27" s="66">
        <v>34124</v>
      </c>
      <c r="BE27" s="66">
        <v>31811</v>
      </c>
      <c r="BF27" s="217">
        <v>35839</v>
      </c>
      <c r="BG27" s="245">
        <v>23426</v>
      </c>
      <c r="BH27" s="242">
        <v>23031</v>
      </c>
      <c r="BI27" s="244"/>
      <c r="BJ27" s="688">
        <v>19754</v>
      </c>
      <c r="BK27" s="245">
        <v>26644</v>
      </c>
      <c r="BL27" s="245"/>
      <c r="BM27" s="33">
        <v>42390</v>
      </c>
      <c r="BN27" s="28">
        <v>81678</v>
      </c>
      <c r="BO27" s="44">
        <v>113585</v>
      </c>
      <c r="BP27" s="44">
        <v>124070</v>
      </c>
      <c r="BQ27" s="44">
        <v>112983</v>
      </c>
      <c r="BR27" s="44">
        <v>161136</v>
      </c>
      <c r="BS27" s="44">
        <v>164085</v>
      </c>
      <c r="BT27" s="44">
        <v>184855</v>
      </c>
      <c r="BU27" s="44">
        <v>175266</v>
      </c>
      <c r="BV27" s="44">
        <v>181864</v>
      </c>
      <c r="BW27" s="245">
        <v>251640</v>
      </c>
      <c r="BX27" s="245">
        <v>280507</v>
      </c>
      <c r="BY27" s="245"/>
      <c r="BZ27" s="28">
        <v>7208</v>
      </c>
      <c r="CA27" s="28">
        <v>9256</v>
      </c>
      <c r="CB27" s="44">
        <v>15059</v>
      </c>
      <c r="CC27" s="44">
        <v>15836</v>
      </c>
      <c r="CD27" s="44">
        <v>15802</v>
      </c>
      <c r="CE27" s="44">
        <v>25766</v>
      </c>
      <c r="CF27" s="44">
        <v>29197</v>
      </c>
      <c r="CG27" s="44">
        <v>32245</v>
      </c>
      <c r="CH27" s="44">
        <v>34980</v>
      </c>
      <c r="CI27" s="44">
        <v>43593</v>
      </c>
      <c r="CJ27" s="245">
        <v>8482</v>
      </c>
      <c r="CK27" s="244">
        <v>5209</v>
      </c>
      <c r="CL27" s="244"/>
    </row>
    <row r="28" spans="1:90" ht="12.95" customHeight="1" x14ac:dyDescent="0.2">
      <c r="A28" s="72" t="s">
        <v>1053</v>
      </c>
      <c r="B28" s="26" t="s">
        <v>1036</v>
      </c>
      <c r="C28" s="43" t="s">
        <v>2053</v>
      </c>
      <c r="D28" s="262">
        <v>305390</v>
      </c>
      <c r="E28" s="28">
        <v>397268</v>
      </c>
      <c r="F28" s="44">
        <v>436681</v>
      </c>
      <c r="G28" s="52">
        <v>456235</v>
      </c>
      <c r="H28" s="44">
        <v>456809</v>
      </c>
      <c r="I28" s="44">
        <v>479735</v>
      </c>
      <c r="J28" s="44">
        <v>492955</v>
      </c>
      <c r="K28" s="44">
        <v>543888</v>
      </c>
      <c r="L28" s="44">
        <v>582365</v>
      </c>
      <c r="M28" s="44">
        <v>630655</v>
      </c>
      <c r="N28" s="107">
        <f t="shared" si="43"/>
        <v>20</v>
      </c>
      <c r="O28" s="141">
        <f>+AF28+AS28+BF28+BV28+CI28</f>
        <v>630655</v>
      </c>
      <c r="P28" s="142">
        <f t="shared" si="47"/>
        <v>0</v>
      </c>
      <c r="Q28" s="199">
        <v>689624</v>
      </c>
      <c r="R28" s="199">
        <v>705720</v>
      </c>
      <c r="S28" s="107">
        <f t="shared" si="45"/>
        <v>23</v>
      </c>
      <c r="T28" s="141">
        <f>+AH28+AU28+BH28+BK28+BX28+CK28</f>
        <v>705720</v>
      </c>
      <c r="U28" s="142">
        <f t="shared" si="48"/>
        <v>0</v>
      </c>
      <c r="V28" s="260"/>
      <c r="W28" s="33">
        <v>112918</v>
      </c>
      <c r="X28" s="28">
        <v>149639</v>
      </c>
      <c r="Y28" s="44">
        <v>163488</v>
      </c>
      <c r="Z28" s="44">
        <v>177119</v>
      </c>
      <c r="AA28" s="44">
        <v>173705</v>
      </c>
      <c r="AB28" s="44">
        <v>212923</v>
      </c>
      <c r="AC28" s="44">
        <v>206242</v>
      </c>
      <c r="AD28" s="44">
        <v>228363</v>
      </c>
      <c r="AE28" s="44">
        <v>245607</v>
      </c>
      <c r="AF28" s="44">
        <v>261491</v>
      </c>
      <c r="AG28" s="245">
        <v>288173</v>
      </c>
      <c r="AH28" s="245">
        <v>291812</v>
      </c>
      <c r="AI28" s="245"/>
      <c r="AJ28" s="33">
        <v>79530</v>
      </c>
      <c r="AK28" s="28">
        <v>108503</v>
      </c>
      <c r="AL28" s="44">
        <v>110703</v>
      </c>
      <c r="AM28" s="44">
        <v>112180</v>
      </c>
      <c r="AN28" s="44">
        <v>118622</v>
      </c>
      <c r="AO28" s="44">
        <v>109205</v>
      </c>
      <c r="AP28" s="307">
        <v>115623</v>
      </c>
      <c r="AQ28" s="307">
        <v>121498</v>
      </c>
      <c r="AR28" s="307">
        <v>124139</v>
      </c>
      <c r="AS28" s="307">
        <v>133140</v>
      </c>
      <c r="AT28" s="245">
        <v>139411</v>
      </c>
      <c r="AU28" s="245">
        <v>131925</v>
      </c>
      <c r="AV28" s="245"/>
      <c r="AW28" s="33">
        <v>28675</v>
      </c>
      <c r="AX28" s="28">
        <v>31084</v>
      </c>
      <c r="AY28" s="44">
        <v>33300</v>
      </c>
      <c r="AZ28" s="66">
        <v>27006</v>
      </c>
      <c r="BA28" s="66">
        <v>32094</v>
      </c>
      <c r="BB28" s="66">
        <v>18927</v>
      </c>
      <c r="BC28" s="66">
        <v>33613</v>
      </c>
      <c r="BD28" s="66">
        <v>36465</v>
      </c>
      <c r="BE28" s="66">
        <v>43421</v>
      </c>
      <c r="BF28" s="217">
        <v>34622</v>
      </c>
      <c r="BG28" s="245">
        <v>46754</v>
      </c>
      <c r="BH28" s="242">
        <v>54880</v>
      </c>
      <c r="BI28" s="244"/>
      <c r="BJ28" s="688">
        <v>18027</v>
      </c>
      <c r="BK28" s="245">
        <v>35839</v>
      </c>
      <c r="BL28" s="245"/>
      <c r="BM28" s="33">
        <v>75947</v>
      </c>
      <c r="BN28" s="28">
        <v>100119</v>
      </c>
      <c r="BO28" s="44">
        <v>122752</v>
      </c>
      <c r="BP28" s="44">
        <v>128079</v>
      </c>
      <c r="BQ28" s="44">
        <v>121998</v>
      </c>
      <c r="BR28" s="44">
        <v>122069</v>
      </c>
      <c r="BS28" s="44">
        <v>127042</v>
      </c>
      <c r="BT28" s="44">
        <v>146757</v>
      </c>
      <c r="BU28" s="44">
        <v>157163</v>
      </c>
      <c r="BV28" s="44">
        <v>180900</v>
      </c>
      <c r="BW28" s="245">
        <v>191115</v>
      </c>
      <c r="BX28" s="245">
        <v>186541</v>
      </c>
      <c r="BY28" s="245"/>
      <c r="BZ28" s="28">
        <v>8320</v>
      </c>
      <c r="CA28" s="28">
        <v>7923</v>
      </c>
      <c r="CB28" s="44">
        <v>6438</v>
      </c>
      <c r="CC28" s="44">
        <v>11851</v>
      </c>
      <c r="CD28" s="44">
        <v>10390</v>
      </c>
      <c r="CE28" s="44">
        <v>16611</v>
      </c>
      <c r="CF28" s="44">
        <v>10435</v>
      </c>
      <c r="CG28" s="44">
        <v>10805</v>
      </c>
      <c r="CH28" s="44">
        <v>12035</v>
      </c>
      <c r="CI28" s="44">
        <v>20502</v>
      </c>
      <c r="CJ28" s="245">
        <v>6144</v>
      </c>
      <c r="CK28" s="244">
        <v>4723</v>
      </c>
      <c r="CL28" s="244"/>
    </row>
    <row r="29" spans="1:90" ht="12.95" customHeight="1" x14ac:dyDescent="0.2">
      <c r="A29" s="72" t="s">
        <v>1054</v>
      </c>
      <c r="B29" s="26" t="s">
        <v>980</v>
      </c>
      <c r="C29" s="43" t="s">
        <v>2053</v>
      </c>
      <c r="D29" s="262">
        <v>112121</v>
      </c>
      <c r="E29" s="28">
        <v>182196</v>
      </c>
      <c r="F29" s="44">
        <v>262145</v>
      </c>
      <c r="G29" s="52">
        <v>315169</v>
      </c>
      <c r="H29" s="44">
        <v>353034</v>
      </c>
      <c r="I29" s="44">
        <v>383780</v>
      </c>
      <c r="J29" s="44">
        <v>457696</v>
      </c>
      <c r="K29" s="44">
        <v>496539</v>
      </c>
      <c r="L29" s="44">
        <v>558503</v>
      </c>
      <c r="M29" s="44">
        <v>578788</v>
      </c>
      <c r="N29" s="107">
        <f t="shared" si="43"/>
        <v>25</v>
      </c>
      <c r="O29" s="141">
        <f>+AF29+AS29+BF29+BV29+CI29</f>
        <v>578788</v>
      </c>
      <c r="P29" s="142">
        <f t="shared" si="47"/>
        <v>0</v>
      </c>
      <c r="Q29" s="199">
        <v>599529</v>
      </c>
      <c r="R29" s="199">
        <v>663279</v>
      </c>
      <c r="S29" s="107">
        <f t="shared" si="45"/>
        <v>24</v>
      </c>
      <c r="T29" s="141">
        <f>+AH29+AU29+BH29+BK29+BX29+CK29</f>
        <v>663279</v>
      </c>
      <c r="U29" s="142">
        <f t="shared" si="48"/>
        <v>0</v>
      </c>
      <c r="V29" s="260"/>
      <c r="W29" s="33">
        <v>34492</v>
      </c>
      <c r="X29" s="28">
        <v>81872</v>
      </c>
      <c r="Y29" s="44">
        <v>117633</v>
      </c>
      <c r="Z29" s="44">
        <v>122869</v>
      </c>
      <c r="AA29" s="44">
        <v>150529</v>
      </c>
      <c r="AB29" s="44">
        <v>160953</v>
      </c>
      <c r="AC29" s="44">
        <v>182028</v>
      </c>
      <c r="AD29" s="44">
        <v>190508</v>
      </c>
      <c r="AE29" s="44">
        <v>194889</v>
      </c>
      <c r="AF29" s="44">
        <v>194633</v>
      </c>
      <c r="AG29" s="245">
        <v>206664</v>
      </c>
      <c r="AH29" s="245">
        <v>236400</v>
      </c>
      <c r="AI29" s="245"/>
      <c r="AJ29" s="33">
        <v>0</v>
      </c>
      <c r="AK29" s="28">
        <v>0</v>
      </c>
      <c r="AL29" s="44">
        <v>0</v>
      </c>
      <c r="AM29" s="44">
        <v>78379</v>
      </c>
      <c r="AN29" s="44">
        <v>89902</v>
      </c>
      <c r="AO29" s="44">
        <v>99677</v>
      </c>
      <c r="AP29" s="307">
        <v>121682</v>
      </c>
      <c r="AQ29" s="307">
        <v>131884</v>
      </c>
      <c r="AR29" s="307">
        <v>149429</v>
      </c>
      <c r="AS29" s="307">
        <v>156985</v>
      </c>
      <c r="AT29" s="245">
        <v>176806</v>
      </c>
      <c r="AU29" s="245">
        <v>198926</v>
      </c>
      <c r="AV29" s="245"/>
      <c r="AW29" s="33">
        <v>0</v>
      </c>
      <c r="AX29" s="28">
        <v>20271</v>
      </c>
      <c r="AY29" s="44">
        <v>33407</v>
      </c>
      <c r="AZ29" s="66">
        <v>31316</v>
      </c>
      <c r="BA29" s="66">
        <v>22338</v>
      </c>
      <c r="BB29" s="66">
        <v>26766</v>
      </c>
      <c r="BC29" s="66">
        <v>28020</v>
      </c>
      <c r="BD29" s="66">
        <v>34308</v>
      </c>
      <c r="BE29" s="66">
        <v>40625</v>
      </c>
      <c r="BF29" s="217">
        <v>43689</v>
      </c>
      <c r="BG29" s="245">
        <v>50712</v>
      </c>
      <c r="BH29" s="242">
        <v>59582</v>
      </c>
      <c r="BI29" s="244"/>
      <c r="BJ29" s="688">
        <v>81656</v>
      </c>
      <c r="BK29" s="245">
        <v>98151</v>
      </c>
      <c r="BL29" s="245"/>
      <c r="BM29" s="33">
        <v>57983</v>
      </c>
      <c r="BN29" s="28">
        <v>50667</v>
      </c>
      <c r="BO29" s="44">
        <v>71155</v>
      </c>
      <c r="BP29" s="44">
        <v>45267</v>
      </c>
      <c r="BQ29" s="44">
        <v>51215</v>
      </c>
      <c r="BR29" s="44">
        <v>53322</v>
      </c>
      <c r="BS29" s="44">
        <v>76287</v>
      </c>
      <c r="BT29" s="44">
        <v>78752</v>
      </c>
      <c r="BU29" s="44">
        <v>100042</v>
      </c>
      <c r="BV29" s="44">
        <v>100435</v>
      </c>
      <c r="BW29" s="245">
        <v>83691</v>
      </c>
      <c r="BX29" s="245">
        <v>70220</v>
      </c>
      <c r="BY29" s="245"/>
      <c r="BZ29" s="28">
        <v>19646</v>
      </c>
      <c r="CA29" s="28">
        <v>29386</v>
      </c>
      <c r="CB29" s="44">
        <v>39950</v>
      </c>
      <c r="CC29" s="44">
        <v>37338</v>
      </c>
      <c r="CD29" s="44">
        <v>39050</v>
      </c>
      <c r="CE29" s="44">
        <v>43062</v>
      </c>
      <c r="CF29" s="44">
        <v>49679</v>
      </c>
      <c r="CG29" s="44">
        <v>61087</v>
      </c>
      <c r="CH29" s="44">
        <v>73518</v>
      </c>
      <c r="CI29" s="44">
        <v>83046</v>
      </c>
      <c r="CJ29" s="246">
        <v>0</v>
      </c>
      <c r="CK29" s="243">
        <v>0</v>
      </c>
      <c r="CL29" s="243"/>
    </row>
    <row r="30" spans="1:90" ht="12.95" customHeight="1" x14ac:dyDescent="0.2">
      <c r="A30" s="72" t="s">
        <v>1056</v>
      </c>
      <c r="B30" s="26" t="s">
        <v>1431</v>
      </c>
      <c r="C30" s="43" t="s">
        <v>2053</v>
      </c>
      <c r="D30" s="262">
        <v>180263</v>
      </c>
      <c r="E30" s="28">
        <v>304511</v>
      </c>
      <c r="F30" s="44">
        <v>340347</v>
      </c>
      <c r="G30" s="52">
        <v>364190</v>
      </c>
      <c r="H30" s="44">
        <v>410799</v>
      </c>
      <c r="I30" s="44">
        <v>425386</v>
      </c>
      <c r="J30" s="44">
        <v>440898</v>
      </c>
      <c r="K30" s="44">
        <v>472591</v>
      </c>
      <c r="L30" s="44">
        <v>522136</v>
      </c>
      <c r="M30" s="44">
        <v>561631</v>
      </c>
      <c r="N30" s="107">
        <f t="shared" si="43"/>
        <v>28</v>
      </c>
      <c r="O30" s="141">
        <f>+AF30+AS30+BF30+BV30+CI30</f>
        <v>561631</v>
      </c>
      <c r="P30" s="142">
        <f t="shared" si="47"/>
        <v>0</v>
      </c>
      <c r="Q30" s="199">
        <v>615833</v>
      </c>
      <c r="R30" s="199">
        <v>655375</v>
      </c>
      <c r="S30" s="107">
        <f t="shared" si="45"/>
        <v>26</v>
      </c>
      <c r="T30" s="141">
        <f>+AH30+AU30+BH30+BK30+BX30+CK30</f>
        <v>655375</v>
      </c>
      <c r="U30" s="142">
        <f t="shared" si="48"/>
        <v>0</v>
      </c>
      <c r="V30" s="260"/>
      <c r="W30" s="33">
        <v>101295</v>
      </c>
      <c r="X30" s="28">
        <v>126164</v>
      </c>
      <c r="Y30" s="44">
        <v>165680</v>
      </c>
      <c r="Z30" s="44">
        <v>203582</v>
      </c>
      <c r="AA30" s="44">
        <v>237483</v>
      </c>
      <c r="AB30" s="44">
        <v>245130</v>
      </c>
      <c r="AC30" s="44">
        <v>257751</v>
      </c>
      <c r="AD30" s="44">
        <v>260230</v>
      </c>
      <c r="AE30" s="44">
        <v>281184</v>
      </c>
      <c r="AF30" s="44">
        <v>322452</v>
      </c>
      <c r="AG30" s="245">
        <v>372122</v>
      </c>
      <c r="AH30" s="245">
        <v>427867</v>
      </c>
      <c r="AI30" s="245"/>
      <c r="AJ30" s="33">
        <v>1912</v>
      </c>
      <c r="AK30" s="28">
        <v>14932</v>
      </c>
      <c r="AL30" s="44">
        <v>10229</v>
      </c>
      <c r="AM30" s="44">
        <v>8054</v>
      </c>
      <c r="AN30" s="44">
        <v>10473</v>
      </c>
      <c r="AO30" s="44">
        <v>11142</v>
      </c>
      <c r="AP30" s="307">
        <v>12323</v>
      </c>
      <c r="AQ30" s="307">
        <v>12915</v>
      </c>
      <c r="AR30" s="307">
        <v>15517</v>
      </c>
      <c r="AS30" s="307">
        <v>10727</v>
      </c>
      <c r="AT30" s="245">
        <v>10470</v>
      </c>
      <c r="AU30" s="245">
        <v>10916</v>
      </c>
      <c r="AV30" s="245"/>
      <c r="AW30" s="33">
        <v>23776</v>
      </c>
      <c r="AX30" s="28">
        <v>64508</v>
      </c>
      <c r="AY30" s="44">
        <v>55802</v>
      </c>
      <c r="AZ30" s="66">
        <v>32839</v>
      </c>
      <c r="BA30" s="66">
        <v>29500</v>
      </c>
      <c r="BB30" s="66">
        <v>33117</v>
      </c>
      <c r="BC30" s="66">
        <v>37279</v>
      </c>
      <c r="BD30" s="66">
        <v>45651</v>
      </c>
      <c r="BE30" s="66">
        <v>55592</v>
      </c>
      <c r="BF30" s="217">
        <v>43885</v>
      </c>
      <c r="BG30" s="245">
        <v>45672</v>
      </c>
      <c r="BH30" s="242">
        <v>42190</v>
      </c>
      <c r="BI30" s="244"/>
      <c r="BJ30" s="688">
        <v>11541</v>
      </c>
      <c r="BK30" s="245">
        <v>12728</v>
      </c>
      <c r="BL30" s="245"/>
      <c r="BM30" s="33">
        <v>53280</v>
      </c>
      <c r="BN30" s="28">
        <v>98907</v>
      </c>
      <c r="BO30" s="44">
        <v>108636</v>
      </c>
      <c r="BP30" s="44">
        <v>115672</v>
      </c>
      <c r="BQ30" s="44">
        <v>127213</v>
      </c>
      <c r="BR30" s="44">
        <v>126597</v>
      </c>
      <c r="BS30" s="44">
        <v>128676</v>
      </c>
      <c r="BT30" s="44">
        <v>152356</v>
      </c>
      <c r="BU30" s="44">
        <v>168333</v>
      </c>
      <c r="BV30" s="44">
        <v>167766</v>
      </c>
      <c r="BW30" s="245">
        <v>170900</v>
      </c>
      <c r="BX30" s="245">
        <v>157968</v>
      </c>
      <c r="BY30" s="245"/>
      <c r="BZ30" s="28">
        <v>0</v>
      </c>
      <c r="CA30" s="28">
        <v>0</v>
      </c>
      <c r="CB30" s="44">
        <v>0</v>
      </c>
      <c r="CC30" s="44">
        <v>4043</v>
      </c>
      <c r="CD30" s="44">
        <v>6130</v>
      </c>
      <c r="CE30" s="44">
        <v>9400</v>
      </c>
      <c r="CF30" s="44">
        <v>4869</v>
      </c>
      <c r="CG30" s="44">
        <v>1439</v>
      </c>
      <c r="CH30" s="44">
        <v>1510</v>
      </c>
      <c r="CI30" s="44">
        <v>16801</v>
      </c>
      <c r="CJ30" s="245">
        <v>5128</v>
      </c>
      <c r="CK30" s="245">
        <v>3706</v>
      </c>
      <c r="CL30" s="245"/>
    </row>
    <row r="31" spans="1:90" ht="12.95" customHeight="1" x14ac:dyDescent="0.2">
      <c r="A31" s="72" t="s">
        <v>1057</v>
      </c>
      <c r="B31" s="26" t="s">
        <v>785</v>
      </c>
      <c r="C31" s="43" t="s">
        <v>2053</v>
      </c>
      <c r="D31" s="262">
        <v>228545</v>
      </c>
      <c r="E31" s="28">
        <v>272811</v>
      </c>
      <c r="F31" s="44">
        <v>320966</v>
      </c>
      <c r="G31" s="52">
        <v>343854</v>
      </c>
      <c r="H31" s="44">
        <v>343886</v>
      </c>
      <c r="I31" s="44">
        <v>410981</v>
      </c>
      <c r="J31" s="44">
        <v>431398</v>
      </c>
      <c r="K31" s="44">
        <v>446765</v>
      </c>
      <c r="L31" s="44">
        <v>493294</v>
      </c>
      <c r="M31" s="44">
        <v>506369</v>
      </c>
      <c r="N31" s="107">
        <f t="shared" si="43"/>
        <v>32</v>
      </c>
      <c r="O31" s="141">
        <f>+AF31+AS31+BF31+BV31+CI31</f>
        <v>506369</v>
      </c>
      <c r="P31" s="142">
        <f t="shared" si="47"/>
        <v>0</v>
      </c>
      <c r="Q31" s="199">
        <v>589502</v>
      </c>
      <c r="R31" s="199">
        <v>632171</v>
      </c>
      <c r="S31" s="107">
        <f t="shared" si="45"/>
        <v>28</v>
      </c>
      <c r="T31" s="141">
        <f>+AH31+AU31+BH31+BK31+BX31+CK31</f>
        <v>632171</v>
      </c>
      <c r="U31" s="142">
        <f t="shared" si="48"/>
        <v>0</v>
      </c>
      <c r="V31" s="260"/>
      <c r="W31" s="33">
        <v>124614</v>
      </c>
      <c r="X31" s="28">
        <v>178889</v>
      </c>
      <c r="Y31" s="44">
        <v>219158</v>
      </c>
      <c r="Z31" s="44">
        <v>231996</v>
      </c>
      <c r="AA31" s="44">
        <v>235281</v>
      </c>
      <c r="AB31" s="44">
        <v>254529</v>
      </c>
      <c r="AC31" s="44">
        <v>273147</v>
      </c>
      <c r="AD31" s="44">
        <v>289331</v>
      </c>
      <c r="AE31" s="44">
        <v>324287</v>
      </c>
      <c r="AF31" s="44">
        <v>309125</v>
      </c>
      <c r="AG31" s="245">
        <v>350308</v>
      </c>
      <c r="AH31" s="245">
        <v>355437</v>
      </c>
      <c r="AI31" s="245"/>
      <c r="AJ31" s="33">
        <v>12840</v>
      </c>
      <c r="AK31" s="28">
        <v>19201</v>
      </c>
      <c r="AL31" s="44">
        <v>19381</v>
      </c>
      <c r="AM31" s="44">
        <v>21338</v>
      </c>
      <c r="AN31" s="44">
        <v>21009</v>
      </c>
      <c r="AO31" s="44">
        <v>21224</v>
      </c>
      <c r="AP31" s="307">
        <v>24087</v>
      </c>
      <c r="AQ31" s="307">
        <v>22120</v>
      </c>
      <c r="AR31" s="307">
        <v>20318</v>
      </c>
      <c r="AS31" s="307">
        <v>21605</v>
      </c>
      <c r="AT31" s="245">
        <v>24389</v>
      </c>
      <c r="AU31" s="245">
        <v>41088</v>
      </c>
      <c r="AV31" s="245"/>
      <c r="AW31" s="33">
        <v>4814</v>
      </c>
      <c r="AX31" s="28">
        <v>24740</v>
      </c>
      <c r="AY31" s="44">
        <v>26114</v>
      </c>
      <c r="AZ31" s="66">
        <v>32174</v>
      </c>
      <c r="BA31" s="66">
        <v>27176</v>
      </c>
      <c r="BB31" s="66">
        <v>35045</v>
      </c>
      <c r="BC31" s="66">
        <v>32637</v>
      </c>
      <c r="BD31" s="66">
        <v>35593</v>
      </c>
      <c r="BE31" s="66">
        <v>42513</v>
      </c>
      <c r="BF31" s="217">
        <v>49059</v>
      </c>
      <c r="BG31" s="245">
        <v>56448</v>
      </c>
      <c r="BH31" s="242">
        <v>68479</v>
      </c>
      <c r="BI31" s="244"/>
      <c r="BJ31" s="688">
        <v>37423</v>
      </c>
      <c r="BK31" s="245">
        <v>31031</v>
      </c>
      <c r="BL31" s="245"/>
      <c r="BM31" s="33">
        <v>58189</v>
      </c>
      <c r="BN31" s="28">
        <v>37883</v>
      </c>
      <c r="BO31" s="44">
        <v>41650</v>
      </c>
      <c r="BP31" s="44">
        <v>42702</v>
      </c>
      <c r="BQ31" s="44">
        <v>37877</v>
      </c>
      <c r="BR31" s="44">
        <v>76620</v>
      </c>
      <c r="BS31" s="44">
        <v>78412</v>
      </c>
      <c r="BT31" s="44">
        <v>76412</v>
      </c>
      <c r="BU31" s="44">
        <v>80872</v>
      </c>
      <c r="BV31" s="44">
        <v>96454</v>
      </c>
      <c r="BW31" s="245">
        <v>116583</v>
      </c>
      <c r="BX31" s="245">
        <v>129114</v>
      </c>
      <c r="BY31" s="245"/>
      <c r="BZ31" s="28">
        <v>28088</v>
      </c>
      <c r="CA31" s="28">
        <v>12098</v>
      </c>
      <c r="CB31" s="44">
        <v>14663</v>
      </c>
      <c r="CC31" s="44">
        <v>15644</v>
      </c>
      <c r="CD31" s="44">
        <v>22543</v>
      </c>
      <c r="CE31" s="44">
        <v>23563</v>
      </c>
      <c r="CF31" s="44">
        <v>23115</v>
      </c>
      <c r="CG31" s="44">
        <v>23309</v>
      </c>
      <c r="CH31" s="44">
        <v>25304</v>
      </c>
      <c r="CI31" s="44">
        <v>30126</v>
      </c>
      <c r="CJ31" s="245">
        <v>4351</v>
      </c>
      <c r="CK31" s="245">
        <v>7022</v>
      </c>
      <c r="CL31" s="245"/>
    </row>
    <row r="32" spans="1:90" ht="12.95" customHeight="1" x14ac:dyDescent="0.2">
      <c r="A32" s="72" t="s">
        <v>1060</v>
      </c>
      <c r="B32" s="26" t="s">
        <v>1238</v>
      </c>
      <c r="C32" s="43" t="s">
        <v>2053</v>
      </c>
      <c r="D32" s="262">
        <v>96784</v>
      </c>
      <c r="E32" s="28">
        <v>171926</v>
      </c>
      <c r="F32" s="44">
        <v>208305</v>
      </c>
      <c r="G32" s="52">
        <v>276074</v>
      </c>
      <c r="H32" s="44">
        <v>318335</v>
      </c>
      <c r="I32" s="44">
        <v>350433</v>
      </c>
      <c r="J32" s="44">
        <v>376893</v>
      </c>
      <c r="K32" s="44">
        <v>399149</v>
      </c>
      <c r="L32" s="44">
        <v>422622</v>
      </c>
      <c r="M32" s="44">
        <v>431673</v>
      </c>
      <c r="N32" s="107">
        <f t="shared" si="43"/>
        <v>39</v>
      </c>
      <c r="O32" s="141">
        <f>+AF32+AS32+BF32+BV32+CI32</f>
        <v>431673</v>
      </c>
      <c r="P32" s="142">
        <f t="shared" si="47"/>
        <v>0</v>
      </c>
      <c r="Q32" s="199">
        <v>504959</v>
      </c>
      <c r="R32" s="199">
        <v>566031</v>
      </c>
      <c r="S32" s="107">
        <f t="shared" si="45"/>
        <v>33</v>
      </c>
      <c r="T32" s="141">
        <f>+AH32+AU32+BH32+BK32+BX32+CK32</f>
        <v>566031</v>
      </c>
      <c r="U32" s="142">
        <f t="shared" si="48"/>
        <v>0</v>
      </c>
      <c r="V32" s="260"/>
      <c r="W32" s="33">
        <v>79594</v>
      </c>
      <c r="X32" s="28">
        <v>129986</v>
      </c>
      <c r="Y32" s="44">
        <v>172858</v>
      </c>
      <c r="Z32" s="44">
        <v>221979</v>
      </c>
      <c r="AA32" s="44">
        <v>261484</v>
      </c>
      <c r="AB32" s="44">
        <v>281694</v>
      </c>
      <c r="AC32" s="44">
        <v>300423</v>
      </c>
      <c r="AD32" s="44">
        <v>312178</v>
      </c>
      <c r="AE32" s="44">
        <v>331296</v>
      </c>
      <c r="AF32" s="44">
        <v>336405</v>
      </c>
      <c r="AG32" s="245">
        <v>397656</v>
      </c>
      <c r="AH32" s="245">
        <v>458173</v>
      </c>
      <c r="AI32" s="245"/>
      <c r="AJ32" s="33">
        <v>411</v>
      </c>
      <c r="AK32" s="28">
        <v>27</v>
      </c>
      <c r="AL32" s="44">
        <v>17</v>
      </c>
      <c r="AM32" s="44">
        <v>110</v>
      </c>
      <c r="AN32" s="44">
        <v>72</v>
      </c>
      <c r="AO32" s="44">
        <v>40</v>
      </c>
      <c r="AP32" s="307">
        <v>163</v>
      </c>
      <c r="AQ32" s="307">
        <v>370</v>
      </c>
      <c r="AR32" s="307">
        <v>402</v>
      </c>
      <c r="AS32" s="307">
        <v>783</v>
      </c>
      <c r="AT32" s="246">
        <v>954</v>
      </c>
      <c r="AU32" s="246">
        <v>744</v>
      </c>
      <c r="AV32" s="246"/>
      <c r="AW32" s="33">
        <v>3794</v>
      </c>
      <c r="AX32" s="28">
        <v>4063</v>
      </c>
      <c r="AY32" s="44">
        <v>3302</v>
      </c>
      <c r="AZ32" s="66">
        <v>5042</v>
      </c>
      <c r="BA32" s="66">
        <v>5052</v>
      </c>
      <c r="BB32" s="66">
        <v>6027</v>
      </c>
      <c r="BC32" s="66">
        <v>6517</v>
      </c>
      <c r="BD32" s="66">
        <v>6535</v>
      </c>
      <c r="BE32" s="66">
        <v>7434</v>
      </c>
      <c r="BF32" s="217">
        <v>6207</v>
      </c>
      <c r="BG32" s="245">
        <v>10186</v>
      </c>
      <c r="BH32" s="242">
        <v>9529</v>
      </c>
      <c r="BI32" s="244"/>
      <c r="BJ32" s="688">
        <v>22366</v>
      </c>
      <c r="BK32" s="245">
        <v>20923</v>
      </c>
      <c r="BL32" s="245"/>
      <c r="BM32" s="33">
        <v>8138</v>
      </c>
      <c r="BN32" s="28">
        <v>20681</v>
      </c>
      <c r="BO32" s="44">
        <v>25444</v>
      </c>
      <c r="BP32" s="44">
        <v>37349</v>
      </c>
      <c r="BQ32" s="44">
        <v>40006</v>
      </c>
      <c r="BR32" s="44">
        <v>50936</v>
      </c>
      <c r="BS32" s="44">
        <v>53634</v>
      </c>
      <c r="BT32" s="44">
        <v>56299</v>
      </c>
      <c r="BU32" s="44">
        <v>58008</v>
      </c>
      <c r="BV32" s="44">
        <v>55925</v>
      </c>
      <c r="BW32" s="245">
        <v>68598</v>
      </c>
      <c r="BX32" s="245">
        <v>73174</v>
      </c>
      <c r="BY32" s="245"/>
      <c r="BZ32" s="28">
        <v>4847</v>
      </c>
      <c r="CA32" s="28">
        <v>17169</v>
      </c>
      <c r="CB32" s="44">
        <v>6684</v>
      </c>
      <c r="CC32" s="44">
        <v>11594</v>
      </c>
      <c r="CD32" s="44">
        <v>11721</v>
      </c>
      <c r="CE32" s="44">
        <v>11736</v>
      </c>
      <c r="CF32" s="44">
        <v>16156</v>
      </c>
      <c r="CG32" s="44">
        <v>23767</v>
      </c>
      <c r="CH32" s="44">
        <v>25482</v>
      </c>
      <c r="CI32" s="44">
        <v>32353</v>
      </c>
      <c r="CJ32" s="245">
        <v>5199</v>
      </c>
      <c r="CK32" s="245">
        <v>3488</v>
      </c>
      <c r="CL32" s="245"/>
    </row>
    <row r="33" spans="1:90" ht="12.95" customHeight="1" x14ac:dyDescent="0.2">
      <c r="A33" s="72" t="s">
        <v>1058</v>
      </c>
      <c r="B33" s="26" t="s">
        <v>1232</v>
      </c>
      <c r="C33" s="43" t="s">
        <v>2053</v>
      </c>
      <c r="D33" s="262">
        <v>101398</v>
      </c>
      <c r="E33" s="28">
        <v>206070</v>
      </c>
      <c r="F33" s="44">
        <v>271238</v>
      </c>
      <c r="G33" s="52">
        <v>323224</v>
      </c>
      <c r="H33" s="44">
        <v>311685</v>
      </c>
      <c r="I33" s="44">
        <v>333665</v>
      </c>
      <c r="J33" s="44">
        <v>345989</v>
      </c>
      <c r="K33" s="44">
        <v>398383</v>
      </c>
      <c r="L33" s="44">
        <v>441222</v>
      </c>
      <c r="M33" s="44">
        <v>449419</v>
      </c>
      <c r="N33" s="107">
        <f t="shared" si="43"/>
        <v>35</v>
      </c>
      <c r="O33" s="141">
        <f>+AF33+AS33+BF33+BV33+CI33</f>
        <v>449419</v>
      </c>
      <c r="P33" s="142">
        <f t="shared" si="47"/>
        <v>0</v>
      </c>
      <c r="Q33" s="199">
        <v>529453</v>
      </c>
      <c r="R33" s="199">
        <v>547316</v>
      </c>
      <c r="S33" s="107">
        <f t="shared" si="45"/>
        <v>34</v>
      </c>
      <c r="T33" s="141">
        <f>+AH33+AU33+BH33+BK33+BX33+CK33</f>
        <v>547316</v>
      </c>
      <c r="U33" s="142">
        <f t="shared" si="48"/>
        <v>0</v>
      </c>
      <c r="V33" s="260"/>
      <c r="W33" s="33">
        <v>69894</v>
      </c>
      <c r="X33" s="28">
        <v>144914</v>
      </c>
      <c r="Y33" s="44">
        <v>186083</v>
      </c>
      <c r="Z33" s="44">
        <v>228255</v>
      </c>
      <c r="AA33" s="44">
        <v>243248</v>
      </c>
      <c r="AB33" s="44">
        <v>266868</v>
      </c>
      <c r="AC33" s="44">
        <v>267894</v>
      </c>
      <c r="AD33" s="44">
        <v>271445</v>
      </c>
      <c r="AE33" s="44">
        <v>291126</v>
      </c>
      <c r="AF33" s="44">
        <v>295831</v>
      </c>
      <c r="AG33" s="245">
        <v>336986</v>
      </c>
      <c r="AH33" s="245">
        <v>369982</v>
      </c>
      <c r="AI33" s="245"/>
      <c r="AJ33" s="33">
        <v>2534</v>
      </c>
      <c r="AK33" s="28">
        <v>4061</v>
      </c>
      <c r="AL33" s="44">
        <v>3588</v>
      </c>
      <c r="AM33" s="44">
        <v>8390</v>
      </c>
      <c r="AN33" s="44">
        <v>10509</v>
      </c>
      <c r="AO33" s="44">
        <v>6612</v>
      </c>
      <c r="AP33" s="307">
        <v>12221</v>
      </c>
      <c r="AQ33" s="307">
        <v>8504</v>
      </c>
      <c r="AR33" s="307">
        <v>7029</v>
      </c>
      <c r="AS33" s="307">
        <v>8056</v>
      </c>
      <c r="AT33" s="246">
        <v>331</v>
      </c>
      <c r="AU33" s="246">
        <v>367</v>
      </c>
      <c r="AV33" s="246"/>
      <c r="AW33" s="33">
        <v>7465</v>
      </c>
      <c r="AX33" s="28">
        <v>7513</v>
      </c>
      <c r="AY33" s="44">
        <v>9282</v>
      </c>
      <c r="AZ33" s="66">
        <v>6416</v>
      </c>
      <c r="BA33" s="66">
        <v>5524</v>
      </c>
      <c r="BB33" s="66">
        <v>5831</v>
      </c>
      <c r="BC33" s="66">
        <v>6278</v>
      </c>
      <c r="BD33" s="66">
        <v>6268</v>
      </c>
      <c r="BE33" s="66">
        <v>9961</v>
      </c>
      <c r="BF33" s="217">
        <v>24448</v>
      </c>
      <c r="BG33" s="245">
        <v>16363</v>
      </c>
      <c r="BH33" s="242">
        <v>25695</v>
      </c>
      <c r="BI33" s="244"/>
      <c r="BJ33" s="688">
        <v>45117</v>
      </c>
      <c r="BK33" s="245">
        <v>46356</v>
      </c>
      <c r="BL33" s="245"/>
      <c r="BM33" s="33">
        <v>11732</v>
      </c>
      <c r="BN33" s="28">
        <v>18901</v>
      </c>
      <c r="BO33" s="44">
        <v>25373</v>
      </c>
      <c r="BP33" s="44">
        <v>32617</v>
      </c>
      <c r="BQ33" s="44">
        <v>29298</v>
      </c>
      <c r="BR33" s="44">
        <v>32223</v>
      </c>
      <c r="BS33" s="44">
        <v>31615</v>
      </c>
      <c r="BT33" s="44">
        <v>49816</v>
      </c>
      <c r="BU33" s="44">
        <v>55678</v>
      </c>
      <c r="BV33" s="44">
        <v>100052</v>
      </c>
      <c r="BW33" s="245">
        <v>128793</v>
      </c>
      <c r="BX33" s="245">
        <v>103136</v>
      </c>
      <c r="BY33" s="245"/>
      <c r="BZ33" s="28">
        <v>9773</v>
      </c>
      <c r="CA33" s="28">
        <v>30681</v>
      </c>
      <c r="CB33" s="44">
        <v>46912</v>
      </c>
      <c r="CC33" s="44">
        <v>47546</v>
      </c>
      <c r="CD33" s="44">
        <v>23106</v>
      </c>
      <c r="CE33" s="44">
        <v>22131</v>
      </c>
      <c r="CF33" s="44">
        <v>27981</v>
      </c>
      <c r="CG33" s="44">
        <v>62350</v>
      </c>
      <c r="CH33" s="44">
        <v>77428</v>
      </c>
      <c r="CI33" s="44">
        <v>21032</v>
      </c>
      <c r="CJ33" s="245">
        <v>1863</v>
      </c>
      <c r="CK33" s="245">
        <v>1780</v>
      </c>
      <c r="CL33" s="245"/>
    </row>
    <row r="34" spans="1:90" ht="12.95" customHeight="1" x14ac:dyDescent="0.2">
      <c r="A34" s="72" t="s">
        <v>1065</v>
      </c>
      <c r="B34" s="26" t="s">
        <v>1372</v>
      </c>
      <c r="C34" s="43" t="s">
        <v>2053</v>
      </c>
      <c r="D34" s="262">
        <v>117844</v>
      </c>
      <c r="E34" s="28">
        <v>233461</v>
      </c>
      <c r="F34" s="44">
        <v>255053</v>
      </c>
      <c r="G34" s="52">
        <v>284497</v>
      </c>
      <c r="H34" s="44">
        <v>310950</v>
      </c>
      <c r="I34" s="44">
        <v>318536</v>
      </c>
      <c r="J34" s="44">
        <v>331436</v>
      </c>
      <c r="K34" s="44">
        <v>351457</v>
      </c>
      <c r="L34" s="44">
        <v>404615</v>
      </c>
      <c r="M34" s="44">
        <v>431732</v>
      </c>
      <c r="N34" s="107">
        <f t="shared" si="43"/>
        <v>38</v>
      </c>
      <c r="O34" s="141">
        <f>+AF34+AS34+BF34+BV34+CI34</f>
        <v>431732</v>
      </c>
      <c r="P34" s="142">
        <f t="shared" si="47"/>
        <v>0</v>
      </c>
      <c r="Q34" s="199">
        <v>489845</v>
      </c>
      <c r="R34" s="199">
        <v>503698</v>
      </c>
      <c r="S34" s="107">
        <f t="shared" si="45"/>
        <v>36</v>
      </c>
      <c r="T34" s="141">
        <f>+AH34+AU34+BH34+BK34+BX34+CK34</f>
        <v>503698</v>
      </c>
      <c r="U34" s="142">
        <f t="shared" si="48"/>
        <v>0</v>
      </c>
      <c r="V34" s="260"/>
      <c r="W34" s="33">
        <v>82392</v>
      </c>
      <c r="X34" s="28">
        <v>175309</v>
      </c>
      <c r="Y34" s="44">
        <v>216221</v>
      </c>
      <c r="Z34" s="44">
        <v>245217</v>
      </c>
      <c r="AA34" s="44">
        <v>261664</v>
      </c>
      <c r="AB34" s="44">
        <v>288434</v>
      </c>
      <c r="AC34" s="44">
        <v>292962</v>
      </c>
      <c r="AD34" s="44">
        <v>269006</v>
      </c>
      <c r="AE34" s="44">
        <v>303084</v>
      </c>
      <c r="AF34" s="44">
        <v>300130</v>
      </c>
      <c r="AG34" s="245">
        <v>325103</v>
      </c>
      <c r="AH34" s="245">
        <v>344164</v>
      </c>
      <c r="AI34" s="245"/>
      <c r="AJ34" s="33">
        <v>2023</v>
      </c>
      <c r="AK34" s="28">
        <v>539</v>
      </c>
      <c r="AL34" s="44">
        <v>102</v>
      </c>
      <c r="AM34" s="44">
        <v>99</v>
      </c>
      <c r="AN34" s="44">
        <v>309</v>
      </c>
      <c r="AO34" s="44">
        <v>11</v>
      </c>
      <c r="AP34" s="312">
        <v>58</v>
      </c>
      <c r="AQ34" s="312">
        <v>319</v>
      </c>
      <c r="AR34" s="312">
        <v>296</v>
      </c>
      <c r="AS34" s="312">
        <v>371</v>
      </c>
      <c r="AT34" s="246">
        <v>760</v>
      </c>
      <c r="AU34" s="246">
        <v>774</v>
      </c>
      <c r="AV34" s="246"/>
      <c r="AW34" s="33">
        <v>8907</v>
      </c>
      <c r="AX34" s="28">
        <v>7752</v>
      </c>
      <c r="AY34" s="44">
        <v>8368</v>
      </c>
      <c r="AZ34" s="66">
        <v>6255</v>
      </c>
      <c r="BA34" s="66">
        <v>9391</v>
      </c>
      <c r="BB34" s="66">
        <v>8779</v>
      </c>
      <c r="BC34" s="66">
        <v>7868</v>
      </c>
      <c r="BD34" s="66">
        <v>8676</v>
      </c>
      <c r="BE34" s="66">
        <v>10182</v>
      </c>
      <c r="BF34" s="217">
        <v>21373</v>
      </c>
      <c r="BG34" s="245">
        <v>22660</v>
      </c>
      <c r="BH34" s="242">
        <v>21714</v>
      </c>
      <c r="BI34" s="244"/>
      <c r="BJ34" s="688">
        <v>26565</v>
      </c>
      <c r="BK34" s="245">
        <v>23517</v>
      </c>
      <c r="BL34" s="245"/>
      <c r="BM34" s="33">
        <v>9998</v>
      </c>
      <c r="BN34" s="28">
        <v>17902</v>
      </c>
      <c r="BO34" s="44">
        <v>16807</v>
      </c>
      <c r="BP34" s="44">
        <v>19307</v>
      </c>
      <c r="BQ34" s="44">
        <v>25850</v>
      </c>
      <c r="BR34" s="44">
        <v>11063</v>
      </c>
      <c r="BS34" s="44">
        <v>15129</v>
      </c>
      <c r="BT34" s="44">
        <v>54349</v>
      </c>
      <c r="BU34" s="44">
        <v>67623</v>
      </c>
      <c r="BV34" s="44">
        <v>83494</v>
      </c>
      <c r="BW34" s="245">
        <v>114757</v>
      </c>
      <c r="BX34" s="245">
        <v>113529</v>
      </c>
      <c r="BY34" s="245"/>
      <c r="BZ34" s="28">
        <v>14524</v>
      </c>
      <c r="CA34" s="28">
        <v>31959</v>
      </c>
      <c r="CB34" s="44">
        <v>13555</v>
      </c>
      <c r="CC34" s="44">
        <v>13619</v>
      </c>
      <c r="CD34" s="44">
        <v>13736</v>
      </c>
      <c r="CE34" s="44">
        <v>10249</v>
      </c>
      <c r="CF34" s="44">
        <v>15419</v>
      </c>
      <c r="CG34" s="44">
        <v>19107</v>
      </c>
      <c r="CH34" s="44">
        <v>23430</v>
      </c>
      <c r="CI34" s="44">
        <v>26364</v>
      </c>
      <c r="CJ34" s="246">
        <v>0</v>
      </c>
      <c r="CK34" s="246">
        <v>0</v>
      </c>
      <c r="CL34" s="246"/>
    </row>
    <row r="35" spans="1:90" ht="12.95" customHeight="1" x14ac:dyDescent="0.2">
      <c r="A35" s="72" t="s">
        <v>1059</v>
      </c>
      <c r="B35" s="26" t="s">
        <v>764</v>
      </c>
      <c r="C35" s="43" t="s">
        <v>2053</v>
      </c>
      <c r="D35" s="262">
        <v>219041</v>
      </c>
      <c r="E35" s="28">
        <v>252429</v>
      </c>
      <c r="F35" s="44">
        <v>324980</v>
      </c>
      <c r="G35" s="52">
        <v>321899</v>
      </c>
      <c r="H35" s="44">
        <v>325648</v>
      </c>
      <c r="I35" s="44">
        <v>338648</v>
      </c>
      <c r="J35" s="44">
        <v>354244</v>
      </c>
      <c r="K35" s="44">
        <v>359760</v>
      </c>
      <c r="L35" s="44">
        <v>395037</v>
      </c>
      <c r="M35" s="44">
        <v>409190</v>
      </c>
      <c r="N35" s="107">
        <f t="shared" si="43"/>
        <v>41</v>
      </c>
      <c r="O35" s="141">
        <f>+AF35+AS35+BF35+BV35+CI35</f>
        <v>409190</v>
      </c>
      <c r="P35" s="142">
        <f t="shared" si="47"/>
        <v>0</v>
      </c>
      <c r="Q35" s="199">
        <v>451415</v>
      </c>
      <c r="R35" s="199">
        <v>495382</v>
      </c>
      <c r="S35" s="107">
        <f t="shared" si="45"/>
        <v>37</v>
      </c>
      <c r="T35" s="141">
        <f>+AH35+AU35+BH35+BK35+BX35+CK35</f>
        <v>495382</v>
      </c>
      <c r="U35" s="142">
        <f t="shared" si="48"/>
        <v>0</v>
      </c>
      <c r="V35" s="260"/>
      <c r="W35" s="33">
        <v>82469</v>
      </c>
      <c r="X35" s="28">
        <v>136605</v>
      </c>
      <c r="Y35" s="44">
        <v>194095</v>
      </c>
      <c r="Z35" s="44">
        <v>183206</v>
      </c>
      <c r="AA35" s="44">
        <v>180943</v>
      </c>
      <c r="AB35" s="44">
        <v>196008</v>
      </c>
      <c r="AC35" s="44">
        <v>209764</v>
      </c>
      <c r="AD35" s="44">
        <v>218973</v>
      </c>
      <c r="AE35" s="44">
        <v>236417</v>
      </c>
      <c r="AF35" s="44">
        <v>246985</v>
      </c>
      <c r="AG35" s="245">
        <v>297896</v>
      </c>
      <c r="AH35" s="245">
        <v>338780</v>
      </c>
      <c r="AI35" s="245"/>
      <c r="AJ35" s="33">
        <v>61010</v>
      </c>
      <c r="AK35" s="28">
        <v>48902</v>
      </c>
      <c r="AL35" s="44">
        <v>20359</v>
      </c>
      <c r="AM35" s="44">
        <v>19478</v>
      </c>
      <c r="AN35" s="44">
        <v>17168</v>
      </c>
      <c r="AO35" s="44">
        <v>15758</v>
      </c>
      <c r="AP35" s="307">
        <v>17140</v>
      </c>
      <c r="AQ35" s="307">
        <v>20663</v>
      </c>
      <c r="AR35" s="307">
        <v>26148</v>
      </c>
      <c r="AS35" s="307">
        <v>22775</v>
      </c>
      <c r="AT35" s="245">
        <v>16483</v>
      </c>
      <c r="AU35" s="245">
        <v>11201</v>
      </c>
      <c r="AV35" s="245"/>
      <c r="AW35" s="33">
        <v>15757</v>
      </c>
      <c r="AX35" s="28">
        <v>1028</v>
      </c>
      <c r="AY35" s="44">
        <v>5078</v>
      </c>
      <c r="AZ35" s="66">
        <v>8060</v>
      </c>
      <c r="BA35" s="66">
        <v>9188</v>
      </c>
      <c r="BB35" s="66">
        <v>9841</v>
      </c>
      <c r="BC35" s="66">
        <v>10613</v>
      </c>
      <c r="BD35" s="66">
        <v>10869</v>
      </c>
      <c r="BE35" s="66">
        <v>11140</v>
      </c>
      <c r="BF35" s="217">
        <v>11235</v>
      </c>
      <c r="BG35" s="245">
        <v>9118</v>
      </c>
      <c r="BH35" s="242">
        <v>6133</v>
      </c>
      <c r="BI35" s="244"/>
      <c r="BJ35" s="688">
        <v>3672</v>
      </c>
      <c r="BK35" s="245">
        <v>2597</v>
      </c>
      <c r="BL35" s="245"/>
      <c r="BM35" s="33">
        <v>59805</v>
      </c>
      <c r="BN35" s="28">
        <v>53919</v>
      </c>
      <c r="BO35" s="44">
        <v>96933</v>
      </c>
      <c r="BP35" s="44">
        <v>100717</v>
      </c>
      <c r="BQ35" s="44">
        <v>108251</v>
      </c>
      <c r="BR35" s="44">
        <v>106991</v>
      </c>
      <c r="BS35" s="44">
        <v>109817</v>
      </c>
      <c r="BT35" s="44">
        <v>99244</v>
      </c>
      <c r="BU35" s="44">
        <v>109100</v>
      </c>
      <c r="BV35" s="44">
        <v>118139</v>
      </c>
      <c r="BW35" s="245">
        <v>117916</v>
      </c>
      <c r="BX35" s="245">
        <v>129375</v>
      </c>
      <c r="BY35" s="245"/>
      <c r="BZ35" s="28">
        <v>0</v>
      </c>
      <c r="CA35" s="28">
        <v>11975</v>
      </c>
      <c r="CB35" s="44">
        <v>8515</v>
      </c>
      <c r="CC35" s="44">
        <v>10438</v>
      </c>
      <c r="CD35" s="44">
        <v>10098</v>
      </c>
      <c r="CE35" s="44">
        <v>10050</v>
      </c>
      <c r="CF35" s="44">
        <v>6910</v>
      </c>
      <c r="CG35" s="44">
        <v>10011</v>
      </c>
      <c r="CH35" s="44">
        <v>12232</v>
      </c>
      <c r="CI35" s="44">
        <v>10056</v>
      </c>
      <c r="CJ35" s="245">
        <v>6330</v>
      </c>
      <c r="CK35" s="245">
        <v>7296</v>
      </c>
      <c r="CL35" s="245"/>
    </row>
    <row r="36" spans="1:90" ht="12.95" customHeight="1" x14ac:dyDescent="0.2">
      <c r="A36" s="72" t="s">
        <v>1063</v>
      </c>
      <c r="B36" s="239" t="s">
        <v>1429</v>
      </c>
      <c r="C36" s="43" t="s">
        <v>2053</v>
      </c>
      <c r="D36" s="262">
        <v>167998</v>
      </c>
      <c r="E36" s="28">
        <v>334175</v>
      </c>
      <c r="F36" s="44">
        <v>411924</v>
      </c>
      <c r="G36" s="52">
        <v>461763</v>
      </c>
      <c r="H36" s="44">
        <v>476075</v>
      </c>
      <c r="I36" s="44">
        <v>458694</v>
      </c>
      <c r="J36" s="44">
        <v>462375</v>
      </c>
      <c r="K36" s="44">
        <v>438280</v>
      </c>
      <c r="L36" s="44">
        <v>449301</v>
      </c>
      <c r="M36" s="44">
        <v>449031</v>
      </c>
      <c r="N36" s="107">
        <f t="shared" si="43"/>
        <v>36</v>
      </c>
      <c r="O36" s="141">
        <f>+AF36+AS36+BF36+BV36+CI36</f>
        <v>449031</v>
      </c>
      <c r="P36" s="142">
        <f t="shared" si="47"/>
        <v>0</v>
      </c>
      <c r="Q36" s="199">
        <v>447874</v>
      </c>
      <c r="R36" s="199">
        <v>466061</v>
      </c>
      <c r="S36" s="107">
        <f t="shared" si="45"/>
        <v>38</v>
      </c>
      <c r="T36" s="141">
        <f>+AH36+AU36+BH36+BK36+BX36+CK36</f>
        <v>466061</v>
      </c>
      <c r="U36" s="142">
        <f t="shared" si="48"/>
        <v>0</v>
      </c>
      <c r="V36" s="260"/>
      <c r="W36" s="33">
        <v>85734</v>
      </c>
      <c r="X36" s="28">
        <v>193249</v>
      </c>
      <c r="Y36" s="44">
        <v>259475</v>
      </c>
      <c r="Z36" s="44">
        <v>302764</v>
      </c>
      <c r="AA36" s="44">
        <v>312669</v>
      </c>
      <c r="AB36" s="44">
        <v>300638</v>
      </c>
      <c r="AC36" s="44">
        <v>287679</v>
      </c>
      <c r="AD36" s="44">
        <v>263146</v>
      </c>
      <c r="AE36" s="44">
        <v>262498</v>
      </c>
      <c r="AF36" s="44">
        <v>267130</v>
      </c>
      <c r="AG36" s="245">
        <v>284072</v>
      </c>
      <c r="AH36" s="245">
        <v>295529</v>
      </c>
      <c r="AI36" s="245"/>
      <c r="AJ36" s="33">
        <v>2177</v>
      </c>
      <c r="AK36" s="28">
        <v>2714</v>
      </c>
      <c r="AL36" s="44">
        <v>3047</v>
      </c>
      <c r="AM36" s="44">
        <v>3347</v>
      </c>
      <c r="AN36" s="44">
        <v>3140</v>
      </c>
      <c r="AO36" s="44">
        <v>3086</v>
      </c>
      <c r="AP36" s="307">
        <v>3377</v>
      </c>
      <c r="AQ36" s="307">
        <v>2801</v>
      </c>
      <c r="AR36" s="307">
        <v>3505</v>
      </c>
      <c r="AS36" s="307">
        <v>2462</v>
      </c>
      <c r="AT36" s="245">
        <v>2491</v>
      </c>
      <c r="AU36" s="245">
        <v>13406</v>
      </c>
      <c r="AV36" s="245"/>
      <c r="AW36" s="33">
        <v>6630</v>
      </c>
      <c r="AX36" s="28">
        <v>17578</v>
      </c>
      <c r="AY36" s="44">
        <v>18729</v>
      </c>
      <c r="AZ36" s="66">
        <v>17526</v>
      </c>
      <c r="BA36" s="66">
        <v>18642</v>
      </c>
      <c r="BB36" s="66">
        <v>17567</v>
      </c>
      <c r="BC36" s="66">
        <v>16465</v>
      </c>
      <c r="BD36" s="66">
        <v>18383</v>
      </c>
      <c r="BE36" s="66">
        <v>20051</v>
      </c>
      <c r="BF36" s="217">
        <v>18399</v>
      </c>
      <c r="BG36" s="245">
        <v>14213</v>
      </c>
      <c r="BH36" s="242">
        <v>13486</v>
      </c>
      <c r="BI36" s="244"/>
      <c r="BJ36" s="688">
        <v>36132</v>
      </c>
      <c r="BK36" s="245">
        <v>37328</v>
      </c>
      <c r="BL36" s="245"/>
      <c r="BM36" s="33">
        <v>20656</v>
      </c>
      <c r="BN36" s="28">
        <v>49443</v>
      </c>
      <c r="BO36" s="44">
        <v>59501</v>
      </c>
      <c r="BP36" s="44">
        <v>61510</v>
      </c>
      <c r="BQ36" s="44">
        <v>52100</v>
      </c>
      <c r="BR36" s="44">
        <v>57308</v>
      </c>
      <c r="BS36" s="44">
        <v>61204</v>
      </c>
      <c r="BT36" s="44">
        <v>66790</v>
      </c>
      <c r="BU36" s="44">
        <v>68290</v>
      </c>
      <c r="BV36" s="44">
        <v>64488</v>
      </c>
      <c r="BW36" s="245">
        <v>88150</v>
      </c>
      <c r="BX36" s="245">
        <v>86632</v>
      </c>
      <c r="BY36" s="245"/>
      <c r="BZ36" s="28">
        <v>52801</v>
      </c>
      <c r="CA36" s="28">
        <v>71191</v>
      </c>
      <c r="CB36" s="44">
        <v>71172</v>
      </c>
      <c r="CC36" s="44">
        <v>76616</v>
      </c>
      <c r="CD36" s="44">
        <v>89524</v>
      </c>
      <c r="CE36" s="44">
        <v>80095</v>
      </c>
      <c r="CF36" s="44">
        <v>93650</v>
      </c>
      <c r="CG36" s="44">
        <v>87160</v>
      </c>
      <c r="CH36" s="44">
        <v>94957</v>
      </c>
      <c r="CI36" s="44">
        <v>96552</v>
      </c>
      <c r="CJ36" s="245">
        <v>22816</v>
      </c>
      <c r="CK36" s="245">
        <v>19680</v>
      </c>
      <c r="CL36" s="245"/>
    </row>
    <row r="37" spans="1:90" ht="12.95" customHeight="1" x14ac:dyDescent="0.2">
      <c r="A37" s="72" t="s">
        <v>1066</v>
      </c>
      <c r="B37" s="26" t="s">
        <v>1760</v>
      </c>
      <c r="C37" s="43" t="s">
        <v>2053</v>
      </c>
      <c r="D37" s="262">
        <v>130994</v>
      </c>
      <c r="E37" s="28">
        <v>192672</v>
      </c>
      <c r="F37" s="44">
        <v>232560</v>
      </c>
      <c r="G37" s="52">
        <v>247807</v>
      </c>
      <c r="H37" s="44">
        <v>268752</v>
      </c>
      <c r="I37" s="44">
        <v>289994</v>
      </c>
      <c r="J37" s="44">
        <v>321722</v>
      </c>
      <c r="K37" s="44">
        <v>366960</v>
      </c>
      <c r="L37" s="44">
        <v>373281</v>
      </c>
      <c r="M37" s="44">
        <v>396681</v>
      </c>
      <c r="N37" s="107">
        <f t="shared" si="43"/>
        <v>44</v>
      </c>
      <c r="O37" s="141">
        <f>+AF37+AS37+BF37+BV37+CI37</f>
        <v>396681</v>
      </c>
      <c r="P37" s="142">
        <f t="shared" si="47"/>
        <v>0</v>
      </c>
      <c r="Q37" s="199">
        <v>398169</v>
      </c>
      <c r="R37" s="199">
        <v>450058</v>
      </c>
      <c r="S37" s="107">
        <f t="shared" si="45"/>
        <v>41</v>
      </c>
      <c r="T37" s="141">
        <f>+AH37+AU37+BH37+BK37+BX37+CK37</f>
        <v>450058</v>
      </c>
      <c r="U37" s="142">
        <f t="shared" si="48"/>
        <v>0</v>
      </c>
      <c r="V37" s="260"/>
      <c r="W37" s="33">
        <v>51281</v>
      </c>
      <c r="X37" s="28">
        <v>71127</v>
      </c>
      <c r="Y37" s="44">
        <v>82976</v>
      </c>
      <c r="Z37" s="44">
        <v>98143</v>
      </c>
      <c r="AA37" s="44">
        <v>95669</v>
      </c>
      <c r="AB37" s="44">
        <v>109842</v>
      </c>
      <c r="AC37" s="44">
        <v>119994</v>
      </c>
      <c r="AD37" s="44">
        <v>128796</v>
      </c>
      <c r="AE37" s="44">
        <v>135578</v>
      </c>
      <c r="AF37" s="44">
        <v>148411</v>
      </c>
      <c r="AG37" s="245">
        <v>162566</v>
      </c>
      <c r="AH37" s="245">
        <v>189198</v>
      </c>
      <c r="AI37" s="245"/>
      <c r="AJ37" s="33">
        <v>36076</v>
      </c>
      <c r="AK37" s="28">
        <v>52346</v>
      </c>
      <c r="AL37" s="44">
        <v>63402</v>
      </c>
      <c r="AM37" s="44">
        <v>58378</v>
      </c>
      <c r="AN37" s="44">
        <v>66126</v>
      </c>
      <c r="AO37" s="44">
        <v>80083</v>
      </c>
      <c r="AP37" s="307">
        <v>93316</v>
      </c>
      <c r="AQ37" s="307">
        <v>110292</v>
      </c>
      <c r="AR37" s="307">
        <v>100311</v>
      </c>
      <c r="AS37" s="307">
        <v>100217</v>
      </c>
      <c r="AT37" s="245">
        <v>97409</v>
      </c>
      <c r="AU37" s="245">
        <v>108768</v>
      </c>
      <c r="AV37" s="245"/>
      <c r="AW37" s="33">
        <v>14333</v>
      </c>
      <c r="AX37" s="28">
        <v>14869</v>
      </c>
      <c r="AY37" s="44">
        <v>20866</v>
      </c>
      <c r="AZ37" s="66">
        <v>24760</v>
      </c>
      <c r="BA37" s="66">
        <v>22857</v>
      </c>
      <c r="BB37" s="66">
        <v>14439</v>
      </c>
      <c r="BC37" s="66">
        <v>15911</v>
      </c>
      <c r="BD37" s="66">
        <v>17110</v>
      </c>
      <c r="BE37" s="66">
        <v>20475</v>
      </c>
      <c r="BF37" s="217">
        <v>20444</v>
      </c>
      <c r="BG37" s="245">
        <v>21256</v>
      </c>
      <c r="BH37" s="242">
        <v>22777</v>
      </c>
      <c r="BI37" s="244"/>
      <c r="BJ37" s="688">
        <v>18507</v>
      </c>
      <c r="BK37" s="245">
        <v>19019</v>
      </c>
      <c r="BL37" s="245"/>
      <c r="BM37" s="33">
        <v>25997</v>
      </c>
      <c r="BN37" s="28">
        <v>46654</v>
      </c>
      <c r="BO37" s="44">
        <v>54497</v>
      </c>
      <c r="BP37" s="44">
        <v>56046</v>
      </c>
      <c r="BQ37" s="44">
        <v>69457</v>
      </c>
      <c r="BR37" s="44">
        <v>69125</v>
      </c>
      <c r="BS37" s="44">
        <v>76918</v>
      </c>
      <c r="BT37" s="44">
        <v>92708</v>
      </c>
      <c r="BU37" s="44">
        <v>96331</v>
      </c>
      <c r="BV37" s="44">
        <v>105525</v>
      </c>
      <c r="BW37" s="245">
        <v>95925</v>
      </c>
      <c r="BX37" s="245">
        <v>107683</v>
      </c>
      <c r="BY37" s="245"/>
      <c r="BZ37" s="28">
        <v>3307</v>
      </c>
      <c r="CA37" s="28">
        <v>7676</v>
      </c>
      <c r="CB37" s="44">
        <v>10819</v>
      </c>
      <c r="CC37" s="44">
        <v>10480</v>
      </c>
      <c r="CD37" s="44">
        <v>14643</v>
      </c>
      <c r="CE37" s="44">
        <v>16505</v>
      </c>
      <c r="CF37" s="44">
        <v>15583</v>
      </c>
      <c r="CG37" s="44">
        <v>18054</v>
      </c>
      <c r="CH37" s="44">
        <v>20586</v>
      </c>
      <c r="CI37" s="44">
        <v>22084</v>
      </c>
      <c r="CJ37" s="245">
        <v>2506</v>
      </c>
      <c r="CK37" s="245">
        <v>2613</v>
      </c>
      <c r="CL37" s="245"/>
    </row>
    <row r="38" spans="1:90" ht="12.95" customHeight="1" x14ac:dyDescent="0.2">
      <c r="A38" s="72" t="s">
        <v>1061</v>
      </c>
      <c r="B38" s="26" t="s">
        <v>982</v>
      </c>
      <c r="C38" s="43" t="s">
        <v>2053</v>
      </c>
      <c r="D38" s="262">
        <v>102263</v>
      </c>
      <c r="E38" s="28">
        <v>189216</v>
      </c>
      <c r="F38" s="44">
        <v>263958</v>
      </c>
      <c r="G38" s="52">
        <v>276692</v>
      </c>
      <c r="H38" s="44">
        <v>314403</v>
      </c>
      <c r="I38" s="44">
        <v>320800</v>
      </c>
      <c r="J38" s="44">
        <v>333237</v>
      </c>
      <c r="K38" s="44">
        <v>341090</v>
      </c>
      <c r="L38" s="44">
        <v>390349</v>
      </c>
      <c r="M38" s="44">
        <v>402087</v>
      </c>
      <c r="N38" s="107">
        <f t="shared" si="43"/>
        <v>42</v>
      </c>
      <c r="O38" s="141">
        <f>+AF38+AS38+BF38+BV38+CI38</f>
        <v>402087</v>
      </c>
      <c r="P38" s="142">
        <f t="shared" si="47"/>
        <v>0</v>
      </c>
      <c r="Q38" s="199">
        <v>419220</v>
      </c>
      <c r="R38" s="199">
        <v>431883</v>
      </c>
      <c r="S38" s="107">
        <f t="shared" si="45"/>
        <v>45</v>
      </c>
      <c r="T38" s="141">
        <f>+AH38+AU38+BH38+BK38+BX38+CK38</f>
        <v>431883</v>
      </c>
      <c r="U38" s="142">
        <f t="shared" si="48"/>
        <v>0</v>
      </c>
      <c r="V38" s="260"/>
      <c r="W38" s="33">
        <v>61499</v>
      </c>
      <c r="X38" s="28">
        <v>109165</v>
      </c>
      <c r="Y38" s="44">
        <v>155258</v>
      </c>
      <c r="Z38" s="44">
        <v>177196</v>
      </c>
      <c r="AA38" s="44">
        <v>200888</v>
      </c>
      <c r="AB38" s="44">
        <v>202057</v>
      </c>
      <c r="AC38" s="44">
        <v>196621</v>
      </c>
      <c r="AD38" s="44">
        <v>191687</v>
      </c>
      <c r="AE38" s="44">
        <v>201480</v>
      </c>
      <c r="AF38" s="44">
        <v>207216</v>
      </c>
      <c r="AG38" s="245">
        <v>232027</v>
      </c>
      <c r="AH38" s="245">
        <v>231639</v>
      </c>
      <c r="AI38" s="245"/>
      <c r="AJ38" s="33">
        <v>153</v>
      </c>
      <c r="AK38" s="28">
        <v>11320</v>
      </c>
      <c r="AL38" s="44">
        <v>17072</v>
      </c>
      <c r="AM38" s="44">
        <v>15933</v>
      </c>
      <c r="AN38" s="44">
        <v>23298</v>
      </c>
      <c r="AO38" s="44">
        <v>24387</v>
      </c>
      <c r="AP38" s="307">
        <v>33940</v>
      </c>
      <c r="AQ38" s="307">
        <v>37687</v>
      </c>
      <c r="AR38" s="307">
        <v>49262</v>
      </c>
      <c r="AS38" s="307">
        <v>47698</v>
      </c>
      <c r="AT38" s="245">
        <v>49817</v>
      </c>
      <c r="AU38" s="245">
        <v>56674</v>
      </c>
      <c r="AV38" s="245"/>
      <c r="AW38" s="33">
        <v>10874</v>
      </c>
      <c r="AX38" s="28">
        <v>14861</v>
      </c>
      <c r="AY38" s="44">
        <v>12836</v>
      </c>
      <c r="AZ38" s="66">
        <v>12087</v>
      </c>
      <c r="BA38" s="66">
        <v>12493</v>
      </c>
      <c r="BB38" s="66">
        <v>14293</v>
      </c>
      <c r="BC38" s="66">
        <v>15073</v>
      </c>
      <c r="BD38" s="66">
        <v>19036</v>
      </c>
      <c r="BE38" s="66">
        <v>22960</v>
      </c>
      <c r="BF38" s="217">
        <v>24109</v>
      </c>
      <c r="BG38" s="245">
        <v>19616</v>
      </c>
      <c r="BH38" s="242">
        <v>16513</v>
      </c>
      <c r="BI38" s="244"/>
      <c r="BJ38" s="688">
        <v>44843</v>
      </c>
      <c r="BK38" s="245">
        <v>45000</v>
      </c>
      <c r="BL38" s="245"/>
      <c r="BM38" s="33">
        <v>6925</v>
      </c>
      <c r="BN38" s="28">
        <v>5317</v>
      </c>
      <c r="BO38" s="44">
        <v>7573</v>
      </c>
      <c r="BP38" s="44">
        <v>6968</v>
      </c>
      <c r="BQ38" s="44">
        <v>7100</v>
      </c>
      <c r="BR38" s="44">
        <v>11582</v>
      </c>
      <c r="BS38" s="44">
        <v>13748</v>
      </c>
      <c r="BT38" s="44">
        <v>11678</v>
      </c>
      <c r="BU38" s="44">
        <v>34701</v>
      </c>
      <c r="BV38" s="44">
        <v>39323</v>
      </c>
      <c r="BW38" s="245">
        <v>42634</v>
      </c>
      <c r="BX38" s="245">
        <v>49148</v>
      </c>
      <c r="BY38" s="245"/>
      <c r="BZ38" s="28">
        <v>22812</v>
      </c>
      <c r="CA38" s="28">
        <v>48553</v>
      </c>
      <c r="CB38" s="44">
        <v>71219</v>
      </c>
      <c r="CC38" s="44">
        <v>64508</v>
      </c>
      <c r="CD38" s="44">
        <v>70624</v>
      </c>
      <c r="CE38" s="44">
        <v>68481</v>
      </c>
      <c r="CF38" s="44">
        <v>73855</v>
      </c>
      <c r="CG38" s="44">
        <v>81002</v>
      </c>
      <c r="CH38" s="44">
        <v>81946</v>
      </c>
      <c r="CI38" s="44">
        <v>83741</v>
      </c>
      <c r="CJ38" s="245">
        <v>30283</v>
      </c>
      <c r="CK38" s="245">
        <v>32909</v>
      </c>
      <c r="CL38" s="245"/>
    </row>
    <row r="39" spans="1:90" ht="12.95" customHeight="1" x14ac:dyDescent="0.2">
      <c r="A39" s="72" t="s">
        <v>1062</v>
      </c>
      <c r="B39" s="26" t="s">
        <v>765</v>
      </c>
      <c r="C39" s="43" t="s">
        <v>2053</v>
      </c>
      <c r="D39" s="262">
        <v>107830</v>
      </c>
      <c r="E39" s="28">
        <v>224346</v>
      </c>
      <c r="F39" s="44">
        <v>266822</v>
      </c>
      <c r="G39" s="52">
        <v>297271</v>
      </c>
      <c r="H39" s="44">
        <v>317293</v>
      </c>
      <c r="I39" s="44">
        <v>304396</v>
      </c>
      <c r="J39" s="44">
        <v>405260</v>
      </c>
      <c r="K39" s="44">
        <v>358851</v>
      </c>
      <c r="L39" s="44">
        <v>379407</v>
      </c>
      <c r="M39" s="44">
        <v>359542</v>
      </c>
      <c r="N39" s="107">
        <f t="shared" si="43"/>
        <v>52</v>
      </c>
      <c r="O39" s="141">
        <f>+AF39+AS39+BF39+BV39+CI39</f>
        <v>359542</v>
      </c>
      <c r="P39" s="142">
        <f t="shared" si="47"/>
        <v>0</v>
      </c>
      <c r="Q39" s="199">
        <v>374036</v>
      </c>
      <c r="R39" s="199">
        <v>409665</v>
      </c>
      <c r="S39" s="107">
        <f t="shared" si="45"/>
        <v>50</v>
      </c>
      <c r="T39" s="141">
        <f>+AH39+AU39+BH39+BK39+BX39+CK39</f>
        <v>409665</v>
      </c>
      <c r="U39" s="142">
        <f t="shared" si="48"/>
        <v>0</v>
      </c>
      <c r="V39" s="260"/>
      <c r="W39" s="33">
        <v>48088</v>
      </c>
      <c r="X39" s="28">
        <v>91212</v>
      </c>
      <c r="Y39" s="44">
        <v>117017</v>
      </c>
      <c r="Z39" s="44">
        <v>126156</v>
      </c>
      <c r="AA39" s="44">
        <v>141221</v>
      </c>
      <c r="AB39" s="44">
        <v>129270</v>
      </c>
      <c r="AC39" s="44">
        <v>186160</v>
      </c>
      <c r="AD39" s="44">
        <v>164211</v>
      </c>
      <c r="AE39" s="44">
        <v>169026</v>
      </c>
      <c r="AF39" s="44">
        <v>169081</v>
      </c>
      <c r="AG39" s="245">
        <v>208246</v>
      </c>
      <c r="AH39" s="245">
        <v>229706</v>
      </c>
      <c r="AI39" s="245"/>
      <c r="AJ39" s="33">
        <v>14844</v>
      </c>
      <c r="AK39" s="28">
        <v>23731</v>
      </c>
      <c r="AL39" s="44">
        <v>27202</v>
      </c>
      <c r="AM39" s="44">
        <v>28163</v>
      </c>
      <c r="AN39" s="44">
        <v>27431</v>
      </c>
      <c r="AO39" s="44">
        <v>29766</v>
      </c>
      <c r="AP39" s="307">
        <v>27634</v>
      </c>
      <c r="AQ39" s="307">
        <v>19337</v>
      </c>
      <c r="AR39" s="307">
        <v>18178</v>
      </c>
      <c r="AS39" s="307">
        <v>15549</v>
      </c>
      <c r="AT39" s="245">
        <v>23789</v>
      </c>
      <c r="AU39" s="245">
        <v>26049</v>
      </c>
      <c r="AV39" s="245"/>
      <c r="AW39" s="33">
        <v>13724</v>
      </c>
      <c r="AX39" s="28">
        <v>29892</v>
      </c>
      <c r="AY39" s="44">
        <v>51562</v>
      </c>
      <c r="AZ39" s="66">
        <v>65473</v>
      </c>
      <c r="BA39" s="66">
        <v>59838</v>
      </c>
      <c r="BB39" s="66">
        <v>57806</v>
      </c>
      <c r="BC39" s="66">
        <v>33772</v>
      </c>
      <c r="BD39" s="66">
        <v>31968</v>
      </c>
      <c r="BE39" s="66">
        <v>40670</v>
      </c>
      <c r="BF39" s="217">
        <v>45471</v>
      </c>
      <c r="BG39" s="245">
        <v>17095</v>
      </c>
      <c r="BH39" s="242">
        <v>15978</v>
      </c>
      <c r="BI39" s="244"/>
      <c r="BJ39" s="688">
        <v>39357</v>
      </c>
      <c r="BK39" s="245">
        <v>38399</v>
      </c>
      <c r="BL39" s="245"/>
      <c r="BM39" s="33">
        <v>23138</v>
      </c>
      <c r="BN39" s="28">
        <v>35632</v>
      </c>
      <c r="BO39" s="44">
        <v>36105</v>
      </c>
      <c r="BP39" s="44">
        <v>40737</v>
      </c>
      <c r="BQ39" s="44">
        <v>44929</v>
      </c>
      <c r="BR39" s="44">
        <v>45984</v>
      </c>
      <c r="BS39" s="44">
        <v>111416</v>
      </c>
      <c r="BT39" s="44">
        <v>90550</v>
      </c>
      <c r="BU39" s="44">
        <v>103337</v>
      </c>
      <c r="BV39" s="44">
        <v>83497</v>
      </c>
      <c r="BW39" s="245">
        <v>85409</v>
      </c>
      <c r="BX39" s="245">
        <v>99261</v>
      </c>
      <c r="BY39" s="245"/>
      <c r="BZ39" s="28">
        <v>8036</v>
      </c>
      <c r="CA39" s="28">
        <v>43879</v>
      </c>
      <c r="CB39" s="44">
        <v>34936</v>
      </c>
      <c r="CC39" s="44">
        <v>36742</v>
      </c>
      <c r="CD39" s="44">
        <v>43874</v>
      </c>
      <c r="CE39" s="44">
        <v>41570</v>
      </c>
      <c r="CF39" s="44">
        <v>46278</v>
      </c>
      <c r="CG39" s="44">
        <v>52785</v>
      </c>
      <c r="CH39" s="44">
        <v>48196</v>
      </c>
      <c r="CI39" s="44">
        <v>45944</v>
      </c>
      <c r="CJ39" s="246">
        <v>140</v>
      </c>
      <c r="CK39" s="246">
        <v>272</v>
      </c>
      <c r="CL39" s="246"/>
    </row>
    <row r="40" spans="1:90" ht="12.95" customHeight="1" x14ac:dyDescent="0.2">
      <c r="A40" s="72" t="s">
        <v>1068</v>
      </c>
      <c r="B40" s="26" t="s">
        <v>1390</v>
      </c>
      <c r="C40" s="43" t="s">
        <v>2053</v>
      </c>
      <c r="D40" s="262">
        <v>68713</v>
      </c>
      <c r="E40" s="28">
        <v>145397</v>
      </c>
      <c r="F40" s="44">
        <v>197894</v>
      </c>
      <c r="G40" s="52">
        <v>213249</v>
      </c>
      <c r="H40" s="44">
        <v>240021</v>
      </c>
      <c r="I40" s="44">
        <v>259218</v>
      </c>
      <c r="J40" s="44">
        <v>285941</v>
      </c>
      <c r="K40" s="44">
        <v>272661</v>
      </c>
      <c r="L40" s="44">
        <v>278419</v>
      </c>
      <c r="M40" s="44">
        <v>309456</v>
      </c>
      <c r="N40" s="107">
        <f t="shared" si="43"/>
        <v>65</v>
      </c>
      <c r="O40" s="141">
        <f>+AF40+AS40+BF40+BV40+CI40</f>
        <v>309456</v>
      </c>
      <c r="P40" s="142">
        <f t="shared" si="47"/>
        <v>0</v>
      </c>
      <c r="Q40" s="199">
        <v>385029</v>
      </c>
      <c r="R40" s="199">
        <v>394963</v>
      </c>
      <c r="S40" s="107">
        <f t="shared" si="45"/>
        <v>52</v>
      </c>
      <c r="T40" s="141">
        <f>+AH40+AU40+BH40+BK40+BX40+CK40</f>
        <v>394963</v>
      </c>
      <c r="U40" s="142">
        <f t="shared" si="48"/>
        <v>0</v>
      </c>
      <c r="V40" s="260"/>
      <c r="W40" s="33">
        <v>18010</v>
      </c>
      <c r="X40" s="28">
        <v>50557</v>
      </c>
      <c r="Y40" s="44">
        <v>84108</v>
      </c>
      <c r="Z40" s="44">
        <v>106102</v>
      </c>
      <c r="AA40" s="44">
        <v>126906</v>
      </c>
      <c r="AB40" s="44">
        <v>142580</v>
      </c>
      <c r="AC40" s="44">
        <v>153737</v>
      </c>
      <c r="AD40" s="44">
        <v>158442</v>
      </c>
      <c r="AE40" s="44">
        <v>169911</v>
      </c>
      <c r="AF40" s="44">
        <v>190949</v>
      </c>
      <c r="AG40" s="245">
        <v>243017</v>
      </c>
      <c r="AH40" s="245">
        <v>243030</v>
      </c>
      <c r="AI40" s="245"/>
      <c r="AJ40" s="33">
        <v>5856</v>
      </c>
      <c r="AK40" s="28">
        <v>6978</v>
      </c>
      <c r="AL40" s="44">
        <v>10179</v>
      </c>
      <c r="AM40" s="44">
        <v>10098</v>
      </c>
      <c r="AN40" s="44">
        <v>72236</v>
      </c>
      <c r="AO40" s="44">
        <v>22802</v>
      </c>
      <c r="AP40" s="307">
        <v>29081</v>
      </c>
      <c r="AQ40" s="307">
        <v>31239</v>
      </c>
      <c r="AR40" s="307">
        <v>28840</v>
      </c>
      <c r="AS40" s="307">
        <v>32260</v>
      </c>
      <c r="AT40" s="245">
        <v>32548</v>
      </c>
      <c r="AU40" s="245">
        <v>29842</v>
      </c>
      <c r="AV40" s="245"/>
      <c r="AW40" s="33">
        <v>5127</v>
      </c>
      <c r="AX40" s="28">
        <v>10873</v>
      </c>
      <c r="AY40" s="44">
        <v>8215</v>
      </c>
      <c r="AZ40" s="66">
        <v>2115</v>
      </c>
      <c r="BA40" s="66">
        <v>6533</v>
      </c>
      <c r="BB40" s="66">
        <v>28863</v>
      </c>
      <c r="BC40" s="66">
        <v>35425</v>
      </c>
      <c r="BD40" s="66">
        <v>15680</v>
      </c>
      <c r="BE40" s="66">
        <v>22501</v>
      </c>
      <c r="BF40" s="217">
        <v>20109</v>
      </c>
      <c r="BG40" s="245">
        <v>13862</v>
      </c>
      <c r="BH40" s="242">
        <v>19763</v>
      </c>
      <c r="BI40" s="244"/>
      <c r="BJ40" s="688">
        <v>12959</v>
      </c>
      <c r="BK40" s="245">
        <v>12284</v>
      </c>
      <c r="BL40" s="245"/>
      <c r="BM40" s="33">
        <v>32677</v>
      </c>
      <c r="BN40" s="28">
        <v>64713</v>
      </c>
      <c r="BO40" s="44">
        <v>76208</v>
      </c>
      <c r="BP40" s="44">
        <v>72405</v>
      </c>
      <c r="BQ40" s="44">
        <v>34346</v>
      </c>
      <c r="BR40" s="44">
        <v>64973</v>
      </c>
      <c r="BS40" s="44">
        <v>67698</v>
      </c>
      <c r="BT40" s="44">
        <v>64165</v>
      </c>
      <c r="BU40" s="44">
        <v>57121</v>
      </c>
      <c r="BV40" s="44">
        <v>61108</v>
      </c>
      <c r="BW40" s="245">
        <v>81294</v>
      </c>
      <c r="BX40" s="245">
        <v>87854</v>
      </c>
      <c r="BY40" s="245"/>
      <c r="BZ40" s="28">
        <v>7043</v>
      </c>
      <c r="CA40" s="28">
        <v>12276</v>
      </c>
      <c r="CB40" s="44">
        <v>19184</v>
      </c>
      <c r="CC40" s="44">
        <v>22529</v>
      </c>
      <c r="CD40" s="44">
        <v>0</v>
      </c>
      <c r="CE40" s="44">
        <v>0</v>
      </c>
      <c r="CF40" s="44">
        <v>0</v>
      </c>
      <c r="CG40" s="44">
        <v>3135</v>
      </c>
      <c r="CH40" s="44">
        <v>46</v>
      </c>
      <c r="CI40" s="44">
        <v>5030</v>
      </c>
      <c r="CJ40" s="245">
        <v>1349</v>
      </c>
      <c r="CK40" s="245">
        <v>2190</v>
      </c>
      <c r="CL40" s="245"/>
    </row>
    <row r="41" spans="1:90" ht="12.95" customHeight="1" x14ac:dyDescent="0.2">
      <c r="A41" s="72" t="s">
        <v>1069</v>
      </c>
      <c r="B41" s="26" t="s">
        <v>1462</v>
      </c>
      <c r="C41" s="43" t="s">
        <v>2053</v>
      </c>
      <c r="D41" s="262">
        <v>143008</v>
      </c>
      <c r="E41" s="28">
        <v>277946</v>
      </c>
      <c r="F41" s="44">
        <v>290018</v>
      </c>
      <c r="G41" s="52">
        <v>286025</v>
      </c>
      <c r="H41" s="44">
        <v>292720</v>
      </c>
      <c r="I41" s="44">
        <v>302596</v>
      </c>
      <c r="J41" s="44">
        <v>330936</v>
      </c>
      <c r="K41" s="44">
        <v>331662</v>
      </c>
      <c r="L41" s="44">
        <v>366137</v>
      </c>
      <c r="M41" s="44">
        <v>380571</v>
      </c>
      <c r="N41" s="107">
        <f t="shared" si="43"/>
        <v>47</v>
      </c>
      <c r="O41" s="141">
        <f>+AF41+AS41+BF41+BV41+CI41</f>
        <v>380571</v>
      </c>
      <c r="P41" s="142">
        <f t="shared" si="47"/>
        <v>0</v>
      </c>
      <c r="Q41" s="199">
        <v>360795</v>
      </c>
      <c r="R41" s="199">
        <v>378154</v>
      </c>
      <c r="S41" s="107">
        <f t="shared" si="45"/>
        <v>56</v>
      </c>
      <c r="T41" s="141">
        <f>+AH41+AU41+BH41+BK41+BX41+CK41</f>
        <v>378154</v>
      </c>
      <c r="U41" s="142">
        <f t="shared" si="48"/>
        <v>0</v>
      </c>
      <c r="V41" s="260"/>
      <c r="W41" s="33">
        <v>50501</v>
      </c>
      <c r="X41" s="28">
        <v>77328</v>
      </c>
      <c r="Y41" s="44">
        <v>75204</v>
      </c>
      <c r="Z41" s="44">
        <v>96157</v>
      </c>
      <c r="AA41" s="44">
        <v>103586</v>
      </c>
      <c r="AB41" s="44">
        <v>109128</v>
      </c>
      <c r="AC41" s="44">
        <v>131262</v>
      </c>
      <c r="AD41" s="44">
        <v>131056</v>
      </c>
      <c r="AE41" s="44">
        <v>131412</v>
      </c>
      <c r="AF41" s="44">
        <v>135318</v>
      </c>
      <c r="AG41" s="245">
        <v>139096</v>
      </c>
      <c r="AH41" s="245">
        <v>155293</v>
      </c>
      <c r="AI41" s="245"/>
      <c r="AJ41" s="33">
        <v>48364</v>
      </c>
      <c r="AK41" s="28">
        <v>88120</v>
      </c>
      <c r="AL41" s="44">
        <v>85879</v>
      </c>
      <c r="AM41" s="44">
        <v>83003</v>
      </c>
      <c r="AN41" s="44">
        <v>86492</v>
      </c>
      <c r="AO41" s="44">
        <v>92125</v>
      </c>
      <c r="AP41" s="307">
        <v>86543</v>
      </c>
      <c r="AQ41" s="307">
        <v>88606</v>
      </c>
      <c r="AR41" s="307">
        <v>113385</v>
      </c>
      <c r="AS41" s="307">
        <v>115825</v>
      </c>
      <c r="AT41" s="245">
        <v>98382</v>
      </c>
      <c r="AU41" s="245">
        <v>95505</v>
      </c>
      <c r="AV41" s="245"/>
      <c r="AW41" s="33">
        <v>20342</v>
      </c>
      <c r="AX41" s="28">
        <v>32804</v>
      </c>
      <c r="AY41" s="44">
        <v>31579</v>
      </c>
      <c r="AZ41" s="66">
        <v>35940</v>
      </c>
      <c r="BA41" s="66">
        <v>40734</v>
      </c>
      <c r="BB41" s="66">
        <v>38710</v>
      </c>
      <c r="BC41" s="66">
        <v>41959</v>
      </c>
      <c r="BD41" s="66">
        <v>41585</v>
      </c>
      <c r="BE41" s="66">
        <v>41311</v>
      </c>
      <c r="BF41" s="217">
        <v>40531</v>
      </c>
      <c r="BG41" s="245">
        <v>37097</v>
      </c>
      <c r="BH41" s="242">
        <v>40750</v>
      </c>
      <c r="BI41" s="244"/>
      <c r="BJ41" s="688">
        <v>4431</v>
      </c>
      <c r="BK41" s="245">
        <v>3823</v>
      </c>
      <c r="BL41" s="245"/>
      <c r="BM41" s="33">
        <v>21838</v>
      </c>
      <c r="BN41" s="28">
        <v>73744</v>
      </c>
      <c r="BO41" s="44">
        <v>89769</v>
      </c>
      <c r="BP41" s="44">
        <v>62795</v>
      </c>
      <c r="BQ41" s="44">
        <v>59199</v>
      </c>
      <c r="BR41" s="44">
        <v>59782</v>
      </c>
      <c r="BS41" s="44">
        <v>67784</v>
      </c>
      <c r="BT41" s="44">
        <v>70022</v>
      </c>
      <c r="BU41" s="44">
        <v>79840</v>
      </c>
      <c r="BV41" s="44">
        <v>88607</v>
      </c>
      <c r="BW41" s="245">
        <v>81667</v>
      </c>
      <c r="BX41" s="245">
        <v>82621</v>
      </c>
      <c r="BY41" s="245"/>
      <c r="BZ41" s="28">
        <v>1963</v>
      </c>
      <c r="CA41" s="28">
        <v>5950</v>
      </c>
      <c r="CB41" s="44">
        <v>7587</v>
      </c>
      <c r="CC41" s="44">
        <v>8130</v>
      </c>
      <c r="CD41" s="44">
        <v>2709</v>
      </c>
      <c r="CE41" s="44">
        <v>2851</v>
      </c>
      <c r="CF41" s="44">
        <v>3388</v>
      </c>
      <c r="CG41" s="44">
        <v>393</v>
      </c>
      <c r="CH41" s="44">
        <v>189</v>
      </c>
      <c r="CI41" s="44">
        <v>290</v>
      </c>
      <c r="CJ41" s="246">
        <v>122</v>
      </c>
      <c r="CK41" s="246">
        <v>162</v>
      </c>
      <c r="CL41" s="246"/>
    </row>
    <row r="42" spans="1:90" ht="12.95" customHeight="1" x14ac:dyDescent="0.2">
      <c r="A42" s="72" t="s">
        <v>1064</v>
      </c>
      <c r="B42" s="26" t="s">
        <v>1410</v>
      </c>
      <c r="C42" s="43" t="s">
        <v>2053</v>
      </c>
      <c r="D42" s="262">
        <v>92244</v>
      </c>
      <c r="E42" s="28">
        <v>202392</v>
      </c>
      <c r="F42" s="44">
        <v>236275</v>
      </c>
      <c r="G42" s="52">
        <v>272062</v>
      </c>
      <c r="H42" s="44">
        <v>297610</v>
      </c>
      <c r="I42" s="44">
        <v>306653</v>
      </c>
      <c r="J42" s="44">
        <v>323958</v>
      </c>
      <c r="K42" s="44">
        <v>331606</v>
      </c>
      <c r="L42" s="44">
        <v>336669</v>
      </c>
      <c r="M42" s="44">
        <v>373364</v>
      </c>
      <c r="N42" s="107">
        <f t="shared" si="43"/>
        <v>49</v>
      </c>
      <c r="O42" s="141">
        <f>+AF42+AS42+BF42+BV42+CI42</f>
        <v>373364</v>
      </c>
      <c r="P42" s="142">
        <f t="shared" si="47"/>
        <v>0</v>
      </c>
      <c r="Q42" s="199">
        <v>359944</v>
      </c>
      <c r="R42" s="199">
        <v>372932</v>
      </c>
      <c r="S42" s="107">
        <f t="shared" si="45"/>
        <v>58</v>
      </c>
      <c r="T42" s="141">
        <f>+AH42+AU42+BH42+BK42+BX42+CK42</f>
        <v>372932</v>
      </c>
      <c r="U42" s="142">
        <f t="shared" si="48"/>
        <v>0</v>
      </c>
      <c r="V42" s="260"/>
      <c r="W42" s="33">
        <v>39828</v>
      </c>
      <c r="X42" s="28">
        <v>73858</v>
      </c>
      <c r="Y42" s="44">
        <v>100426</v>
      </c>
      <c r="Z42" s="44">
        <v>120003</v>
      </c>
      <c r="AA42" s="44">
        <v>129887</v>
      </c>
      <c r="AB42" s="44">
        <v>142794</v>
      </c>
      <c r="AC42" s="44">
        <v>151238</v>
      </c>
      <c r="AD42" s="44">
        <v>154688</v>
      </c>
      <c r="AE42" s="44">
        <v>154811</v>
      </c>
      <c r="AF42" s="44">
        <v>145483</v>
      </c>
      <c r="AG42" s="245">
        <v>171528</v>
      </c>
      <c r="AH42" s="245">
        <v>179161</v>
      </c>
      <c r="AI42" s="245"/>
      <c r="AJ42" s="33">
        <v>5022</v>
      </c>
      <c r="AK42" s="28">
        <v>19276</v>
      </c>
      <c r="AL42" s="44">
        <v>40041</v>
      </c>
      <c r="AM42" s="44">
        <v>42067</v>
      </c>
      <c r="AN42" s="44">
        <v>44278</v>
      </c>
      <c r="AO42" s="44">
        <v>42058</v>
      </c>
      <c r="AP42" s="307">
        <v>44929</v>
      </c>
      <c r="AQ42" s="307">
        <v>43404</v>
      </c>
      <c r="AR42" s="307">
        <v>48013</v>
      </c>
      <c r="AS42" s="307">
        <v>48042</v>
      </c>
      <c r="AT42" s="245">
        <v>41482</v>
      </c>
      <c r="AU42" s="245">
        <v>48363</v>
      </c>
      <c r="AV42" s="245"/>
      <c r="AW42" s="33">
        <v>9253</v>
      </c>
      <c r="AX42" s="28">
        <v>11213</v>
      </c>
      <c r="AY42" s="44">
        <v>7810</v>
      </c>
      <c r="AZ42" s="66">
        <v>6693</v>
      </c>
      <c r="BA42" s="66">
        <v>7299</v>
      </c>
      <c r="BB42" s="66">
        <v>8194</v>
      </c>
      <c r="BC42" s="66">
        <v>9464</v>
      </c>
      <c r="BD42" s="66">
        <v>9562</v>
      </c>
      <c r="BE42" s="66">
        <v>9253</v>
      </c>
      <c r="BF42" s="217">
        <v>15300</v>
      </c>
      <c r="BG42" s="245">
        <v>12157</v>
      </c>
      <c r="BH42" s="242">
        <v>13993</v>
      </c>
      <c r="BI42" s="244"/>
      <c r="BJ42" s="688">
        <v>10108</v>
      </c>
      <c r="BK42" s="245">
        <v>10532</v>
      </c>
      <c r="BL42" s="245"/>
      <c r="BM42" s="33">
        <v>33348</v>
      </c>
      <c r="BN42" s="28">
        <v>85948</v>
      </c>
      <c r="BO42" s="44">
        <v>73834</v>
      </c>
      <c r="BP42" s="44">
        <v>85034</v>
      </c>
      <c r="BQ42" s="44">
        <v>94387</v>
      </c>
      <c r="BR42" s="44">
        <v>91287</v>
      </c>
      <c r="BS42" s="44">
        <v>97852</v>
      </c>
      <c r="BT42" s="44">
        <v>96130</v>
      </c>
      <c r="BU42" s="44">
        <v>98723</v>
      </c>
      <c r="BV42" s="44">
        <v>121999</v>
      </c>
      <c r="BW42" s="245">
        <v>124669</v>
      </c>
      <c r="BX42" s="245">
        <v>120883</v>
      </c>
      <c r="BY42" s="245"/>
      <c r="BZ42" s="28">
        <v>4793</v>
      </c>
      <c r="CA42" s="28">
        <v>12097</v>
      </c>
      <c r="CB42" s="44">
        <v>14164</v>
      </c>
      <c r="CC42" s="44">
        <v>18265</v>
      </c>
      <c r="CD42" s="44">
        <v>21759</v>
      </c>
      <c r="CE42" s="44">
        <v>22320</v>
      </c>
      <c r="CF42" s="44">
        <v>20475</v>
      </c>
      <c r="CG42" s="44">
        <v>27822</v>
      </c>
      <c r="CH42" s="44">
        <v>25869</v>
      </c>
      <c r="CI42" s="44">
        <v>42540</v>
      </c>
      <c r="CJ42" s="246">
        <v>0</v>
      </c>
      <c r="CK42" s="246">
        <v>0</v>
      </c>
      <c r="CL42" s="246"/>
    </row>
    <row r="43" spans="1:90" ht="12.95" customHeight="1" x14ac:dyDescent="0.2">
      <c r="A43" s="72" t="s">
        <v>1067</v>
      </c>
      <c r="B43" s="26" t="s">
        <v>1412</v>
      </c>
      <c r="C43" s="43" t="s">
        <v>2053</v>
      </c>
      <c r="D43" s="262">
        <v>98786</v>
      </c>
      <c r="E43" s="28">
        <v>145795</v>
      </c>
      <c r="F43" s="44">
        <v>171319</v>
      </c>
      <c r="G43" s="52">
        <v>177709</v>
      </c>
      <c r="H43" s="44">
        <v>194446</v>
      </c>
      <c r="I43" s="44">
        <v>209572</v>
      </c>
      <c r="J43" s="44">
        <v>213516</v>
      </c>
      <c r="K43" s="44">
        <v>210534</v>
      </c>
      <c r="L43" s="44">
        <v>241775</v>
      </c>
      <c r="M43" s="44">
        <v>248029</v>
      </c>
      <c r="N43" s="107">
        <f t="shared" si="43"/>
        <v>77</v>
      </c>
      <c r="O43" s="141">
        <f>+AF43+AS43+BF43+BV43+CI43</f>
        <v>248029</v>
      </c>
      <c r="P43" s="142">
        <f t="shared" si="47"/>
        <v>0</v>
      </c>
      <c r="Q43" s="199">
        <v>280671</v>
      </c>
      <c r="R43" s="199">
        <v>323486</v>
      </c>
      <c r="S43" s="107">
        <f t="shared" si="45"/>
        <v>67</v>
      </c>
      <c r="T43" s="141">
        <f>+AH43+AU43+BH43+BK43+BX43+CK43</f>
        <v>323486</v>
      </c>
      <c r="U43" s="142">
        <f t="shared" si="48"/>
        <v>0</v>
      </c>
      <c r="V43" s="260"/>
      <c r="W43" s="33">
        <v>76477</v>
      </c>
      <c r="X43" s="28">
        <v>106633</v>
      </c>
      <c r="Y43" s="44">
        <v>121171</v>
      </c>
      <c r="Z43" s="44">
        <v>130863</v>
      </c>
      <c r="AA43" s="44">
        <v>141943</v>
      </c>
      <c r="AB43" s="44">
        <v>156059</v>
      </c>
      <c r="AC43" s="44">
        <v>150408</v>
      </c>
      <c r="AD43" s="44">
        <v>147535</v>
      </c>
      <c r="AE43" s="44">
        <v>165986</v>
      </c>
      <c r="AF43" s="44">
        <v>172000</v>
      </c>
      <c r="AG43" s="245">
        <v>197824</v>
      </c>
      <c r="AH43" s="245">
        <v>225352</v>
      </c>
      <c r="AI43" s="245"/>
      <c r="AJ43" s="33">
        <v>1574</v>
      </c>
      <c r="AK43" s="28">
        <v>1446</v>
      </c>
      <c r="AL43" s="44">
        <v>4989</v>
      </c>
      <c r="AM43" s="44">
        <v>5293</v>
      </c>
      <c r="AN43" s="44">
        <v>3658</v>
      </c>
      <c r="AO43" s="44">
        <v>2887</v>
      </c>
      <c r="AP43" s="307">
        <v>3182</v>
      </c>
      <c r="AQ43" s="307">
        <v>4611</v>
      </c>
      <c r="AR43" s="307">
        <v>5376</v>
      </c>
      <c r="AS43" s="307">
        <v>4868</v>
      </c>
      <c r="AT43" s="245">
        <v>6425</v>
      </c>
      <c r="AU43" s="245">
        <v>8521</v>
      </c>
      <c r="AV43" s="245"/>
      <c r="AW43" s="33">
        <v>8566</v>
      </c>
      <c r="AX43" s="28">
        <v>17028</v>
      </c>
      <c r="AY43" s="44">
        <v>17262</v>
      </c>
      <c r="AZ43" s="66">
        <v>17117</v>
      </c>
      <c r="BA43" s="66">
        <v>18924</v>
      </c>
      <c r="BB43" s="66">
        <v>19402</v>
      </c>
      <c r="BC43" s="66">
        <v>20400</v>
      </c>
      <c r="BD43" s="66">
        <v>20231</v>
      </c>
      <c r="BE43" s="66">
        <v>24715</v>
      </c>
      <c r="BF43" s="217">
        <v>24686</v>
      </c>
      <c r="BG43" s="245">
        <v>23704</v>
      </c>
      <c r="BH43" s="242">
        <v>23110</v>
      </c>
      <c r="BI43" s="244"/>
      <c r="BJ43" s="688">
        <v>18914</v>
      </c>
      <c r="BK43" s="245">
        <v>22384</v>
      </c>
      <c r="BL43" s="245"/>
      <c r="BM43" s="33">
        <v>4861</v>
      </c>
      <c r="BN43" s="28">
        <v>6178</v>
      </c>
      <c r="BO43" s="44">
        <v>7746</v>
      </c>
      <c r="BP43" s="44">
        <v>8617</v>
      </c>
      <c r="BQ43" s="44">
        <v>8309</v>
      </c>
      <c r="BR43" s="44">
        <v>9815</v>
      </c>
      <c r="BS43" s="44">
        <v>15303</v>
      </c>
      <c r="BT43" s="44">
        <v>12785</v>
      </c>
      <c r="BU43" s="44">
        <v>15590</v>
      </c>
      <c r="BV43" s="44">
        <v>14877</v>
      </c>
      <c r="BW43" s="245">
        <v>21981</v>
      </c>
      <c r="BX43" s="245">
        <v>44119</v>
      </c>
      <c r="BY43" s="245"/>
      <c r="BZ43" s="28">
        <v>7308</v>
      </c>
      <c r="CA43" s="28">
        <v>14510</v>
      </c>
      <c r="CB43" s="44">
        <v>20151</v>
      </c>
      <c r="CC43" s="44">
        <v>15819</v>
      </c>
      <c r="CD43" s="44">
        <v>21612</v>
      </c>
      <c r="CE43" s="44">
        <v>21409</v>
      </c>
      <c r="CF43" s="44">
        <v>24223</v>
      </c>
      <c r="CG43" s="44">
        <v>25372</v>
      </c>
      <c r="CH43" s="44">
        <v>30108</v>
      </c>
      <c r="CI43" s="44">
        <v>31598</v>
      </c>
      <c r="CJ43" s="245">
        <v>11823</v>
      </c>
      <c r="CK43" s="246">
        <v>0</v>
      </c>
      <c r="CL43" s="246"/>
    </row>
    <row r="44" spans="1:90" ht="12.95" customHeight="1" x14ac:dyDescent="0.2">
      <c r="A44" s="72" t="s">
        <v>1070</v>
      </c>
      <c r="B44" s="26" t="s">
        <v>1422</v>
      </c>
      <c r="C44" s="43" t="s">
        <v>2053</v>
      </c>
      <c r="D44" s="262">
        <v>110103</v>
      </c>
      <c r="E44" s="28">
        <v>174522</v>
      </c>
      <c r="F44" s="44">
        <v>182340</v>
      </c>
      <c r="G44" s="52">
        <v>206199</v>
      </c>
      <c r="H44" s="44">
        <v>228532</v>
      </c>
      <c r="I44" s="44">
        <v>239061</v>
      </c>
      <c r="J44" s="44">
        <v>238754</v>
      </c>
      <c r="K44" s="44">
        <v>230181</v>
      </c>
      <c r="L44" s="44">
        <v>257651</v>
      </c>
      <c r="M44" s="44">
        <v>261604</v>
      </c>
      <c r="N44" s="107">
        <f t="shared" si="43"/>
        <v>73</v>
      </c>
      <c r="O44" s="141">
        <f>+AF44+AS44+BF44+BV44+CI44</f>
        <v>261604</v>
      </c>
      <c r="P44" s="142">
        <f t="shared" si="47"/>
        <v>0</v>
      </c>
      <c r="Q44" s="199">
        <v>276308</v>
      </c>
      <c r="R44" s="199">
        <v>292106</v>
      </c>
      <c r="S44" s="107">
        <f t="shared" si="45"/>
        <v>71</v>
      </c>
      <c r="T44" s="141">
        <f>+AH44+AU44+BH44+BK44+BX44+CK44</f>
        <v>292106</v>
      </c>
      <c r="U44" s="142">
        <f t="shared" si="48"/>
        <v>0</v>
      </c>
      <c r="V44" s="260"/>
      <c r="W44" s="33">
        <v>68151</v>
      </c>
      <c r="X44" s="28">
        <v>119243</v>
      </c>
      <c r="Y44" s="44">
        <v>152358</v>
      </c>
      <c r="Z44" s="44">
        <v>173442</v>
      </c>
      <c r="AA44" s="44">
        <v>188121</v>
      </c>
      <c r="AB44" s="44">
        <v>200726</v>
      </c>
      <c r="AC44" s="44">
        <v>203778</v>
      </c>
      <c r="AD44" s="44">
        <v>198274</v>
      </c>
      <c r="AE44" s="44">
        <v>219429</v>
      </c>
      <c r="AF44" s="44">
        <v>218499</v>
      </c>
      <c r="AG44" s="245">
        <v>228917</v>
      </c>
      <c r="AH44" s="245">
        <v>232525</v>
      </c>
      <c r="AI44" s="245"/>
      <c r="AJ44" s="33">
        <v>6276</v>
      </c>
      <c r="AK44" s="28">
        <v>6272</v>
      </c>
      <c r="AL44" s="44">
        <v>2646</v>
      </c>
      <c r="AM44" s="44">
        <v>990</v>
      </c>
      <c r="AN44" s="44">
        <v>2275</v>
      </c>
      <c r="AO44" s="44">
        <v>1414</v>
      </c>
      <c r="AP44" s="312">
        <v>864</v>
      </c>
      <c r="AQ44" s="312">
        <v>477</v>
      </c>
      <c r="AR44" s="312">
        <v>1140</v>
      </c>
      <c r="AS44" s="312">
        <v>858</v>
      </c>
      <c r="AT44" s="246">
        <v>548</v>
      </c>
      <c r="AU44" s="245">
        <v>1187</v>
      </c>
      <c r="AV44" s="245"/>
      <c r="AW44" s="33">
        <v>8296</v>
      </c>
      <c r="AX44" s="28">
        <v>17266</v>
      </c>
      <c r="AY44" s="44">
        <v>9026</v>
      </c>
      <c r="AZ44" s="66">
        <v>9053</v>
      </c>
      <c r="BA44" s="66">
        <v>7456</v>
      </c>
      <c r="BB44" s="66">
        <v>8521</v>
      </c>
      <c r="BC44" s="66">
        <v>4758</v>
      </c>
      <c r="BD44" s="66">
        <v>3891</v>
      </c>
      <c r="BE44" s="66">
        <v>6414</v>
      </c>
      <c r="BF44" s="217">
        <v>7766</v>
      </c>
      <c r="BG44" s="245">
        <v>6491</v>
      </c>
      <c r="BH44" s="242">
        <v>13848</v>
      </c>
      <c r="BI44" s="244"/>
      <c r="BJ44" s="688">
        <v>11469</v>
      </c>
      <c r="BK44" s="245">
        <v>14589</v>
      </c>
      <c r="BL44" s="245"/>
      <c r="BM44" s="33">
        <v>14290</v>
      </c>
      <c r="BN44" s="28">
        <v>16498</v>
      </c>
      <c r="BO44" s="44">
        <v>8761</v>
      </c>
      <c r="BP44" s="44">
        <v>13139</v>
      </c>
      <c r="BQ44" s="44">
        <v>21673</v>
      </c>
      <c r="BR44" s="44">
        <v>21029</v>
      </c>
      <c r="BS44" s="44">
        <v>19912</v>
      </c>
      <c r="BT44" s="44">
        <v>16986</v>
      </c>
      <c r="BU44" s="44">
        <v>18780</v>
      </c>
      <c r="BV44" s="44">
        <v>17933</v>
      </c>
      <c r="BW44" s="245">
        <v>25871</v>
      </c>
      <c r="BX44" s="245">
        <v>27250</v>
      </c>
      <c r="BY44" s="245"/>
      <c r="BZ44" s="28">
        <v>13090</v>
      </c>
      <c r="CA44" s="28">
        <v>15243</v>
      </c>
      <c r="CB44" s="44">
        <v>9549</v>
      </c>
      <c r="CC44" s="44">
        <v>9575</v>
      </c>
      <c r="CD44" s="44">
        <v>9007</v>
      </c>
      <c r="CE44" s="44">
        <v>7371</v>
      </c>
      <c r="CF44" s="44">
        <v>9442</v>
      </c>
      <c r="CG44" s="44">
        <v>10553</v>
      </c>
      <c r="CH44" s="44">
        <v>11888</v>
      </c>
      <c r="CI44" s="44">
        <v>16548</v>
      </c>
      <c r="CJ44" s="245">
        <v>3012</v>
      </c>
      <c r="CK44" s="245">
        <v>2707</v>
      </c>
      <c r="CL44" s="245"/>
    </row>
    <row r="45" spans="1:90" ht="12.95" customHeight="1" x14ac:dyDescent="0.2">
      <c r="A45" s="72" t="s">
        <v>1071</v>
      </c>
      <c r="B45" s="283" t="s">
        <v>1425</v>
      </c>
      <c r="C45" s="43" t="s">
        <v>2053</v>
      </c>
      <c r="D45" s="262">
        <v>151844</v>
      </c>
      <c r="E45" s="98">
        <v>251233</v>
      </c>
      <c r="F45" s="44">
        <v>287363</v>
      </c>
      <c r="G45" s="52">
        <v>314665</v>
      </c>
      <c r="H45" s="44">
        <v>341634</v>
      </c>
      <c r="I45" s="44">
        <v>356828</v>
      </c>
      <c r="J45" s="44">
        <v>343775</v>
      </c>
      <c r="K45" s="44">
        <v>372421</v>
      </c>
      <c r="L45" s="44">
        <v>391234</v>
      </c>
      <c r="M45" s="44">
        <v>401306</v>
      </c>
      <c r="N45" s="107">
        <f t="shared" si="43"/>
        <v>43</v>
      </c>
      <c r="O45" s="141">
        <f>+AF45+AS45+BF45+BV45+CI45</f>
        <v>401306</v>
      </c>
      <c r="P45" s="142">
        <f t="shared" si="47"/>
        <v>0</v>
      </c>
      <c r="Q45" s="199">
        <v>289872</v>
      </c>
      <c r="R45" s="199">
        <v>287841</v>
      </c>
      <c r="S45" s="107">
        <f t="shared" si="45"/>
        <v>72</v>
      </c>
      <c r="T45" s="141">
        <f>+AH45+AU45+BH45+BK45+BX45+CK45</f>
        <v>287841</v>
      </c>
      <c r="U45" s="142">
        <f t="shared" si="48"/>
        <v>0</v>
      </c>
      <c r="V45" s="260"/>
      <c r="W45" s="33">
        <v>48641</v>
      </c>
      <c r="X45" s="98">
        <v>89007</v>
      </c>
      <c r="Y45" s="44">
        <v>97928</v>
      </c>
      <c r="Z45" s="44">
        <v>99362</v>
      </c>
      <c r="AA45" s="44">
        <v>112169</v>
      </c>
      <c r="AB45" s="44">
        <v>128324</v>
      </c>
      <c r="AC45" s="44">
        <v>126545</v>
      </c>
      <c r="AD45" s="44">
        <v>145650</v>
      </c>
      <c r="AE45" s="44">
        <v>150298</v>
      </c>
      <c r="AF45" s="44">
        <v>157645</v>
      </c>
      <c r="AG45" s="245">
        <v>97407</v>
      </c>
      <c r="AH45" s="245">
        <v>97517</v>
      </c>
      <c r="AI45" s="245"/>
      <c r="AJ45" s="33">
        <v>58305</v>
      </c>
      <c r="AK45" s="98">
        <v>68589</v>
      </c>
      <c r="AL45" s="44">
        <v>81063</v>
      </c>
      <c r="AM45" s="44">
        <v>87637</v>
      </c>
      <c r="AN45" s="44">
        <v>93964</v>
      </c>
      <c r="AO45" s="44">
        <v>96044</v>
      </c>
      <c r="AP45" s="307">
        <v>85139</v>
      </c>
      <c r="AQ45" s="307">
        <v>85405</v>
      </c>
      <c r="AR45" s="307">
        <v>89055</v>
      </c>
      <c r="AS45" s="307">
        <v>86068</v>
      </c>
      <c r="AT45" s="245">
        <v>75500</v>
      </c>
      <c r="AU45" s="245">
        <v>72484</v>
      </c>
      <c r="AV45" s="245"/>
      <c r="AW45" s="33">
        <v>9657</v>
      </c>
      <c r="AX45" s="98">
        <v>15108</v>
      </c>
      <c r="AY45" s="44">
        <v>16394</v>
      </c>
      <c r="AZ45" s="66">
        <v>16212</v>
      </c>
      <c r="BA45" s="66">
        <v>15506</v>
      </c>
      <c r="BB45" s="66">
        <v>14596</v>
      </c>
      <c r="BC45" s="66">
        <v>15724</v>
      </c>
      <c r="BD45" s="66">
        <v>14861</v>
      </c>
      <c r="BE45" s="66">
        <v>18767</v>
      </c>
      <c r="BF45" s="217">
        <v>17920</v>
      </c>
      <c r="BG45" s="245">
        <v>14294</v>
      </c>
      <c r="BH45" s="242">
        <v>93953</v>
      </c>
      <c r="BI45" s="244"/>
      <c r="BJ45" s="688">
        <v>6213</v>
      </c>
      <c r="BK45" s="245">
        <v>7048</v>
      </c>
      <c r="BL45" s="245"/>
      <c r="BM45" s="33">
        <v>22900</v>
      </c>
      <c r="BN45" s="28">
        <v>62279</v>
      </c>
      <c r="BO45" s="44">
        <v>69987</v>
      </c>
      <c r="BP45" s="44">
        <v>88327</v>
      </c>
      <c r="BQ45" s="44">
        <v>94794</v>
      </c>
      <c r="BR45" s="44">
        <v>88906</v>
      </c>
      <c r="BS45" s="44">
        <v>90422</v>
      </c>
      <c r="BT45" s="44">
        <v>99381</v>
      </c>
      <c r="BU45" s="44">
        <v>108652</v>
      </c>
      <c r="BV45" s="44">
        <v>111517</v>
      </c>
      <c r="BW45" s="245">
        <v>95424</v>
      </c>
      <c r="BX45" s="245">
        <v>15682</v>
      </c>
      <c r="BY45" s="245"/>
      <c r="BZ45" s="28">
        <v>12341</v>
      </c>
      <c r="CA45" s="98">
        <v>16250</v>
      </c>
      <c r="CB45" s="44">
        <v>21991</v>
      </c>
      <c r="CC45" s="44">
        <v>23127</v>
      </c>
      <c r="CD45" s="44">
        <v>25201</v>
      </c>
      <c r="CE45" s="44">
        <v>28958</v>
      </c>
      <c r="CF45" s="44">
        <v>25945</v>
      </c>
      <c r="CG45" s="44">
        <v>27124</v>
      </c>
      <c r="CH45" s="44">
        <v>24462</v>
      </c>
      <c r="CI45" s="44">
        <v>28156</v>
      </c>
      <c r="CJ45" s="245">
        <v>1034</v>
      </c>
      <c r="CK45" s="245">
        <v>1157</v>
      </c>
      <c r="CL45" s="245"/>
    </row>
    <row r="46" spans="1:90" ht="12.95" customHeight="1" x14ac:dyDescent="0.2">
      <c r="A46" s="72" t="s">
        <v>1072</v>
      </c>
      <c r="B46" s="26" t="s">
        <v>979</v>
      </c>
      <c r="C46" s="43" t="s">
        <v>2053</v>
      </c>
      <c r="D46" s="262">
        <v>56497</v>
      </c>
      <c r="E46" s="28">
        <v>119587</v>
      </c>
      <c r="F46" s="44">
        <v>138380</v>
      </c>
      <c r="G46" s="52">
        <v>149294</v>
      </c>
      <c r="H46" s="44">
        <v>147328</v>
      </c>
      <c r="I46" s="44">
        <v>152631</v>
      </c>
      <c r="J46" s="44">
        <v>175154</v>
      </c>
      <c r="K46" s="44">
        <v>191724</v>
      </c>
      <c r="L46" s="44">
        <v>197252</v>
      </c>
      <c r="M46" s="44">
        <v>217623</v>
      </c>
      <c r="N46" s="107">
        <f t="shared" si="43"/>
        <v>85</v>
      </c>
      <c r="O46" s="141">
        <f>+AF46+AS46+BF46+BV46+CI46</f>
        <v>217623</v>
      </c>
      <c r="P46" s="142">
        <f t="shared" si="47"/>
        <v>0</v>
      </c>
      <c r="Q46" s="199">
        <v>240772</v>
      </c>
      <c r="R46" s="199">
        <v>261172</v>
      </c>
      <c r="S46" s="107">
        <f t="shared" si="45"/>
        <v>78</v>
      </c>
      <c r="T46" s="141">
        <f>+AH46+AU46+BH46+BK46+BX46+CK46</f>
        <v>261172</v>
      </c>
      <c r="U46" s="142">
        <f t="shared" si="48"/>
        <v>0</v>
      </c>
      <c r="V46" s="260"/>
      <c r="W46" s="33">
        <v>36478</v>
      </c>
      <c r="X46" s="28">
        <v>79665</v>
      </c>
      <c r="Y46" s="44">
        <v>98676</v>
      </c>
      <c r="Z46" s="44">
        <v>107481</v>
      </c>
      <c r="AA46" s="44">
        <v>106737</v>
      </c>
      <c r="AB46" s="44">
        <v>112509</v>
      </c>
      <c r="AC46" s="44">
        <v>122870</v>
      </c>
      <c r="AD46" s="44">
        <v>131879</v>
      </c>
      <c r="AE46" s="44">
        <v>129277</v>
      </c>
      <c r="AF46" s="44">
        <v>135087</v>
      </c>
      <c r="AG46" s="245">
        <v>150324</v>
      </c>
      <c r="AH46" s="245">
        <v>156790</v>
      </c>
      <c r="AI46" s="245"/>
      <c r="AJ46" s="33">
        <v>1354</v>
      </c>
      <c r="AK46" s="28">
        <v>2803</v>
      </c>
      <c r="AL46" s="44">
        <v>3808</v>
      </c>
      <c r="AM46" s="44">
        <v>3240</v>
      </c>
      <c r="AN46" s="44">
        <v>5752</v>
      </c>
      <c r="AO46" s="44">
        <v>6993</v>
      </c>
      <c r="AP46" s="307">
        <v>14854</v>
      </c>
      <c r="AQ46" s="307">
        <v>13256</v>
      </c>
      <c r="AR46" s="307">
        <v>15040</v>
      </c>
      <c r="AS46" s="307">
        <v>18694</v>
      </c>
      <c r="AT46" s="245">
        <v>43544</v>
      </c>
      <c r="AU46" s="245">
        <v>55025</v>
      </c>
      <c r="AV46" s="245"/>
      <c r="AW46" s="33">
        <v>5144</v>
      </c>
      <c r="AX46" s="28">
        <v>13029</v>
      </c>
      <c r="AY46" s="44">
        <v>11241</v>
      </c>
      <c r="AZ46" s="66">
        <v>12414</v>
      </c>
      <c r="BA46" s="66">
        <v>7373</v>
      </c>
      <c r="BB46" s="66">
        <v>8214</v>
      </c>
      <c r="BC46" s="66">
        <v>8622</v>
      </c>
      <c r="BD46" s="66">
        <v>7861</v>
      </c>
      <c r="BE46" s="66">
        <v>7519</v>
      </c>
      <c r="BF46" s="217">
        <v>7210</v>
      </c>
      <c r="BG46" s="245">
        <v>9112</v>
      </c>
      <c r="BH46" s="242">
        <v>10048</v>
      </c>
      <c r="BI46" s="244"/>
      <c r="BJ46" s="688">
        <v>26213</v>
      </c>
      <c r="BK46" s="245">
        <v>28806</v>
      </c>
      <c r="BL46" s="245"/>
      <c r="BM46" s="33">
        <v>5667</v>
      </c>
      <c r="BN46" s="28">
        <v>7995</v>
      </c>
      <c r="BO46" s="44">
        <v>11128</v>
      </c>
      <c r="BP46" s="44">
        <v>11614</v>
      </c>
      <c r="BQ46" s="44">
        <v>12239</v>
      </c>
      <c r="BR46" s="44">
        <v>10293</v>
      </c>
      <c r="BS46" s="44">
        <v>13081</v>
      </c>
      <c r="BT46" s="44">
        <v>19591</v>
      </c>
      <c r="BU46" s="44">
        <v>26698</v>
      </c>
      <c r="BV46" s="44">
        <v>32264</v>
      </c>
      <c r="BW46" s="245">
        <v>11579</v>
      </c>
      <c r="BX46" s="245">
        <v>10503</v>
      </c>
      <c r="BY46" s="245"/>
      <c r="BZ46" s="28">
        <v>7854</v>
      </c>
      <c r="CA46" s="28">
        <v>16095</v>
      </c>
      <c r="CB46" s="44">
        <v>13527</v>
      </c>
      <c r="CC46" s="44">
        <v>14545</v>
      </c>
      <c r="CD46" s="44">
        <v>15227</v>
      </c>
      <c r="CE46" s="44">
        <v>14622</v>
      </c>
      <c r="CF46" s="44">
        <v>15727</v>
      </c>
      <c r="CG46" s="44">
        <v>19137</v>
      </c>
      <c r="CH46" s="44">
        <v>18718</v>
      </c>
      <c r="CI46" s="44">
        <v>24368</v>
      </c>
      <c r="CJ46" s="246">
        <v>0</v>
      </c>
      <c r="CK46" s="246">
        <v>0</v>
      </c>
      <c r="CL46" s="246"/>
    </row>
    <row r="47" spans="1:90" ht="12.95" customHeight="1" x14ac:dyDescent="0.2">
      <c r="A47" s="75" t="s">
        <v>1074</v>
      </c>
      <c r="B47" s="26" t="s">
        <v>1406</v>
      </c>
      <c r="C47" s="43" t="s">
        <v>2053</v>
      </c>
      <c r="D47" s="262">
        <v>165279</v>
      </c>
      <c r="E47" s="28">
        <v>258476</v>
      </c>
      <c r="F47" s="44">
        <v>284660</v>
      </c>
      <c r="G47" s="52">
        <v>299748</v>
      </c>
      <c r="H47" s="44">
        <v>313160</v>
      </c>
      <c r="I47" s="44">
        <v>316806</v>
      </c>
      <c r="J47" s="44">
        <v>323843</v>
      </c>
      <c r="K47" s="44">
        <v>332612</v>
      </c>
      <c r="L47" s="44">
        <v>350299</v>
      </c>
      <c r="M47" s="44">
        <v>349730</v>
      </c>
      <c r="N47" s="107">
        <f t="shared" si="43"/>
        <v>55</v>
      </c>
      <c r="O47" s="141">
        <f>+AF47+AS47+BF47+BV47+CI47</f>
        <v>349730</v>
      </c>
      <c r="P47" s="142">
        <f t="shared" si="47"/>
        <v>0</v>
      </c>
      <c r="Q47" s="199">
        <v>230803</v>
      </c>
      <c r="R47" s="199">
        <v>245166</v>
      </c>
      <c r="S47" s="107">
        <f t="shared" si="45"/>
        <v>82</v>
      </c>
      <c r="T47" s="141">
        <f>+AH47+AU47+BH47+BK47+BX47+CK47</f>
        <v>245166</v>
      </c>
      <c r="U47" s="142">
        <f t="shared" si="48"/>
        <v>0</v>
      </c>
      <c r="V47" s="260"/>
      <c r="W47" s="33">
        <v>48962</v>
      </c>
      <c r="X47" s="28">
        <v>62678</v>
      </c>
      <c r="Y47" s="44">
        <v>78086</v>
      </c>
      <c r="Z47" s="44">
        <v>93884</v>
      </c>
      <c r="AA47" s="44">
        <v>96348</v>
      </c>
      <c r="AB47" s="44">
        <v>102966</v>
      </c>
      <c r="AC47" s="44">
        <v>92652</v>
      </c>
      <c r="AD47" s="44">
        <v>103256</v>
      </c>
      <c r="AE47" s="44">
        <v>102817</v>
      </c>
      <c r="AF47" s="44">
        <v>106932</v>
      </c>
      <c r="AG47" s="245">
        <v>118862</v>
      </c>
      <c r="AH47" s="245">
        <v>137328</v>
      </c>
      <c r="AI47" s="245"/>
      <c r="AJ47" s="33">
        <v>34667</v>
      </c>
      <c r="AK47" s="28">
        <v>50653</v>
      </c>
      <c r="AL47" s="44">
        <v>55027</v>
      </c>
      <c r="AM47" s="44">
        <v>56806</v>
      </c>
      <c r="AN47" s="44">
        <v>55387</v>
      </c>
      <c r="AO47" s="44">
        <v>50599</v>
      </c>
      <c r="AP47" s="312">
        <v>49806</v>
      </c>
      <c r="AQ47" s="312">
        <v>41851</v>
      </c>
      <c r="AR47" s="312">
        <v>43312</v>
      </c>
      <c r="AS47" s="312">
        <v>37666</v>
      </c>
      <c r="AT47" s="245">
        <v>32852</v>
      </c>
      <c r="AU47" s="245">
        <v>30136</v>
      </c>
      <c r="AV47" s="245"/>
      <c r="AW47" s="33">
        <v>6679</v>
      </c>
      <c r="AX47" s="28">
        <v>12276</v>
      </c>
      <c r="AY47" s="44">
        <v>15387</v>
      </c>
      <c r="AZ47" s="66">
        <v>15777</v>
      </c>
      <c r="BA47" s="66">
        <v>12794</v>
      </c>
      <c r="BB47" s="66">
        <v>14279</v>
      </c>
      <c r="BC47" s="66">
        <v>5865</v>
      </c>
      <c r="BD47" s="66">
        <v>4064</v>
      </c>
      <c r="BE47" s="66">
        <v>5001</v>
      </c>
      <c r="BF47" s="217">
        <v>6427</v>
      </c>
      <c r="BG47" s="245">
        <v>13124</v>
      </c>
      <c r="BH47" s="242">
        <v>4627</v>
      </c>
      <c r="BI47" s="244"/>
      <c r="BJ47" s="688">
        <v>16498</v>
      </c>
      <c r="BK47" s="245">
        <v>19251</v>
      </c>
      <c r="BL47" s="245"/>
      <c r="BM47" s="33">
        <v>73806</v>
      </c>
      <c r="BN47" s="28">
        <v>131109</v>
      </c>
      <c r="BO47" s="44">
        <v>135190</v>
      </c>
      <c r="BP47" s="44">
        <v>132374</v>
      </c>
      <c r="BQ47" s="44">
        <v>147465</v>
      </c>
      <c r="BR47" s="44">
        <v>147398</v>
      </c>
      <c r="BS47" s="44">
        <v>162851</v>
      </c>
      <c r="BT47" s="44">
        <v>172772</v>
      </c>
      <c r="BU47" s="44">
        <v>188166</v>
      </c>
      <c r="BV47" s="44">
        <v>186998</v>
      </c>
      <c r="BW47" s="245">
        <v>49467</v>
      </c>
      <c r="BX47" s="245">
        <v>50047</v>
      </c>
      <c r="BY47" s="245"/>
      <c r="BZ47" s="28">
        <v>1165</v>
      </c>
      <c r="CA47" s="28">
        <v>1760</v>
      </c>
      <c r="CB47" s="44">
        <v>970</v>
      </c>
      <c r="CC47" s="44">
        <v>907</v>
      </c>
      <c r="CD47" s="44">
        <v>1166</v>
      </c>
      <c r="CE47" s="44">
        <v>1564</v>
      </c>
      <c r="CF47" s="44">
        <v>12669</v>
      </c>
      <c r="CG47" s="44">
        <v>10669</v>
      </c>
      <c r="CH47" s="44">
        <v>11003</v>
      </c>
      <c r="CI47" s="44">
        <v>11707</v>
      </c>
      <c r="CJ47" s="246">
        <v>0</v>
      </c>
      <c r="CK47" s="245">
        <v>3777</v>
      </c>
      <c r="CL47" s="245"/>
    </row>
    <row r="48" spans="1:90" ht="12.95" customHeight="1" x14ac:dyDescent="0.2">
      <c r="A48" s="72" t="s">
        <v>1082</v>
      </c>
      <c r="B48" s="26" t="s">
        <v>1249</v>
      </c>
      <c r="C48" s="43" t="s">
        <v>2053</v>
      </c>
      <c r="D48" s="262">
        <v>50178</v>
      </c>
      <c r="E48" s="28">
        <v>105095</v>
      </c>
      <c r="F48" s="44">
        <v>134351</v>
      </c>
      <c r="G48" s="52">
        <v>152277</v>
      </c>
      <c r="H48" s="44">
        <v>168132</v>
      </c>
      <c r="I48" s="44">
        <v>172858</v>
      </c>
      <c r="J48" s="44">
        <v>185633</v>
      </c>
      <c r="K48" s="44">
        <v>189565</v>
      </c>
      <c r="L48" s="44">
        <v>182314</v>
      </c>
      <c r="M48" s="44">
        <v>195244</v>
      </c>
      <c r="N48" s="107">
        <f t="shared" si="43"/>
        <v>95</v>
      </c>
      <c r="O48" s="141">
        <f>+AF48+AS48+BF48+BV48+CI48</f>
        <v>195244</v>
      </c>
      <c r="P48" s="142">
        <f t="shared" si="47"/>
        <v>0</v>
      </c>
      <c r="Q48" s="199">
        <v>237864</v>
      </c>
      <c r="R48" s="199">
        <v>230411</v>
      </c>
      <c r="S48" s="107">
        <f t="shared" si="45"/>
        <v>88</v>
      </c>
      <c r="T48" s="141">
        <f>+AH48+AU48+BH48+BK48+BX48+CK48</f>
        <v>230411</v>
      </c>
      <c r="U48" s="142">
        <f t="shared" si="48"/>
        <v>0</v>
      </c>
      <c r="V48" s="260"/>
      <c r="W48" s="33">
        <v>27649</v>
      </c>
      <c r="X48" s="28">
        <v>56830</v>
      </c>
      <c r="Y48" s="44">
        <v>70456</v>
      </c>
      <c r="Z48" s="44">
        <v>87985</v>
      </c>
      <c r="AA48" s="44">
        <v>102967</v>
      </c>
      <c r="AB48" s="44">
        <v>105747</v>
      </c>
      <c r="AC48" s="44">
        <v>110358</v>
      </c>
      <c r="AD48" s="44">
        <v>113681</v>
      </c>
      <c r="AE48" s="44">
        <v>110618</v>
      </c>
      <c r="AF48" s="44">
        <v>117294</v>
      </c>
      <c r="AG48" s="245">
        <v>134794</v>
      </c>
      <c r="AH48" s="245">
        <v>140850</v>
      </c>
      <c r="AI48" s="245"/>
      <c r="AJ48" s="33">
        <v>3195</v>
      </c>
      <c r="AK48" s="28">
        <v>4172</v>
      </c>
      <c r="AL48" s="44">
        <v>8456</v>
      </c>
      <c r="AM48" s="44">
        <v>9508</v>
      </c>
      <c r="AN48" s="44">
        <v>8556</v>
      </c>
      <c r="AO48" s="44">
        <v>9969</v>
      </c>
      <c r="AP48" s="307">
        <v>10642</v>
      </c>
      <c r="AQ48" s="307">
        <v>10767</v>
      </c>
      <c r="AR48" s="307">
        <v>9787</v>
      </c>
      <c r="AS48" s="307">
        <v>16254</v>
      </c>
      <c r="AT48" s="245">
        <v>19135</v>
      </c>
      <c r="AU48" s="245">
        <v>11443</v>
      </c>
      <c r="AV48" s="245"/>
      <c r="AW48" s="33">
        <v>598</v>
      </c>
      <c r="AX48" s="28">
        <v>693</v>
      </c>
      <c r="AY48" s="44">
        <v>1176</v>
      </c>
      <c r="AZ48" s="66">
        <v>1329</v>
      </c>
      <c r="BA48" s="66">
        <v>1658</v>
      </c>
      <c r="BB48" s="66">
        <v>1571</v>
      </c>
      <c r="BC48" s="66">
        <v>989</v>
      </c>
      <c r="BD48" s="66">
        <v>1123</v>
      </c>
      <c r="BE48" s="66">
        <v>638</v>
      </c>
      <c r="BF48" s="217">
        <v>1084</v>
      </c>
      <c r="BG48" s="246">
        <v>940</v>
      </c>
      <c r="BH48" s="242">
        <v>1518</v>
      </c>
      <c r="BI48" s="244"/>
      <c r="BJ48" s="688">
        <v>5577</v>
      </c>
      <c r="BK48" s="245">
        <v>5389</v>
      </c>
      <c r="BL48" s="245"/>
      <c r="BM48" s="33">
        <v>17749</v>
      </c>
      <c r="BN48" s="28">
        <v>40170</v>
      </c>
      <c r="BO48" s="44">
        <v>49541</v>
      </c>
      <c r="BP48" s="44">
        <v>48109</v>
      </c>
      <c r="BQ48" s="44">
        <v>48943</v>
      </c>
      <c r="BR48" s="44">
        <v>49507</v>
      </c>
      <c r="BS48" s="44">
        <v>56652</v>
      </c>
      <c r="BT48" s="44">
        <v>56317</v>
      </c>
      <c r="BU48" s="44">
        <v>52386</v>
      </c>
      <c r="BV48" s="44">
        <v>54123</v>
      </c>
      <c r="BW48" s="245">
        <v>77418</v>
      </c>
      <c r="BX48" s="245">
        <v>71211</v>
      </c>
      <c r="BY48" s="245"/>
      <c r="BZ48" s="28">
        <v>987</v>
      </c>
      <c r="CA48" s="28">
        <v>3230</v>
      </c>
      <c r="CB48" s="44">
        <v>4722</v>
      </c>
      <c r="CC48" s="44">
        <v>5346</v>
      </c>
      <c r="CD48" s="44">
        <v>6008</v>
      </c>
      <c r="CE48" s="44">
        <v>6064</v>
      </c>
      <c r="CF48" s="44">
        <v>6992</v>
      </c>
      <c r="CG48" s="44">
        <v>7677</v>
      </c>
      <c r="CH48" s="44">
        <v>8885</v>
      </c>
      <c r="CI48" s="44">
        <v>6489</v>
      </c>
      <c r="CJ48" s="246">
        <v>0</v>
      </c>
      <c r="CK48" s="246">
        <v>0</v>
      </c>
      <c r="CL48" s="246"/>
    </row>
    <row r="49" spans="1:90" ht="12.95" customHeight="1" x14ac:dyDescent="0.2">
      <c r="A49" s="72" t="s">
        <v>1076</v>
      </c>
      <c r="B49" s="26" t="s">
        <v>1427</v>
      </c>
      <c r="C49" s="43" t="s">
        <v>2053</v>
      </c>
      <c r="D49" s="262">
        <v>65754</v>
      </c>
      <c r="E49" s="28">
        <v>132503</v>
      </c>
      <c r="F49" s="44">
        <v>158652</v>
      </c>
      <c r="G49" s="52">
        <v>165922</v>
      </c>
      <c r="H49" s="44">
        <v>191352</v>
      </c>
      <c r="I49" s="44">
        <v>179825</v>
      </c>
      <c r="J49" s="44">
        <v>189917</v>
      </c>
      <c r="K49" s="44">
        <v>206207</v>
      </c>
      <c r="L49" s="44">
        <v>210951</v>
      </c>
      <c r="M49" s="44">
        <v>216936</v>
      </c>
      <c r="N49" s="107">
        <f t="shared" si="43"/>
        <v>86</v>
      </c>
      <c r="O49" s="141">
        <f>+AF49+AS49+BF49+BV49+CI49</f>
        <v>216936</v>
      </c>
      <c r="P49" s="142">
        <f t="shared" si="47"/>
        <v>0</v>
      </c>
      <c r="Q49" s="199">
        <v>231675</v>
      </c>
      <c r="R49" s="199">
        <v>226070</v>
      </c>
      <c r="S49" s="107">
        <f t="shared" si="45"/>
        <v>90</v>
      </c>
      <c r="T49" s="141">
        <f>+AH49+AU49+BH49+BK49+BX49+CK49</f>
        <v>226070</v>
      </c>
      <c r="U49" s="142">
        <f t="shared" si="48"/>
        <v>0</v>
      </c>
      <c r="V49" s="260"/>
      <c r="W49" s="33">
        <v>29746</v>
      </c>
      <c r="X49" s="28">
        <v>53808</v>
      </c>
      <c r="Y49" s="44">
        <v>77521</v>
      </c>
      <c r="Z49" s="44">
        <v>79837</v>
      </c>
      <c r="AA49" s="44">
        <v>82205</v>
      </c>
      <c r="AB49" s="44">
        <v>84465</v>
      </c>
      <c r="AC49" s="44">
        <v>94073</v>
      </c>
      <c r="AD49" s="44">
        <v>106662</v>
      </c>
      <c r="AE49" s="44">
        <v>105327</v>
      </c>
      <c r="AF49" s="44">
        <v>102903</v>
      </c>
      <c r="AG49" s="245">
        <v>106324</v>
      </c>
      <c r="AH49" s="245">
        <v>98998</v>
      </c>
      <c r="AI49" s="245"/>
      <c r="AJ49" s="33">
        <v>17984</v>
      </c>
      <c r="AK49" s="28">
        <v>30317</v>
      </c>
      <c r="AL49" s="44">
        <v>31720</v>
      </c>
      <c r="AM49" s="44">
        <v>31931</v>
      </c>
      <c r="AN49" s="44">
        <v>47905</v>
      </c>
      <c r="AO49" s="44">
        <v>31742</v>
      </c>
      <c r="AP49" s="307">
        <v>29957</v>
      </c>
      <c r="AQ49" s="307">
        <v>29481</v>
      </c>
      <c r="AR49" s="307">
        <v>34178</v>
      </c>
      <c r="AS49" s="307">
        <v>32623</v>
      </c>
      <c r="AT49" s="245">
        <v>72701</v>
      </c>
      <c r="AU49" s="245">
        <v>71309</v>
      </c>
      <c r="AV49" s="245"/>
      <c r="AW49" s="33">
        <v>6920</v>
      </c>
      <c r="AX49" s="28">
        <v>7955</v>
      </c>
      <c r="AY49" s="44">
        <v>6366</v>
      </c>
      <c r="AZ49" s="66">
        <v>6246</v>
      </c>
      <c r="BA49" s="66">
        <v>6788</v>
      </c>
      <c r="BB49" s="66">
        <v>7595</v>
      </c>
      <c r="BC49" s="66">
        <v>7445</v>
      </c>
      <c r="BD49" s="66">
        <v>7496</v>
      </c>
      <c r="BE49" s="66">
        <v>8525</v>
      </c>
      <c r="BF49" s="217">
        <v>8048</v>
      </c>
      <c r="BG49" s="245">
        <v>7859</v>
      </c>
      <c r="BH49" s="242">
        <v>12146</v>
      </c>
      <c r="BI49" s="244"/>
      <c r="BJ49" s="689">
        <v>217</v>
      </c>
      <c r="BK49" s="246">
        <v>457</v>
      </c>
      <c r="BL49" s="246"/>
      <c r="BM49" s="33">
        <v>7047</v>
      </c>
      <c r="BN49" s="28">
        <v>40423</v>
      </c>
      <c r="BO49" s="44">
        <v>43045</v>
      </c>
      <c r="BP49" s="44">
        <v>47908</v>
      </c>
      <c r="BQ49" s="44">
        <v>54454</v>
      </c>
      <c r="BR49" s="44">
        <v>56023</v>
      </c>
      <c r="BS49" s="44">
        <v>58442</v>
      </c>
      <c r="BT49" s="44">
        <v>62568</v>
      </c>
      <c r="BU49" s="44">
        <v>62921</v>
      </c>
      <c r="BV49" s="44">
        <v>73362</v>
      </c>
      <c r="BW49" s="245">
        <v>44415</v>
      </c>
      <c r="BX49" s="245">
        <v>43120</v>
      </c>
      <c r="BY49" s="245"/>
      <c r="BZ49" s="28">
        <v>4057</v>
      </c>
      <c r="CA49" s="28">
        <v>0</v>
      </c>
      <c r="CB49" s="44">
        <v>0</v>
      </c>
      <c r="CC49" s="44">
        <v>0</v>
      </c>
      <c r="CD49" s="44">
        <v>0</v>
      </c>
      <c r="CE49" s="44">
        <v>0</v>
      </c>
      <c r="CF49" s="44">
        <v>0</v>
      </c>
      <c r="CG49" s="44">
        <v>0</v>
      </c>
      <c r="CH49" s="44">
        <v>0</v>
      </c>
      <c r="CI49" s="44">
        <v>0</v>
      </c>
      <c r="CJ49" s="246">
        <v>159</v>
      </c>
      <c r="CK49" s="246">
        <v>40</v>
      </c>
      <c r="CL49" s="246"/>
    </row>
    <row r="50" spans="1:90" ht="12.95" customHeight="1" x14ac:dyDescent="0.2">
      <c r="A50" s="72" t="s">
        <v>1075</v>
      </c>
      <c r="B50" s="26" t="s">
        <v>1740</v>
      </c>
      <c r="C50" s="43" t="s">
        <v>2053</v>
      </c>
      <c r="D50" s="262">
        <v>31900</v>
      </c>
      <c r="E50" s="28">
        <v>65243</v>
      </c>
      <c r="F50" s="44">
        <v>132030</v>
      </c>
      <c r="G50" s="52">
        <v>150551</v>
      </c>
      <c r="H50" s="44">
        <v>163179</v>
      </c>
      <c r="I50" s="44">
        <v>176709</v>
      </c>
      <c r="J50" s="44">
        <v>176055</v>
      </c>
      <c r="K50" s="44"/>
      <c r="L50" s="44">
        <v>189369</v>
      </c>
      <c r="M50" s="44">
        <v>216778</v>
      </c>
      <c r="N50" s="107">
        <f t="shared" si="43"/>
        <v>87</v>
      </c>
      <c r="O50" s="141">
        <f>+AF50+AS50+BF50+BV50+CI50</f>
        <v>216778</v>
      </c>
      <c r="P50" s="142">
        <f t="shared" si="47"/>
        <v>0</v>
      </c>
      <c r="Q50" s="199">
        <v>224632</v>
      </c>
      <c r="R50" s="199">
        <v>213346</v>
      </c>
      <c r="S50" s="107">
        <f t="shared" si="45"/>
        <v>93</v>
      </c>
      <c r="T50" s="141">
        <f>+AH50+AU50+BH50+BK50+BX50+CK50</f>
        <v>213346</v>
      </c>
      <c r="U50" s="142">
        <f t="shared" si="48"/>
        <v>0</v>
      </c>
      <c r="V50" s="260"/>
      <c r="W50" s="33">
        <v>17174</v>
      </c>
      <c r="X50" s="28">
        <v>41432</v>
      </c>
      <c r="Y50" s="44">
        <v>75803</v>
      </c>
      <c r="Z50" s="44">
        <v>92893</v>
      </c>
      <c r="AA50" s="44">
        <v>103494</v>
      </c>
      <c r="AB50" s="44">
        <v>108196</v>
      </c>
      <c r="AC50" s="44">
        <v>104057</v>
      </c>
      <c r="AD50" s="44"/>
      <c r="AE50" s="44">
        <v>102187</v>
      </c>
      <c r="AF50" s="44">
        <v>113789</v>
      </c>
      <c r="AG50" s="245">
        <v>131650</v>
      </c>
      <c r="AH50" s="245">
        <v>143464</v>
      </c>
      <c r="AI50" s="245"/>
      <c r="AJ50" s="33">
        <v>0</v>
      </c>
      <c r="AK50" s="28">
        <v>2245</v>
      </c>
      <c r="AL50" s="44">
        <v>948</v>
      </c>
      <c r="AM50" s="44">
        <v>639</v>
      </c>
      <c r="AN50" s="44">
        <v>1096</v>
      </c>
      <c r="AO50" s="44">
        <v>1695</v>
      </c>
      <c r="AP50" s="307">
        <v>936</v>
      </c>
      <c r="AQ50" s="307"/>
      <c r="AR50" s="307">
        <v>1428</v>
      </c>
      <c r="AS50" s="307">
        <v>925</v>
      </c>
      <c r="AT50" s="246">
        <v>338</v>
      </c>
      <c r="AU50" s="245">
        <v>2665</v>
      </c>
      <c r="AV50" s="245"/>
      <c r="AW50" s="33">
        <v>2868</v>
      </c>
      <c r="AX50" s="28">
        <v>2880</v>
      </c>
      <c r="AY50" s="44">
        <v>9939</v>
      </c>
      <c r="AZ50" s="66">
        <v>7288</v>
      </c>
      <c r="BA50" s="66">
        <v>7472</v>
      </c>
      <c r="BB50" s="66">
        <v>8547</v>
      </c>
      <c r="BC50" s="66">
        <v>12093</v>
      </c>
      <c r="BD50" s="66"/>
      <c r="BE50" s="66">
        <v>13106</v>
      </c>
      <c r="BF50" s="217">
        <v>13326</v>
      </c>
      <c r="BG50" s="245">
        <v>13087</v>
      </c>
      <c r="BH50" s="242">
        <v>12025</v>
      </c>
      <c r="BI50" s="244"/>
      <c r="BJ50" s="688">
        <v>6322</v>
      </c>
      <c r="BK50" s="245">
        <v>6207</v>
      </c>
      <c r="BL50" s="245"/>
      <c r="BM50" s="33">
        <v>4410</v>
      </c>
      <c r="BN50" s="28">
        <v>15300</v>
      </c>
      <c r="BO50" s="44">
        <v>33710</v>
      </c>
      <c r="BP50" s="44">
        <v>44266</v>
      </c>
      <c r="BQ50" s="44">
        <v>46919</v>
      </c>
      <c r="BR50" s="44">
        <v>54160</v>
      </c>
      <c r="BS50" s="44">
        <v>56345</v>
      </c>
      <c r="BT50" s="44"/>
      <c r="BU50" s="44">
        <v>66737</v>
      </c>
      <c r="BV50" s="44">
        <v>80731</v>
      </c>
      <c r="BW50" s="245">
        <v>72042</v>
      </c>
      <c r="BX50" s="245">
        <v>42945</v>
      </c>
      <c r="BY50" s="245"/>
      <c r="BZ50" s="28">
        <v>7448</v>
      </c>
      <c r="CA50" s="28">
        <v>3386</v>
      </c>
      <c r="CB50" s="44">
        <v>11630</v>
      </c>
      <c r="CC50" s="44">
        <v>5465</v>
      </c>
      <c r="CD50" s="44">
        <v>4198</v>
      </c>
      <c r="CE50" s="44">
        <v>4111</v>
      </c>
      <c r="CF50" s="44">
        <v>2624</v>
      </c>
      <c r="CG50" s="44"/>
      <c r="CH50" s="44">
        <v>5911</v>
      </c>
      <c r="CI50" s="44">
        <v>8007</v>
      </c>
      <c r="CJ50" s="245">
        <v>1193</v>
      </c>
      <c r="CK50" s="245">
        <v>6040</v>
      </c>
      <c r="CL50" s="245"/>
    </row>
    <row r="51" spans="1:90" ht="12.95" customHeight="1" x14ac:dyDescent="0.2">
      <c r="A51" s="72" t="s">
        <v>1079</v>
      </c>
      <c r="B51" s="26" t="s">
        <v>1254</v>
      </c>
      <c r="C51" s="43" t="s">
        <v>2053</v>
      </c>
      <c r="D51" s="262">
        <v>49919</v>
      </c>
      <c r="E51" s="28">
        <v>86840</v>
      </c>
      <c r="F51" s="44">
        <v>111634</v>
      </c>
      <c r="G51" s="52">
        <v>130405</v>
      </c>
      <c r="H51" s="44">
        <v>133753</v>
      </c>
      <c r="I51" s="44">
        <v>185152</v>
      </c>
      <c r="J51" s="44">
        <v>183129</v>
      </c>
      <c r="K51" s="44">
        <v>185609</v>
      </c>
      <c r="L51" s="44">
        <v>199915</v>
      </c>
      <c r="M51" s="44">
        <v>201204</v>
      </c>
      <c r="N51" s="107">
        <f t="shared" si="43"/>
        <v>92</v>
      </c>
      <c r="O51" s="141">
        <f>+AF51+AS51+BF51+BV51+CI51</f>
        <v>201204</v>
      </c>
      <c r="P51" s="142">
        <f t="shared" si="47"/>
        <v>0</v>
      </c>
      <c r="Q51" s="199">
        <v>192034</v>
      </c>
      <c r="R51" s="199">
        <v>209134</v>
      </c>
      <c r="S51" s="107">
        <f t="shared" si="45"/>
        <v>96</v>
      </c>
      <c r="T51" s="141">
        <f>+AH51+AU51+BH51+BK51+BX51+CK51</f>
        <v>209134</v>
      </c>
      <c r="U51" s="142">
        <f t="shared" si="48"/>
        <v>0</v>
      </c>
      <c r="V51" s="260"/>
      <c r="W51" s="33">
        <v>37505</v>
      </c>
      <c r="X51" s="28">
        <v>65585</v>
      </c>
      <c r="Y51" s="44">
        <v>91738</v>
      </c>
      <c r="Z51" s="44">
        <v>108467</v>
      </c>
      <c r="AA51" s="44">
        <v>120075</v>
      </c>
      <c r="AB51" s="44">
        <v>141685</v>
      </c>
      <c r="AC51" s="44">
        <v>139549</v>
      </c>
      <c r="AD51" s="44">
        <v>141467</v>
      </c>
      <c r="AE51" s="44">
        <v>146298</v>
      </c>
      <c r="AF51" s="44">
        <v>144454</v>
      </c>
      <c r="AG51" s="245">
        <v>159084</v>
      </c>
      <c r="AH51" s="245">
        <v>173130</v>
      </c>
      <c r="AI51" s="245"/>
      <c r="AJ51" s="33">
        <v>305</v>
      </c>
      <c r="AK51" s="28">
        <v>776</v>
      </c>
      <c r="AL51" s="44">
        <v>698</v>
      </c>
      <c r="AM51" s="44">
        <v>734</v>
      </c>
      <c r="AN51" s="44">
        <v>176</v>
      </c>
      <c r="AO51" s="44">
        <v>10445</v>
      </c>
      <c r="AP51" s="307">
        <v>10978</v>
      </c>
      <c r="AQ51" s="307">
        <v>12096</v>
      </c>
      <c r="AR51" s="307">
        <v>18795</v>
      </c>
      <c r="AS51" s="307">
        <v>18252</v>
      </c>
      <c r="AT51" s="245">
        <v>5216</v>
      </c>
      <c r="AU51" s="245">
        <v>9882</v>
      </c>
      <c r="AV51" s="245"/>
      <c r="AW51" s="33">
        <v>6392</v>
      </c>
      <c r="AX51" s="28">
        <v>15125</v>
      </c>
      <c r="AY51" s="44">
        <v>12510</v>
      </c>
      <c r="AZ51" s="66">
        <v>12962</v>
      </c>
      <c r="BA51" s="66">
        <v>5787</v>
      </c>
      <c r="BB51" s="66">
        <v>14940</v>
      </c>
      <c r="BC51" s="66">
        <v>14659</v>
      </c>
      <c r="BD51" s="66">
        <v>14656</v>
      </c>
      <c r="BE51" s="66">
        <v>14362</v>
      </c>
      <c r="BF51" s="217">
        <v>17388</v>
      </c>
      <c r="BG51" s="245">
        <v>15213</v>
      </c>
      <c r="BH51" s="242">
        <v>12268</v>
      </c>
      <c r="BI51" s="244"/>
      <c r="BJ51" s="688">
        <v>6398</v>
      </c>
      <c r="BK51" s="245">
        <v>5915</v>
      </c>
      <c r="BL51" s="245"/>
      <c r="BM51" s="33">
        <v>2496</v>
      </c>
      <c r="BN51" s="28">
        <v>1172</v>
      </c>
      <c r="BO51" s="44">
        <v>580</v>
      </c>
      <c r="BP51" s="44">
        <v>1528</v>
      </c>
      <c r="BQ51" s="44">
        <v>1890</v>
      </c>
      <c r="BR51" s="44">
        <v>4918</v>
      </c>
      <c r="BS51" s="44">
        <v>945</v>
      </c>
      <c r="BT51" s="44">
        <v>5920</v>
      </c>
      <c r="BU51" s="44">
        <v>7058</v>
      </c>
      <c r="BV51" s="44">
        <v>7984</v>
      </c>
      <c r="BW51" s="245">
        <v>5892</v>
      </c>
      <c r="BX51" s="245">
        <v>7776</v>
      </c>
      <c r="BY51" s="245"/>
      <c r="BZ51" s="28">
        <v>3221</v>
      </c>
      <c r="CA51" s="28">
        <v>4182</v>
      </c>
      <c r="CB51" s="44">
        <v>6108</v>
      </c>
      <c r="CC51" s="44">
        <v>6714</v>
      </c>
      <c r="CD51" s="44">
        <v>5825</v>
      </c>
      <c r="CE51" s="44">
        <v>13164</v>
      </c>
      <c r="CF51" s="44">
        <v>16998</v>
      </c>
      <c r="CG51" s="44">
        <v>11470</v>
      </c>
      <c r="CH51" s="44">
        <v>13402</v>
      </c>
      <c r="CI51" s="44">
        <v>13126</v>
      </c>
      <c r="CJ51" s="246">
        <v>231</v>
      </c>
      <c r="CK51" s="246">
        <v>163</v>
      </c>
      <c r="CL51" s="246"/>
    </row>
    <row r="52" spans="1:90" ht="12.95" customHeight="1" x14ac:dyDescent="0.2">
      <c r="A52" s="72" t="s">
        <v>1078</v>
      </c>
      <c r="B52" s="26" t="s">
        <v>1759</v>
      </c>
      <c r="C52" s="43" t="s">
        <v>2053</v>
      </c>
      <c r="D52" s="262">
        <v>69189</v>
      </c>
      <c r="E52" s="28">
        <v>88220</v>
      </c>
      <c r="F52" s="44">
        <v>109619</v>
      </c>
      <c r="G52" s="52">
        <v>126451</v>
      </c>
      <c r="H52" s="44">
        <v>132839</v>
      </c>
      <c r="I52" s="44">
        <v>146105</v>
      </c>
      <c r="J52" s="44">
        <v>149256</v>
      </c>
      <c r="K52" s="44">
        <v>134453</v>
      </c>
      <c r="L52" s="44">
        <v>148655</v>
      </c>
      <c r="M52" s="44">
        <v>150989</v>
      </c>
      <c r="N52" s="107">
        <f t="shared" si="43"/>
        <v>107</v>
      </c>
      <c r="O52" s="141">
        <f>+AF52+AS52+BF52+BV52+CI52</f>
        <v>150989</v>
      </c>
      <c r="P52" s="142">
        <f t="shared" si="47"/>
        <v>0</v>
      </c>
      <c r="Q52" s="199">
        <v>197709</v>
      </c>
      <c r="R52" s="199">
        <v>207756</v>
      </c>
      <c r="S52" s="107">
        <f t="shared" si="45"/>
        <v>97</v>
      </c>
      <c r="T52" s="141">
        <f>+AH52+AU52+BH52+BK52+BX52+CK52</f>
        <v>207756</v>
      </c>
      <c r="U52" s="142">
        <f t="shared" si="48"/>
        <v>0</v>
      </c>
      <c r="V52" s="260"/>
      <c r="W52" s="33">
        <v>45891</v>
      </c>
      <c r="X52" s="28">
        <v>52137</v>
      </c>
      <c r="Y52" s="44">
        <v>65028</v>
      </c>
      <c r="Z52" s="44">
        <v>81201</v>
      </c>
      <c r="AA52" s="44">
        <v>89066</v>
      </c>
      <c r="AB52" s="44">
        <v>97322</v>
      </c>
      <c r="AC52" s="44">
        <v>97576</v>
      </c>
      <c r="AD52" s="44">
        <v>90137</v>
      </c>
      <c r="AE52" s="44">
        <v>95369</v>
      </c>
      <c r="AF52" s="44">
        <v>97433</v>
      </c>
      <c r="AG52" s="245">
        <v>144138</v>
      </c>
      <c r="AH52" s="245">
        <v>153228</v>
      </c>
      <c r="AI52" s="245"/>
      <c r="AJ52" s="33">
        <v>2197</v>
      </c>
      <c r="AK52" s="28">
        <v>2056</v>
      </c>
      <c r="AL52" s="44">
        <v>2507</v>
      </c>
      <c r="AM52" s="44">
        <v>3424</v>
      </c>
      <c r="AN52" s="44">
        <v>3569</v>
      </c>
      <c r="AO52" s="44">
        <v>3625</v>
      </c>
      <c r="AP52" s="307">
        <v>2580</v>
      </c>
      <c r="AQ52" s="307">
        <v>7989</v>
      </c>
      <c r="AR52" s="307">
        <v>14534</v>
      </c>
      <c r="AS52" s="307">
        <v>11844</v>
      </c>
      <c r="AT52" s="245">
        <v>8712</v>
      </c>
      <c r="AU52" s="245">
        <v>9590</v>
      </c>
      <c r="AV52" s="245"/>
      <c r="AW52" s="33">
        <v>6285</v>
      </c>
      <c r="AX52" s="28">
        <v>7495</v>
      </c>
      <c r="AY52" s="44">
        <v>9053</v>
      </c>
      <c r="AZ52" s="66">
        <v>10780</v>
      </c>
      <c r="BA52" s="66">
        <v>9489</v>
      </c>
      <c r="BB52" s="66">
        <v>9085</v>
      </c>
      <c r="BC52" s="66">
        <v>10282</v>
      </c>
      <c r="BD52" s="66">
        <v>9782</v>
      </c>
      <c r="BE52" s="66">
        <v>9440</v>
      </c>
      <c r="BF52" s="217">
        <v>10451</v>
      </c>
      <c r="BG52" s="245">
        <v>9134</v>
      </c>
      <c r="BH52" s="242">
        <v>7848</v>
      </c>
      <c r="BI52" s="244"/>
      <c r="BJ52" s="688">
        <v>7164</v>
      </c>
      <c r="BK52" s="245">
        <v>6913</v>
      </c>
      <c r="BL52" s="245"/>
      <c r="BM52" s="33">
        <v>12499</v>
      </c>
      <c r="BN52" s="28">
        <v>21688</v>
      </c>
      <c r="BO52" s="44">
        <v>28672</v>
      </c>
      <c r="BP52" s="44">
        <v>26828</v>
      </c>
      <c r="BQ52" s="44">
        <v>26143</v>
      </c>
      <c r="BR52" s="44">
        <v>29548</v>
      </c>
      <c r="BS52" s="44">
        <v>33254</v>
      </c>
      <c r="BT52" s="44">
        <v>20915</v>
      </c>
      <c r="BU52" s="44">
        <v>24380</v>
      </c>
      <c r="BV52" s="44">
        <v>25365</v>
      </c>
      <c r="BW52" s="245">
        <v>28561</v>
      </c>
      <c r="BX52" s="245">
        <v>30177</v>
      </c>
      <c r="BY52" s="245"/>
      <c r="BZ52" s="28">
        <v>2317</v>
      </c>
      <c r="CA52" s="28">
        <v>4844</v>
      </c>
      <c r="CB52" s="44">
        <v>4359</v>
      </c>
      <c r="CC52" s="44">
        <v>4218</v>
      </c>
      <c r="CD52" s="44">
        <v>4572</v>
      </c>
      <c r="CE52" s="44">
        <v>6525</v>
      </c>
      <c r="CF52" s="44">
        <v>5564</v>
      </c>
      <c r="CG52" s="44">
        <v>5630</v>
      </c>
      <c r="CH52" s="44">
        <v>4932</v>
      </c>
      <c r="CI52" s="44">
        <v>5896</v>
      </c>
      <c r="CJ52" s="246">
        <v>0</v>
      </c>
      <c r="CK52" s="246">
        <v>0</v>
      </c>
      <c r="CL52" s="246"/>
    </row>
    <row r="53" spans="1:90" ht="12.95" customHeight="1" x14ac:dyDescent="0.2">
      <c r="A53" s="72" t="s">
        <v>1081</v>
      </c>
      <c r="B53" s="26" t="s">
        <v>1389</v>
      </c>
      <c r="C53" s="43" t="s">
        <v>2053</v>
      </c>
      <c r="D53" s="262">
        <v>54360</v>
      </c>
      <c r="E53" s="28">
        <v>104398</v>
      </c>
      <c r="F53" s="44">
        <v>123108</v>
      </c>
      <c r="G53" s="52">
        <v>121410</v>
      </c>
      <c r="H53" s="44">
        <v>121671</v>
      </c>
      <c r="I53" s="44">
        <v>122212</v>
      </c>
      <c r="J53" s="44">
        <v>153737</v>
      </c>
      <c r="K53" s="44">
        <v>158857</v>
      </c>
      <c r="L53" s="44">
        <v>172378</v>
      </c>
      <c r="M53" s="44">
        <v>186996</v>
      </c>
      <c r="N53" s="107">
        <f t="shared" si="43"/>
        <v>99</v>
      </c>
      <c r="O53" s="141">
        <f>+AF53+AS53+BF53+BV53+CI53</f>
        <v>186996</v>
      </c>
      <c r="P53" s="142">
        <f t="shared" si="47"/>
        <v>0</v>
      </c>
      <c r="Q53" s="199">
        <v>229145</v>
      </c>
      <c r="R53" s="199">
        <v>201592</v>
      </c>
      <c r="S53" s="107">
        <f t="shared" si="45"/>
        <v>98</v>
      </c>
      <c r="T53" s="141">
        <f>+AH53+AU53+BH53+BK53+BX53+CK53</f>
        <v>201592</v>
      </c>
      <c r="U53" s="142">
        <f t="shared" si="48"/>
        <v>0</v>
      </c>
      <c r="V53" s="260"/>
      <c r="W53" s="33">
        <v>23743</v>
      </c>
      <c r="X53" s="28">
        <v>51872</v>
      </c>
      <c r="Y53" s="44">
        <v>53403</v>
      </c>
      <c r="Z53" s="44">
        <v>63044</v>
      </c>
      <c r="AA53" s="44">
        <v>71856</v>
      </c>
      <c r="AB53" s="44">
        <v>65095</v>
      </c>
      <c r="AC53" s="44">
        <v>89294</v>
      </c>
      <c r="AD53" s="44">
        <v>89000</v>
      </c>
      <c r="AE53" s="44">
        <v>98576</v>
      </c>
      <c r="AF53" s="44">
        <v>107504</v>
      </c>
      <c r="AG53" s="245">
        <v>125501</v>
      </c>
      <c r="AH53" s="245">
        <v>103296</v>
      </c>
      <c r="AI53" s="245"/>
      <c r="AJ53" s="33">
        <v>1083</v>
      </c>
      <c r="AK53" s="28">
        <v>4895</v>
      </c>
      <c r="AL53" s="44">
        <v>5180</v>
      </c>
      <c r="AM53" s="44">
        <v>3668</v>
      </c>
      <c r="AN53" s="44">
        <v>2227</v>
      </c>
      <c r="AO53" s="44">
        <v>1727</v>
      </c>
      <c r="AP53" s="307">
        <v>3963</v>
      </c>
      <c r="AQ53" s="307">
        <v>3722</v>
      </c>
      <c r="AR53" s="307">
        <v>2039</v>
      </c>
      <c r="AS53" s="307">
        <v>2141</v>
      </c>
      <c r="AT53" s="245">
        <v>1950</v>
      </c>
      <c r="AU53" s="246">
        <v>975</v>
      </c>
      <c r="AV53" s="246"/>
      <c r="AW53" s="33">
        <v>9019</v>
      </c>
      <c r="AX53" s="28">
        <v>2822</v>
      </c>
      <c r="AY53" s="44">
        <v>5050</v>
      </c>
      <c r="AZ53" s="66">
        <v>3368</v>
      </c>
      <c r="BA53" s="66">
        <v>2889</v>
      </c>
      <c r="BB53" s="66">
        <v>1854</v>
      </c>
      <c r="BC53" s="66">
        <v>3166</v>
      </c>
      <c r="BD53" s="66">
        <v>3166</v>
      </c>
      <c r="BE53" s="66">
        <v>3435</v>
      </c>
      <c r="BF53" s="217">
        <v>4607</v>
      </c>
      <c r="BG53" s="245">
        <v>6609</v>
      </c>
      <c r="BH53" s="242">
        <v>6438</v>
      </c>
      <c r="BI53" s="244"/>
      <c r="BJ53" s="688">
        <v>16609</v>
      </c>
      <c r="BK53" s="245">
        <v>10864</v>
      </c>
      <c r="BL53" s="245"/>
      <c r="BM53" s="33">
        <v>17506</v>
      </c>
      <c r="BN53" s="28">
        <v>41294</v>
      </c>
      <c r="BO53" s="44">
        <v>54541</v>
      </c>
      <c r="BP53" s="44">
        <v>46354</v>
      </c>
      <c r="BQ53" s="44">
        <v>39670</v>
      </c>
      <c r="BR53" s="44">
        <v>49213</v>
      </c>
      <c r="BS53" s="44">
        <v>47967</v>
      </c>
      <c r="BT53" s="44">
        <v>52600</v>
      </c>
      <c r="BU53" s="44">
        <v>53077</v>
      </c>
      <c r="BV53" s="44">
        <v>56731</v>
      </c>
      <c r="BW53" s="245">
        <v>78476</v>
      </c>
      <c r="BX53" s="245">
        <v>80019</v>
      </c>
      <c r="BY53" s="245"/>
      <c r="BZ53" s="28">
        <v>3009</v>
      </c>
      <c r="CA53" s="28">
        <v>3515</v>
      </c>
      <c r="CB53" s="44">
        <v>4934</v>
      </c>
      <c r="CC53" s="44">
        <v>4976</v>
      </c>
      <c r="CD53" s="44">
        <v>5029</v>
      </c>
      <c r="CE53" s="44">
        <v>4323</v>
      </c>
      <c r="CF53" s="44">
        <v>9347</v>
      </c>
      <c r="CG53" s="44">
        <v>10369</v>
      </c>
      <c r="CH53" s="44">
        <v>15251</v>
      </c>
      <c r="CI53" s="44">
        <v>16013</v>
      </c>
      <c r="CJ53" s="246"/>
      <c r="CK53" s="246"/>
      <c r="CL53" s="246"/>
    </row>
    <row r="54" spans="1:90" ht="12.95" customHeight="1" x14ac:dyDescent="0.2">
      <c r="A54" s="72" t="s">
        <v>1077</v>
      </c>
      <c r="B54" s="26" t="s">
        <v>978</v>
      </c>
      <c r="C54" s="43" t="s">
        <v>2053</v>
      </c>
      <c r="D54" s="262">
        <v>65179</v>
      </c>
      <c r="E54" s="28">
        <v>103824</v>
      </c>
      <c r="F54" s="44">
        <v>129616</v>
      </c>
      <c r="G54" s="52">
        <v>133304</v>
      </c>
      <c r="H54" s="44">
        <v>137039</v>
      </c>
      <c r="I54" s="44">
        <v>142375</v>
      </c>
      <c r="J54" s="44">
        <v>150040</v>
      </c>
      <c r="K54" s="44">
        <v>160282</v>
      </c>
      <c r="L54" s="44">
        <v>201323</v>
      </c>
      <c r="M54" s="44">
        <v>221535</v>
      </c>
      <c r="N54" s="107">
        <f t="shared" si="43"/>
        <v>83</v>
      </c>
      <c r="O54" s="141">
        <f>+AF54+AS54+BF54+BV54+CI54</f>
        <v>221535</v>
      </c>
      <c r="P54" s="142">
        <f t="shared" si="47"/>
        <v>0</v>
      </c>
      <c r="Q54" s="199">
        <v>207115</v>
      </c>
      <c r="R54" s="199">
        <v>198655</v>
      </c>
      <c r="S54" s="107">
        <f t="shared" si="45"/>
        <v>100</v>
      </c>
      <c r="T54" s="141">
        <f>+AH54+AU54+BH54+BK54+BX54+CK54</f>
        <v>198655</v>
      </c>
      <c r="U54" s="142">
        <f t="shared" si="48"/>
        <v>0</v>
      </c>
      <c r="V54" s="260"/>
      <c r="W54" s="33">
        <v>41048</v>
      </c>
      <c r="X54" s="28">
        <v>65251</v>
      </c>
      <c r="Y54" s="44">
        <v>83761</v>
      </c>
      <c r="Z54" s="44">
        <v>86683</v>
      </c>
      <c r="AA54" s="44">
        <v>89662</v>
      </c>
      <c r="AB54" s="44">
        <v>95125</v>
      </c>
      <c r="AC54" s="44">
        <v>95110</v>
      </c>
      <c r="AD54" s="44">
        <v>95610</v>
      </c>
      <c r="AE54" s="44">
        <v>121758</v>
      </c>
      <c r="AF54" s="44">
        <v>129399</v>
      </c>
      <c r="AG54" s="245">
        <v>121723</v>
      </c>
      <c r="AH54" s="245">
        <v>121200</v>
      </c>
      <c r="AI54" s="245"/>
      <c r="AJ54" s="33">
        <v>5467</v>
      </c>
      <c r="AK54" s="28">
        <v>9671</v>
      </c>
      <c r="AL54" s="44">
        <v>6207</v>
      </c>
      <c r="AM54" s="44">
        <v>5857</v>
      </c>
      <c r="AN54" s="44">
        <v>4924</v>
      </c>
      <c r="AO54" s="44">
        <v>4805</v>
      </c>
      <c r="AP54" s="307">
        <v>7694</v>
      </c>
      <c r="AQ54" s="307">
        <v>5846</v>
      </c>
      <c r="AR54" s="307">
        <v>4983</v>
      </c>
      <c r="AS54" s="307">
        <v>5089</v>
      </c>
      <c r="AT54" s="245">
        <v>6949</v>
      </c>
      <c r="AU54" s="245">
        <v>7242</v>
      </c>
      <c r="AV54" s="245"/>
      <c r="AW54" s="33">
        <v>5268</v>
      </c>
      <c r="AX54" s="28">
        <v>10707</v>
      </c>
      <c r="AY54" s="44">
        <v>8847</v>
      </c>
      <c r="AZ54" s="66">
        <v>7514</v>
      </c>
      <c r="BA54" s="66">
        <v>6268</v>
      </c>
      <c r="BB54" s="66">
        <v>4391</v>
      </c>
      <c r="BC54" s="66">
        <v>7552</v>
      </c>
      <c r="BD54" s="66">
        <v>8622</v>
      </c>
      <c r="BE54" s="66">
        <v>5567</v>
      </c>
      <c r="BF54" s="217">
        <v>19237</v>
      </c>
      <c r="BG54" s="245">
        <v>15499</v>
      </c>
      <c r="BH54" s="242">
        <v>12707</v>
      </c>
      <c r="BI54" s="244"/>
      <c r="BJ54" s="688">
        <v>20181</v>
      </c>
      <c r="BK54" s="245">
        <v>18635</v>
      </c>
      <c r="BL54" s="245"/>
      <c r="BM54" s="33">
        <v>9217</v>
      </c>
      <c r="BN54" s="28">
        <v>11305</v>
      </c>
      <c r="BO54" s="44">
        <v>22602</v>
      </c>
      <c r="BP54" s="44">
        <v>22375</v>
      </c>
      <c r="BQ54" s="44">
        <v>25274</v>
      </c>
      <c r="BR54" s="44">
        <v>25847</v>
      </c>
      <c r="BS54" s="44">
        <v>27959</v>
      </c>
      <c r="BT54" s="44">
        <v>36102</v>
      </c>
      <c r="BU54" s="44">
        <v>50406</v>
      </c>
      <c r="BV54" s="44">
        <v>47203</v>
      </c>
      <c r="BW54" s="245">
        <v>42763</v>
      </c>
      <c r="BX54" s="245">
        <v>38871</v>
      </c>
      <c r="BY54" s="245"/>
      <c r="BZ54" s="28">
        <v>4179</v>
      </c>
      <c r="CA54" s="28">
        <v>6890</v>
      </c>
      <c r="CB54" s="44">
        <v>8199</v>
      </c>
      <c r="CC54" s="44">
        <v>10875</v>
      </c>
      <c r="CD54" s="44">
        <v>10911</v>
      </c>
      <c r="CE54" s="44">
        <v>12207</v>
      </c>
      <c r="CF54" s="44">
        <v>11725</v>
      </c>
      <c r="CG54" s="44">
        <v>14102</v>
      </c>
      <c r="CH54" s="44">
        <v>18609</v>
      </c>
      <c r="CI54" s="44">
        <v>20607</v>
      </c>
      <c r="CJ54" s="246">
        <v>0</v>
      </c>
      <c r="CK54" s="246">
        <v>0</v>
      </c>
      <c r="CL54" s="246"/>
    </row>
    <row r="55" spans="1:90" ht="12.95" customHeight="1" x14ac:dyDescent="0.2">
      <c r="A55" s="72" t="s">
        <v>1098</v>
      </c>
      <c r="B55" s="26" t="s">
        <v>1411</v>
      </c>
      <c r="C55" s="43" t="s">
        <v>2053</v>
      </c>
      <c r="D55" s="262">
        <v>17400</v>
      </c>
      <c r="E55" s="28">
        <v>64062</v>
      </c>
      <c r="F55" s="44">
        <v>80974</v>
      </c>
      <c r="G55" s="52">
        <v>88522</v>
      </c>
      <c r="H55" s="44">
        <v>110653</v>
      </c>
      <c r="I55" s="44">
        <v>128347</v>
      </c>
      <c r="J55" s="44">
        <v>135873</v>
      </c>
      <c r="K55" s="44">
        <v>151226</v>
      </c>
      <c r="L55" s="44">
        <v>148936</v>
      </c>
      <c r="M55" s="44">
        <v>146874</v>
      </c>
      <c r="N55" s="107">
        <f t="shared" si="43"/>
        <v>111</v>
      </c>
      <c r="O55" s="141">
        <f>+AF55+AS55+BF55+BV55+CI55</f>
        <v>146874</v>
      </c>
      <c r="P55" s="142">
        <f t="shared" si="47"/>
        <v>0</v>
      </c>
      <c r="Q55" s="199">
        <v>189090</v>
      </c>
      <c r="R55" s="199">
        <v>197438</v>
      </c>
      <c r="S55" s="107">
        <f t="shared" si="45"/>
        <v>102</v>
      </c>
      <c r="T55" s="141">
        <f>+AH55+AU55+BH55+BK55+BX55+CK55</f>
        <v>197438</v>
      </c>
      <c r="U55" s="142">
        <f t="shared" si="48"/>
        <v>0</v>
      </c>
      <c r="V55" s="260"/>
      <c r="W55" s="33">
        <v>7267</v>
      </c>
      <c r="X55" s="28">
        <v>17713</v>
      </c>
      <c r="Y55" s="44">
        <v>38978</v>
      </c>
      <c r="Z55" s="44">
        <v>39924</v>
      </c>
      <c r="AA55" s="44">
        <v>54476</v>
      </c>
      <c r="AB55" s="44">
        <v>67104</v>
      </c>
      <c r="AC55" s="44">
        <v>70481</v>
      </c>
      <c r="AD55" s="44">
        <v>76479</v>
      </c>
      <c r="AE55" s="44">
        <v>72711</v>
      </c>
      <c r="AF55" s="44">
        <v>72770</v>
      </c>
      <c r="AG55" s="245">
        <v>93260</v>
      </c>
      <c r="AH55" s="245">
        <v>96010</v>
      </c>
      <c r="AI55" s="245"/>
      <c r="AJ55" s="33">
        <v>64</v>
      </c>
      <c r="AK55" s="28">
        <v>1564</v>
      </c>
      <c r="AL55" s="44">
        <v>3614</v>
      </c>
      <c r="AM55" s="44">
        <v>7355</v>
      </c>
      <c r="AN55" s="44">
        <v>5656</v>
      </c>
      <c r="AO55" s="44">
        <v>8451</v>
      </c>
      <c r="AP55" s="307">
        <v>6872</v>
      </c>
      <c r="AQ55" s="307">
        <v>11437</v>
      </c>
      <c r="AR55" s="307">
        <v>12300</v>
      </c>
      <c r="AS55" s="307">
        <v>10649</v>
      </c>
      <c r="AT55" s="245">
        <v>10967</v>
      </c>
      <c r="AU55" s="245">
        <v>10736</v>
      </c>
      <c r="AV55" s="245"/>
      <c r="AW55" s="33">
        <v>3547</v>
      </c>
      <c r="AX55" s="28">
        <v>6532</v>
      </c>
      <c r="AY55" s="44">
        <v>739</v>
      </c>
      <c r="AZ55" s="66">
        <v>1442</v>
      </c>
      <c r="BA55" s="66">
        <v>2862</v>
      </c>
      <c r="BB55" s="66">
        <v>2449</v>
      </c>
      <c r="BC55" s="66">
        <v>3754</v>
      </c>
      <c r="BD55" s="66">
        <v>2297</v>
      </c>
      <c r="BE55" s="66">
        <v>2390</v>
      </c>
      <c r="BF55" s="217">
        <v>2484</v>
      </c>
      <c r="BG55" s="245">
        <v>6084</v>
      </c>
      <c r="BH55" s="242">
        <v>6405</v>
      </c>
      <c r="BI55" s="244"/>
      <c r="BJ55" s="688">
        <v>5960</v>
      </c>
      <c r="BK55" s="245">
        <v>7073</v>
      </c>
      <c r="BL55" s="245"/>
      <c r="BM55" s="33">
        <v>6522</v>
      </c>
      <c r="BN55" s="28">
        <v>33447</v>
      </c>
      <c r="BO55" s="44">
        <v>22982</v>
      </c>
      <c r="BP55" s="44">
        <v>26007</v>
      </c>
      <c r="BQ55" s="44">
        <v>29486</v>
      </c>
      <c r="BR55" s="44">
        <v>34007</v>
      </c>
      <c r="BS55" s="44">
        <v>34620</v>
      </c>
      <c r="BT55" s="44">
        <v>41223</v>
      </c>
      <c r="BU55" s="44">
        <v>41541</v>
      </c>
      <c r="BV55" s="44">
        <v>39913</v>
      </c>
      <c r="BW55" s="245">
        <v>58753</v>
      </c>
      <c r="BX55" s="245">
        <v>65347</v>
      </c>
      <c r="BY55" s="245"/>
      <c r="BZ55" s="28">
        <v>0</v>
      </c>
      <c r="CA55" s="28">
        <v>4806</v>
      </c>
      <c r="CB55" s="44">
        <v>14661</v>
      </c>
      <c r="CC55" s="44">
        <v>13794</v>
      </c>
      <c r="CD55" s="44">
        <v>18173</v>
      </c>
      <c r="CE55" s="44">
        <v>16336</v>
      </c>
      <c r="CF55" s="44">
        <v>20146</v>
      </c>
      <c r="CG55" s="44">
        <v>19790</v>
      </c>
      <c r="CH55" s="44">
        <v>19994</v>
      </c>
      <c r="CI55" s="44">
        <v>21058</v>
      </c>
      <c r="CJ55" s="245">
        <v>14066</v>
      </c>
      <c r="CK55" s="244">
        <v>11867</v>
      </c>
      <c r="CL55" s="244"/>
    </row>
    <row r="56" spans="1:90" ht="12.95" customHeight="1" x14ac:dyDescent="0.2">
      <c r="A56" s="72" t="s">
        <v>1083</v>
      </c>
      <c r="B56" s="26" t="s">
        <v>981</v>
      </c>
      <c r="C56" s="43" t="s">
        <v>2053</v>
      </c>
      <c r="D56" s="262">
        <v>57672</v>
      </c>
      <c r="E56" s="28">
        <v>97896</v>
      </c>
      <c r="F56" s="44">
        <v>129534</v>
      </c>
      <c r="G56" s="52">
        <v>153122</v>
      </c>
      <c r="H56" s="44">
        <v>166798</v>
      </c>
      <c r="I56" s="44">
        <v>174254</v>
      </c>
      <c r="J56" s="44">
        <v>179915</v>
      </c>
      <c r="K56" s="44">
        <v>183492</v>
      </c>
      <c r="L56" s="44">
        <v>180026</v>
      </c>
      <c r="M56" s="44">
        <v>184845</v>
      </c>
      <c r="N56" s="107">
        <f t="shared" si="43"/>
        <v>101</v>
      </c>
      <c r="O56" s="141">
        <f>+AF56+AS56+BF56+BV56+CI56</f>
        <v>184845</v>
      </c>
      <c r="P56" s="142">
        <f t="shared" si="47"/>
        <v>0</v>
      </c>
      <c r="Q56" s="199">
        <v>188399</v>
      </c>
      <c r="R56" s="199">
        <v>193555</v>
      </c>
      <c r="S56" s="107">
        <f t="shared" si="45"/>
        <v>103</v>
      </c>
      <c r="T56" s="141">
        <f>+AH56+AU56+BH56+BK56+BX56+CK56</f>
        <v>193555</v>
      </c>
      <c r="U56" s="142">
        <f t="shared" si="48"/>
        <v>0</v>
      </c>
      <c r="V56" s="260"/>
      <c r="W56" s="33">
        <v>24281</v>
      </c>
      <c r="X56" s="28">
        <v>61357</v>
      </c>
      <c r="Y56" s="44">
        <v>78100</v>
      </c>
      <c r="Z56" s="44">
        <v>93039</v>
      </c>
      <c r="AA56" s="44">
        <v>102491</v>
      </c>
      <c r="AB56" s="44">
        <v>117235</v>
      </c>
      <c r="AC56" s="44">
        <v>120408</v>
      </c>
      <c r="AD56" s="44">
        <v>118173</v>
      </c>
      <c r="AE56" s="44">
        <v>122009</v>
      </c>
      <c r="AF56" s="44">
        <v>126703</v>
      </c>
      <c r="AG56" s="245">
        <v>128840</v>
      </c>
      <c r="AH56" s="245">
        <v>128098</v>
      </c>
      <c r="AI56" s="245"/>
      <c r="AJ56" s="33">
        <v>7027</v>
      </c>
      <c r="AK56" s="28">
        <v>8588</v>
      </c>
      <c r="AL56" s="44">
        <v>12441</v>
      </c>
      <c r="AM56" s="44">
        <v>13783</v>
      </c>
      <c r="AN56" s="44">
        <v>16183</v>
      </c>
      <c r="AO56" s="44">
        <v>11685</v>
      </c>
      <c r="AP56" s="307">
        <v>11409</v>
      </c>
      <c r="AQ56" s="307">
        <v>7425</v>
      </c>
      <c r="AR56" s="307">
        <v>6668</v>
      </c>
      <c r="AS56" s="307">
        <v>1954</v>
      </c>
      <c r="AT56" s="245">
        <v>1675</v>
      </c>
      <c r="AU56" s="245">
        <v>6154</v>
      </c>
      <c r="AV56" s="245"/>
      <c r="AW56" s="33">
        <v>3978</v>
      </c>
      <c r="AX56" s="28">
        <v>6146</v>
      </c>
      <c r="AY56" s="44">
        <v>5737</v>
      </c>
      <c r="AZ56" s="66">
        <v>7979</v>
      </c>
      <c r="BA56" s="66">
        <v>5842</v>
      </c>
      <c r="BB56" s="66">
        <v>8065</v>
      </c>
      <c r="BC56" s="66">
        <v>5870</v>
      </c>
      <c r="BD56" s="66">
        <v>6659</v>
      </c>
      <c r="BE56" s="66">
        <v>6403</v>
      </c>
      <c r="BF56" s="217">
        <v>4345</v>
      </c>
      <c r="BG56" s="245">
        <v>3665</v>
      </c>
      <c r="BH56" s="242">
        <v>2815</v>
      </c>
      <c r="BI56" s="244"/>
      <c r="BJ56" s="688">
        <v>14813</v>
      </c>
      <c r="BK56" s="245">
        <v>14943</v>
      </c>
      <c r="BL56" s="245"/>
      <c r="BM56" s="33">
        <v>15374</v>
      </c>
      <c r="BN56" s="28">
        <v>11236</v>
      </c>
      <c r="BO56" s="44">
        <v>20942</v>
      </c>
      <c r="BP56" s="44">
        <v>24770</v>
      </c>
      <c r="BQ56" s="44">
        <v>29920</v>
      </c>
      <c r="BR56" s="44">
        <v>24710</v>
      </c>
      <c r="BS56" s="44">
        <v>25976</v>
      </c>
      <c r="BT56" s="44">
        <v>30810</v>
      </c>
      <c r="BU56" s="44">
        <v>28640</v>
      </c>
      <c r="BV56" s="44">
        <v>37665</v>
      </c>
      <c r="BW56" s="245">
        <v>39406</v>
      </c>
      <c r="BX56" s="245">
        <v>41545</v>
      </c>
      <c r="BY56" s="245"/>
      <c r="BZ56" s="28">
        <v>7012</v>
      </c>
      <c r="CA56" s="28">
        <v>10569</v>
      </c>
      <c r="CB56" s="44">
        <v>12314</v>
      </c>
      <c r="CC56" s="44">
        <v>13551</v>
      </c>
      <c r="CD56" s="44">
        <v>12362</v>
      </c>
      <c r="CE56" s="44">
        <v>12559</v>
      </c>
      <c r="CF56" s="44">
        <v>16252</v>
      </c>
      <c r="CG56" s="44">
        <v>20425</v>
      </c>
      <c r="CH56" s="44">
        <v>16306</v>
      </c>
      <c r="CI56" s="44">
        <v>14178</v>
      </c>
      <c r="CJ56" s="246">
        <v>0</v>
      </c>
      <c r="CK56" s="246">
        <v>0</v>
      </c>
      <c r="CL56" s="246"/>
    </row>
    <row r="57" spans="1:90" ht="12.95" customHeight="1" x14ac:dyDescent="0.2">
      <c r="A57" s="72" t="s">
        <v>1073</v>
      </c>
      <c r="B57" s="26" t="s">
        <v>1416</v>
      </c>
      <c r="C57" s="43" t="s">
        <v>2053</v>
      </c>
      <c r="D57" s="262">
        <v>92146</v>
      </c>
      <c r="E57" s="28">
        <v>150902</v>
      </c>
      <c r="F57" s="44">
        <v>169373</v>
      </c>
      <c r="G57" s="52">
        <v>174466</v>
      </c>
      <c r="H57" s="44">
        <v>158578</v>
      </c>
      <c r="I57" s="44">
        <v>173663</v>
      </c>
      <c r="J57" s="44">
        <v>178719</v>
      </c>
      <c r="K57" s="44">
        <v>176825</v>
      </c>
      <c r="L57" s="44">
        <v>192070</v>
      </c>
      <c r="M57" s="44">
        <v>196772</v>
      </c>
      <c r="N57" s="107">
        <f t="shared" si="43"/>
        <v>94</v>
      </c>
      <c r="O57" s="141">
        <f>+AF57+AS57+BF57+BV57+CI57</f>
        <v>196772</v>
      </c>
      <c r="P57" s="142">
        <f t="shared" si="47"/>
        <v>0</v>
      </c>
      <c r="Q57" s="199">
        <v>218089</v>
      </c>
      <c r="R57" s="199">
        <v>189506</v>
      </c>
      <c r="S57" s="107">
        <f t="shared" si="45"/>
        <v>104</v>
      </c>
      <c r="T57" s="141">
        <f>+AH57+AU57+BH57+BK57+BX57+CK57</f>
        <v>189506</v>
      </c>
      <c r="U57" s="142">
        <f t="shared" si="48"/>
        <v>0</v>
      </c>
      <c r="V57" s="260"/>
      <c r="W57" s="33">
        <v>29733</v>
      </c>
      <c r="X57" s="28">
        <v>60542</v>
      </c>
      <c r="Y57" s="44">
        <v>69388</v>
      </c>
      <c r="Z57" s="44">
        <v>75318</v>
      </c>
      <c r="AA57" s="44">
        <v>81048</v>
      </c>
      <c r="AB57" s="44">
        <v>87776</v>
      </c>
      <c r="AC57" s="44">
        <v>90880</v>
      </c>
      <c r="AD57" s="44">
        <v>86422</v>
      </c>
      <c r="AE57" s="44">
        <v>91578</v>
      </c>
      <c r="AF57" s="44">
        <v>95809</v>
      </c>
      <c r="AG57" s="245">
        <v>105366</v>
      </c>
      <c r="AH57" s="245">
        <v>95505</v>
      </c>
      <c r="AI57" s="245"/>
      <c r="AJ57" s="33">
        <v>10966</v>
      </c>
      <c r="AK57" s="28">
        <v>15418</v>
      </c>
      <c r="AL57" s="44">
        <v>14813</v>
      </c>
      <c r="AM57" s="44">
        <v>14181</v>
      </c>
      <c r="AN57" s="44">
        <v>9806</v>
      </c>
      <c r="AO57" s="44">
        <v>11587</v>
      </c>
      <c r="AP57" s="307">
        <v>12507</v>
      </c>
      <c r="AQ57" s="307">
        <v>15548</v>
      </c>
      <c r="AR57" s="307">
        <v>17590</v>
      </c>
      <c r="AS57" s="307">
        <v>17683</v>
      </c>
      <c r="AT57" s="245">
        <v>19745</v>
      </c>
      <c r="AU57" s="245">
        <v>16545</v>
      </c>
      <c r="AV57" s="245"/>
      <c r="AW57" s="33">
        <v>4319</v>
      </c>
      <c r="AX57" s="28">
        <v>9499</v>
      </c>
      <c r="AY57" s="44">
        <v>12660</v>
      </c>
      <c r="AZ57" s="66">
        <v>10645</v>
      </c>
      <c r="BA57" s="66">
        <v>8085</v>
      </c>
      <c r="BB57" s="66">
        <v>7921</v>
      </c>
      <c r="BC57" s="66">
        <v>9490</v>
      </c>
      <c r="BD57" s="66">
        <v>9964</v>
      </c>
      <c r="BE57" s="66">
        <v>13934</v>
      </c>
      <c r="BF57" s="217">
        <v>14772</v>
      </c>
      <c r="BG57" s="245">
        <v>14156</v>
      </c>
      <c r="BH57" s="242">
        <v>11575</v>
      </c>
      <c r="BI57" s="244"/>
      <c r="BJ57" s="688">
        <v>8396</v>
      </c>
      <c r="BK57" s="245">
        <v>6378</v>
      </c>
      <c r="BL57" s="245"/>
      <c r="BM57" s="33">
        <v>31999</v>
      </c>
      <c r="BN57" s="28">
        <v>54473</v>
      </c>
      <c r="BO57" s="44">
        <v>57554</v>
      </c>
      <c r="BP57" s="44">
        <v>59118</v>
      </c>
      <c r="BQ57" s="44">
        <v>44666</v>
      </c>
      <c r="BR57" s="44">
        <v>53154</v>
      </c>
      <c r="BS57" s="44">
        <v>52390</v>
      </c>
      <c r="BT57" s="44">
        <v>51091</v>
      </c>
      <c r="BU57" s="44">
        <v>56408</v>
      </c>
      <c r="BV57" s="44">
        <v>55349</v>
      </c>
      <c r="BW57" s="245">
        <v>61572</v>
      </c>
      <c r="BX57" s="245">
        <v>50168</v>
      </c>
      <c r="BY57" s="245"/>
      <c r="BZ57" s="28">
        <v>15129</v>
      </c>
      <c r="CA57" s="28">
        <v>10970</v>
      </c>
      <c r="CB57" s="44">
        <v>14958</v>
      </c>
      <c r="CC57" s="44">
        <v>15204</v>
      </c>
      <c r="CD57" s="44">
        <v>14973</v>
      </c>
      <c r="CE57" s="44">
        <v>13225</v>
      </c>
      <c r="CF57" s="44">
        <v>13452</v>
      </c>
      <c r="CG57" s="44">
        <v>13800</v>
      </c>
      <c r="CH57" s="44">
        <v>12560</v>
      </c>
      <c r="CI57" s="44">
        <v>13159</v>
      </c>
      <c r="CJ57" s="245">
        <v>8854</v>
      </c>
      <c r="CK57" s="245">
        <v>9335</v>
      </c>
      <c r="CL57" s="245"/>
    </row>
    <row r="58" spans="1:90" ht="12.95" customHeight="1" x14ac:dyDescent="0.2">
      <c r="A58" s="72" t="s">
        <v>1080</v>
      </c>
      <c r="B58" s="239" t="s">
        <v>1748</v>
      </c>
      <c r="C58" s="43" t="s">
        <v>2053</v>
      </c>
      <c r="D58" s="262">
        <v>59171</v>
      </c>
      <c r="E58" s="28">
        <v>23987</v>
      </c>
      <c r="F58" s="44">
        <v>28630</v>
      </c>
      <c r="G58" s="52">
        <v>30604</v>
      </c>
      <c r="H58" s="44">
        <v>89999</v>
      </c>
      <c r="I58" s="44">
        <v>78694</v>
      </c>
      <c r="J58" s="44">
        <v>67716</v>
      </c>
      <c r="K58" s="44">
        <v>71307</v>
      </c>
      <c r="L58" s="44">
        <v>106179</v>
      </c>
      <c r="M58" s="44">
        <v>192268</v>
      </c>
      <c r="N58" s="107">
        <f t="shared" si="43"/>
        <v>97</v>
      </c>
      <c r="O58" s="141">
        <f>+AF58+AS58+BF58+BV58+CI58</f>
        <v>192268</v>
      </c>
      <c r="P58" s="142">
        <f t="shared" si="47"/>
        <v>0</v>
      </c>
      <c r="Q58" s="199">
        <v>134126</v>
      </c>
      <c r="R58" s="199">
        <v>175365</v>
      </c>
      <c r="S58" s="107">
        <f t="shared" si="45"/>
        <v>107</v>
      </c>
      <c r="T58" s="141">
        <f>+AH58+AU58+BH58+BK58+BX58+CK58</f>
        <v>175365</v>
      </c>
      <c r="U58" s="142">
        <f t="shared" si="48"/>
        <v>0</v>
      </c>
      <c r="V58" s="260"/>
      <c r="W58" s="33">
        <v>16176</v>
      </c>
      <c r="X58" s="28">
        <v>11023</v>
      </c>
      <c r="Y58" s="44">
        <v>10294</v>
      </c>
      <c r="Z58" s="44">
        <v>9527</v>
      </c>
      <c r="AA58" s="44">
        <v>62408</v>
      </c>
      <c r="AB58" s="44">
        <v>50016</v>
      </c>
      <c r="AC58" s="44">
        <v>39461</v>
      </c>
      <c r="AD58" s="44">
        <v>37275</v>
      </c>
      <c r="AE58" s="44">
        <v>67345</v>
      </c>
      <c r="AF58" s="44">
        <v>124314</v>
      </c>
      <c r="AG58" s="245">
        <v>72125</v>
      </c>
      <c r="AH58" s="245">
        <v>117781</v>
      </c>
      <c r="AI58" s="245"/>
      <c r="AJ58" s="33">
        <v>0</v>
      </c>
      <c r="AK58" s="28">
        <v>0</v>
      </c>
      <c r="AL58" s="44">
        <v>0</v>
      </c>
      <c r="AM58" s="44">
        <v>0</v>
      </c>
      <c r="AN58" s="44">
        <v>0</v>
      </c>
      <c r="AO58" s="44">
        <v>0</v>
      </c>
      <c r="AP58" s="307">
        <v>0</v>
      </c>
      <c r="AQ58" s="307">
        <v>0</v>
      </c>
      <c r="AR58" s="307">
        <v>0</v>
      </c>
      <c r="AS58" s="307">
        <v>0</v>
      </c>
      <c r="AT58" s="246"/>
      <c r="AU58" s="246">
        <v>0</v>
      </c>
      <c r="AV58" s="246"/>
      <c r="AW58" s="33">
        <v>0</v>
      </c>
      <c r="AX58" s="28">
        <v>0</v>
      </c>
      <c r="AY58" s="44">
        <v>0</v>
      </c>
      <c r="AZ58" s="66">
        <v>0</v>
      </c>
      <c r="BA58" s="66">
        <v>0</v>
      </c>
      <c r="BB58" s="66">
        <v>0</v>
      </c>
      <c r="BC58" s="66">
        <v>0</v>
      </c>
      <c r="BD58" s="66">
        <v>0</v>
      </c>
      <c r="BE58" s="66">
        <v>0</v>
      </c>
      <c r="BF58" s="217">
        <v>0</v>
      </c>
      <c r="BG58" s="246"/>
      <c r="BH58" s="240">
        <v>0</v>
      </c>
      <c r="BI58" s="243"/>
      <c r="BJ58" s="688">
        <v>5764</v>
      </c>
      <c r="BK58" s="246">
        <v>0</v>
      </c>
      <c r="BL58" s="246"/>
      <c r="BM58" s="33">
        <v>42995</v>
      </c>
      <c r="BN58" s="28">
        <v>12964</v>
      </c>
      <c r="BO58" s="44">
        <v>18336</v>
      </c>
      <c r="BP58" s="44">
        <v>21077</v>
      </c>
      <c r="BQ58" s="44">
        <v>23760</v>
      </c>
      <c r="BR58" s="44">
        <v>24947</v>
      </c>
      <c r="BS58" s="44">
        <v>24776</v>
      </c>
      <c r="BT58" s="44">
        <v>30561</v>
      </c>
      <c r="BU58" s="44">
        <v>34106</v>
      </c>
      <c r="BV58" s="44">
        <v>49829</v>
      </c>
      <c r="BW58" s="245">
        <v>56237</v>
      </c>
      <c r="BX58" s="245">
        <v>52495</v>
      </c>
      <c r="BY58" s="245"/>
      <c r="BZ58" s="28">
        <v>0</v>
      </c>
      <c r="CA58" s="28">
        <v>0</v>
      </c>
      <c r="CB58" s="44">
        <v>0</v>
      </c>
      <c r="CC58" s="44">
        <v>0</v>
      </c>
      <c r="CD58" s="44">
        <v>3831</v>
      </c>
      <c r="CE58" s="44">
        <v>3731</v>
      </c>
      <c r="CF58" s="44">
        <v>3479</v>
      </c>
      <c r="CG58" s="44">
        <v>3471</v>
      </c>
      <c r="CH58" s="44">
        <v>4728</v>
      </c>
      <c r="CI58" s="44">
        <v>18125</v>
      </c>
      <c r="CJ58" s="246"/>
      <c r="CK58" s="245">
        <v>5089</v>
      </c>
      <c r="CL58" s="245"/>
    </row>
    <row r="59" spans="1:90" ht="12.95" customHeight="1" x14ac:dyDescent="0.2">
      <c r="A59" s="72" t="s">
        <v>1086</v>
      </c>
      <c r="B59" s="26" t="s">
        <v>1251</v>
      </c>
      <c r="C59" s="43" t="s">
        <v>2053</v>
      </c>
      <c r="D59" s="262">
        <v>72190</v>
      </c>
      <c r="E59" s="28">
        <v>89785</v>
      </c>
      <c r="F59" s="44">
        <v>102998</v>
      </c>
      <c r="G59" s="52">
        <v>117709</v>
      </c>
      <c r="H59" s="44">
        <v>132784</v>
      </c>
      <c r="I59" s="44">
        <v>138959</v>
      </c>
      <c r="J59" s="44">
        <v>114397</v>
      </c>
      <c r="K59" s="44">
        <v>137107</v>
      </c>
      <c r="L59" s="44">
        <v>153242</v>
      </c>
      <c r="M59" s="44">
        <v>155139</v>
      </c>
      <c r="N59" s="107">
        <f t="shared" si="43"/>
        <v>106</v>
      </c>
      <c r="O59" s="141">
        <f>+AF59+AS59+BF59+BV59+CI59</f>
        <v>155139</v>
      </c>
      <c r="P59" s="142">
        <f t="shared" si="47"/>
        <v>0</v>
      </c>
      <c r="Q59" s="199">
        <v>165513</v>
      </c>
      <c r="R59" s="199">
        <v>171703</v>
      </c>
      <c r="S59" s="107">
        <f t="shared" si="45"/>
        <v>110</v>
      </c>
      <c r="T59" s="141">
        <f>+AH59+AU59+BH59+BK59+BX59+CK59</f>
        <v>171703</v>
      </c>
      <c r="U59" s="142">
        <f t="shared" si="48"/>
        <v>0</v>
      </c>
      <c r="V59" s="260"/>
      <c r="W59" s="33">
        <v>33304</v>
      </c>
      <c r="X59" s="28">
        <v>52080</v>
      </c>
      <c r="Y59" s="44">
        <v>64824</v>
      </c>
      <c r="Z59" s="44">
        <v>82118</v>
      </c>
      <c r="AA59" s="44">
        <v>92331</v>
      </c>
      <c r="AB59" s="44">
        <v>94628</v>
      </c>
      <c r="AC59" s="44">
        <v>84052</v>
      </c>
      <c r="AD59" s="44">
        <v>98473</v>
      </c>
      <c r="AE59" s="44">
        <v>109152</v>
      </c>
      <c r="AF59" s="44">
        <v>109269</v>
      </c>
      <c r="AG59" s="245">
        <v>106872</v>
      </c>
      <c r="AH59" s="245">
        <v>111007</v>
      </c>
      <c r="AI59" s="245"/>
      <c r="AJ59" s="33">
        <v>2220</v>
      </c>
      <c r="AK59" s="28">
        <v>2371</v>
      </c>
      <c r="AL59" s="44">
        <v>5812</v>
      </c>
      <c r="AM59" s="44">
        <v>7374</v>
      </c>
      <c r="AN59" s="44">
        <v>7356</v>
      </c>
      <c r="AO59" s="44">
        <v>6651</v>
      </c>
      <c r="AP59" s="307">
        <v>5234</v>
      </c>
      <c r="AQ59" s="307">
        <v>6718</v>
      </c>
      <c r="AR59" s="307">
        <v>8309</v>
      </c>
      <c r="AS59" s="307">
        <v>6957</v>
      </c>
      <c r="AT59" s="245">
        <v>5636</v>
      </c>
      <c r="AU59" s="245">
        <v>5101</v>
      </c>
      <c r="AV59" s="245"/>
      <c r="AW59" s="33">
        <v>7462</v>
      </c>
      <c r="AX59" s="28">
        <v>10340</v>
      </c>
      <c r="AY59" s="44">
        <v>13555</v>
      </c>
      <c r="AZ59" s="66">
        <v>14454</v>
      </c>
      <c r="BA59" s="66">
        <v>13541</v>
      </c>
      <c r="BB59" s="66">
        <v>7019</v>
      </c>
      <c r="BC59" s="66">
        <v>3591</v>
      </c>
      <c r="BD59" s="66">
        <v>1587</v>
      </c>
      <c r="BE59" s="66">
        <v>1084</v>
      </c>
      <c r="BF59" s="217">
        <v>1309</v>
      </c>
      <c r="BG59" s="245">
        <v>3418</v>
      </c>
      <c r="BH59" s="242">
        <v>3450</v>
      </c>
      <c r="BI59" s="244"/>
      <c r="BJ59" s="688">
        <v>6461</v>
      </c>
      <c r="BK59" s="245">
        <v>5686</v>
      </c>
      <c r="BL59" s="245"/>
      <c r="BM59" s="33">
        <v>22137</v>
      </c>
      <c r="BN59" s="28">
        <v>17703</v>
      </c>
      <c r="BO59" s="44">
        <v>14368</v>
      </c>
      <c r="BP59" s="44">
        <v>11325</v>
      </c>
      <c r="BQ59" s="44">
        <v>15799</v>
      </c>
      <c r="BR59" s="44">
        <v>16727</v>
      </c>
      <c r="BS59" s="44">
        <v>9768</v>
      </c>
      <c r="BT59" s="44">
        <v>11002</v>
      </c>
      <c r="BU59" s="44">
        <v>19455</v>
      </c>
      <c r="BV59" s="44">
        <v>19366</v>
      </c>
      <c r="BW59" s="245">
        <v>30133</v>
      </c>
      <c r="BX59" s="245">
        <v>32222</v>
      </c>
      <c r="BY59" s="245"/>
      <c r="BZ59" s="28">
        <v>7067</v>
      </c>
      <c r="CA59" s="28">
        <v>7291</v>
      </c>
      <c r="CB59" s="44">
        <v>4439</v>
      </c>
      <c r="CC59" s="44">
        <v>2438</v>
      </c>
      <c r="CD59" s="44">
        <v>3757</v>
      </c>
      <c r="CE59" s="44">
        <v>13934</v>
      </c>
      <c r="CF59" s="44">
        <v>11752</v>
      </c>
      <c r="CG59" s="44">
        <v>19327</v>
      </c>
      <c r="CH59" s="44">
        <v>15242</v>
      </c>
      <c r="CI59" s="44">
        <v>18238</v>
      </c>
      <c r="CJ59" s="245">
        <v>12993</v>
      </c>
      <c r="CK59" s="245">
        <v>14237</v>
      </c>
      <c r="CL59" s="245"/>
    </row>
    <row r="60" spans="1:90" ht="12.95" customHeight="1" x14ac:dyDescent="0.2">
      <c r="A60" s="72" t="s">
        <v>1087</v>
      </c>
      <c r="B60" s="26" t="s">
        <v>1404</v>
      </c>
      <c r="C60" s="43" t="s">
        <v>2053</v>
      </c>
      <c r="D60" s="262">
        <v>48970</v>
      </c>
      <c r="E60" s="28">
        <v>74711</v>
      </c>
      <c r="F60" s="44">
        <v>85157</v>
      </c>
      <c r="G60" s="52">
        <v>100706</v>
      </c>
      <c r="H60" s="44">
        <v>109985</v>
      </c>
      <c r="I60" s="44">
        <v>110339</v>
      </c>
      <c r="J60" s="44">
        <v>114985</v>
      </c>
      <c r="K60" s="44">
        <v>118245</v>
      </c>
      <c r="L60" s="44">
        <v>125179</v>
      </c>
      <c r="M60" s="44">
        <v>124475</v>
      </c>
      <c r="N60" s="107">
        <f t="shared" si="43"/>
        <v>118</v>
      </c>
      <c r="O60" s="141">
        <f>+AF60+AS60+BF60+BV60+CI60</f>
        <v>124475</v>
      </c>
      <c r="P60" s="142">
        <f t="shared" si="47"/>
        <v>0</v>
      </c>
      <c r="Q60" s="199">
        <v>153311</v>
      </c>
      <c r="R60" s="199">
        <v>169746</v>
      </c>
      <c r="S60" s="107">
        <f t="shared" si="45"/>
        <v>112</v>
      </c>
      <c r="T60" s="141">
        <f>+AH60+AU60+BH60+BK60+BX60+CK60</f>
        <v>169746</v>
      </c>
      <c r="U60" s="142">
        <f t="shared" si="48"/>
        <v>0</v>
      </c>
      <c r="V60" s="260"/>
      <c r="W60" s="33">
        <v>21629</v>
      </c>
      <c r="X60" s="28">
        <v>37716</v>
      </c>
      <c r="Y60" s="44">
        <v>48183</v>
      </c>
      <c r="Z60" s="44">
        <v>69493</v>
      </c>
      <c r="AA60" s="44">
        <v>76583</v>
      </c>
      <c r="AB60" s="44">
        <v>74721</v>
      </c>
      <c r="AC60" s="44">
        <v>79640</v>
      </c>
      <c r="AD60" s="44">
        <v>82539</v>
      </c>
      <c r="AE60" s="44">
        <v>84628</v>
      </c>
      <c r="AF60" s="44">
        <v>87090</v>
      </c>
      <c r="AG60" s="245">
        <v>105454</v>
      </c>
      <c r="AH60" s="245">
        <v>118673</v>
      </c>
      <c r="AI60" s="245"/>
      <c r="AJ60" s="33">
        <v>4702</v>
      </c>
      <c r="AK60" s="28">
        <v>4032</v>
      </c>
      <c r="AL60" s="44">
        <v>3933</v>
      </c>
      <c r="AM60" s="44">
        <v>3506</v>
      </c>
      <c r="AN60" s="44">
        <v>3269</v>
      </c>
      <c r="AO60" s="44">
        <v>5057</v>
      </c>
      <c r="AP60" s="307">
        <v>4737</v>
      </c>
      <c r="AQ60" s="307">
        <v>5363</v>
      </c>
      <c r="AR60" s="307">
        <v>7318</v>
      </c>
      <c r="AS60" s="307">
        <v>5422</v>
      </c>
      <c r="AT60" s="245">
        <v>6281</v>
      </c>
      <c r="AU60" s="245">
        <v>6539</v>
      </c>
      <c r="AV60" s="245"/>
      <c r="AW60" s="33">
        <v>5075</v>
      </c>
      <c r="AX60" s="28">
        <v>3757</v>
      </c>
      <c r="AY60" s="44">
        <v>5661</v>
      </c>
      <c r="AZ60" s="66">
        <v>2982</v>
      </c>
      <c r="BA60" s="66">
        <v>2984</v>
      </c>
      <c r="BB60" s="66">
        <v>3932</v>
      </c>
      <c r="BC60" s="66">
        <v>4326</v>
      </c>
      <c r="BD60" s="66">
        <v>3950</v>
      </c>
      <c r="BE60" s="66">
        <v>5058</v>
      </c>
      <c r="BF60" s="217">
        <v>3644</v>
      </c>
      <c r="BG60" s="245">
        <v>5700</v>
      </c>
      <c r="BH60" s="242">
        <v>5821</v>
      </c>
      <c r="BI60" s="244"/>
      <c r="BJ60" s="688">
        <v>2345</v>
      </c>
      <c r="BK60" s="245">
        <v>1774</v>
      </c>
      <c r="BL60" s="245"/>
      <c r="BM60" s="33">
        <v>14522</v>
      </c>
      <c r="BN60" s="28">
        <v>19430</v>
      </c>
      <c r="BO60" s="44">
        <v>18239</v>
      </c>
      <c r="BP60" s="44">
        <v>19840</v>
      </c>
      <c r="BQ60" s="44">
        <v>23415</v>
      </c>
      <c r="BR60" s="44">
        <v>22674</v>
      </c>
      <c r="BS60" s="44">
        <v>21723</v>
      </c>
      <c r="BT60" s="44">
        <v>22402</v>
      </c>
      <c r="BU60" s="44">
        <v>23003</v>
      </c>
      <c r="BV60" s="44">
        <v>23237</v>
      </c>
      <c r="BW60" s="245">
        <v>31718</v>
      </c>
      <c r="BX60" s="245">
        <v>35383</v>
      </c>
      <c r="BY60" s="245"/>
      <c r="BZ60" s="28">
        <v>3042</v>
      </c>
      <c r="CA60" s="28">
        <v>9776</v>
      </c>
      <c r="CB60" s="44">
        <v>9141</v>
      </c>
      <c r="CC60" s="44">
        <v>4885</v>
      </c>
      <c r="CD60" s="44">
        <v>3734</v>
      </c>
      <c r="CE60" s="44">
        <v>3955</v>
      </c>
      <c r="CF60" s="44">
        <v>4559</v>
      </c>
      <c r="CG60" s="44">
        <v>3991</v>
      </c>
      <c r="CH60" s="44">
        <v>5172</v>
      </c>
      <c r="CI60" s="44">
        <v>5082</v>
      </c>
      <c r="CJ60" s="245">
        <v>1813</v>
      </c>
      <c r="CK60" s="244">
        <v>1556</v>
      </c>
      <c r="CL60" s="244"/>
    </row>
    <row r="61" spans="1:90" ht="12.95" customHeight="1" x14ac:dyDescent="0.2">
      <c r="A61" s="72" t="s">
        <v>1084</v>
      </c>
      <c r="B61" s="26" t="s">
        <v>2072</v>
      </c>
      <c r="C61" s="43" t="s">
        <v>2053</v>
      </c>
      <c r="D61" s="262">
        <v>131240</v>
      </c>
      <c r="E61" s="28">
        <v>163690</v>
      </c>
      <c r="F61" s="44">
        <v>188261</v>
      </c>
      <c r="G61" s="52">
        <v>217389</v>
      </c>
      <c r="H61" s="44">
        <v>228760</v>
      </c>
      <c r="I61" s="44">
        <v>255699</v>
      </c>
      <c r="J61" s="44">
        <v>249067</v>
      </c>
      <c r="K61" s="44">
        <v>243184</v>
      </c>
      <c r="L61" s="44">
        <v>250188</v>
      </c>
      <c r="M61" s="44">
        <v>284896</v>
      </c>
      <c r="N61" s="107">
        <f t="shared" si="43"/>
        <v>70</v>
      </c>
      <c r="O61" s="141">
        <f>+AF61+AS61+BF61+BV61+CI61</f>
        <v>284896</v>
      </c>
      <c r="P61" s="142">
        <f t="shared" si="47"/>
        <v>0</v>
      </c>
      <c r="Q61" s="199">
        <v>291787</v>
      </c>
      <c r="R61" s="199">
        <v>167456</v>
      </c>
      <c r="S61" s="107">
        <f t="shared" si="45"/>
        <v>114</v>
      </c>
      <c r="T61" s="141">
        <f>+AH61+AU61+BH61+BK61+BX61+CK61</f>
        <v>167456</v>
      </c>
      <c r="U61" s="142">
        <f t="shared" si="48"/>
        <v>0</v>
      </c>
      <c r="V61" s="260"/>
      <c r="W61" s="33">
        <v>72047</v>
      </c>
      <c r="X61" s="28">
        <v>72059</v>
      </c>
      <c r="Y61" s="44">
        <v>88344</v>
      </c>
      <c r="Z61" s="44">
        <v>100486</v>
      </c>
      <c r="AA61" s="44">
        <v>109357</v>
      </c>
      <c r="AB61" s="44">
        <v>121004</v>
      </c>
      <c r="AC61" s="44">
        <v>113559</v>
      </c>
      <c r="AD61" s="44">
        <v>126998</v>
      </c>
      <c r="AE61" s="44">
        <v>120289</v>
      </c>
      <c r="AF61" s="44">
        <v>156043</v>
      </c>
      <c r="AG61" s="245">
        <v>162151</v>
      </c>
      <c r="AH61" s="245">
        <v>111942</v>
      </c>
      <c r="AI61" s="245"/>
      <c r="AJ61" s="33">
        <v>21349</v>
      </c>
      <c r="AK61" s="28">
        <v>30922</v>
      </c>
      <c r="AL61" s="44">
        <v>37015</v>
      </c>
      <c r="AM61" s="44">
        <v>40451</v>
      </c>
      <c r="AN61" s="44">
        <v>44816</v>
      </c>
      <c r="AO61" s="44">
        <v>54424</v>
      </c>
      <c r="AP61" s="307">
        <v>55503</v>
      </c>
      <c r="AQ61" s="307">
        <v>43895</v>
      </c>
      <c r="AR61" s="307">
        <v>48222</v>
      </c>
      <c r="AS61" s="307">
        <v>44660</v>
      </c>
      <c r="AT61" s="245">
        <v>48986</v>
      </c>
      <c r="AU61" s="245">
        <v>15475</v>
      </c>
      <c r="AV61" s="245"/>
      <c r="AW61" s="33">
        <v>8479</v>
      </c>
      <c r="AX61" s="28">
        <v>12740</v>
      </c>
      <c r="AY61" s="44">
        <v>14520</v>
      </c>
      <c r="AZ61" s="66">
        <v>13994</v>
      </c>
      <c r="BA61" s="66">
        <v>13860</v>
      </c>
      <c r="BB61" s="66">
        <v>15603</v>
      </c>
      <c r="BC61" s="66">
        <v>19857</v>
      </c>
      <c r="BD61" s="66">
        <v>16839</v>
      </c>
      <c r="BE61" s="66">
        <v>17247</v>
      </c>
      <c r="BF61" s="217">
        <v>13740</v>
      </c>
      <c r="BG61" s="245">
        <v>18053</v>
      </c>
      <c r="BH61" s="242">
        <v>5838</v>
      </c>
      <c r="BI61" s="244"/>
      <c r="BJ61" s="688">
        <v>9028</v>
      </c>
      <c r="BK61" s="245">
        <v>2025</v>
      </c>
      <c r="BL61" s="245"/>
      <c r="BM61" s="33">
        <v>21652</v>
      </c>
      <c r="BN61" s="28">
        <v>30537</v>
      </c>
      <c r="BO61" s="44">
        <v>33602</v>
      </c>
      <c r="BP61" s="44">
        <v>43302</v>
      </c>
      <c r="BQ61" s="44">
        <v>42172</v>
      </c>
      <c r="BR61" s="44">
        <v>45818</v>
      </c>
      <c r="BS61" s="44">
        <v>43170</v>
      </c>
      <c r="BT61" s="44">
        <v>43402</v>
      </c>
      <c r="BU61" s="44">
        <v>50416</v>
      </c>
      <c r="BV61" s="44">
        <v>56316</v>
      </c>
      <c r="BW61" s="245">
        <v>53569</v>
      </c>
      <c r="BX61" s="245">
        <v>32176</v>
      </c>
      <c r="BY61" s="245"/>
      <c r="BZ61" s="28">
        <v>7713</v>
      </c>
      <c r="CA61" s="28">
        <v>17432</v>
      </c>
      <c r="CB61" s="44">
        <v>14780</v>
      </c>
      <c r="CC61" s="44">
        <v>19156</v>
      </c>
      <c r="CD61" s="44">
        <v>18555</v>
      </c>
      <c r="CE61" s="44">
        <v>18850</v>
      </c>
      <c r="CF61" s="44">
        <v>16978</v>
      </c>
      <c r="CG61" s="44">
        <v>12050</v>
      </c>
      <c r="CH61" s="44">
        <v>14014</v>
      </c>
      <c r="CI61" s="44">
        <v>14137</v>
      </c>
      <c r="CJ61" s="246">
        <v>0</v>
      </c>
      <c r="CK61" s="246">
        <v>0</v>
      </c>
      <c r="CL61" s="246"/>
    </row>
    <row r="62" spans="1:90" ht="12.95" customHeight="1" x14ac:dyDescent="0.2">
      <c r="A62" s="72"/>
      <c r="B62" s="26" t="s">
        <v>1257</v>
      </c>
      <c r="C62" s="43" t="s">
        <v>2053</v>
      </c>
      <c r="D62" s="262">
        <v>52482</v>
      </c>
      <c r="E62" s="28">
        <v>66130</v>
      </c>
      <c r="F62" s="44">
        <v>84985</v>
      </c>
      <c r="G62" s="52">
        <v>104748</v>
      </c>
      <c r="H62" s="44">
        <v>108002</v>
      </c>
      <c r="I62" s="44">
        <v>115398</v>
      </c>
      <c r="J62" s="44">
        <v>122134</v>
      </c>
      <c r="K62" s="44">
        <v>133590</v>
      </c>
      <c r="L62" s="44">
        <v>139770</v>
      </c>
      <c r="M62" s="44">
        <v>139592</v>
      </c>
      <c r="N62" s="107">
        <f t="shared" si="43"/>
        <v>116</v>
      </c>
      <c r="O62" s="141">
        <f>+AF62+AS62+BF62+BV62+CI62</f>
        <v>139592</v>
      </c>
      <c r="P62" s="142">
        <f t="shared" si="47"/>
        <v>0</v>
      </c>
      <c r="Q62" s="199">
        <v>154926</v>
      </c>
      <c r="R62" s="199">
        <v>166420</v>
      </c>
      <c r="S62" s="107">
        <f t="shared" si="45"/>
        <v>115</v>
      </c>
      <c r="T62" s="141">
        <f>+AH62+AU62+BH62+BK62+BX62+CK62</f>
        <v>166420</v>
      </c>
      <c r="U62" s="142">
        <f t="shared" si="48"/>
        <v>0</v>
      </c>
      <c r="V62" s="260"/>
      <c r="W62" s="33">
        <v>27740</v>
      </c>
      <c r="X62" s="28">
        <v>28013</v>
      </c>
      <c r="Y62" s="44">
        <v>49394</v>
      </c>
      <c r="Z62" s="44">
        <v>60586</v>
      </c>
      <c r="AA62" s="44">
        <v>60819</v>
      </c>
      <c r="AB62" s="44">
        <v>62489</v>
      </c>
      <c r="AC62" s="44">
        <v>63764</v>
      </c>
      <c r="AD62" s="44">
        <v>65699</v>
      </c>
      <c r="AE62" s="44">
        <v>68147</v>
      </c>
      <c r="AF62" s="44">
        <v>64388</v>
      </c>
      <c r="AG62" s="245">
        <v>79415</v>
      </c>
      <c r="AH62" s="245">
        <v>88419</v>
      </c>
      <c r="AI62" s="245"/>
      <c r="AJ62" s="33">
        <v>2307</v>
      </c>
      <c r="AK62" s="28">
        <v>2620</v>
      </c>
      <c r="AL62" s="44">
        <v>1917</v>
      </c>
      <c r="AM62" s="44">
        <v>3067</v>
      </c>
      <c r="AN62" s="44">
        <v>3832</v>
      </c>
      <c r="AO62" s="44">
        <v>3160</v>
      </c>
      <c r="AP62" s="307">
        <v>3537</v>
      </c>
      <c r="AQ62" s="307">
        <v>4423</v>
      </c>
      <c r="AR62" s="307">
        <v>4649</v>
      </c>
      <c r="AS62" s="307">
        <v>5489</v>
      </c>
      <c r="AT62" s="245">
        <v>10345</v>
      </c>
      <c r="AU62" s="245">
        <v>10955</v>
      </c>
      <c r="AV62" s="245"/>
      <c r="AW62" s="33">
        <v>5585</v>
      </c>
      <c r="AX62" s="28">
        <v>7185</v>
      </c>
      <c r="AY62" s="44">
        <v>6795</v>
      </c>
      <c r="AZ62" s="66">
        <v>2274</v>
      </c>
      <c r="BA62" s="66">
        <v>3757</v>
      </c>
      <c r="BB62" s="66">
        <v>3341</v>
      </c>
      <c r="BC62" s="66">
        <v>4055</v>
      </c>
      <c r="BD62" s="66">
        <v>5331</v>
      </c>
      <c r="BE62" s="66">
        <v>4782</v>
      </c>
      <c r="BF62" s="217">
        <v>4478</v>
      </c>
      <c r="BG62" s="245">
        <v>5070</v>
      </c>
      <c r="BH62" s="242">
        <v>4004</v>
      </c>
      <c r="BI62" s="244"/>
      <c r="BJ62" s="688">
        <v>1555</v>
      </c>
      <c r="BK62" s="245">
        <v>1606</v>
      </c>
      <c r="BL62" s="245"/>
      <c r="BM62" s="33">
        <v>12033</v>
      </c>
      <c r="BN62" s="28">
        <v>23701</v>
      </c>
      <c r="BO62" s="44">
        <v>26879</v>
      </c>
      <c r="BP62" s="44">
        <v>37049</v>
      </c>
      <c r="BQ62" s="44">
        <v>37945</v>
      </c>
      <c r="BR62" s="44">
        <v>44639</v>
      </c>
      <c r="BS62" s="44">
        <v>49781</v>
      </c>
      <c r="BT62" s="44">
        <v>57310</v>
      </c>
      <c r="BU62" s="44">
        <v>60591</v>
      </c>
      <c r="BV62" s="44">
        <v>61977</v>
      </c>
      <c r="BW62" s="245">
        <v>58447</v>
      </c>
      <c r="BX62" s="245">
        <v>61358</v>
      </c>
      <c r="BY62" s="245"/>
      <c r="BZ62" s="28">
        <v>4817</v>
      </c>
      <c r="CA62" s="28">
        <v>4611</v>
      </c>
      <c r="CB62" s="44">
        <v>0</v>
      </c>
      <c r="CC62" s="44">
        <v>1772</v>
      </c>
      <c r="CD62" s="44">
        <v>1649</v>
      </c>
      <c r="CE62" s="44">
        <v>1769</v>
      </c>
      <c r="CF62" s="44">
        <v>997</v>
      </c>
      <c r="CG62" s="44">
        <v>827</v>
      </c>
      <c r="CH62" s="44">
        <v>1601</v>
      </c>
      <c r="CI62" s="44">
        <v>3260</v>
      </c>
      <c r="CJ62" s="246">
        <v>94</v>
      </c>
      <c r="CK62" s="246">
        <v>78</v>
      </c>
      <c r="CL62" s="246"/>
    </row>
    <row r="63" spans="1:90" ht="12.95" customHeight="1" x14ac:dyDescent="0.2">
      <c r="A63" s="72" t="s">
        <v>1085</v>
      </c>
      <c r="B63" s="26" t="s">
        <v>1247</v>
      </c>
      <c r="C63" s="43" t="s">
        <v>2053</v>
      </c>
      <c r="D63" s="262">
        <v>77579</v>
      </c>
      <c r="E63" s="28">
        <v>114903</v>
      </c>
      <c r="F63" s="44">
        <v>134840</v>
      </c>
      <c r="G63" s="52">
        <v>152986</v>
      </c>
      <c r="H63" s="44">
        <v>158585</v>
      </c>
      <c r="I63" s="44">
        <v>175127</v>
      </c>
      <c r="J63" s="44">
        <v>179840</v>
      </c>
      <c r="K63" s="44">
        <v>211760</v>
      </c>
      <c r="L63" s="44">
        <v>195195</v>
      </c>
      <c r="M63" s="44">
        <v>186383</v>
      </c>
      <c r="N63" s="107">
        <f t="shared" si="43"/>
        <v>100</v>
      </c>
      <c r="O63" s="141">
        <f>+AF63+AS63+BF63+BV63+CI63</f>
        <v>186383</v>
      </c>
      <c r="P63" s="142">
        <f t="shared" si="47"/>
        <v>0</v>
      </c>
      <c r="Q63" s="199">
        <v>174693</v>
      </c>
      <c r="R63" s="199">
        <v>166350</v>
      </c>
      <c r="S63" s="107">
        <f t="shared" si="45"/>
        <v>116</v>
      </c>
      <c r="T63" s="141">
        <f>+AH63+AU63+BH63+BK63+BX63+CK63</f>
        <v>166350</v>
      </c>
      <c r="U63" s="142">
        <f t="shared" si="48"/>
        <v>0</v>
      </c>
      <c r="V63" s="260"/>
      <c r="W63" s="33">
        <v>18771</v>
      </c>
      <c r="X63" s="28">
        <v>31304</v>
      </c>
      <c r="Y63" s="44">
        <v>47174</v>
      </c>
      <c r="Z63" s="44">
        <v>62552</v>
      </c>
      <c r="AA63" s="44">
        <v>61065</v>
      </c>
      <c r="AB63" s="44">
        <v>56829</v>
      </c>
      <c r="AC63" s="44">
        <v>56268</v>
      </c>
      <c r="AD63" s="44">
        <v>53905</v>
      </c>
      <c r="AE63" s="44">
        <v>56535</v>
      </c>
      <c r="AF63" s="44">
        <v>55108</v>
      </c>
      <c r="AG63" s="245">
        <v>62934</v>
      </c>
      <c r="AH63" s="245">
        <v>52919</v>
      </c>
      <c r="AI63" s="245"/>
      <c r="AJ63" s="33">
        <v>14397</v>
      </c>
      <c r="AK63" s="28">
        <v>24363</v>
      </c>
      <c r="AL63" s="44">
        <v>19669</v>
      </c>
      <c r="AM63" s="44">
        <v>17172</v>
      </c>
      <c r="AN63" s="44">
        <v>15833</v>
      </c>
      <c r="AO63" s="44">
        <v>28859</v>
      </c>
      <c r="AP63" s="307">
        <v>29297</v>
      </c>
      <c r="AQ63" s="307">
        <v>40140</v>
      </c>
      <c r="AR63" s="307">
        <v>24188</v>
      </c>
      <c r="AS63" s="307">
        <v>19481</v>
      </c>
      <c r="AT63" s="245">
        <v>3330</v>
      </c>
      <c r="AU63" s="245">
        <v>4358</v>
      </c>
      <c r="AV63" s="245"/>
      <c r="AW63" s="33">
        <v>7174</v>
      </c>
      <c r="AX63" s="28">
        <v>9768</v>
      </c>
      <c r="AY63" s="44">
        <v>12035</v>
      </c>
      <c r="AZ63" s="66">
        <v>12329</v>
      </c>
      <c r="BA63" s="66">
        <v>12687</v>
      </c>
      <c r="BB63" s="66">
        <v>11731</v>
      </c>
      <c r="BC63" s="66">
        <v>12185</v>
      </c>
      <c r="BD63" s="66">
        <v>12424</v>
      </c>
      <c r="BE63" s="66">
        <v>13573</v>
      </c>
      <c r="BF63" s="217">
        <v>14821</v>
      </c>
      <c r="BG63" s="245">
        <v>21217</v>
      </c>
      <c r="BH63" s="242">
        <v>11366</v>
      </c>
      <c r="BI63" s="244"/>
      <c r="BJ63" s="689">
        <v>0</v>
      </c>
      <c r="BK63" s="245">
        <v>2237</v>
      </c>
      <c r="BL63" s="245"/>
      <c r="BM63" s="33">
        <v>30016</v>
      </c>
      <c r="BN63" s="28">
        <v>44347</v>
      </c>
      <c r="BO63" s="44">
        <v>55444</v>
      </c>
      <c r="BP63" s="44">
        <v>60572</v>
      </c>
      <c r="BQ63" s="44">
        <v>66813</v>
      </c>
      <c r="BR63" s="44">
        <v>75343</v>
      </c>
      <c r="BS63" s="44">
        <v>78918</v>
      </c>
      <c r="BT63" s="44">
        <v>98858</v>
      </c>
      <c r="BU63" s="44">
        <v>97131</v>
      </c>
      <c r="BV63" s="44">
        <v>92478</v>
      </c>
      <c r="BW63" s="245">
        <v>86777</v>
      </c>
      <c r="BX63" s="245">
        <v>91698</v>
      </c>
      <c r="BY63" s="245"/>
      <c r="BZ63" s="28">
        <v>7221</v>
      </c>
      <c r="CA63" s="28">
        <v>5121</v>
      </c>
      <c r="CB63" s="44">
        <v>518</v>
      </c>
      <c r="CC63" s="44">
        <v>361</v>
      </c>
      <c r="CD63" s="44">
        <v>2187</v>
      </c>
      <c r="CE63" s="44">
        <v>2365</v>
      </c>
      <c r="CF63" s="44">
        <v>3172</v>
      </c>
      <c r="CG63" s="44">
        <v>6433</v>
      </c>
      <c r="CH63" s="44">
        <v>3768</v>
      </c>
      <c r="CI63" s="44">
        <v>4495</v>
      </c>
      <c r="CJ63" s="246">
        <v>435</v>
      </c>
      <c r="CK63" s="245">
        <v>3772</v>
      </c>
      <c r="CL63" s="245"/>
    </row>
    <row r="64" spans="1:90" ht="12.95" customHeight="1" x14ac:dyDescent="0.2">
      <c r="A64" s="72" t="s">
        <v>1088</v>
      </c>
      <c r="B64" s="239" t="s">
        <v>1782</v>
      </c>
      <c r="C64" s="43" t="s">
        <v>2053</v>
      </c>
      <c r="D64" s="262">
        <v>66773</v>
      </c>
      <c r="E64" s="28">
        <v>92612</v>
      </c>
      <c r="F64" s="44">
        <v>108775</v>
      </c>
      <c r="G64" s="52">
        <v>124103</v>
      </c>
      <c r="H64" s="44">
        <v>125705</v>
      </c>
      <c r="I64" s="44">
        <v>132203</v>
      </c>
      <c r="J64" s="44">
        <v>126522</v>
      </c>
      <c r="K64" s="44">
        <v>140629</v>
      </c>
      <c r="L64" s="44">
        <v>146984</v>
      </c>
      <c r="M64" s="44">
        <v>143654</v>
      </c>
      <c r="N64" s="107">
        <f t="shared" si="43"/>
        <v>114</v>
      </c>
      <c r="O64" s="141">
        <f>+AF64+AS64+BF64+BV64+CI64</f>
        <v>143654</v>
      </c>
      <c r="P64" s="142">
        <f t="shared" si="47"/>
        <v>0</v>
      </c>
      <c r="Q64" s="199">
        <v>145115</v>
      </c>
      <c r="R64" s="199">
        <v>163335</v>
      </c>
      <c r="S64" s="107">
        <f t="shared" si="45"/>
        <v>117</v>
      </c>
      <c r="T64" s="141">
        <f>+AH64+AU64+BH64+BK64+BX64+CK64</f>
        <v>163335</v>
      </c>
      <c r="U64" s="142">
        <f t="shared" si="48"/>
        <v>0</v>
      </c>
      <c r="V64" s="260"/>
      <c r="W64" s="33">
        <v>15415</v>
      </c>
      <c r="X64" s="28">
        <v>31515</v>
      </c>
      <c r="Y64" s="44">
        <v>42432</v>
      </c>
      <c r="Z64" s="44">
        <v>45374</v>
      </c>
      <c r="AA64" s="44">
        <v>49565</v>
      </c>
      <c r="AB64" s="44">
        <v>51319</v>
      </c>
      <c r="AC64" s="44">
        <v>45540</v>
      </c>
      <c r="AD64" s="44">
        <v>54949</v>
      </c>
      <c r="AE64" s="44">
        <v>54748</v>
      </c>
      <c r="AF64" s="44">
        <v>52911</v>
      </c>
      <c r="AG64" s="245">
        <v>53971</v>
      </c>
      <c r="AH64" s="245">
        <v>59559</v>
      </c>
      <c r="AI64" s="245"/>
      <c r="AJ64" s="33">
        <v>23006</v>
      </c>
      <c r="AK64" s="28">
        <v>221</v>
      </c>
      <c r="AL64" s="44">
        <v>1350</v>
      </c>
      <c r="AM64" s="44">
        <v>1032</v>
      </c>
      <c r="AN64" s="44">
        <v>2394</v>
      </c>
      <c r="AO64" s="44">
        <v>3094</v>
      </c>
      <c r="AP64" s="307">
        <v>1714</v>
      </c>
      <c r="AQ64" s="307">
        <v>2236</v>
      </c>
      <c r="AR64" s="307">
        <v>2719</v>
      </c>
      <c r="AS64" s="307">
        <v>35486</v>
      </c>
      <c r="AT64" s="245">
        <v>33586</v>
      </c>
      <c r="AU64" s="245">
        <v>31402</v>
      </c>
      <c r="AV64" s="245"/>
      <c r="AW64" s="33">
        <v>6807</v>
      </c>
      <c r="AX64" s="28">
        <v>3917</v>
      </c>
      <c r="AY64" s="44">
        <v>4178</v>
      </c>
      <c r="AZ64" s="66">
        <v>3849</v>
      </c>
      <c r="BA64" s="66">
        <v>3833</v>
      </c>
      <c r="BB64" s="66">
        <v>4969</v>
      </c>
      <c r="BC64" s="66">
        <v>4697</v>
      </c>
      <c r="BD64" s="66">
        <v>4536</v>
      </c>
      <c r="BE64" s="66">
        <v>3841</v>
      </c>
      <c r="BF64" s="217">
        <v>4629</v>
      </c>
      <c r="BG64" s="245">
        <v>4177</v>
      </c>
      <c r="BH64" s="242">
        <v>4019</v>
      </c>
      <c r="BI64" s="244"/>
      <c r="BJ64" s="688">
        <v>1234</v>
      </c>
      <c r="BK64" s="246">
        <v>750</v>
      </c>
      <c r="BL64" s="246"/>
      <c r="BM64" s="33">
        <v>16896</v>
      </c>
      <c r="BN64" s="28">
        <v>52734</v>
      </c>
      <c r="BO64" s="44">
        <v>56756</v>
      </c>
      <c r="BP64" s="44">
        <v>69112</v>
      </c>
      <c r="BQ64" s="44">
        <v>65179</v>
      </c>
      <c r="BR64" s="44">
        <v>67934</v>
      </c>
      <c r="BS64" s="44">
        <v>69346</v>
      </c>
      <c r="BT64" s="44">
        <v>76470</v>
      </c>
      <c r="BU64" s="44">
        <v>81243</v>
      </c>
      <c r="BV64" s="44">
        <v>47329</v>
      </c>
      <c r="BW64" s="245">
        <v>49245</v>
      </c>
      <c r="BX64" s="245">
        <v>64095</v>
      </c>
      <c r="BY64" s="245"/>
      <c r="BZ64" s="28">
        <v>4649</v>
      </c>
      <c r="CA64" s="28">
        <v>4225</v>
      </c>
      <c r="CB64" s="44">
        <v>4059</v>
      </c>
      <c r="CC64" s="44">
        <v>4736</v>
      </c>
      <c r="CD64" s="44">
        <v>4734</v>
      </c>
      <c r="CE64" s="44">
        <v>4887</v>
      </c>
      <c r="CF64" s="44">
        <v>5225</v>
      </c>
      <c r="CG64" s="44">
        <v>2438</v>
      </c>
      <c r="CH64" s="44">
        <v>4433</v>
      </c>
      <c r="CI64" s="44">
        <v>3299</v>
      </c>
      <c r="CJ64" s="245">
        <v>2902</v>
      </c>
      <c r="CK64" s="245">
        <v>3510</v>
      </c>
      <c r="CL64" s="245"/>
    </row>
    <row r="65" spans="1:90" ht="12.95" customHeight="1" x14ac:dyDescent="0.2">
      <c r="A65" s="72" t="s">
        <v>1089</v>
      </c>
      <c r="B65" s="26" t="s">
        <v>1253</v>
      </c>
      <c r="C65" s="43" t="s">
        <v>2053</v>
      </c>
      <c r="D65" s="262">
        <v>71238</v>
      </c>
      <c r="E65" s="28">
        <v>88285</v>
      </c>
      <c r="F65" s="44">
        <v>94987</v>
      </c>
      <c r="G65" s="52">
        <v>103079</v>
      </c>
      <c r="H65" s="44">
        <v>103915</v>
      </c>
      <c r="I65" s="44">
        <v>99436</v>
      </c>
      <c r="J65" s="44">
        <v>100323</v>
      </c>
      <c r="K65" s="44">
        <v>101112</v>
      </c>
      <c r="L65" s="44">
        <v>121226</v>
      </c>
      <c r="M65" s="44">
        <v>120445</v>
      </c>
      <c r="N65" s="107">
        <f t="shared" si="43"/>
        <v>121</v>
      </c>
      <c r="O65" s="141">
        <f>+AF65+AS65+BF65+BV65+CI65</f>
        <v>120445</v>
      </c>
      <c r="P65" s="142">
        <f t="shared" si="47"/>
        <v>0</v>
      </c>
      <c r="Q65" s="199">
        <v>147094</v>
      </c>
      <c r="R65" s="199">
        <v>162786</v>
      </c>
      <c r="S65" s="107">
        <f t="shared" si="45"/>
        <v>118</v>
      </c>
      <c r="T65" s="141">
        <f>+AH65+AU65+BH65+BK65+BX65+CK65</f>
        <v>162786</v>
      </c>
      <c r="U65" s="142">
        <f t="shared" si="48"/>
        <v>0</v>
      </c>
      <c r="V65" s="260"/>
      <c r="W65" s="33">
        <v>15384</v>
      </c>
      <c r="X65" s="28">
        <v>24770</v>
      </c>
      <c r="Y65" s="44">
        <v>31100</v>
      </c>
      <c r="Z65" s="44">
        <v>37748</v>
      </c>
      <c r="AA65" s="44">
        <v>43345</v>
      </c>
      <c r="AB65" s="44">
        <v>36637</v>
      </c>
      <c r="AC65" s="44">
        <v>37943</v>
      </c>
      <c r="AD65" s="44">
        <v>36958</v>
      </c>
      <c r="AE65" s="44">
        <v>41051</v>
      </c>
      <c r="AF65" s="44">
        <v>39517</v>
      </c>
      <c r="AG65" s="245">
        <v>56998</v>
      </c>
      <c r="AH65" s="245">
        <v>81855</v>
      </c>
      <c r="AI65" s="245"/>
      <c r="AJ65" s="33">
        <v>7544</v>
      </c>
      <c r="AK65" s="28">
        <v>25770</v>
      </c>
      <c r="AL65" s="44">
        <v>24091</v>
      </c>
      <c r="AM65" s="44">
        <v>25281</v>
      </c>
      <c r="AN65" s="44">
        <v>23380</v>
      </c>
      <c r="AO65" s="44">
        <v>24361</v>
      </c>
      <c r="AP65" s="307">
        <v>25211</v>
      </c>
      <c r="AQ65" s="307">
        <v>27074</v>
      </c>
      <c r="AR65" s="307">
        <v>31776</v>
      </c>
      <c r="AS65" s="307">
        <v>32059</v>
      </c>
      <c r="AT65" s="245">
        <v>32289</v>
      </c>
      <c r="AU65" s="245">
        <v>30192</v>
      </c>
      <c r="AV65" s="245"/>
      <c r="AW65" s="33">
        <v>3132</v>
      </c>
      <c r="AX65" s="28">
        <v>4076</v>
      </c>
      <c r="AY65" s="44">
        <v>3752</v>
      </c>
      <c r="AZ65" s="66">
        <v>4877</v>
      </c>
      <c r="BA65" s="66">
        <v>4326</v>
      </c>
      <c r="BB65" s="66">
        <v>5300</v>
      </c>
      <c r="BC65" s="66">
        <v>4113</v>
      </c>
      <c r="BD65" s="66">
        <v>4227</v>
      </c>
      <c r="BE65" s="66">
        <v>4372</v>
      </c>
      <c r="BF65" s="217">
        <v>4671</v>
      </c>
      <c r="BG65" s="245">
        <v>5802</v>
      </c>
      <c r="BH65" s="242">
        <v>4860</v>
      </c>
      <c r="BI65" s="244"/>
      <c r="BJ65" s="689">
        <v>568</v>
      </c>
      <c r="BK65" s="246">
        <v>577</v>
      </c>
      <c r="BL65" s="246"/>
      <c r="BM65" s="33">
        <v>44028</v>
      </c>
      <c r="BN65" s="28">
        <v>33002</v>
      </c>
      <c r="BO65" s="44">
        <v>35029</v>
      </c>
      <c r="BP65" s="44">
        <v>34485</v>
      </c>
      <c r="BQ65" s="44">
        <v>32365</v>
      </c>
      <c r="BR65" s="44">
        <v>32833</v>
      </c>
      <c r="BS65" s="44">
        <v>32274</v>
      </c>
      <c r="BT65" s="44">
        <v>32069</v>
      </c>
      <c r="BU65" s="44">
        <v>43072</v>
      </c>
      <c r="BV65" s="44">
        <v>43749</v>
      </c>
      <c r="BW65" s="245">
        <v>51437</v>
      </c>
      <c r="BX65" s="245">
        <v>45302</v>
      </c>
      <c r="BY65" s="245"/>
      <c r="BZ65" s="28">
        <v>1150</v>
      </c>
      <c r="CA65" s="28">
        <v>667</v>
      </c>
      <c r="CB65" s="44">
        <v>1015</v>
      </c>
      <c r="CC65" s="44">
        <v>688</v>
      </c>
      <c r="CD65" s="44">
        <v>499</v>
      </c>
      <c r="CE65" s="44">
        <v>305</v>
      </c>
      <c r="CF65" s="44">
        <v>782</v>
      </c>
      <c r="CG65" s="44">
        <v>784</v>
      </c>
      <c r="CH65" s="44">
        <v>955</v>
      </c>
      <c r="CI65" s="44">
        <v>449</v>
      </c>
      <c r="CJ65" s="246">
        <v>0</v>
      </c>
      <c r="CK65" s="246">
        <v>0</v>
      </c>
      <c r="CL65" s="246"/>
    </row>
    <row r="66" spans="1:90" ht="12.95" customHeight="1" x14ac:dyDescent="0.2">
      <c r="A66" s="72" t="s">
        <v>1093</v>
      </c>
      <c r="B66" s="26" t="s">
        <v>1259</v>
      </c>
      <c r="C66" s="43" t="s">
        <v>2053</v>
      </c>
      <c r="D66" s="262">
        <v>36869</v>
      </c>
      <c r="E66" s="28">
        <v>68224</v>
      </c>
      <c r="F66" s="44">
        <v>82785</v>
      </c>
      <c r="G66" s="52">
        <v>92515</v>
      </c>
      <c r="H66" s="44">
        <v>57592</v>
      </c>
      <c r="I66" s="44">
        <v>56623</v>
      </c>
      <c r="J66" s="44">
        <v>58591</v>
      </c>
      <c r="K66" s="44">
        <v>57878</v>
      </c>
      <c r="L66" s="44">
        <v>57902</v>
      </c>
      <c r="M66" s="44">
        <v>80011</v>
      </c>
      <c r="N66" s="107">
        <f t="shared" si="43"/>
        <v>146</v>
      </c>
      <c r="O66" s="141">
        <f>+AF66+AS66+BF66+BV66+CI66</f>
        <v>80011</v>
      </c>
      <c r="P66" s="142">
        <f t="shared" si="47"/>
        <v>0</v>
      </c>
      <c r="Q66" s="199">
        <v>133360</v>
      </c>
      <c r="R66" s="199">
        <v>149399</v>
      </c>
      <c r="S66" s="107">
        <f t="shared" si="45"/>
        <v>121</v>
      </c>
      <c r="T66" s="141">
        <f>+AH66+AU66+BH66+BK66+BX66+CK66</f>
        <v>149399</v>
      </c>
      <c r="U66" s="142">
        <f t="shared" si="48"/>
        <v>0</v>
      </c>
      <c r="V66" s="260"/>
      <c r="W66" s="33">
        <v>11121</v>
      </c>
      <c r="X66" s="28">
        <v>21481</v>
      </c>
      <c r="Y66" s="44">
        <v>28202</v>
      </c>
      <c r="Z66" s="44">
        <v>31776</v>
      </c>
      <c r="AA66" s="44">
        <v>23181</v>
      </c>
      <c r="AB66" s="44">
        <v>22071</v>
      </c>
      <c r="AC66" s="44">
        <v>22278</v>
      </c>
      <c r="AD66" s="44">
        <v>22874</v>
      </c>
      <c r="AE66" s="44">
        <v>19698</v>
      </c>
      <c r="AF66" s="44">
        <v>24184</v>
      </c>
      <c r="AG66" s="245">
        <v>35970</v>
      </c>
      <c r="AH66" s="245">
        <v>35191</v>
      </c>
      <c r="AI66" s="245"/>
      <c r="AJ66" s="33">
        <v>10746</v>
      </c>
      <c r="AK66" s="28">
        <v>21164</v>
      </c>
      <c r="AL66" s="44">
        <v>25151</v>
      </c>
      <c r="AM66" s="44">
        <v>27207</v>
      </c>
      <c r="AN66" s="44">
        <v>14291</v>
      </c>
      <c r="AO66" s="44">
        <v>14645</v>
      </c>
      <c r="AP66" s="307">
        <v>15516</v>
      </c>
      <c r="AQ66" s="307">
        <v>16978</v>
      </c>
      <c r="AR66" s="307">
        <v>16840</v>
      </c>
      <c r="AS66" s="307">
        <v>22093</v>
      </c>
      <c r="AT66" s="245">
        <v>13740</v>
      </c>
      <c r="AU66" s="245">
        <v>19559</v>
      </c>
      <c r="AV66" s="245"/>
      <c r="AW66" s="33">
        <v>4815</v>
      </c>
      <c r="AX66" s="28">
        <v>5946</v>
      </c>
      <c r="AY66" s="44">
        <v>6774</v>
      </c>
      <c r="AZ66" s="66">
        <v>7166</v>
      </c>
      <c r="BA66" s="66">
        <v>6224</v>
      </c>
      <c r="BB66" s="66">
        <v>4979</v>
      </c>
      <c r="BC66" s="66">
        <v>4764</v>
      </c>
      <c r="BD66" s="66">
        <v>4034</v>
      </c>
      <c r="BE66" s="66">
        <v>3970</v>
      </c>
      <c r="BF66" s="217">
        <v>6353</v>
      </c>
      <c r="BG66" s="245">
        <v>10100</v>
      </c>
      <c r="BH66" s="242">
        <v>10914</v>
      </c>
      <c r="BI66" s="244"/>
      <c r="BJ66" s="688">
        <v>11040</v>
      </c>
      <c r="BK66" s="245">
        <v>10023</v>
      </c>
      <c r="BL66" s="245"/>
      <c r="BM66" s="33">
        <v>8565</v>
      </c>
      <c r="BN66" s="28">
        <v>15621</v>
      </c>
      <c r="BO66" s="44">
        <v>17596</v>
      </c>
      <c r="BP66" s="44">
        <v>21925</v>
      </c>
      <c r="BQ66" s="44">
        <v>11430</v>
      </c>
      <c r="BR66" s="44">
        <v>12120</v>
      </c>
      <c r="BS66" s="44">
        <v>12448</v>
      </c>
      <c r="BT66" s="44">
        <v>10744</v>
      </c>
      <c r="BU66" s="44">
        <v>13336</v>
      </c>
      <c r="BV66" s="44">
        <v>24056</v>
      </c>
      <c r="BW66" s="245">
        <v>62510</v>
      </c>
      <c r="BX66" s="245">
        <v>73712</v>
      </c>
      <c r="BY66" s="245"/>
      <c r="BZ66" s="28">
        <v>1622</v>
      </c>
      <c r="CA66" s="28">
        <v>4012</v>
      </c>
      <c r="CB66" s="44">
        <v>5062</v>
      </c>
      <c r="CC66" s="44">
        <v>4441</v>
      </c>
      <c r="CD66" s="44">
        <v>2466</v>
      </c>
      <c r="CE66" s="44">
        <v>2808</v>
      </c>
      <c r="CF66" s="44">
        <v>3585</v>
      </c>
      <c r="CG66" s="44">
        <v>3248</v>
      </c>
      <c r="CH66" s="44">
        <v>4058</v>
      </c>
      <c r="CI66" s="44">
        <v>3325</v>
      </c>
      <c r="CJ66" s="246">
        <v>0</v>
      </c>
      <c r="CK66" s="246">
        <v>0</v>
      </c>
      <c r="CL66" s="246"/>
    </row>
    <row r="67" spans="1:90" ht="12.95" customHeight="1" x14ac:dyDescent="0.2">
      <c r="A67" s="72" t="s">
        <v>1090</v>
      </c>
      <c r="B67" s="26" t="s">
        <v>2073</v>
      </c>
      <c r="C67" s="43" t="s">
        <v>2053</v>
      </c>
      <c r="D67" s="262">
        <v>23361</v>
      </c>
      <c r="E67" s="28">
        <v>44927</v>
      </c>
      <c r="F67" s="44">
        <v>67838</v>
      </c>
      <c r="G67" s="52">
        <v>85378</v>
      </c>
      <c r="H67" s="44">
        <v>79867</v>
      </c>
      <c r="I67" s="44">
        <v>91913</v>
      </c>
      <c r="J67" s="44">
        <v>93471</v>
      </c>
      <c r="K67" s="44">
        <v>108244</v>
      </c>
      <c r="L67" s="44">
        <v>90095</v>
      </c>
      <c r="M67" s="44">
        <v>90677</v>
      </c>
      <c r="N67" s="107">
        <f t="shared" si="43"/>
        <v>140</v>
      </c>
      <c r="O67" s="141">
        <f>+AF67+AS67+BF67+BV67+CI67</f>
        <v>90677</v>
      </c>
      <c r="P67" s="142">
        <f t="shared" si="47"/>
        <v>0</v>
      </c>
      <c r="Q67" s="199">
        <v>110020</v>
      </c>
      <c r="R67" s="199">
        <v>132164</v>
      </c>
      <c r="S67" s="107">
        <f t="shared" si="45"/>
        <v>130</v>
      </c>
      <c r="T67" s="141">
        <f>+AH67+AU67+BH67+BK67+BX67+CK67</f>
        <v>132164</v>
      </c>
      <c r="U67" s="142">
        <f t="shared" si="48"/>
        <v>0</v>
      </c>
      <c r="V67" s="260"/>
      <c r="W67" s="33">
        <v>16097</v>
      </c>
      <c r="X67" s="28">
        <v>28107</v>
      </c>
      <c r="Y67" s="44">
        <v>50092</v>
      </c>
      <c r="Z67" s="44">
        <v>62140</v>
      </c>
      <c r="AA67" s="44">
        <v>59787</v>
      </c>
      <c r="AB67" s="44">
        <v>67603</v>
      </c>
      <c r="AC67" s="44">
        <v>67717</v>
      </c>
      <c r="AD67" s="44">
        <v>77526</v>
      </c>
      <c r="AE67" s="44">
        <v>65799</v>
      </c>
      <c r="AF67" s="44">
        <v>62192</v>
      </c>
      <c r="AG67" s="245">
        <v>71475</v>
      </c>
      <c r="AH67" s="245">
        <v>84317</v>
      </c>
      <c r="AI67" s="245"/>
      <c r="AJ67" s="33">
        <v>99</v>
      </c>
      <c r="AK67" s="28">
        <v>7488</v>
      </c>
      <c r="AL67" s="44">
        <v>5235</v>
      </c>
      <c r="AM67" s="44">
        <v>4624</v>
      </c>
      <c r="AN67" s="44">
        <v>3754</v>
      </c>
      <c r="AO67" s="44">
        <v>3722</v>
      </c>
      <c r="AP67" s="307">
        <v>3521</v>
      </c>
      <c r="AQ67" s="307">
        <v>432</v>
      </c>
      <c r="AR67" s="307">
        <v>201</v>
      </c>
      <c r="AS67" s="307">
        <v>167</v>
      </c>
      <c r="AT67" s="245">
        <v>1148</v>
      </c>
      <c r="AU67" s="246">
        <v>364</v>
      </c>
      <c r="AV67" s="246"/>
      <c r="AW67" s="33">
        <v>1742</v>
      </c>
      <c r="AX67" s="28">
        <v>2034</v>
      </c>
      <c r="AY67" s="44">
        <v>2412</v>
      </c>
      <c r="AZ67" s="66">
        <v>964</v>
      </c>
      <c r="BA67" s="66">
        <v>987</v>
      </c>
      <c r="BB67" s="66">
        <v>1053</v>
      </c>
      <c r="BC67" s="66">
        <v>1385</v>
      </c>
      <c r="BD67" s="66">
        <v>1882</v>
      </c>
      <c r="BE67" s="66">
        <v>1223</v>
      </c>
      <c r="BF67" s="217">
        <v>2404</v>
      </c>
      <c r="BG67" s="245">
        <v>1989</v>
      </c>
      <c r="BH67" s="242">
        <v>3398</v>
      </c>
      <c r="BI67" s="244"/>
      <c r="BJ67" s="688">
        <v>4514</v>
      </c>
      <c r="BK67" s="245">
        <v>3195</v>
      </c>
      <c r="BL67" s="245"/>
      <c r="BM67" s="33">
        <v>3794</v>
      </c>
      <c r="BN67" s="28">
        <v>4233</v>
      </c>
      <c r="BO67" s="44">
        <v>5506</v>
      </c>
      <c r="BP67" s="44">
        <v>10754</v>
      </c>
      <c r="BQ67" s="44">
        <v>9967</v>
      </c>
      <c r="BR67" s="44">
        <v>13831</v>
      </c>
      <c r="BS67" s="44">
        <v>14435</v>
      </c>
      <c r="BT67" s="44">
        <v>23116</v>
      </c>
      <c r="BU67" s="44">
        <v>16434</v>
      </c>
      <c r="BV67" s="44">
        <v>17802</v>
      </c>
      <c r="BW67" s="245">
        <v>26243</v>
      </c>
      <c r="BX67" s="245">
        <v>34991</v>
      </c>
      <c r="BY67" s="245"/>
      <c r="BZ67" s="28">
        <v>1629</v>
      </c>
      <c r="CA67" s="28">
        <v>3065</v>
      </c>
      <c r="CB67" s="44">
        <v>4593</v>
      </c>
      <c r="CC67" s="44">
        <v>6896</v>
      </c>
      <c r="CD67" s="44">
        <v>5372</v>
      </c>
      <c r="CE67" s="44">
        <v>5704</v>
      </c>
      <c r="CF67" s="44">
        <v>6413</v>
      </c>
      <c r="CG67" s="44">
        <v>5288</v>
      </c>
      <c r="CH67" s="44">
        <v>6438</v>
      </c>
      <c r="CI67" s="44">
        <v>8112</v>
      </c>
      <c r="CJ67" s="245">
        <v>4651</v>
      </c>
      <c r="CK67" s="245">
        <v>5899</v>
      </c>
      <c r="CL67" s="245"/>
    </row>
    <row r="68" spans="1:90" ht="12.95" customHeight="1" x14ac:dyDescent="0.2">
      <c r="A68" s="72" t="s">
        <v>1091</v>
      </c>
      <c r="B68" s="26" t="s">
        <v>1376</v>
      </c>
      <c r="C68" s="43" t="s">
        <v>2053</v>
      </c>
      <c r="D68" s="262">
        <v>15889</v>
      </c>
      <c r="E68" s="28">
        <v>49074</v>
      </c>
      <c r="F68" s="44">
        <v>45046</v>
      </c>
      <c r="G68" s="52">
        <v>63677</v>
      </c>
      <c r="H68" s="44">
        <v>74063</v>
      </c>
      <c r="I68" s="44">
        <v>91516</v>
      </c>
      <c r="J68" s="44">
        <v>107871</v>
      </c>
      <c r="K68" s="44">
        <v>108551</v>
      </c>
      <c r="L68" s="44">
        <v>117440</v>
      </c>
      <c r="M68" s="44">
        <v>106314</v>
      </c>
      <c r="N68" s="107">
        <f t="shared" si="43"/>
        <v>127</v>
      </c>
      <c r="O68" s="141">
        <f>+AF68+AS68+BF68+BV68+CI68</f>
        <v>106314</v>
      </c>
      <c r="P68" s="142">
        <f t="shared" si="47"/>
        <v>0</v>
      </c>
      <c r="Q68" s="199">
        <v>119518</v>
      </c>
      <c r="R68" s="199">
        <v>122066</v>
      </c>
      <c r="S68" s="107">
        <f t="shared" si="45"/>
        <v>133</v>
      </c>
      <c r="T68" s="141">
        <f>+AH68+AU68+BH68+BK68+BX68+CK68</f>
        <v>122066</v>
      </c>
      <c r="U68" s="142">
        <f t="shared" si="48"/>
        <v>0</v>
      </c>
      <c r="V68" s="260"/>
      <c r="W68" s="33">
        <v>9642</v>
      </c>
      <c r="X68" s="28">
        <v>29962</v>
      </c>
      <c r="Y68" s="44">
        <v>27491</v>
      </c>
      <c r="Z68" s="44">
        <v>41681</v>
      </c>
      <c r="AA68" s="44">
        <v>53249</v>
      </c>
      <c r="AB68" s="44">
        <v>59053</v>
      </c>
      <c r="AC68" s="44">
        <v>66127</v>
      </c>
      <c r="AD68" s="44">
        <v>60836</v>
      </c>
      <c r="AE68" s="44">
        <v>62035</v>
      </c>
      <c r="AF68" s="44">
        <v>61249</v>
      </c>
      <c r="AG68" s="245">
        <v>72217</v>
      </c>
      <c r="AH68" s="245">
        <v>75924</v>
      </c>
      <c r="AI68" s="245"/>
      <c r="AJ68" s="33">
        <v>659</v>
      </c>
      <c r="AK68" s="28">
        <v>1012</v>
      </c>
      <c r="AL68" s="44">
        <v>3844</v>
      </c>
      <c r="AM68" s="44">
        <v>6279</v>
      </c>
      <c r="AN68" s="44">
        <v>6149</v>
      </c>
      <c r="AO68" s="44">
        <v>6319</v>
      </c>
      <c r="AP68" s="307">
        <v>7077</v>
      </c>
      <c r="AQ68" s="307">
        <v>7105</v>
      </c>
      <c r="AR68" s="307">
        <v>8292</v>
      </c>
      <c r="AS68" s="307">
        <v>5006</v>
      </c>
      <c r="AT68" s="245">
        <v>4931</v>
      </c>
      <c r="AU68" s="245">
        <v>2624</v>
      </c>
      <c r="AV68" s="245"/>
      <c r="AW68" s="33">
        <v>1330</v>
      </c>
      <c r="AX68" s="28">
        <v>3321</v>
      </c>
      <c r="AY68" s="44">
        <v>2676</v>
      </c>
      <c r="AZ68" s="66">
        <v>3519</v>
      </c>
      <c r="BA68" s="66">
        <v>3270</v>
      </c>
      <c r="BB68" s="66">
        <v>3072</v>
      </c>
      <c r="BC68" s="66">
        <v>3571</v>
      </c>
      <c r="BD68" s="66">
        <v>4682</v>
      </c>
      <c r="BE68" s="66">
        <v>4020</v>
      </c>
      <c r="BF68" s="217">
        <v>2739</v>
      </c>
      <c r="BG68" s="245">
        <v>3051</v>
      </c>
      <c r="BH68" s="242">
        <v>2342</v>
      </c>
      <c r="BI68" s="244"/>
      <c r="BJ68" s="689">
        <v>0</v>
      </c>
      <c r="BK68" s="246">
        <v>0</v>
      </c>
      <c r="BL68" s="246"/>
      <c r="BM68" s="33">
        <v>2684</v>
      </c>
      <c r="BN68" s="28">
        <v>10979</v>
      </c>
      <c r="BO68" s="44">
        <v>6314</v>
      </c>
      <c r="BP68" s="44">
        <v>9460</v>
      </c>
      <c r="BQ68" s="44">
        <v>7525</v>
      </c>
      <c r="BR68" s="44">
        <v>14286</v>
      </c>
      <c r="BS68" s="44">
        <v>17305</v>
      </c>
      <c r="BT68" s="44">
        <v>21584</v>
      </c>
      <c r="BU68" s="44">
        <v>27075</v>
      </c>
      <c r="BV68" s="44">
        <v>24312</v>
      </c>
      <c r="BW68" s="245">
        <v>28184</v>
      </c>
      <c r="BX68" s="245">
        <v>31058</v>
      </c>
      <c r="BY68" s="245"/>
      <c r="BZ68" s="28">
        <v>1574</v>
      </c>
      <c r="CA68" s="28">
        <v>3800</v>
      </c>
      <c r="CB68" s="44">
        <v>4721</v>
      </c>
      <c r="CC68" s="44">
        <v>2738</v>
      </c>
      <c r="CD68" s="44">
        <v>3870</v>
      </c>
      <c r="CE68" s="44">
        <v>8786</v>
      </c>
      <c r="CF68" s="44">
        <v>13791</v>
      </c>
      <c r="CG68" s="44">
        <v>14344</v>
      </c>
      <c r="CH68" s="44">
        <v>16018</v>
      </c>
      <c r="CI68" s="44">
        <v>13008</v>
      </c>
      <c r="CJ68" s="245">
        <v>11135</v>
      </c>
      <c r="CK68" s="244">
        <v>10118</v>
      </c>
      <c r="CL68" s="244"/>
    </row>
    <row r="69" spans="1:90" s="32" customFormat="1" ht="12.95" customHeight="1" x14ac:dyDescent="0.2">
      <c r="A69" s="72" t="s">
        <v>1094</v>
      </c>
      <c r="B69" s="26" t="s">
        <v>1375</v>
      </c>
      <c r="C69" s="43" t="s">
        <v>2053</v>
      </c>
      <c r="D69" s="262">
        <v>44768</v>
      </c>
      <c r="E69" s="28">
        <v>70817</v>
      </c>
      <c r="F69" s="44">
        <v>83063</v>
      </c>
      <c r="G69" s="52">
        <v>82277</v>
      </c>
      <c r="H69" s="44">
        <v>88918</v>
      </c>
      <c r="I69" s="44">
        <v>98138</v>
      </c>
      <c r="J69" s="44">
        <v>99271</v>
      </c>
      <c r="K69" s="44">
        <v>101109</v>
      </c>
      <c r="L69" s="44">
        <v>102784</v>
      </c>
      <c r="M69" s="44">
        <v>105446</v>
      </c>
      <c r="N69" s="107">
        <f t="shared" si="43"/>
        <v>128</v>
      </c>
      <c r="O69" s="141">
        <f>+AF69+AS69+BF69+BV69+CI69</f>
        <v>105446</v>
      </c>
      <c r="P69" s="142">
        <f t="shared" si="47"/>
        <v>0</v>
      </c>
      <c r="Q69" s="199">
        <v>113909</v>
      </c>
      <c r="R69" s="199">
        <v>120007</v>
      </c>
      <c r="S69" s="107">
        <f t="shared" si="45"/>
        <v>134</v>
      </c>
      <c r="T69" s="141">
        <f>+AH69+AU69+BH69+BK69+BX69+CK69</f>
        <v>120007</v>
      </c>
      <c r="U69" s="142">
        <f t="shared" si="48"/>
        <v>0</v>
      </c>
      <c r="V69" s="260"/>
      <c r="W69" s="33">
        <v>12421</v>
      </c>
      <c r="X69" s="28">
        <v>20778</v>
      </c>
      <c r="Y69" s="44">
        <v>27588</v>
      </c>
      <c r="Z69" s="44">
        <v>27071</v>
      </c>
      <c r="AA69" s="44">
        <v>31088</v>
      </c>
      <c r="AB69" s="44">
        <v>33496</v>
      </c>
      <c r="AC69" s="44">
        <v>31926</v>
      </c>
      <c r="AD69" s="44">
        <v>37016</v>
      </c>
      <c r="AE69" s="44">
        <v>31531</v>
      </c>
      <c r="AF69" s="44">
        <v>31597</v>
      </c>
      <c r="AG69" s="245">
        <v>33674</v>
      </c>
      <c r="AH69" s="245">
        <v>37587</v>
      </c>
      <c r="AI69" s="245"/>
      <c r="AJ69" s="33">
        <v>14782</v>
      </c>
      <c r="AK69" s="28">
        <v>32860</v>
      </c>
      <c r="AL69" s="44">
        <v>34668</v>
      </c>
      <c r="AM69" s="44">
        <v>33438</v>
      </c>
      <c r="AN69" s="44">
        <v>34273</v>
      </c>
      <c r="AO69" s="44">
        <v>36782</v>
      </c>
      <c r="AP69" s="307">
        <v>38252</v>
      </c>
      <c r="AQ69" s="307">
        <v>39754</v>
      </c>
      <c r="AR69" s="307">
        <v>46292</v>
      </c>
      <c r="AS69" s="307">
        <v>46160</v>
      </c>
      <c r="AT69" s="245">
        <v>48242</v>
      </c>
      <c r="AU69" s="245">
        <v>47622</v>
      </c>
      <c r="AV69" s="245"/>
      <c r="AW69" s="33">
        <v>4051</v>
      </c>
      <c r="AX69" s="28">
        <v>4746</v>
      </c>
      <c r="AY69" s="44">
        <v>6370</v>
      </c>
      <c r="AZ69" s="66">
        <v>5470</v>
      </c>
      <c r="BA69" s="66">
        <v>5958</v>
      </c>
      <c r="BB69" s="66">
        <v>7071</v>
      </c>
      <c r="BC69" s="66">
        <v>7299</v>
      </c>
      <c r="BD69" s="66">
        <v>7270</v>
      </c>
      <c r="BE69" s="66">
        <v>7566</v>
      </c>
      <c r="BF69" s="217">
        <v>3438</v>
      </c>
      <c r="BG69" s="245">
        <v>7634</v>
      </c>
      <c r="BH69" s="242">
        <v>7987</v>
      </c>
      <c r="BI69" s="244"/>
      <c r="BJ69" s="688">
        <v>1725</v>
      </c>
      <c r="BK69" s="245">
        <v>1862</v>
      </c>
      <c r="BL69" s="245"/>
      <c r="BM69" s="33">
        <v>11637</v>
      </c>
      <c r="BN69" s="28">
        <v>9155</v>
      </c>
      <c r="BO69" s="44">
        <v>11977</v>
      </c>
      <c r="BP69" s="44">
        <v>13601</v>
      </c>
      <c r="BQ69" s="44">
        <v>13863</v>
      </c>
      <c r="BR69" s="44">
        <v>16012</v>
      </c>
      <c r="BS69" s="44">
        <v>15699</v>
      </c>
      <c r="BT69" s="44">
        <v>15744</v>
      </c>
      <c r="BU69" s="44">
        <v>15399</v>
      </c>
      <c r="BV69" s="44">
        <v>18239</v>
      </c>
      <c r="BW69" s="245">
        <v>21981</v>
      </c>
      <c r="BX69" s="245">
        <v>24206</v>
      </c>
      <c r="BY69" s="245"/>
      <c r="BZ69" s="28">
        <v>1877</v>
      </c>
      <c r="CA69" s="28">
        <v>3278</v>
      </c>
      <c r="CB69" s="44">
        <v>2460</v>
      </c>
      <c r="CC69" s="44">
        <v>2697</v>
      </c>
      <c r="CD69" s="44">
        <v>3736</v>
      </c>
      <c r="CE69" s="44">
        <v>4777</v>
      </c>
      <c r="CF69" s="44">
        <v>6095</v>
      </c>
      <c r="CG69" s="44">
        <v>1325</v>
      </c>
      <c r="CH69" s="44">
        <v>1996</v>
      </c>
      <c r="CI69" s="44">
        <v>6012</v>
      </c>
      <c r="CJ69" s="246">
        <v>653</v>
      </c>
      <c r="CK69" s="240">
        <v>743</v>
      </c>
      <c r="CL69" s="243"/>
    </row>
    <row r="70" spans="1:90" ht="12.95" customHeight="1" x14ac:dyDescent="0.2">
      <c r="A70" s="72" t="s">
        <v>1097</v>
      </c>
      <c r="B70" s="26" t="s">
        <v>1407</v>
      </c>
      <c r="C70" s="43" t="s">
        <v>2053</v>
      </c>
      <c r="D70" s="262">
        <v>44957</v>
      </c>
      <c r="E70" s="28">
        <v>48902</v>
      </c>
      <c r="F70" s="44">
        <v>59707</v>
      </c>
      <c r="G70" s="52">
        <v>63455</v>
      </c>
      <c r="H70" s="44">
        <v>60962</v>
      </c>
      <c r="I70" s="44">
        <v>80731</v>
      </c>
      <c r="J70" s="44">
        <v>75662</v>
      </c>
      <c r="K70" s="44">
        <v>73542</v>
      </c>
      <c r="L70" s="44">
        <v>84490</v>
      </c>
      <c r="M70" s="44">
        <v>99262</v>
      </c>
      <c r="N70" s="107">
        <f t="shared" si="43"/>
        <v>134</v>
      </c>
      <c r="O70" s="141">
        <f>+AF70+AS70+BF70+BV70+CI70</f>
        <v>99262</v>
      </c>
      <c r="P70" s="142">
        <f t="shared" si="47"/>
        <v>0</v>
      </c>
      <c r="Q70" s="199">
        <v>119811</v>
      </c>
      <c r="R70" s="199">
        <v>113709</v>
      </c>
      <c r="S70" s="107">
        <f t="shared" si="45"/>
        <v>136</v>
      </c>
      <c r="T70" s="141">
        <f>+AH70+AU70+BH70+BK70+BX70+CK70</f>
        <v>113709</v>
      </c>
      <c r="U70" s="142">
        <f t="shared" si="48"/>
        <v>0</v>
      </c>
      <c r="V70" s="260"/>
      <c r="W70" s="33">
        <v>21881</v>
      </c>
      <c r="X70" s="28">
        <v>21365</v>
      </c>
      <c r="Y70" s="44">
        <v>31455</v>
      </c>
      <c r="Z70" s="44">
        <v>32556</v>
      </c>
      <c r="AA70" s="44">
        <v>34468</v>
      </c>
      <c r="AB70" s="44">
        <v>37262</v>
      </c>
      <c r="AC70" s="44">
        <v>38559</v>
      </c>
      <c r="AD70" s="44">
        <v>40116</v>
      </c>
      <c r="AE70" s="44">
        <v>43162</v>
      </c>
      <c r="AF70" s="44">
        <v>40020</v>
      </c>
      <c r="AG70" s="245">
        <v>52920</v>
      </c>
      <c r="AH70" s="245">
        <v>59580</v>
      </c>
      <c r="AI70" s="245"/>
      <c r="AJ70" s="33">
        <v>12224</v>
      </c>
      <c r="AK70" s="28">
        <v>13521</v>
      </c>
      <c r="AL70" s="44">
        <v>10522</v>
      </c>
      <c r="AM70" s="44">
        <v>9570</v>
      </c>
      <c r="AN70" s="44">
        <v>10192</v>
      </c>
      <c r="AO70" s="44">
        <v>8241</v>
      </c>
      <c r="AP70" s="307">
        <v>7641</v>
      </c>
      <c r="AQ70" s="307">
        <v>7466</v>
      </c>
      <c r="AR70" s="307">
        <v>9160</v>
      </c>
      <c r="AS70" s="307">
        <v>20453</v>
      </c>
      <c r="AT70" s="245">
        <v>33168</v>
      </c>
      <c r="AU70" s="245">
        <v>26747</v>
      </c>
      <c r="AV70" s="245"/>
      <c r="AW70" s="33">
        <v>1595</v>
      </c>
      <c r="AX70" s="28">
        <v>1689</v>
      </c>
      <c r="AY70" s="44">
        <v>3784</v>
      </c>
      <c r="AZ70" s="66">
        <v>4980</v>
      </c>
      <c r="BA70" s="66">
        <v>5297</v>
      </c>
      <c r="BB70" s="66">
        <v>3290</v>
      </c>
      <c r="BC70" s="66">
        <v>4425</v>
      </c>
      <c r="BD70" s="66">
        <v>3125</v>
      </c>
      <c r="BE70" s="66">
        <v>4136</v>
      </c>
      <c r="BF70" s="217">
        <v>5730</v>
      </c>
      <c r="BG70" s="245">
        <v>6364</v>
      </c>
      <c r="BH70" s="242">
        <v>6957</v>
      </c>
      <c r="BI70" s="244"/>
      <c r="BJ70" s="688">
        <v>6473</v>
      </c>
      <c r="BK70" s="245">
        <v>6775</v>
      </c>
      <c r="BL70" s="245"/>
      <c r="BM70" s="33">
        <v>6484</v>
      </c>
      <c r="BN70" s="28">
        <v>7837</v>
      </c>
      <c r="BO70" s="44">
        <v>7626</v>
      </c>
      <c r="BP70" s="44">
        <v>9411</v>
      </c>
      <c r="BQ70" s="44">
        <v>6119</v>
      </c>
      <c r="BR70" s="44">
        <v>26056</v>
      </c>
      <c r="BS70" s="44">
        <v>22825</v>
      </c>
      <c r="BT70" s="44">
        <v>18146</v>
      </c>
      <c r="BU70" s="44">
        <v>23288</v>
      </c>
      <c r="BV70" s="44">
        <v>26097</v>
      </c>
      <c r="BW70" s="245">
        <v>20886</v>
      </c>
      <c r="BX70" s="245">
        <v>13650</v>
      </c>
      <c r="BY70" s="245"/>
      <c r="BZ70" s="28">
        <v>2773</v>
      </c>
      <c r="CA70" s="28">
        <v>4490</v>
      </c>
      <c r="CB70" s="44">
        <v>6320</v>
      </c>
      <c r="CC70" s="44">
        <v>6938</v>
      </c>
      <c r="CD70" s="44">
        <v>4886</v>
      </c>
      <c r="CE70" s="44">
        <v>5882</v>
      </c>
      <c r="CF70" s="44">
        <v>2212</v>
      </c>
      <c r="CG70" s="44">
        <v>4689</v>
      </c>
      <c r="CH70" s="44">
        <v>4744</v>
      </c>
      <c r="CI70" s="44">
        <v>6962</v>
      </c>
      <c r="CJ70" s="246">
        <v>0</v>
      </c>
      <c r="CK70" s="246">
        <v>0</v>
      </c>
      <c r="CL70" s="246"/>
    </row>
    <row r="71" spans="1:90" s="32" customFormat="1" ht="12.95" customHeight="1" x14ac:dyDescent="0.2">
      <c r="A71" s="72" t="s">
        <v>1095</v>
      </c>
      <c r="B71" s="26" t="s">
        <v>1263</v>
      </c>
      <c r="C71" s="43" t="s">
        <v>2053</v>
      </c>
      <c r="D71" s="262">
        <v>29424</v>
      </c>
      <c r="E71" s="28">
        <v>41840</v>
      </c>
      <c r="F71" s="44">
        <v>48169</v>
      </c>
      <c r="G71" s="52">
        <v>52367</v>
      </c>
      <c r="H71" s="44">
        <v>60872</v>
      </c>
      <c r="I71" s="44">
        <v>63102</v>
      </c>
      <c r="J71" s="44">
        <v>66564</v>
      </c>
      <c r="K71" s="44">
        <v>69772</v>
      </c>
      <c r="L71" s="44">
        <v>74254</v>
      </c>
      <c r="M71" s="44">
        <v>78745</v>
      </c>
      <c r="N71" s="107">
        <f t="shared" si="43"/>
        <v>148</v>
      </c>
      <c r="O71" s="141">
        <f>+AF71+AS71+BF71+BV71+CI71</f>
        <v>78745</v>
      </c>
      <c r="P71" s="142">
        <f t="shared" si="47"/>
        <v>0</v>
      </c>
      <c r="Q71" s="199">
        <v>97903</v>
      </c>
      <c r="R71" s="199">
        <v>110235</v>
      </c>
      <c r="S71" s="107">
        <f t="shared" si="45"/>
        <v>138</v>
      </c>
      <c r="T71" s="141">
        <f>+AH71+AU71+BH71+BK71+BX71+CK71</f>
        <v>110235</v>
      </c>
      <c r="U71" s="142">
        <f t="shared" si="48"/>
        <v>0</v>
      </c>
      <c r="V71" s="260"/>
      <c r="W71" s="33">
        <v>21356</v>
      </c>
      <c r="X71" s="28">
        <v>35144</v>
      </c>
      <c r="Y71" s="44">
        <v>39739</v>
      </c>
      <c r="Z71" s="44">
        <v>43706</v>
      </c>
      <c r="AA71" s="44">
        <v>51157</v>
      </c>
      <c r="AB71" s="44">
        <v>54735</v>
      </c>
      <c r="AC71" s="44">
        <v>53880</v>
      </c>
      <c r="AD71" s="44">
        <v>54301</v>
      </c>
      <c r="AE71" s="44">
        <v>54959</v>
      </c>
      <c r="AF71" s="44">
        <v>56270</v>
      </c>
      <c r="AG71" s="245">
        <v>69395</v>
      </c>
      <c r="AH71" s="245">
        <v>78730</v>
      </c>
      <c r="AI71" s="245"/>
      <c r="AJ71" s="33">
        <v>2482</v>
      </c>
      <c r="AK71" s="28">
        <v>1860</v>
      </c>
      <c r="AL71" s="44">
        <v>2696</v>
      </c>
      <c r="AM71" s="44">
        <v>3272</v>
      </c>
      <c r="AN71" s="44">
        <v>1909</v>
      </c>
      <c r="AO71" s="44">
        <v>1157</v>
      </c>
      <c r="AP71" s="307">
        <v>1468</v>
      </c>
      <c r="AQ71" s="307">
        <v>967</v>
      </c>
      <c r="AR71" s="307">
        <v>465</v>
      </c>
      <c r="AS71" s="307">
        <v>604</v>
      </c>
      <c r="AT71" s="245">
        <v>1075</v>
      </c>
      <c r="AU71" s="245">
        <v>2653</v>
      </c>
      <c r="AV71" s="245"/>
      <c r="AW71" s="33">
        <v>4147</v>
      </c>
      <c r="AX71" s="28">
        <v>2858</v>
      </c>
      <c r="AY71" s="44">
        <v>1600</v>
      </c>
      <c r="AZ71" s="66">
        <v>1426</v>
      </c>
      <c r="BA71" s="66">
        <v>2265</v>
      </c>
      <c r="BB71" s="66">
        <v>1581</v>
      </c>
      <c r="BC71" s="66">
        <v>1468</v>
      </c>
      <c r="BD71" s="66">
        <v>2260</v>
      </c>
      <c r="BE71" s="66">
        <v>2470</v>
      </c>
      <c r="BF71" s="217">
        <v>4475</v>
      </c>
      <c r="BG71" s="245">
        <v>5913</v>
      </c>
      <c r="BH71" s="242">
        <v>5241</v>
      </c>
      <c r="BI71" s="244"/>
      <c r="BJ71" s="688">
        <v>8427</v>
      </c>
      <c r="BK71" s="245">
        <v>9605</v>
      </c>
      <c r="BL71" s="245"/>
      <c r="BM71" s="33">
        <v>0</v>
      </c>
      <c r="BN71" s="28">
        <v>0</v>
      </c>
      <c r="BO71" s="44">
        <v>0</v>
      </c>
      <c r="BP71" s="44">
        <v>0</v>
      </c>
      <c r="BQ71" s="44">
        <v>0</v>
      </c>
      <c r="BR71" s="44">
        <v>7</v>
      </c>
      <c r="BS71" s="44">
        <v>4070</v>
      </c>
      <c r="BT71" s="44">
        <v>7288</v>
      </c>
      <c r="BU71" s="44">
        <v>9026</v>
      </c>
      <c r="BV71" s="44">
        <v>8930</v>
      </c>
      <c r="BW71" s="245">
        <v>13093</v>
      </c>
      <c r="BX71" s="245">
        <v>14006</v>
      </c>
      <c r="BY71" s="245"/>
      <c r="BZ71" s="28">
        <v>1439</v>
      </c>
      <c r="CA71" s="28">
        <v>1978</v>
      </c>
      <c r="CB71" s="44">
        <v>4134</v>
      </c>
      <c r="CC71" s="44">
        <v>3963</v>
      </c>
      <c r="CD71" s="44">
        <v>5541</v>
      </c>
      <c r="CE71" s="44">
        <v>5622</v>
      </c>
      <c r="CF71" s="44">
        <v>5678</v>
      </c>
      <c r="CG71" s="44">
        <v>4956</v>
      </c>
      <c r="CH71" s="44">
        <v>7334</v>
      </c>
      <c r="CI71" s="44">
        <v>8466</v>
      </c>
      <c r="CJ71" s="246">
        <v>0</v>
      </c>
      <c r="CK71" s="243">
        <v>0</v>
      </c>
      <c r="CL71" s="243"/>
    </row>
    <row r="72" spans="1:90" ht="12.95" customHeight="1" x14ac:dyDescent="0.2">
      <c r="A72" s="72" t="s">
        <v>1092</v>
      </c>
      <c r="B72" s="26" t="s">
        <v>1008</v>
      </c>
      <c r="C72" s="43" t="s">
        <v>2053</v>
      </c>
      <c r="D72" s="262"/>
      <c r="E72" s="28">
        <v>34649</v>
      </c>
      <c r="F72" s="44">
        <v>47654</v>
      </c>
      <c r="G72" s="52">
        <v>52175</v>
      </c>
      <c r="H72" s="44">
        <v>63545</v>
      </c>
      <c r="I72" s="44">
        <v>76678</v>
      </c>
      <c r="J72" s="44">
        <v>65805</v>
      </c>
      <c r="K72" s="44">
        <v>90903</v>
      </c>
      <c r="L72" s="44">
        <v>95706</v>
      </c>
      <c r="M72" s="44">
        <v>91278</v>
      </c>
      <c r="N72" s="107">
        <f t="shared" si="43"/>
        <v>139</v>
      </c>
      <c r="O72" s="141">
        <f>+AF72+AS72+BF72+BV72+CI72</f>
        <v>91278</v>
      </c>
      <c r="P72" s="142">
        <f t="shared" si="47"/>
        <v>0</v>
      </c>
      <c r="Q72" s="199">
        <v>110271</v>
      </c>
      <c r="R72" s="199">
        <v>110006</v>
      </c>
      <c r="S72" s="107">
        <f t="shared" si="45"/>
        <v>139</v>
      </c>
      <c r="T72" s="141">
        <f>+AH72+AU72+BH72+BK72+BX72+CK72</f>
        <v>110006</v>
      </c>
      <c r="U72" s="142">
        <f t="shared" si="48"/>
        <v>0</v>
      </c>
      <c r="V72" s="260"/>
      <c r="W72" s="33"/>
      <c r="X72" s="28">
        <v>20296</v>
      </c>
      <c r="Y72" s="44">
        <v>32057</v>
      </c>
      <c r="Z72" s="44">
        <v>40860</v>
      </c>
      <c r="AA72" s="44">
        <v>47913</v>
      </c>
      <c r="AB72" s="44">
        <v>51328</v>
      </c>
      <c r="AC72" s="44">
        <v>45894</v>
      </c>
      <c r="AD72" s="44">
        <v>52141</v>
      </c>
      <c r="AE72" s="44">
        <v>52838</v>
      </c>
      <c r="AF72" s="44">
        <v>53647</v>
      </c>
      <c r="AG72" s="245">
        <v>62580</v>
      </c>
      <c r="AH72" s="245">
        <v>65446</v>
      </c>
      <c r="AI72" s="245"/>
      <c r="AJ72" s="33"/>
      <c r="AK72" s="28">
        <v>8600</v>
      </c>
      <c r="AL72" s="44">
        <v>7630</v>
      </c>
      <c r="AM72" s="44">
        <v>5479</v>
      </c>
      <c r="AN72" s="44">
        <v>7130</v>
      </c>
      <c r="AO72" s="44">
        <v>8252</v>
      </c>
      <c r="AP72" s="307">
        <v>4494</v>
      </c>
      <c r="AQ72" s="307">
        <v>6044</v>
      </c>
      <c r="AR72" s="307">
        <v>6432</v>
      </c>
      <c r="AS72" s="307">
        <v>6636</v>
      </c>
      <c r="AT72" s="245">
        <v>6617</v>
      </c>
      <c r="AU72" s="245">
        <v>8526</v>
      </c>
      <c r="AV72" s="245"/>
      <c r="AW72" s="33"/>
      <c r="AX72" s="28">
        <v>1843</v>
      </c>
      <c r="AY72" s="44">
        <v>3131</v>
      </c>
      <c r="AZ72" s="66">
        <v>4697</v>
      </c>
      <c r="BA72" s="66">
        <v>5101</v>
      </c>
      <c r="BB72" s="66">
        <v>2060</v>
      </c>
      <c r="BC72" s="66">
        <v>1281</v>
      </c>
      <c r="BD72" s="66">
        <v>5238</v>
      </c>
      <c r="BE72" s="66">
        <v>5497</v>
      </c>
      <c r="BF72" s="217">
        <v>807</v>
      </c>
      <c r="BG72" s="245">
        <v>1330</v>
      </c>
      <c r="BH72" s="242">
        <v>5310</v>
      </c>
      <c r="BI72" s="244"/>
      <c r="BJ72" s="688">
        <v>6081</v>
      </c>
      <c r="BK72" s="245">
        <v>4605</v>
      </c>
      <c r="BL72" s="245"/>
      <c r="BM72" s="33"/>
      <c r="BN72" s="28">
        <v>3477</v>
      </c>
      <c r="BO72" s="44">
        <v>557</v>
      </c>
      <c r="BP72" s="44">
        <v>601</v>
      </c>
      <c r="BQ72" s="44">
        <v>0</v>
      </c>
      <c r="BR72" s="44">
        <v>8898</v>
      </c>
      <c r="BS72" s="44">
        <v>10859</v>
      </c>
      <c r="BT72" s="44">
        <v>27480</v>
      </c>
      <c r="BU72" s="44">
        <v>30939</v>
      </c>
      <c r="BV72" s="44">
        <v>26482</v>
      </c>
      <c r="BW72" s="245">
        <v>33449</v>
      </c>
      <c r="BX72" s="245">
        <v>26035</v>
      </c>
      <c r="BY72" s="245"/>
      <c r="BZ72" s="28"/>
      <c r="CA72" s="28">
        <v>433</v>
      </c>
      <c r="CB72" s="44">
        <v>4279</v>
      </c>
      <c r="CC72" s="44">
        <v>538</v>
      </c>
      <c r="CD72" s="44">
        <v>3401</v>
      </c>
      <c r="CE72" s="44">
        <v>6140</v>
      </c>
      <c r="CF72" s="44">
        <v>3277</v>
      </c>
      <c r="CG72" s="44">
        <v>0</v>
      </c>
      <c r="CH72" s="44">
        <v>0</v>
      </c>
      <c r="CI72" s="44">
        <v>3706</v>
      </c>
      <c r="CJ72" s="246">
        <v>214</v>
      </c>
      <c r="CK72" s="246">
        <v>84</v>
      </c>
      <c r="CL72" s="246"/>
    </row>
    <row r="73" spans="1:90" ht="12.95" customHeight="1" x14ac:dyDescent="0.2">
      <c r="A73" s="72" t="s">
        <v>1096</v>
      </c>
      <c r="B73" s="26" t="s">
        <v>1377</v>
      </c>
      <c r="C73" s="43" t="s">
        <v>2053</v>
      </c>
      <c r="D73" s="262">
        <v>27629</v>
      </c>
      <c r="E73" s="28">
        <v>47646</v>
      </c>
      <c r="F73" s="44">
        <v>66351</v>
      </c>
      <c r="G73" s="52">
        <v>89880</v>
      </c>
      <c r="H73" s="44">
        <v>103261</v>
      </c>
      <c r="I73" s="44">
        <v>102702</v>
      </c>
      <c r="J73" s="44">
        <v>107996</v>
      </c>
      <c r="K73" s="44">
        <v>111595</v>
      </c>
      <c r="L73" s="44">
        <v>108067</v>
      </c>
      <c r="M73" s="44">
        <v>113433</v>
      </c>
      <c r="N73" s="107">
        <f t="shared" si="43"/>
        <v>123</v>
      </c>
      <c r="O73" s="141">
        <f>+AF73+AS73+BF73+BV73+CI73</f>
        <v>113433</v>
      </c>
      <c r="P73" s="142">
        <f t="shared" si="47"/>
        <v>0</v>
      </c>
      <c r="Q73" s="199">
        <v>117985</v>
      </c>
      <c r="R73" s="199">
        <v>109190</v>
      </c>
      <c r="S73" s="107">
        <f t="shared" si="45"/>
        <v>140</v>
      </c>
      <c r="T73" s="141">
        <f>+AH73+AU73+BH73+BK73+BX73+CK73</f>
        <v>109190</v>
      </c>
      <c r="U73" s="142">
        <f t="shared" si="48"/>
        <v>0</v>
      </c>
      <c r="V73" s="260"/>
      <c r="W73" s="33">
        <v>9151</v>
      </c>
      <c r="X73" s="28">
        <v>13801</v>
      </c>
      <c r="Y73" s="44">
        <v>29929</v>
      </c>
      <c r="Z73" s="44">
        <v>47749</v>
      </c>
      <c r="AA73" s="44">
        <v>44020</v>
      </c>
      <c r="AB73" s="44">
        <v>40013</v>
      </c>
      <c r="AC73" s="44">
        <v>37974</v>
      </c>
      <c r="AD73" s="44">
        <v>49359</v>
      </c>
      <c r="AE73" s="44">
        <v>55771</v>
      </c>
      <c r="AF73" s="44">
        <v>65042</v>
      </c>
      <c r="AG73" s="245">
        <v>69331</v>
      </c>
      <c r="AH73" s="245">
        <v>69098</v>
      </c>
      <c r="AI73" s="245"/>
      <c r="AJ73" s="33">
        <v>3907</v>
      </c>
      <c r="AK73" s="28">
        <v>6734</v>
      </c>
      <c r="AL73" s="44">
        <v>4007</v>
      </c>
      <c r="AM73" s="44">
        <v>4822</v>
      </c>
      <c r="AN73" s="44">
        <v>15086</v>
      </c>
      <c r="AO73" s="44">
        <v>11791</v>
      </c>
      <c r="AP73" s="307">
        <v>17528</v>
      </c>
      <c r="AQ73" s="307">
        <v>4732</v>
      </c>
      <c r="AR73" s="307">
        <v>5664</v>
      </c>
      <c r="AS73" s="307">
        <v>14987</v>
      </c>
      <c r="AT73" s="245">
        <v>14042</v>
      </c>
      <c r="AU73" s="245">
        <v>11860</v>
      </c>
      <c r="AV73" s="245"/>
      <c r="AW73" s="33">
        <v>3947</v>
      </c>
      <c r="AX73" s="28">
        <v>5833</v>
      </c>
      <c r="AY73" s="44">
        <v>5499</v>
      </c>
      <c r="AZ73" s="66">
        <v>6128</v>
      </c>
      <c r="BA73" s="66">
        <v>14652</v>
      </c>
      <c r="BB73" s="66">
        <v>18746</v>
      </c>
      <c r="BC73" s="66">
        <v>17699</v>
      </c>
      <c r="BD73" s="66">
        <v>17619</v>
      </c>
      <c r="BE73" s="66">
        <v>16037</v>
      </c>
      <c r="BF73" s="217">
        <v>9910</v>
      </c>
      <c r="BG73" s="245">
        <v>9485</v>
      </c>
      <c r="BH73" s="242">
        <v>6768</v>
      </c>
      <c r="BI73" s="244"/>
      <c r="BJ73" s="688">
        <v>3633</v>
      </c>
      <c r="BK73" s="245">
        <v>2545</v>
      </c>
      <c r="BL73" s="245"/>
      <c r="BM73" s="33">
        <v>10624</v>
      </c>
      <c r="BN73" s="28">
        <v>21278</v>
      </c>
      <c r="BO73" s="44">
        <v>26916</v>
      </c>
      <c r="BP73" s="44">
        <v>28610</v>
      </c>
      <c r="BQ73" s="44">
        <v>29503</v>
      </c>
      <c r="BR73" s="44">
        <v>32152</v>
      </c>
      <c r="BS73" s="44">
        <v>34795</v>
      </c>
      <c r="BT73" s="44">
        <v>39885</v>
      </c>
      <c r="BU73" s="44">
        <v>30595</v>
      </c>
      <c r="BV73" s="44">
        <v>19055</v>
      </c>
      <c r="BW73" s="245">
        <v>20750</v>
      </c>
      <c r="BX73" s="245">
        <v>17594</v>
      </c>
      <c r="BY73" s="245"/>
      <c r="BZ73" s="28">
        <v>0</v>
      </c>
      <c r="CA73" s="28">
        <v>0</v>
      </c>
      <c r="CB73" s="44">
        <v>0</v>
      </c>
      <c r="CC73" s="44">
        <v>2571</v>
      </c>
      <c r="CD73" s="44">
        <v>0</v>
      </c>
      <c r="CE73" s="44">
        <v>0</v>
      </c>
      <c r="CF73" s="44">
        <v>0</v>
      </c>
      <c r="CG73" s="44">
        <v>0</v>
      </c>
      <c r="CH73" s="44">
        <v>0</v>
      </c>
      <c r="CI73" s="44">
        <v>4439</v>
      </c>
      <c r="CJ73" s="246">
        <v>744</v>
      </c>
      <c r="CK73" s="245">
        <v>1325</v>
      </c>
      <c r="CL73" s="245"/>
    </row>
    <row r="74" spans="1:90" ht="12.95" customHeight="1" x14ac:dyDescent="0.2">
      <c r="A74" s="72" t="s">
        <v>1105</v>
      </c>
      <c r="B74" s="26" t="s">
        <v>1469</v>
      </c>
      <c r="C74" s="43" t="s">
        <v>2053</v>
      </c>
      <c r="D74" s="262"/>
      <c r="E74" s="28">
        <v>25058</v>
      </c>
      <c r="F74" s="44">
        <v>29223</v>
      </c>
      <c r="G74" s="52">
        <v>30324</v>
      </c>
      <c r="H74" s="44">
        <v>34819</v>
      </c>
      <c r="I74" s="44">
        <v>47006</v>
      </c>
      <c r="J74" s="44">
        <v>49966</v>
      </c>
      <c r="K74" s="44">
        <v>52134</v>
      </c>
      <c r="L74" s="44">
        <v>66538</v>
      </c>
      <c r="M74" s="44">
        <v>71909</v>
      </c>
      <c r="N74" s="107">
        <f t="shared" si="43"/>
        <v>155</v>
      </c>
      <c r="O74" s="141">
        <f>+AF74+AS74+BF74+BV74+CI74</f>
        <v>71909</v>
      </c>
      <c r="P74" s="142">
        <f t="shared" si="47"/>
        <v>0</v>
      </c>
      <c r="Q74" s="199">
        <v>97176</v>
      </c>
      <c r="R74" s="199">
        <v>102192</v>
      </c>
      <c r="S74" s="107">
        <f t="shared" si="45"/>
        <v>145</v>
      </c>
      <c r="T74" s="141">
        <f>+AH74+AU74+BH74+BK74+BX74+CK74</f>
        <v>102192</v>
      </c>
      <c r="U74" s="142">
        <f t="shared" si="48"/>
        <v>0</v>
      </c>
      <c r="V74" s="260"/>
      <c r="W74" s="33"/>
      <c r="X74" s="28">
        <v>14908</v>
      </c>
      <c r="Y74" s="44">
        <v>17170</v>
      </c>
      <c r="Z74" s="44">
        <v>18882</v>
      </c>
      <c r="AA74" s="44">
        <v>21377</v>
      </c>
      <c r="AB74" s="44">
        <v>24463</v>
      </c>
      <c r="AC74" s="44">
        <v>27506</v>
      </c>
      <c r="AD74" s="44">
        <v>25694</v>
      </c>
      <c r="AE74" s="44">
        <v>28298</v>
      </c>
      <c r="AF74" s="44">
        <v>27644</v>
      </c>
      <c r="AG74" s="245">
        <v>34687</v>
      </c>
      <c r="AH74" s="245">
        <v>39534</v>
      </c>
      <c r="AI74" s="245"/>
      <c r="AJ74" s="33"/>
      <c r="AK74" s="28">
        <v>4313</v>
      </c>
      <c r="AL74" s="44">
        <v>6299</v>
      </c>
      <c r="AM74" s="44">
        <v>5708</v>
      </c>
      <c r="AN74" s="44">
        <v>5766</v>
      </c>
      <c r="AO74" s="44">
        <v>6076</v>
      </c>
      <c r="AP74" s="307">
        <v>3312</v>
      </c>
      <c r="AQ74" s="307">
        <v>4399</v>
      </c>
      <c r="AR74" s="307">
        <v>5335</v>
      </c>
      <c r="AS74" s="307">
        <v>5549</v>
      </c>
      <c r="AT74" s="245">
        <v>4636</v>
      </c>
      <c r="AU74" s="245">
        <v>4007</v>
      </c>
      <c r="AV74" s="245"/>
      <c r="AW74" s="33"/>
      <c r="AX74" s="28">
        <v>3533</v>
      </c>
      <c r="AY74" s="44">
        <v>3318</v>
      </c>
      <c r="AZ74" s="66">
        <v>2919</v>
      </c>
      <c r="BA74" s="66">
        <v>3772</v>
      </c>
      <c r="BB74" s="66">
        <v>3564</v>
      </c>
      <c r="BC74" s="66">
        <v>2206</v>
      </c>
      <c r="BD74" s="66">
        <v>2651</v>
      </c>
      <c r="BE74" s="66">
        <v>3757</v>
      </c>
      <c r="BF74" s="217">
        <v>5875</v>
      </c>
      <c r="BG74" s="245">
        <v>3143</v>
      </c>
      <c r="BH74" s="242">
        <v>2270</v>
      </c>
      <c r="BI74" s="244"/>
      <c r="BJ74" s="688">
        <v>1996</v>
      </c>
      <c r="BK74" s="245">
        <v>1576</v>
      </c>
      <c r="BL74" s="245"/>
      <c r="BM74" s="33"/>
      <c r="BN74" s="28">
        <v>2304</v>
      </c>
      <c r="BO74" s="44">
        <v>2436</v>
      </c>
      <c r="BP74" s="44">
        <v>2815</v>
      </c>
      <c r="BQ74" s="44">
        <v>3904</v>
      </c>
      <c r="BR74" s="44">
        <v>12903</v>
      </c>
      <c r="BS74" s="44">
        <v>16942</v>
      </c>
      <c r="BT74" s="44">
        <v>19390</v>
      </c>
      <c r="BU74" s="44">
        <v>29148</v>
      </c>
      <c r="BV74" s="44">
        <v>32841</v>
      </c>
      <c r="BW74" s="245">
        <v>52430</v>
      </c>
      <c r="BX74" s="245">
        <v>54495</v>
      </c>
      <c r="BY74" s="245"/>
      <c r="BZ74" s="28"/>
      <c r="CA74" s="28">
        <v>0</v>
      </c>
      <c r="CB74" s="44">
        <v>0</v>
      </c>
      <c r="CC74" s="44">
        <v>0</v>
      </c>
      <c r="CD74" s="44">
        <v>0</v>
      </c>
      <c r="CE74" s="44">
        <v>0</v>
      </c>
      <c r="CF74" s="44">
        <v>0</v>
      </c>
      <c r="CG74" s="44">
        <v>0</v>
      </c>
      <c r="CH74" s="44">
        <v>0</v>
      </c>
      <c r="CI74" s="44">
        <v>0</v>
      </c>
      <c r="CJ74" s="246">
        <v>284</v>
      </c>
      <c r="CK74" s="246">
        <v>310</v>
      </c>
      <c r="CL74" s="246"/>
    </row>
    <row r="75" spans="1:90" ht="12.95" customHeight="1" x14ac:dyDescent="0.2">
      <c r="A75" s="72" t="s">
        <v>1100</v>
      </c>
      <c r="B75" s="284" t="s">
        <v>1653</v>
      </c>
      <c r="C75" s="43" t="s">
        <v>2053</v>
      </c>
      <c r="D75" s="262">
        <v>12995</v>
      </c>
      <c r="E75" s="56"/>
      <c r="F75" s="44">
        <v>26198</v>
      </c>
      <c r="G75" s="52">
        <v>30748</v>
      </c>
      <c r="H75" s="44">
        <v>31274</v>
      </c>
      <c r="I75" s="44">
        <v>43111</v>
      </c>
      <c r="J75" s="44">
        <v>44198</v>
      </c>
      <c r="K75" s="44">
        <v>46477</v>
      </c>
      <c r="L75" s="44">
        <v>59300</v>
      </c>
      <c r="M75" s="44">
        <v>61214</v>
      </c>
      <c r="N75" s="107">
        <f t="shared" si="43"/>
        <v>166</v>
      </c>
      <c r="O75" s="141">
        <f>+AF75+AS75+BF75+BV75+CI75</f>
        <v>61214</v>
      </c>
      <c r="P75" s="142">
        <f t="shared" si="47"/>
        <v>0</v>
      </c>
      <c r="Q75" s="199">
        <v>82044</v>
      </c>
      <c r="R75" s="199">
        <v>93230</v>
      </c>
      <c r="S75" s="107">
        <f t="shared" si="45"/>
        <v>150</v>
      </c>
      <c r="T75" s="141">
        <f>+AH75+AU75+BH75+BK75+BX75+CK75</f>
        <v>93230</v>
      </c>
      <c r="U75" s="142">
        <f t="shared" si="48"/>
        <v>0</v>
      </c>
      <c r="V75" s="260"/>
      <c r="W75" s="263">
        <v>7676</v>
      </c>
      <c r="X75" s="56"/>
      <c r="Y75" s="44">
        <v>11624</v>
      </c>
      <c r="Z75" s="44">
        <v>14530</v>
      </c>
      <c r="AA75" s="44">
        <v>15733</v>
      </c>
      <c r="AB75" s="44">
        <v>19933</v>
      </c>
      <c r="AC75" s="44">
        <v>19954</v>
      </c>
      <c r="AD75" s="44">
        <v>17783</v>
      </c>
      <c r="AE75" s="44">
        <v>21383</v>
      </c>
      <c r="AF75" s="44">
        <v>25651</v>
      </c>
      <c r="AG75" s="245">
        <v>30754</v>
      </c>
      <c r="AH75" s="245">
        <v>33216</v>
      </c>
      <c r="AI75" s="245"/>
      <c r="AJ75" s="263">
        <v>1696</v>
      </c>
      <c r="AK75" s="56"/>
      <c r="AL75" s="44">
        <v>7336</v>
      </c>
      <c r="AM75" s="44">
        <v>8812</v>
      </c>
      <c r="AN75" s="44">
        <v>9113</v>
      </c>
      <c r="AO75" s="44">
        <v>16690</v>
      </c>
      <c r="AP75" s="307">
        <v>15506</v>
      </c>
      <c r="AQ75" s="307">
        <v>15319</v>
      </c>
      <c r="AR75" s="307">
        <v>18040</v>
      </c>
      <c r="AS75" s="307">
        <v>14183</v>
      </c>
      <c r="AT75" s="245">
        <v>17249</v>
      </c>
      <c r="AU75" s="245">
        <v>18689</v>
      </c>
      <c r="AV75" s="245"/>
      <c r="AW75" s="263">
        <v>1157</v>
      </c>
      <c r="AX75" s="56"/>
      <c r="AY75" s="44">
        <v>3367</v>
      </c>
      <c r="AZ75" s="66">
        <v>2843</v>
      </c>
      <c r="BA75" s="66">
        <v>1016</v>
      </c>
      <c r="BB75" s="66">
        <v>1676</v>
      </c>
      <c r="BC75" s="66">
        <v>2232</v>
      </c>
      <c r="BD75" s="66">
        <v>4140</v>
      </c>
      <c r="BE75" s="66">
        <v>5969</v>
      </c>
      <c r="BF75" s="217">
        <v>11474</v>
      </c>
      <c r="BG75" s="245">
        <v>6351</v>
      </c>
      <c r="BH75" s="242">
        <v>2001</v>
      </c>
      <c r="BI75" s="244"/>
      <c r="BJ75" s="688">
        <v>7693</v>
      </c>
      <c r="BK75" s="245">
        <v>14820</v>
      </c>
      <c r="BL75" s="245"/>
      <c r="BM75" s="263">
        <v>1607</v>
      </c>
      <c r="BN75" s="99"/>
      <c r="BO75" s="44">
        <v>851</v>
      </c>
      <c r="BP75" s="44">
        <v>1635</v>
      </c>
      <c r="BQ75" s="44">
        <v>1368</v>
      </c>
      <c r="BR75" s="44">
        <v>1722</v>
      </c>
      <c r="BS75" s="44">
        <v>2208</v>
      </c>
      <c r="BT75" s="44">
        <v>2297</v>
      </c>
      <c r="BU75" s="44">
        <v>6667</v>
      </c>
      <c r="BV75" s="44">
        <v>9906</v>
      </c>
      <c r="BW75" s="245">
        <v>19997</v>
      </c>
      <c r="BX75" s="245">
        <v>24504</v>
      </c>
      <c r="BY75" s="245"/>
      <c r="BZ75" s="262">
        <v>859</v>
      </c>
      <c r="CA75" s="56"/>
      <c r="CB75" s="44">
        <v>3020</v>
      </c>
      <c r="CC75" s="44">
        <v>2928</v>
      </c>
      <c r="CD75" s="44">
        <v>4044</v>
      </c>
      <c r="CE75" s="44">
        <v>3090</v>
      </c>
      <c r="CF75" s="44">
        <v>4298</v>
      </c>
      <c r="CG75" s="44">
        <v>6938</v>
      </c>
      <c r="CH75" s="44">
        <v>7241</v>
      </c>
      <c r="CI75" s="44">
        <v>0</v>
      </c>
      <c r="CJ75" s="246">
        <v>0</v>
      </c>
      <c r="CK75" s="246">
        <v>0</v>
      </c>
      <c r="CL75" s="246"/>
    </row>
    <row r="76" spans="1:90" ht="12.95" customHeight="1" x14ac:dyDescent="0.2">
      <c r="A76" s="72" t="s">
        <v>1104</v>
      </c>
      <c r="B76" s="26" t="s">
        <v>1266</v>
      </c>
      <c r="C76" s="43" t="s">
        <v>2053</v>
      </c>
      <c r="D76" s="262"/>
      <c r="E76" s="28">
        <v>36600</v>
      </c>
      <c r="F76" s="44">
        <v>44564</v>
      </c>
      <c r="G76" s="52">
        <v>45653</v>
      </c>
      <c r="H76" s="44">
        <v>45415</v>
      </c>
      <c r="I76" s="44">
        <v>50262</v>
      </c>
      <c r="J76" s="44">
        <v>52690</v>
      </c>
      <c r="K76" s="44">
        <v>51387</v>
      </c>
      <c r="L76" s="44">
        <v>77709</v>
      </c>
      <c r="M76" s="44">
        <v>60557</v>
      </c>
      <c r="N76" s="107">
        <f t="shared" si="43"/>
        <v>167</v>
      </c>
      <c r="O76" s="141">
        <f>+AF76+AS76+BF76+BV76+CI76</f>
        <v>60557</v>
      </c>
      <c r="P76" s="142">
        <f t="shared" si="47"/>
        <v>0</v>
      </c>
      <c r="Q76" s="199">
        <v>81015</v>
      </c>
      <c r="R76" s="199">
        <v>92725</v>
      </c>
      <c r="S76" s="107">
        <f t="shared" si="45"/>
        <v>151</v>
      </c>
      <c r="T76" s="141">
        <f>+AH76+AU76+BH76+BK76+BX76+CK76</f>
        <v>92725</v>
      </c>
      <c r="U76" s="142">
        <f t="shared" si="48"/>
        <v>0</v>
      </c>
      <c r="V76" s="260"/>
      <c r="W76" s="33"/>
      <c r="X76" s="28">
        <v>12090</v>
      </c>
      <c r="Y76" s="44">
        <v>18967</v>
      </c>
      <c r="Z76" s="44">
        <v>22218</v>
      </c>
      <c r="AA76" s="44">
        <v>25845</v>
      </c>
      <c r="AB76" s="44">
        <v>25204</v>
      </c>
      <c r="AC76" s="44">
        <v>24968</v>
      </c>
      <c r="AD76" s="44">
        <v>24569</v>
      </c>
      <c r="AE76" s="44">
        <v>26257</v>
      </c>
      <c r="AF76" s="44">
        <v>24038</v>
      </c>
      <c r="AG76" s="245">
        <v>27073</v>
      </c>
      <c r="AH76" s="245">
        <v>28210</v>
      </c>
      <c r="AI76" s="245"/>
      <c r="AJ76" s="33"/>
      <c r="AK76" s="28">
        <v>5666</v>
      </c>
      <c r="AL76" s="44">
        <v>7341</v>
      </c>
      <c r="AM76" s="44">
        <v>5641</v>
      </c>
      <c r="AN76" s="44">
        <v>2704</v>
      </c>
      <c r="AO76" s="44">
        <v>4564</v>
      </c>
      <c r="AP76" s="307">
        <v>5391</v>
      </c>
      <c r="AQ76" s="307">
        <v>4425</v>
      </c>
      <c r="AR76" s="307">
        <v>22584</v>
      </c>
      <c r="AS76" s="307">
        <v>3808</v>
      </c>
      <c r="AT76" s="245">
        <v>7201</v>
      </c>
      <c r="AU76" s="245">
        <v>10352</v>
      </c>
      <c r="AV76" s="245"/>
      <c r="AW76" s="33"/>
      <c r="AX76" s="28">
        <v>784</v>
      </c>
      <c r="AY76" s="44">
        <v>988</v>
      </c>
      <c r="AZ76" s="66">
        <v>2392</v>
      </c>
      <c r="BA76" s="66">
        <v>1196</v>
      </c>
      <c r="BB76" s="66">
        <v>666</v>
      </c>
      <c r="BC76" s="66">
        <v>317</v>
      </c>
      <c r="BD76" s="66">
        <v>957</v>
      </c>
      <c r="BE76" s="66">
        <v>677</v>
      </c>
      <c r="BF76" s="217">
        <v>757</v>
      </c>
      <c r="BG76" s="246">
        <v>504</v>
      </c>
      <c r="BH76" s="240">
        <v>716</v>
      </c>
      <c r="BI76" s="243"/>
      <c r="BJ76" s="688">
        <v>6768</v>
      </c>
      <c r="BK76" s="245">
        <v>5655</v>
      </c>
      <c r="BL76" s="245"/>
      <c r="BM76" s="33"/>
      <c r="BN76" s="28">
        <v>14659</v>
      </c>
      <c r="BO76" s="44">
        <v>14596</v>
      </c>
      <c r="BP76" s="44">
        <v>14079</v>
      </c>
      <c r="BQ76" s="44">
        <v>12906</v>
      </c>
      <c r="BR76" s="44">
        <v>17087</v>
      </c>
      <c r="BS76" s="44">
        <v>18429</v>
      </c>
      <c r="BT76" s="44">
        <v>18703</v>
      </c>
      <c r="BU76" s="44">
        <v>24721</v>
      </c>
      <c r="BV76" s="44">
        <v>27975</v>
      </c>
      <c r="BW76" s="245">
        <v>39464</v>
      </c>
      <c r="BX76" s="245">
        <v>47792</v>
      </c>
      <c r="BY76" s="245"/>
      <c r="BZ76" s="28"/>
      <c r="CA76" s="28">
        <v>3401</v>
      </c>
      <c r="CB76" s="44">
        <v>2672</v>
      </c>
      <c r="CC76" s="44">
        <v>1323</v>
      </c>
      <c r="CD76" s="44">
        <v>2764</v>
      </c>
      <c r="CE76" s="44">
        <v>2741</v>
      </c>
      <c r="CF76" s="44">
        <v>3585</v>
      </c>
      <c r="CG76" s="44">
        <v>2733</v>
      </c>
      <c r="CH76" s="44">
        <v>3470</v>
      </c>
      <c r="CI76" s="44">
        <v>3979</v>
      </c>
      <c r="CJ76" s="246">
        <v>5</v>
      </c>
      <c r="CK76" s="246">
        <v>0</v>
      </c>
      <c r="CL76" s="246"/>
    </row>
    <row r="77" spans="1:90" ht="12.95" customHeight="1" x14ac:dyDescent="0.2">
      <c r="A77" s="72" t="s">
        <v>1101</v>
      </c>
      <c r="B77" s="26" t="s">
        <v>1753</v>
      </c>
      <c r="C77" s="43" t="s">
        <v>2053</v>
      </c>
      <c r="D77" s="262"/>
      <c r="E77" s="28">
        <v>26044</v>
      </c>
      <c r="F77" s="44">
        <v>36323</v>
      </c>
      <c r="G77" s="52">
        <v>42906</v>
      </c>
      <c r="H77" s="44">
        <v>49403</v>
      </c>
      <c r="I77" s="44">
        <v>58467</v>
      </c>
      <c r="J77" s="44">
        <v>65718</v>
      </c>
      <c r="K77" s="44">
        <v>66968</v>
      </c>
      <c r="L77" s="44">
        <v>66802</v>
      </c>
      <c r="M77" s="44">
        <v>75571</v>
      </c>
      <c r="N77" s="107">
        <f t="shared" si="43"/>
        <v>154</v>
      </c>
      <c r="O77" s="141">
        <f>+AF77+AS77+BF77+BV77+CI77</f>
        <v>75571</v>
      </c>
      <c r="P77" s="142">
        <f t="shared" si="47"/>
        <v>0</v>
      </c>
      <c r="Q77" s="199">
        <v>87156</v>
      </c>
      <c r="R77" s="199">
        <v>91657</v>
      </c>
      <c r="S77" s="107">
        <f t="shared" si="45"/>
        <v>152</v>
      </c>
      <c r="T77" s="141">
        <f>+AH77+AU77+BH77+BK77+BX77+CK77</f>
        <v>91657</v>
      </c>
      <c r="U77" s="142">
        <f t="shared" si="48"/>
        <v>0</v>
      </c>
      <c r="V77" s="260"/>
      <c r="W77" s="33"/>
      <c r="X77" s="28">
        <v>20244</v>
      </c>
      <c r="Y77" s="44">
        <v>29376</v>
      </c>
      <c r="Z77" s="44">
        <v>34164</v>
      </c>
      <c r="AA77" s="44">
        <v>37548</v>
      </c>
      <c r="AB77" s="44">
        <v>43377</v>
      </c>
      <c r="AC77" s="44">
        <v>44830</v>
      </c>
      <c r="AD77" s="44">
        <v>49461</v>
      </c>
      <c r="AE77" s="44">
        <v>50561</v>
      </c>
      <c r="AF77" s="44">
        <v>53867</v>
      </c>
      <c r="AG77" s="245">
        <v>59448</v>
      </c>
      <c r="AH77" s="245">
        <v>61172</v>
      </c>
      <c r="AI77" s="245"/>
      <c r="AJ77" s="33"/>
      <c r="AK77" s="28">
        <v>1156</v>
      </c>
      <c r="AL77" s="44">
        <v>936</v>
      </c>
      <c r="AM77" s="44">
        <v>1943</v>
      </c>
      <c r="AN77" s="44">
        <v>4555</v>
      </c>
      <c r="AO77" s="44">
        <v>5457</v>
      </c>
      <c r="AP77" s="307">
        <v>2236</v>
      </c>
      <c r="AQ77" s="307">
        <v>2161</v>
      </c>
      <c r="AR77" s="307">
        <v>1719</v>
      </c>
      <c r="AS77" s="307">
        <v>2204</v>
      </c>
      <c r="AT77" s="245">
        <v>2195</v>
      </c>
      <c r="AU77" s="245">
        <v>3083</v>
      </c>
      <c r="AV77" s="245"/>
      <c r="AW77" s="33"/>
      <c r="AX77" s="28">
        <v>2159</v>
      </c>
      <c r="AY77" s="44">
        <v>1970</v>
      </c>
      <c r="AZ77" s="66">
        <v>1953</v>
      </c>
      <c r="BA77" s="66">
        <v>546</v>
      </c>
      <c r="BB77" s="66">
        <v>1220</v>
      </c>
      <c r="BC77" s="66">
        <v>1342</v>
      </c>
      <c r="BD77" s="66">
        <v>815</v>
      </c>
      <c r="BE77" s="66">
        <v>951</v>
      </c>
      <c r="BF77" s="217">
        <v>1766</v>
      </c>
      <c r="BG77" s="245">
        <v>1981</v>
      </c>
      <c r="BH77" s="240">
        <v>632</v>
      </c>
      <c r="BI77" s="243"/>
      <c r="BJ77" s="688">
        <v>2597</v>
      </c>
      <c r="BK77" s="245">
        <v>1804</v>
      </c>
      <c r="BL77" s="245"/>
      <c r="BM77" s="33"/>
      <c r="BN77" s="28">
        <v>2278</v>
      </c>
      <c r="BO77" s="44">
        <v>2387</v>
      </c>
      <c r="BP77" s="44">
        <v>2290</v>
      </c>
      <c r="BQ77" s="44">
        <v>3925</v>
      </c>
      <c r="BR77" s="44">
        <v>4746</v>
      </c>
      <c r="BS77" s="44">
        <v>12683</v>
      </c>
      <c r="BT77" s="44">
        <v>12465</v>
      </c>
      <c r="BU77" s="44">
        <v>12134</v>
      </c>
      <c r="BV77" s="44">
        <v>15262</v>
      </c>
      <c r="BW77" s="245">
        <v>20935</v>
      </c>
      <c r="BX77" s="245">
        <v>24966</v>
      </c>
      <c r="BY77" s="245"/>
      <c r="BZ77" s="28"/>
      <c r="CA77" s="28">
        <v>207</v>
      </c>
      <c r="CB77" s="44">
        <v>1654</v>
      </c>
      <c r="CC77" s="44">
        <v>2556</v>
      </c>
      <c r="CD77" s="44">
        <v>2829</v>
      </c>
      <c r="CE77" s="44">
        <v>3667</v>
      </c>
      <c r="CF77" s="44">
        <v>4627</v>
      </c>
      <c r="CG77" s="44">
        <v>2066</v>
      </c>
      <c r="CH77" s="44">
        <v>1437</v>
      </c>
      <c r="CI77" s="44">
        <v>2472</v>
      </c>
      <c r="CJ77" s="246">
        <v>0</v>
      </c>
      <c r="CK77" s="246">
        <v>0</v>
      </c>
      <c r="CL77" s="246"/>
    </row>
    <row r="78" spans="1:90" ht="12.95" customHeight="1" x14ac:dyDescent="0.2">
      <c r="A78" s="72" t="s">
        <v>1106</v>
      </c>
      <c r="B78" s="26" t="s">
        <v>1272</v>
      </c>
      <c r="C78" s="43" t="s">
        <v>2053</v>
      </c>
      <c r="D78" s="262">
        <v>11930</v>
      </c>
      <c r="E78" s="28">
        <v>26793</v>
      </c>
      <c r="F78" s="44">
        <v>38849</v>
      </c>
      <c r="G78" s="52">
        <v>44980</v>
      </c>
      <c r="H78" s="44">
        <v>46210</v>
      </c>
      <c r="I78" s="44">
        <v>42630</v>
      </c>
      <c r="J78" s="44">
        <v>50381</v>
      </c>
      <c r="K78" s="44">
        <v>58252</v>
      </c>
      <c r="L78" s="44">
        <v>72542</v>
      </c>
      <c r="M78" s="44">
        <v>78487</v>
      </c>
      <c r="N78" s="107">
        <f t="shared" si="43"/>
        <v>149</v>
      </c>
      <c r="O78" s="141">
        <f>+AF78+AS78+BF78+BV78+CI78</f>
        <v>78487</v>
      </c>
      <c r="P78" s="142">
        <f t="shared" si="47"/>
        <v>0</v>
      </c>
      <c r="Q78" s="199">
        <v>84120</v>
      </c>
      <c r="R78" s="199">
        <v>88089</v>
      </c>
      <c r="S78" s="107">
        <f t="shared" si="45"/>
        <v>155</v>
      </c>
      <c r="T78" s="141">
        <f>+AH78+AU78+BH78+BK78+BX78+CK78</f>
        <v>88089</v>
      </c>
      <c r="U78" s="142">
        <f t="shared" si="48"/>
        <v>0</v>
      </c>
      <c r="V78" s="260"/>
      <c r="W78" s="33">
        <v>8439</v>
      </c>
      <c r="X78" s="28">
        <v>20669</v>
      </c>
      <c r="Y78" s="44">
        <v>31890</v>
      </c>
      <c r="Z78" s="44">
        <v>38510</v>
      </c>
      <c r="AA78" s="44">
        <v>39758</v>
      </c>
      <c r="AB78" s="44">
        <v>36475</v>
      </c>
      <c r="AC78" s="44">
        <v>35911</v>
      </c>
      <c r="AD78" s="44">
        <v>46588</v>
      </c>
      <c r="AE78" s="44">
        <v>50392</v>
      </c>
      <c r="AF78" s="44">
        <v>55678</v>
      </c>
      <c r="AG78" s="245">
        <v>63011</v>
      </c>
      <c r="AH78" s="245">
        <v>65301</v>
      </c>
      <c r="AI78" s="245"/>
      <c r="AJ78" s="33">
        <v>166</v>
      </c>
      <c r="AK78" s="28">
        <v>1092</v>
      </c>
      <c r="AL78" s="44">
        <v>765</v>
      </c>
      <c r="AM78" s="44">
        <v>860</v>
      </c>
      <c r="AN78" s="44">
        <v>843</v>
      </c>
      <c r="AO78" s="44">
        <v>1353</v>
      </c>
      <c r="AP78" s="307">
        <v>877</v>
      </c>
      <c r="AQ78" s="307">
        <v>563</v>
      </c>
      <c r="AR78" s="307">
        <v>5513</v>
      </c>
      <c r="AS78" s="307">
        <v>1692</v>
      </c>
      <c r="AT78" s="245">
        <v>1783</v>
      </c>
      <c r="AU78" s="245">
        <v>1576</v>
      </c>
      <c r="AV78" s="245"/>
      <c r="AW78" s="33">
        <v>1489</v>
      </c>
      <c r="AX78" s="28">
        <v>630</v>
      </c>
      <c r="AY78" s="44">
        <v>625</v>
      </c>
      <c r="AZ78" s="66">
        <v>472</v>
      </c>
      <c r="BA78" s="66">
        <v>1239</v>
      </c>
      <c r="BB78" s="66">
        <v>1134</v>
      </c>
      <c r="BC78" s="66">
        <v>761</v>
      </c>
      <c r="BD78" s="66">
        <v>1610</v>
      </c>
      <c r="BE78" s="66">
        <v>835</v>
      </c>
      <c r="BF78" s="217">
        <v>881</v>
      </c>
      <c r="BG78" s="246">
        <v>605</v>
      </c>
      <c r="BH78" s="240">
        <v>561</v>
      </c>
      <c r="BI78" s="243"/>
      <c r="BJ78" s="688">
        <v>4335</v>
      </c>
      <c r="BK78" s="245">
        <v>4289</v>
      </c>
      <c r="BL78" s="245"/>
      <c r="BM78" s="33">
        <v>749</v>
      </c>
      <c r="BN78" s="28">
        <v>842</v>
      </c>
      <c r="BO78" s="44">
        <v>2766</v>
      </c>
      <c r="BP78" s="44">
        <v>1736</v>
      </c>
      <c r="BQ78" s="44">
        <v>0</v>
      </c>
      <c r="BR78" s="44">
        <v>267</v>
      </c>
      <c r="BS78" s="44">
        <v>9233</v>
      </c>
      <c r="BT78" s="44">
        <v>4628</v>
      </c>
      <c r="BU78" s="44">
        <v>10844</v>
      </c>
      <c r="BV78" s="44">
        <v>12633</v>
      </c>
      <c r="BW78" s="245">
        <v>14019</v>
      </c>
      <c r="BX78" s="245">
        <v>16155</v>
      </c>
      <c r="BY78" s="245"/>
      <c r="BZ78" s="28">
        <v>1087</v>
      </c>
      <c r="CA78" s="28">
        <v>3560</v>
      </c>
      <c r="CB78" s="44">
        <v>2803</v>
      </c>
      <c r="CC78" s="44">
        <v>3402</v>
      </c>
      <c r="CD78" s="44">
        <v>4370</v>
      </c>
      <c r="CE78" s="44">
        <v>3401</v>
      </c>
      <c r="CF78" s="44">
        <v>3599</v>
      </c>
      <c r="CG78" s="44">
        <v>4863</v>
      </c>
      <c r="CH78" s="44">
        <v>4958</v>
      </c>
      <c r="CI78" s="44">
        <v>7603</v>
      </c>
      <c r="CJ78" s="246">
        <v>367</v>
      </c>
      <c r="CK78" s="243">
        <v>207</v>
      </c>
      <c r="CL78" s="243"/>
    </row>
    <row r="79" spans="1:90" ht="12.95" customHeight="1" x14ac:dyDescent="0.2">
      <c r="A79" s="72" t="s">
        <v>1099</v>
      </c>
      <c r="B79" s="26" t="s">
        <v>1373</v>
      </c>
      <c r="C79" s="43" t="s">
        <v>2053</v>
      </c>
      <c r="D79" s="262">
        <v>32017</v>
      </c>
      <c r="E79" s="28">
        <v>41274</v>
      </c>
      <c r="F79" s="44">
        <v>48353</v>
      </c>
      <c r="G79" s="52">
        <v>46595</v>
      </c>
      <c r="H79" s="44">
        <v>49259</v>
      </c>
      <c r="I79" s="44">
        <v>54601</v>
      </c>
      <c r="J79" s="44">
        <v>59231</v>
      </c>
      <c r="K79" s="44">
        <v>70027</v>
      </c>
      <c r="L79" s="44">
        <v>65396</v>
      </c>
      <c r="M79" s="44">
        <v>71365</v>
      </c>
      <c r="N79" s="107">
        <f t="shared" si="43"/>
        <v>157</v>
      </c>
      <c r="O79" s="141">
        <f>+AF79+AS79+BF79+BV79+CI79</f>
        <v>71365</v>
      </c>
      <c r="P79" s="142">
        <f t="shared" si="47"/>
        <v>0</v>
      </c>
      <c r="Q79" s="199">
        <v>75683</v>
      </c>
      <c r="R79" s="199">
        <v>75724</v>
      </c>
      <c r="S79" s="107">
        <f t="shared" si="45"/>
        <v>161</v>
      </c>
      <c r="T79" s="141">
        <f>+AH79+AU79+BH79+BK79+BX79+CK79</f>
        <v>75724</v>
      </c>
      <c r="U79" s="142">
        <f t="shared" si="48"/>
        <v>0</v>
      </c>
      <c r="V79" s="260"/>
      <c r="W79" s="33">
        <v>24432</v>
      </c>
      <c r="X79" s="28">
        <v>25939</v>
      </c>
      <c r="Y79" s="44">
        <v>35660</v>
      </c>
      <c r="Z79" s="44">
        <v>35558</v>
      </c>
      <c r="AA79" s="44">
        <v>39607</v>
      </c>
      <c r="AB79" s="44">
        <v>42358</v>
      </c>
      <c r="AC79" s="44">
        <v>44636</v>
      </c>
      <c r="AD79" s="44">
        <v>48415</v>
      </c>
      <c r="AE79" s="44">
        <v>47068</v>
      </c>
      <c r="AF79" s="44">
        <v>53893</v>
      </c>
      <c r="AG79" s="245">
        <v>73075</v>
      </c>
      <c r="AH79" s="245">
        <v>72665</v>
      </c>
      <c r="AI79" s="245"/>
      <c r="AJ79" s="33">
        <v>589</v>
      </c>
      <c r="AK79" s="28">
        <v>1528</v>
      </c>
      <c r="AL79" s="44">
        <v>123</v>
      </c>
      <c r="AM79" s="44">
        <v>446</v>
      </c>
      <c r="AN79" s="44">
        <v>301</v>
      </c>
      <c r="AO79" s="44">
        <v>319</v>
      </c>
      <c r="AP79" s="307">
        <v>471</v>
      </c>
      <c r="AQ79" s="307">
        <v>4756</v>
      </c>
      <c r="AR79" s="307">
        <v>789</v>
      </c>
      <c r="AS79" s="307">
        <v>708</v>
      </c>
      <c r="AT79" s="246">
        <v>503</v>
      </c>
      <c r="AU79" s="245">
        <v>1051</v>
      </c>
      <c r="AV79" s="245"/>
      <c r="AW79" s="33">
        <v>1963</v>
      </c>
      <c r="AX79" s="28">
        <v>4532</v>
      </c>
      <c r="AY79" s="44">
        <v>2179</v>
      </c>
      <c r="AZ79" s="66">
        <v>1186</v>
      </c>
      <c r="BA79" s="66">
        <v>756</v>
      </c>
      <c r="BB79" s="66">
        <v>2240</v>
      </c>
      <c r="BC79" s="66">
        <v>4029</v>
      </c>
      <c r="BD79" s="66">
        <v>7583</v>
      </c>
      <c r="BE79" s="66">
        <v>1868</v>
      </c>
      <c r="BF79" s="217">
        <v>9364</v>
      </c>
      <c r="BG79" s="246">
        <v>769</v>
      </c>
      <c r="BH79" s="240">
        <v>810</v>
      </c>
      <c r="BI79" s="243"/>
      <c r="BJ79" s="689"/>
      <c r="BK79" s="246">
        <v>0</v>
      </c>
      <c r="BL79" s="246"/>
      <c r="BM79" s="33">
        <v>5033</v>
      </c>
      <c r="BN79" s="28">
        <v>9275</v>
      </c>
      <c r="BO79" s="44">
        <v>10391</v>
      </c>
      <c r="BP79" s="44">
        <v>9405</v>
      </c>
      <c r="BQ79" s="44">
        <v>8595</v>
      </c>
      <c r="BR79" s="44">
        <v>9684</v>
      </c>
      <c r="BS79" s="44">
        <v>10095</v>
      </c>
      <c r="BT79" s="44">
        <v>9273</v>
      </c>
      <c r="BU79" s="44">
        <v>9132</v>
      </c>
      <c r="BV79" s="44">
        <v>5079</v>
      </c>
      <c r="BW79" s="245">
        <v>1336</v>
      </c>
      <c r="BX79" s="245">
        <v>1198</v>
      </c>
      <c r="BY79" s="245"/>
      <c r="BZ79" s="28">
        <v>0</v>
      </c>
      <c r="CA79" s="28">
        <v>0</v>
      </c>
      <c r="CB79" s="44">
        <v>0</v>
      </c>
      <c r="CC79" s="44">
        <v>0</v>
      </c>
      <c r="CD79" s="44">
        <v>0</v>
      </c>
      <c r="CE79" s="44">
        <v>0</v>
      </c>
      <c r="CF79" s="44">
        <v>0</v>
      </c>
      <c r="CG79" s="44">
        <v>0</v>
      </c>
      <c r="CH79" s="44">
        <v>6539</v>
      </c>
      <c r="CI79" s="44">
        <v>2321</v>
      </c>
      <c r="CJ79" s="246">
        <v>0</v>
      </c>
      <c r="CK79" s="246">
        <v>0</v>
      </c>
      <c r="CL79" s="246"/>
    </row>
    <row r="80" spans="1:90" ht="12.95" customHeight="1" x14ac:dyDescent="0.2">
      <c r="A80" s="72" t="s">
        <v>1107</v>
      </c>
      <c r="B80" s="26" t="s">
        <v>1747</v>
      </c>
      <c r="C80" s="43" t="s">
        <v>2053</v>
      </c>
      <c r="D80" s="262"/>
      <c r="E80" s="28">
        <v>25736</v>
      </c>
      <c r="F80" s="44">
        <v>49636</v>
      </c>
      <c r="G80" s="52">
        <v>55031</v>
      </c>
      <c r="H80" s="44">
        <v>64170</v>
      </c>
      <c r="I80" s="44">
        <v>73162</v>
      </c>
      <c r="J80" s="44">
        <v>76109</v>
      </c>
      <c r="K80" s="44">
        <v>77957</v>
      </c>
      <c r="L80" s="44">
        <v>79687</v>
      </c>
      <c r="M80" s="44">
        <v>83631</v>
      </c>
      <c r="N80" s="107">
        <f t="shared" ref="N80:N143" si="49">IF(M80&gt;0,RANK(M80,$M$16:$M$986),"—")</f>
        <v>142</v>
      </c>
      <c r="O80" s="141">
        <f>+AF80+AS80+BF80+BV80+CI80</f>
        <v>83631</v>
      </c>
      <c r="P80" s="142">
        <f t="shared" si="47"/>
        <v>0</v>
      </c>
      <c r="Q80" s="199">
        <v>82839</v>
      </c>
      <c r="R80" s="199">
        <v>74957</v>
      </c>
      <c r="S80" s="107">
        <f t="shared" ref="S80:S143" si="50">IF(R80&gt;0,RANK(R80,$R$16:$R$986),"—")</f>
        <v>162</v>
      </c>
      <c r="T80" s="141">
        <f>+AH80+AU80+BH80+BK80+BX80+CK80</f>
        <v>74957</v>
      </c>
      <c r="U80" s="142">
        <f t="shared" si="48"/>
        <v>0</v>
      </c>
      <c r="V80" s="260"/>
      <c r="W80" s="33"/>
      <c r="X80" s="28">
        <v>14321</v>
      </c>
      <c r="Y80" s="44">
        <v>22417</v>
      </c>
      <c r="Z80" s="44">
        <v>26729</v>
      </c>
      <c r="AA80" s="44">
        <v>30283</v>
      </c>
      <c r="AB80" s="44">
        <v>32949</v>
      </c>
      <c r="AC80" s="44">
        <v>35214</v>
      </c>
      <c r="AD80" s="44">
        <v>35004</v>
      </c>
      <c r="AE80" s="44">
        <v>33044</v>
      </c>
      <c r="AF80" s="44">
        <v>26984</v>
      </c>
      <c r="AG80" s="245">
        <v>33511</v>
      </c>
      <c r="AH80" s="245">
        <v>33405</v>
      </c>
      <c r="AI80" s="245"/>
      <c r="AJ80" s="33"/>
      <c r="AK80" s="28">
        <v>6290</v>
      </c>
      <c r="AL80" s="44">
        <v>12302</v>
      </c>
      <c r="AM80" s="44">
        <v>2876</v>
      </c>
      <c r="AN80" s="44">
        <v>1057</v>
      </c>
      <c r="AO80" s="44">
        <v>1559</v>
      </c>
      <c r="AP80" s="307">
        <v>1502</v>
      </c>
      <c r="AQ80" s="307">
        <v>1378</v>
      </c>
      <c r="AR80" s="307">
        <v>1415</v>
      </c>
      <c r="AS80" s="307">
        <v>5103</v>
      </c>
      <c r="AT80" s="245">
        <v>11348</v>
      </c>
      <c r="AU80" s="245">
        <v>8200</v>
      </c>
      <c r="AV80" s="245"/>
      <c r="AW80" s="33"/>
      <c r="AX80" s="28">
        <v>2704</v>
      </c>
      <c r="AY80" s="44">
        <v>2005</v>
      </c>
      <c r="AZ80" s="66">
        <v>1631</v>
      </c>
      <c r="BA80" s="66">
        <v>2876</v>
      </c>
      <c r="BB80" s="66">
        <v>3938</v>
      </c>
      <c r="BC80" s="66">
        <v>5467</v>
      </c>
      <c r="BD80" s="66">
        <v>4551</v>
      </c>
      <c r="BE80" s="66">
        <v>3431</v>
      </c>
      <c r="BF80" s="217">
        <v>815</v>
      </c>
      <c r="BG80" s="245">
        <v>1231</v>
      </c>
      <c r="BH80" s="242">
        <v>1135</v>
      </c>
      <c r="BI80" s="244"/>
      <c r="BJ80" s="688">
        <v>4877</v>
      </c>
      <c r="BK80" s="245">
        <v>4394</v>
      </c>
      <c r="BL80" s="245"/>
      <c r="BM80" s="33"/>
      <c r="BN80" s="28">
        <v>2421</v>
      </c>
      <c r="BO80" s="44">
        <v>7782</v>
      </c>
      <c r="BP80" s="44">
        <v>14670</v>
      </c>
      <c r="BQ80" s="44">
        <v>20083</v>
      </c>
      <c r="BR80" s="44">
        <v>17071</v>
      </c>
      <c r="BS80" s="44">
        <v>21321</v>
      </c>
      <c r="BT80" s="44">
        <v>23939</v>
      </c>
      <c r="BU80" s="44">
        <v>32328</v>
      </c>
      <c r="BV80" s="44">
        <v>44205</v>
      </c>
      <c r="BW80" s="245">
        <v>27570</v>
      </c>
      <c r="BX80" s="245">
        <v>23001</v>
      </c>
      <c r="BY80" s="245"/>
      <c r="BZ80" s="28"/>
      <c r="CA80" s="28">
        <v>0</v>
      </c>
      <c r="CB80" s="44">
        <v>5130</v>
      </c>
      <c r="CC80" s="44">
        <v>9125</v>
      </c>
      <c r="CD80" s="44">
        <v>9871</v>
      </c>
      <c r="CE80" s="44">
        <v>17645</v>
      </c>
      <c r="CF80" s="44">
        <v>12605</v>
      </c>
      <c r="CG80" s="44">
        <v>13085</v>
      </c>
      <c r="CH80" s="44">
        <v>9469</v>
      </c>
      <c r="CI80" s="44">
        <v>6524</v>
      </c>
      <c r="CJ80" s="245">
        <v>4302</v>
      </c>
      <c r="CK80" s="245">
        <v>4822</v>
      </c>
      <c r="CL80" s="245"/>
    </row>
    <row r="81" spans="1:90" ht="12.95" customHeight="1" x14ac:dyDescent="0.2">
      <c r="A81" s="72" t="s">
        <v>1103</v>
      </c>
      <c r="B81" s="285" t="s">
        <v>1368</v>
      </c>
      <c r="C81" s="43" t="s">
        <v>2053</v>
      </c>
      <c r="D81" s="262"/>
      <c r="E81" s="99"/>
      <c r="F81" s="44"/>
      <c r="G81" s="52"/>
      <c r="H81" s="44"/>
      <c r="I81" s="44"/>
      <c r="J81" s="44">
        <v>32161</v>
      </c>
      <c r="K81" s="44">
        <v>39965</v>
      </c>
      <c r="L81" s="44">
        <v>48906</v>
      </c>
      <c r="M81" s="44">
        <v>56635</v>
      </c>
      <c r="N81" s="107">
        <f t="shared" si="49"/>
        <v>171</v>
      </c>
      <c r="O81" s="141">
        <f>+AF81+AS81+BF81+BV81+CI81</f>
        <v>56635</v>
      </c>
      <c r="P81" s="142">
        <f t="shared" si="47"/>
        <v>0</v>
      </c>
      <c r="Q81" s="199">
        <v>68870</v>
      </c>
      <c r="R81" s="199">
        <v>74069</v>
      </c>
      <c r="S81" s="107">
        <f t="shared" si="50"/>
        <v>166</v>
      </c>
      <c r="T81" s="141">
        <f>+AH81+AU81+BH81+BK81+BX81+CK81</f>
        <v>74069</v>
      </c>
      <c r="U81" s="142">
        <f t="shared" si="48"/>
        <v>0</v>
      </c>
      <c r="V81" s="260"/>
      <c r="W81" s="263"/>
      <c r="X81" s="99"/>
      <c r="Y81" s="44"/>
      <c r="Z81" s="44"/>
      <c r="AA81" s="44"/>
      <c r="AB81" s="44"/>
      <c r="AC81" s="44">
        <v>19331</v>
      </c>
      <c r="AD81" s="44">
        <v>21018</v>
      </c>
      <c r="AE81" s="44">
        <v>26902</v>
      </c>
      <c r="AF81" s="44">
        <v>29386</v>
      </c>
      <c r="AG81" s="245">
        <v>34617</v>
      </c>
      <c r="AH81" s="245">
        <v>35399</v>
      </c>
      <c r="AI81" s="245"/>
      <c r="AJ81" s="263"/>
      <c r="AK81" s="99"/>
      <c r="AL81" s="44"/>
      <c r="AM81" s="44"/>
      <c r="AN81" s="44"/>
      <c r="AO81" s="44"/>
      <c r="AP81" s="307">
        <v>7776</v>
      </c>
      <c r="AQ81" s="307">
        <v>12274</v>
      </c>
      <c r="AR81" s="307">
        <v>1348</v>
      </c>
      <c r="AS81" s="307">
        <v>2730</v>
      </c>
      <c r="AT81" s="245">
        <v>13726</v>
      </c>
      <c r="AU81" s="245">
        <v>15547</v>
      </c>
      <c r="AV81" s="245"/>
      <c r="AW81" s="263"/>
      <c r="AX81" s="99"/>
      <c r="AY81" s="44"/>
      <c r="AZ81" s="66"/>
      <c r="BA81" s="66"/>
      <c r="BB81" s="66"/>
      <c r="BC81" s="66">
        <v>1795</v>
      </c>
      <c r="BD81" s="66">
        <v>4061</v>
      </c>
      <c r="BE81" s="66">
        <v>3495</v>
      </c>
      <c r="BF81" s="217">
        <v>4606</v>
      </c>
      <c r="BG81" s="245">
        <v>1017</v>
      </c>
      <c r="BH81" s="242">
        <v>1085</v>
      </c>
      <c r="BI81" s="244"/>
      <c r="BJ81" s="688">
        <v>8459</v>
      </c>
      <c r="BK81" s="245">
        <v>8354</v>
      </c>
      <c r="BL81" s="245"/>
      <c r="BM81" s="263"/>
      <c r="BN81" s="99"/>
      <c r="BO81" s="44"/>
      <c r="BP81" s="44"/>
      <c r="BQ81" s="44"/>
      <c r="BR81" s="44"/>
      <c r="BS81" s="44">
        <v>3259</v>
      </c>
      <c r="BT81" s="44">
        <v>2612</v>
      </c>
      <c r="BU81" s="44">
        <v>17161</v>
      </c>
      <c r="BV81" s="44">
        <v>19913</v>
      </c>
      <c r="BW81" s="245">
        <v>11051</v>
      </c>
      <c r="BX81" s="245">
        <v>13684</v>
      </c>
      <c r="BY81" s="245"/>
      <c r="BZ81" s="262"/>
      <c r="CA81" s="99"/>
      <c r="CB81" s="44"/>
      <c r="CC81" s="44"/>
      <c r="CD81" s="44"/>
      <c r="CE81" s="44"/>
      <c r="CF81" s="44">
        <v>0</v>
      </c>
      <c r="CG81" s="44">
        <v>0</v>
      </c>
      <c r="CH81" s="44">
        <v>0</v>
      </c>
      <c r="CI81" s="44">
        <v>0</v>
      </c>
      <c r="CJ81" s="246">
        <v>0</v>
      </c>
      <c r="CK81" s="246">
        <v>0</v>
      </c>
      <c r="CL81" s="246"/>
    </row>
    <row r="82" spans="1:90" ht="12.95" customHeight="1" x14ac:dyDescent="0.2">
      <c r="A82" s="72"/>
      <c r="B82" s="26" t="s">
        <v>2074</v>
      </c>
      <c r="C82" s="43" t="s">
        <v>2053</v>
      </c>
      <c r="D82" s="262">
        <v>21426</v>
      </c>
      <c r="E82" s="28">
        <v>45596</v>
      </c>
      <c r="F82" s="44">
        <v>51705</v>
      </c>
      <c r="G82" s="52">
        <v>56398</v>
      </c>
      <c r="H82" s="44">
        <v>58808</v>
      </c>
      <c r="I82" s="44">
        <v>67278</v>
      </c>
      <c r="J82" s="44">
        <v>61174</v>
      </c>
      <c r="K82" s="44"/>
      <c r="L82" s="44">
        <v>57085</v>
      </c>
      <c r="M82" s="44">
        <v>65473</v>
      </c>
      <c r="N82" s="107">
        <f t="shared" si="49"/>
        <v>163</v>
      </c>
      <c r="O82" s="141">
        <f>+AF82+AS82+BF82+BV82+CI82</f>
        <v>65473</v>
      </c>
      <c r="P82" s="142">
        <f t="shared" si="47"/>
        <v>0</v>
      </c>
      <c r="Q82" s="199">
        <v>72015</v>
      </c>
      <c r="R82" s="199">
        <v>73486</v>
      </c>
      <c r="S82" s="107">
        <f t="shared" si="50"/>
        <v>168</v>
      </c>
      <c r="T82" s="141">
        <f>+AH82+AU82+BH82+BK82+BX82+CK82</f>
        <v>73486</v>
      </c>
      <c r="U82" s="142">
        <f t="shared" si="48"/>
        <v>0</v>
      </c>
      <c r="V82" s="260"/>
      <c r="W82" s="33">
        <v>7747</v>
      </c>
      <c r="X82" s="28">
        <v>15210</v>
      </c>
      <c r="Y82" s="44">
        <v>23317</v>
      </c>
      <c r="Z82" s="44">
        <v>28280</v>
      </c>
      <c r="AA82" s="44">
        <v>35841</v>
      </c>
      <c r="AB82" s="44">
        <v>41910</v>
      </c>
      <c r="AC82" s="44">
        <v>41555</v>
      </c>
      <c r="AD82" s="44"/>
      <c r="AE82" s="44">
        <v>39486</v>
      </c>
      <c r="AF82" s="44">
        <v>45272</v>
      </c>
      <c r="AG82" s="245">
        <v>51727</v>
      </c>
      <c r="AH82" s="245">
        <v>54254</v>
      </c>
      <c r="AI82" s="245"/>
      <c r="AJ82" s="33">
        <v>313</v>
      </c>
      <c r="AK82" s="28">
        <v>736</v>
      </c>
      <c r="AL82" s="44">
        <v>1616</v>
      </c>
      <c r="AM82" s="44">
        <v>2929</v>
      </c>
      <c r="AN82" s="44">
        <v>1987</v>
      </c>
      <c r="AO82" s="44">
        <v>1783</v>
      </c>
      <c r="AP82" s="307">
        <v>147</v>
      </c>
      <c r="AQ82" s="307"/>
      <c r="AR82" s="307">
        <v>7</v>
      </c>
      <c r="AS82" s="307">
        <v>7</v>
      </c>
      <c r="AT82" s="246">
        <v>10</v>
      </c>
      <c r="AU82" s="246">
        <v>9</v>
      </c>
      <c r="AV82" s="246"/>
      <c r="AW82" s="33">
        <v>2090</v>
      </c>
      <c r="AX82" s="28">
        <v>3609</v>
      </c>
      <c r="AY82" s="44">
        <v>2793</v>
      </c>
      <c r="AZ82" s="66">
        <v>2687</v>
      </c>
      <c r="BA82" s="66">
        <v>3055</v>
      </c>
      <c r="BB82" s="66">
        <v>3611</v>
      </c>
      <c r="BC82" s="66">
        <v>988</v>
      </c>
      <c r="BD82" s="66"/>
      <c r="BE82" s="66">
        <v>1672</v>
      </c>
      <c r="BF82" s="217">
        <v>4135</v>
      </c>
      <c r="BG82" s="245">
        <v>2938</v>
      </c>
      <c r="BH82" s="242">
        <v>2795</v>
      </c>
      <c r="BI82" s="244"/>
      <c r="BJ82" s="688">
        <v>4514</v>
      </c>
      <c r="BK82" s="245">
        <v>4218</v>
      </c>
      <c r="BL82" s="245"/>
      <c r="BM82" s="33">
        <v>9647</v>
      </c>
      <c r="BN82" s="28">
        <v>23988</v>
      </c>
      <c r="BO82" s="44">
        <v>21944</v>
      </c>
      <c r="BP82" s="44">
        <v>20827</v>
      </c>
      <c r="BQ82" s="44">
        <v>15693</v>
      </c>
      <c r="BR82" s="44">
        <v>16385</v>
      </c>
      <c r="BS82" s="44">
        <v>14824</v>
      </c>
      <c r="BT82" s="44"/>
      <c r="BU82" s="44">
        <v>10846</v>
      </c>
      <c r="BV82" s="44">
        <v>10581</v>
      </c>
      <c r="BW82" s="245">
        <v>12050</v>
      </c>
      <c r="BX82" s="245">
        <v>11581</v>
      </c>
      <c r="BY82" s="245"/>
      <c r="BZ82" s="28">
        <v>1629</v>
      </c>
      <c r="CA82" s="28">
        <v>2053</v>
      </c>
      <c r="CB82" s="44">
        <v>2035</v>
      </c>
      <c r="CC82" s="44">
        <v>1675</v>
      </c>
      <c r="CD82" s="44">
        <v>2232</v>
      </c>
      <c r="CE82" s="44">
        <v>3589</v>
      </c>
      <c r="CF82" s="44">
        <v>3660</v>
      </c>
      <c r="CG82" s="44"/>
      <c r="CH82" s="44">
        <v>5074</v>
      </c>
      <c r="CI82" s="44">
        <v>5478</v>
      </c>
      <c r="CJ82" s="246">
        <v>776</v>
      </c>
      <c r="CK82" s="246">
        <v>629</v>
      </c>
      <c r="CL82" s="246"/>
    </row>
    <row r="83" spans="1:90" ht="12.95" customHeight="1" x14ac:dyDescent="0.2">
      <c r="A83" s="83" t="s">
        <v>1111</v>
      </c>
      <c r="B83" s="284" t="s">
        <v>786</v>
      </c>
      <c r="C83" s="43" t="s">
        <v>2053</v>
      </c>
      <c r="D83" s="262">
        <v>13896</v>
      </c>
      <c r="E83" s="56"/>
      <c r="F83" s="44"/>
      <c r="G83" s="52"/>
      <c r="H83" s="44"/>
      <c r="I83" s="44"/>
      <c r="J83" s="44"/>
      <c r="K83" s="44">
        <v>32734</v>
      </c>
      <c r="L83" s="44">
        <v>43005</v>
      </c>
      <c r="M83" s="44">
        <v>51673</v>
      </c>
      <c r="N83" s="107">
        <f t="shared" si="49"/>
        <v>174</v>
      </c>
      <c r="O83" s="141">
        <f>+AF83+AS83+BF83+BV83+CI83</f>
        <v>51673</v>
      </c>
      <c r="P83" s="142">
        <f t="shared" si="47"/>
        <v>0</v>
      </c>
      <c r="Q83" s="199">
        <v>71414</v>
      </c>
      <c r="R83" s="199">
        <v>72483</v>
      </c>
      <c r="S83" s="107">
        <f t="shared" si="50"/>
        <v>170</v>
      </c>
      <c r="T83" s="141">
        <f>+AH83+AU83+BH83+BK83+BX83+CK83</f>
        <v>72483</v>
      </c>
      <c r="U83" s="142">
        <f t="shared" si="48"/>
        <v>0</v>
      </c>
      <c r="V83" s="260"/>
      <c r="W83" s="263">
        <v>3296</v>
      </c>
      <c r="X83" s="56"/>
      <c r="Y83" s="44"/>
      <c r="Z83" s="44"/>
      <c r="AA83" s="44"/>
      <c r="AB83" s="44"/>
      <c r="AC83" s="44"/>
      <c r="AD83" s="44">
        <v>19774</v>
      </c>
      <c r="AE83" s="44">
        <v>20721</v>
      </c>
      <c r="AF83" s="44">
        <v>24290</v>
      </c>
      <c r="AG83" s="245">
        <v>31628</v>
      </c>
      <c r="AH83" s="245">
        <v>30659</v>
      </c>
      <c r="AI83" s="245"/>
      <c r="AJ83" s="263">
        <v>1070</v>
      </c>
      <c r="AK83" s="56"/>
      <c r="AL83" s="44"/>
      <c r="AM83" s="44"/>
      <c r="AN83" s="44"/>
      <c r="AO83" s="44"/>
      <c r="AP83" s="44"/>
      <c r="AQ83" s="44">
        <v>1916</v>
      </c>
      <c r="AR83" s="44">
        <v>1606</v>
      </c>
      <c r="AS83" s="44">
        <v>3042</v>
      </c>
      <c r="AT83" s="245">
        <v>10084</v>
      </c>
      <c r="AU83" s="245">
        <v>12058</v>
      </c>
      <c r="AV83" s="245"/>
      <c r="AW83" s="263">
        <v>2351</v>
      </c>
      <c r="AX83" s="56"/>
      <c r="AY83" s="44"/>
      <c r="AZ83" s="66"/>
      <c r="BA83" s="66"/>
      <c r="BB83" s="66"/>
      <c r="BC83" s="66"/>
      <c r="BD83" s="66">
        <v>4625</v>
      </c>
      <c r="BE83" s="66">
        <v>6334</v>
      </c>
      <c r="BF83" s="217">
        <v>6035</v>
      </c>
      <c r="BG83" s="245">
        <v>4790</v>
      </c>
      <c r="BH83" s="242">
        <v>4355</v>
      </c>
      <c r="BI83" s="244"/>
      <c r="BJ83" s="688">
        <v>3295</v>
      </c>
      <c r="BK83" s="245">
        <v>2840</v>
      </c>
      <c r="BL83" s="245"/>
      <c r="BM83" s="263">
        <v>7179</v>
      </c>
      <c r="BN83" s="99"/>
      <c r="BO83" s="44"/>
      <c r="BP83" s="44"/>
      <c r="BQ83" s="44"/>
      <c r="BR83" s="44"/>
      <c r="BS83" s="44"/>
      <c r="BT83" s="44">
        <v>6419</v>
      </c>
      <c r="BU83" s="44">
        <v>14344</v>
      </c>
      <c r="BV83" s="44">
        <v>18306</v>
      </c>
      <c r="BW83" s="245">
        <v>21617</v>
      </c>
      <c r="BX83" s="245">
        <v>22571</v>
      </c>
      <c r="BY83" s="245"/>
      <c r="BZ83" s="262">
        <v>0</v>
      </c>
      <c r="CA83" s="56"/>
      <c r="CB83" s="44"/>
      <c r="CC83" s="44"/>
      <c r="CD83" s="44"/>
      <c r="CE83" s="44"/>
      <c r="CF83" s="44"/>
      <c r="CG83" s="44">
        <v>0</v>
      </c>
      <c r="CH83" s="44">
        <v>0</v>
      </c>
      <c r="CI83" s="44">
        <v>0</v>
      </c>
      <c r="CJ83" s="246">
        <v>0</v>
      </c>
      <c r="CK83" s="246">
        <v>0</v>
      </c>
      <c r="CL83" s="246"/>
    </row>
    <row r="84" spans="1:90" ht="12.95" customHeight="1" x14ac:dyDescent="0.2">
      <c r="A84" s="72" t="s">
        <v>1108</v>
      </c>
      <c r="B84" s="26" t="s">
        <v>789</v>
      </c>
      <c r="C84" s="43" t="s">
        <v>2053</v>
      </c>
      <c r="D84" s="262"/>
      <c r="E84" s="28">
        <v>32692</v>
      </c>
      <c r="F84" s="44">
        <v>47796</v>
      </c>
      <c r="G84" s="52">
        <v>43769</v>
      </c>
      <c r="H84" s="44">
        <v>55218</v>
      </c>
      <c r="I84" s="44">
        <v>44620</v>
      </c>
      <c r="J84" s="44">
        <v>47308</v>
      </c>
      <c r="K84" s="44">
        <v>52075</v>
      </c>
      <c r="L84" s="44">
        <v>58667</v>
      </c>
      <c r="M84" s="44">
        <v>68018</v>
      </c>
      <c r="N84" s="107">
        <f t="shared" si="49"/>
        <v>158</v>
      </c>
      <c r="O84" s="141">
        <f>+AF84+AS84+BF84+BV84+CI84</f>
        <v>68018</v>
      </c>
      <c r="P84" s="142">
        <f t="shared" si="47"/>
        <v>0</v>
      </c>
      <c r="Q84" s="199">
        <v>69412</v>
      </c>
      <c r="R84" s="199">
        <v>69978</v>
      </c>
      <c r="S84" s="107">
        <f t="shared" si="50"/>
        <v>173</v>
      </c>
      <c r="T84" s="141">
        <f>+AH84+AU84+BH84+BK84+BX84+CK84</f>
        <v>69978</v>
      </c>
      <c r="U84" s="142">
        <f t="shared" si="48"/>
        <v>0</v>
      </c>
      <c r="V84" s="260"/>
      <c r="W84" s="33"/>
      <c r="X84" s="28">
        <v>12164</v>
      </c>
      <c r="Y84" s="44">
        <v>12925</v>
      </c>
      <c r="Z84" s="44">
        <v>14455</v>
      </c>
      <c r="AA84" s="44">
        <v>15850</v>
      </c>
      <c r="AB84" s="44">
        <v>16159</v>
      </c>
      <c r="AC84" s="44">
        <v>11596</v>
      </c>
      <c r="AD84" s="44">
        <v>10712</v>
      </c>
      <c r="AE84" s="44">
        <v>12426</v>
      </c>
      <c r="AF84" s="44">
        <v>13075</v>
      </c>
      <c r="AG84" s="245">
        <v>12881</v>
      </c>
      <c r="AH84" s="245">
        <v>14659</v>
      </c>
      <c r="AI84" s="245"/>
      <c r="AJ84" s="33"/>
      <c r="AK84" s="28">
        <v>2360</v>
      </c>
      <c r="AL84" s="44">
        <v>5999</v>
      </c>
      <c r="AM84" s="44">
        <v>5885</v>
      </c>
      <c r="AN84" s="44">
        <v>6003</v>
      </c>
      <c r="AO84" s="44">
        <v>6952</v>
      </c>
      <c r="AP84" s="307">
        <v>10586</v>
      </c>
      <c r="AQ84" s="307">
        <v>8085</v>
      </c>
      <c r="AR84" s="307">
        <v>10370</v>
      </c>
      <c r="AS84" s="307">
        <v>13979</v>
      </c>
      <c r="AT84" s="245">
        <v>12869</v>
      </c>
      <c r="AU84" s="245">
        <v>11533</v>
      </c>
      <c r="AV84" s="245"/>
      <c r="AW84" s="33"/>
      <c r="AX84" s="28">
        <v>0</v>
      </c>
      <c r="AY84" s="44">
        <v>0</v>
      </c>
      <c r="AZ84" s="66">
        <v>0</v>
      </c>
      <c r="BA84" s="66">
        <v>0</v>
      </c>
      <c r="BB84" s="66">
        <v>0</v>
      </c>
      <c r="BC84" s="66">
        <v>0</v>
      </c>
      <c r="BD84" s="66">
        <v>0</v>
      </c>
      <c r="BE84" s="66">
        <v>0</v>
      </c>
      <c r="BF84" s="217">
        <v>0</v>
      </c>
      <c r="BG84" s="245">
        <v>13984</v>
      </c>
      <c r="BH84" s="242">
        <v>13538</v>
      </c>
      <c r="BI84" s="244"/>
      <c r="BJ84" s="689">
        <v>527</v>
      </c>
      <c r="BK84" s="246">
        <v>876</v>
      </c>
      <c r="BL84" s="246"/>
      <c r="BM84" s="33"/>
      <c r="BN84" s="28">
        <v>9458</v>
      </c>
      <c r="BO84" s="44">
        <v>9827</v>
      </c>
      <c r="BP84" s="44">
        <v>11773</v>
      </c>
      <c r="BQ84" s="44">
        <v>13672</v>
      </c>
      <c r="BR84" s="44">
        <v>11187</v>
      </c>
      <c r="BS84" s="44">
        <v>12603</v>
      </c>
      <c r="BT84" s="44">
        <v>17937</v>
      </c>
      <c r="BU84" s="44">
        <v>19681</v>
      </c>
      <c r="BV84" s="44">
        <v>24567</v>
      </c>
      <c r="BW84" s="245">
        <v>28986</v>
      </c>
      <c r="BX84" s="245">
        <v>29372</v>
      </c>
      <c r="BY84" s="245"/>
      <c r="BZ84" s="28"/>
      <c r="CA84" s="28">
        <v>8710</v>
      </c>
      <c r="CB84" s="44">
        <v>19045</v>
      </c>
      <c r="CC84" s="44">
        <v>11656</v>
      </c>
      <c r="CD84" s="44">
        <v>19693</v>
      </c>
      <c r="CE84" s="44">
        <v>10322</v>
      </c>
      <c r="CF84" s="44">
        <v>12523</v>
      </c>
      <c r="CG84" s="44">
        <v>15341</v>
      </c>
      <c r="CH84" s="44">
        <v>16190</v>
      </c>
      <c r="CI84" s="44">
        <v>16397</v>
      </c>
      <c r="CJ84" s="246">
        <v>165</v>
      </c>
      <c r="CK84" s="246">
        <v>0</v>
      </c>
      <c r="CL84" s="246"/>
    </row>
    <row r="85" spans="1:90" ht="12.95" customHeight="1" x14ac:dyDescent="0.2">
      <c r="A85" s="72" t="s">
        <v>1114</v>
      </c>
      <c r="B85" s="26" t="s">
        <v>1369</v>
      </c>
      <c r="C85" s="43" t="s">
        <v>2053</v>
      </c>
      <c r="D85" s="262"/>
      <c r="E85" s="28">
        <v>19535</v>
      </c>
      <c r="F85" s="44">
        <v>23995</v>
      </c>
      <c r="G85" s="52"/>
      <c r="H85" s="44"/>
      <c r="I85" s="44"/>
      <c r="J85" s="44"/>
      <c r="K85" s="44">
        <v>26769</v>
      </c>
      <c r="L85" s="44">
        <v>41788</v>
      </c>
      <c r="M85" s="44">
        <v>44334</v>
      </c>
      <c r="N85" s="107">
        <f t="shared" si="49"/>
        <v>182</v>
      </c>
      <c r="O85" s="141">
        <f>+AF85+AS85+BF85+BV85+CI85</f>
        <v>44334</v>
      </c>
      <c r="P85" s="142">
        <f t="shared" si="47"/>
        <v>0</v>
      </c>
      <c r="Q85" s="199">
        <v>56472</v>
      </c>
      <c r="R85" s="199">
        <v>62024</v>
      </c>
      <c r="S85" s="107">
        <f t="shared" si="50"/>
        <v>180</v>
      </c>
      <c r="T85" s="141">
        <f>+AH85+AU85+BH85+BK85+BX85+CK85</f>
        <v>62024</v>
      </c>
      <c r="U85" s="142">
        <f t="shared" si="48"/>
        <v>0</v>
      </c>
      <c r="V85" s="260"/>
      <c r="W85" s="33"/>
      <c r="X85" s="28">
        <v>12359</v>
      </c>
      <c r="Y85" s="44">
        <v>15566</v>
      </c>
      <c r="Z85" s="44"/>
      <c r="AA85" s="44"/>
      <c r="AB85" s="44"/>
      <c r="AC85" s="44"/>
      <c r="AD85" s="44">
        <v>18037</v>
      </c>
      <c r="AE85" s="44">
        <v>17642</v>
      </c>
      <c r="AF85" s="44">
        <v>15115</v>
      </c>
      <c r="AG85" s="245">
        <v>17268</v>
      </c>
      <c r="AH85" s="245">
        <v>15579</v>
      </c>
      <c r="AI85" s="245"/>
      <c r="AJ85" s="33"/>
      <c r="AK85" s="28">
        <v>789</v>
      </c>
      <c r="AL85" s="44">
        <v>2023</v>
      </c>
      <c r="AM85" s="44"/>
      <c r="AN85" s="44"/>
      <c r="AO85" s="44"/>
      <c r="AP85" s="44"/>
      <c r="AQ85" s="44">
        <v>2383</v>
      </c>
      <c r="AR85" s="44">
        <v>3587</v>
      </c>
      <c r="AS85" s="44">
        <v>3143</v>
      </c>
      <c r="AT85" s="245">
        <v>1252</v>
      </c>
      <c r="AU85" s="245">
        <v>1587</v>
      </c>
      <c r="AV85" s="245"/>
      <c r="AW85" s="33"/>
      <c r="AX85" s="28">
        <v>6387</v>
      </c>
      <c r="AY85" s="44">
        <v>6406</v>
      </c>
      <c r="AZ85" s="66"/>
      <c r="BA85" s="66"/>
      <c r="BB85" s="66"/>
      <c r="BC85" s="66"/>
      <c r="BD85" s="66">
        <v>1123</v>
      </c>
      <c r="BE85" s="66">
        <v>1106</v>
      </c>
      <c r="BF85" s="217">
        <v>978</v>
      </c>
      <c r="BG85" s="246">
        <v>889</v>
      </c>
      <c r="BH85" s="240">
        <v>335</v>
      </c>
      <c r="BI85" s="243"/>
      <c r="BJ85" s="688">
        <v>1122</v>
      </c>
      <c r="BK85" s="245">
        <v>3348</v>
      </c>
      <c r="BL85" s="245"/>
      <c r="BM85" s="33"/>
      <c r="BN85" s="28">
        <v>0</v>
      </c>
      <c r="BO85" s="44">
        <v>0</v>
      </c>
      <c r="BP85" s="44"/>
      <c r="BQ85" s="44"/>
      <c r="BR85" s="44"/>
      <c r="BS85" s="44"/>
      <c r="BT85" s="44">
        <v>2919</v>
      </c>
      <c r="BU85" s="44">
        <v>16637</v>
      </c>
      <c r="BV85" s="44">
        <v>22372</v>
      </c>
      <c r="BW85" s="245">
        <v>33717</v>
      </c>
      <c r="BX85" s="245">
        <v>39324</v>
      </c>
      <c r="BY85" s="245"/>
      <c r="BZ85" s="28"/>
      <c r="CA85" s="28">
        <v>0</v>
      </c>
      <c r="CB85" s="44">
        <v>0</v>
      </c>
      <c r="CC85" s="44"/>
      <c r="CD85" s="44"/>
      <c r="CE85" s="44"/>
      <c r="CF85" s="44"/>
      <c r="CG85" s="44">
        <v>2307</v>
      </c>
      <c r="CH85" s="44">
        <v>2816</v>
      </c>
      <c r="CI85" s="44">
        <v>2726</v>
      </c>
      <c r="CJ85" s="245">
        <v>2224</v>
      </c>
      <c r="CK85" s="245">
        <v>1851</v>
      </c>
      <c r="CL85" s="245"/>
    </row>
    <row r="86" spans="1:90" ht="12.95" customHeight="1" x14ac:dyDescent="0.2">
      <c r="A86" s="72" t="s">
        <v>1118</v>
      </c>
      <c r="B86" s="239" t="s">
        <v>1783</v>
      </c>
      <c r="C86" s="43" t="s">
        <v>2053</v>
      </c>
      <c r="D86" s="262">
        <v>18890</v>
      </c>
      <c r="E86" s="28">
        <v>33299</v>
      </c>
      <c r="F86" s="44">
        <v>39858</v>
      </c>
      <c r="G86" s="52">
        <v>43974</v>
      </c>
      <c r="H86" s="44">
        <v>49420</v>
      </c>
      <c r="I86" s="44">
        <v>50146</v>
      </c>
      <c r="J86" s="44">
        <v>52025</v>
      </c>
      <c r="K86" s="44">
        <v>49854</v>
      </c>
      <c r="L86" s="44">
        <v>55090</v>
      </c>
      <c r="M86" s="44">
        <v>51169</v>
      </c>
      <c r="N86" s="107">
        <f t="shared" si="49"/>
        <v>175</v>
      </c>
      <c r="O86" s="141">
        <f>+AF86+AS86+BF86+BV86+CI86</f>
        <v>51169</v>
      </c>
      <c r="P86" s="142">
        <f t="shared" si="47"/>
        <v>0</v>
      </c>
      <c r="Q86" s="199">
        <v>57461</v>
      </c>
      <c r="R86" s="199">
        <v>58919</v>
      </c>
      <c r="S86" s="107">
        <f t="shared" si="50"/>
        <v>185</v>
      </c>
      <c r="T86" s="141">
        <f>+AH86+AU86+BH86+BK86+BX86+CK86</f>
        <v>58919</v>
      </c>
      <c r="U86" s="142">
        <f t="shared" si="48"/>
        <v>0</v>
      </c>
      <c r="V86" s="260"/>
      <c r="W86" s="33">
        <v>8209</v>
      </c>
      <c r="X86" s="28">
        <v>13031</v>
      </c>
      <c r="Y86" s="44">
        <v>18007</v>
      </c>
      <c r="Z86" s="44">
        <v>21992</v>
      </c>
      <c r="AA86" s="44">
        <v>26049</v>
      </c>
      <c r="AB86" s="44">
        <v>26898</v>
      </c>
      <c r="AC86" s="44">
        <v>29121</v>
      </c>
      <c r="AD86" s="44">
        <v>25983</v>
      </c>
      <c r="AE86" s="44">
        <v>25645</v>
      </c>
      <c r="AF86" s="44">
        <v>24248</v>
      </c>
      <c r="AG86" s="245">
        <v>27685</v>
      </c>
      <c r="AH86" s="245">
        <v>30361</v>
      </c>
      <c r="AI86" s="245"/>
      <c r="AJ86" s="33">
        <v>1193</v>
      </c>
      <c r="AK86" s="28">
        <v>3113</v>
      </c>
      <c r="AL86" s="44">
        <v>4252</v>
      </c>
      <c r="AM86" s="44">
        <v>4251</v>
      </c>
      <c r="AN86" s="44">
        <v>4471</v>
      </c>
      <c r="AO86" s="44">
        <v>3263</v>
      </c>
      <c r="AP86" s="312">
        <v>2928</v>
      </c>
      <c r="AQ86" s="312">
        <v>3333</v>
      </c>
      <c r="AR86" s="312">
        <v>3830</v>
      </c>
      <c r="AS86" s="312">
        <v>2760</v>
      </c>
      <c r="AT86" s="245">
        <v>2552</v>
      </c>
      <c r="AU86" s="245">
        <v>2549</v>
      </c>
      <c r="AV86" s="245"/>
      <c r="AW86" s="33">
        <v>630</v>
      </c>
      <c r="AX86" s="28">
        <v>638</v>
      </c>
      <c r="AY86" s="44">
        <v>1043</v>
      </c>
      <c r="AZ86" s="66">
        <v>575</v>
      </c>
      <c r="BA86" s="66">
        <v>468</v>
      </c>
      <c r="BB86" s="66">
        <v>481</v>
      </c>
      <c r="BC86" s="66">
        <v>723</v>
      </c>
      <c r="BD86" s="66">
        <v>1097</v>
      </c>
      <c r="BE86" s="66">
        <v>1360</v>
      </c>
      <c r="BF86" s="217">
        <v>1524</v>
      </c>
      <c r="BG86" s="245">
        <v>2445</v>
      </c>
      <c r="BH86" s="242">
        <v>2670</v>
      </c>
      <c r="BI86" s="244"/>
      <c r="BJ86" s="688">
        <v>4823</v>
      </c>
      <c r="BK86" s="245">
        <v>2097</v>
      </c>
      <c r="BL86" s="245"/>
      <c r="BM86" s="33">
        <v>8195</v>
      </c>
      <c r="BN86" s="28">
        <v>14467</v>
      </c>
      <c r="BO86" s="44">
        <v>14423</v>
      </c>
      <c r="BP86" s="44">
        <v>14660</v>
      </c>
      <c r="BQ86" s="44">
        <v>15294</v>
      </c>
      <c r="BR86" s="44">
        <v>16668</v>
      </c>
      <c r="BS86" s="44">
        <v>17239</v>
      </c>
      <c r="BT86" s="44">
        <v>17222</v>
      </c>
      <c r="BU86" s="44">
        <v>19859</v>
      </c>
      <c r="BV86" s="44">
        <v>17707</v>
      </c>
      <c r="BW86" s="245">
        <v>19295</v>
      </c>
      <c r="BX86" s="245">
        <v>21242</v>
      </c>
      <c r="BY86" s="245"/>
      <c r="BZ86" s="28">
        <v>663</v>
      </c>
      <c r="CA86" s="28">
        <v>2050</v>
      </c>
      <c r="CB86" s="44">
        <v>2133</v>
      </c>
      <c r="CC86" s="44">
        <v>2496</v>
      </c>
      <c r="CD86" s="44">
        <v>3138</v>
      </c>
      <c r="CE86" s="44">
        <v>2836</v>
      </c>
      <c r="CF86" s="44">
        <v>2014</v>
      </c>
      <c r="CG86" s="44">
        <v>2219</v>
      </c>
      <c r="CH86" s="44">
        <v>4396</v>
      </c>
      <c r="CI86" s="44">
        <v>4930</v>
      </c>
      <c r="CJ86" s="246">
        <v>661</v>
      </c>
      <c r="CK86" s="246">
        <v>0</v>
      </c>
      <c r="CL86" s="246"/>
    </row>
    <row r="87" spans="1:90" ht="12.95" customHeight="1" x14ac:dyDescent="0.2">
      <c r="A87" s="72" t="s">
        <v>1109</v>
      </c>
      <c r="B87" s="281" t="s">
        <v>1128</v>
      </c>
      <c r="C87" s="43" t="s">
        <v>2053</v>
      </c>
      <c r="K87" s="10">
        <v>21006</v>
      </c>
      <c r="L87" s="9">
        <v>24716</v>
      </c>
      <c r="M87" s="9">
        <v>37363</v>
      </c>
      <c r="N87" s="107">
        <f t="shared" si="49"/>
        <v>194</v>
      </c>
      <c r="O87" s="141">
        <f>+AF87+AS87+BF87+BV87+CI87</f>
        <v>37363</v>
      </c>
      <c r="P87" s="142">
        <f t="shared" si="47"/>
        <v>0</v>
      </c>
      <c r="Q87" s="199">
        <v>51282</v>
      </c>
      <c r="R87" s="199">
        <v>58774</v>
      </c>
      <c r="S87" s="107">
        <f t="shared" si="50"/>
        <v>186</v>
      </c>
      <c r="T87" s="141">
        <f>+AH87+AU87+BH87+BK87+BX87+CK87</f>
        <v>58774</v>
      </c>
      <c r="U87" s="142">
        <f t="shared" si="48"/>
        <v>0</v>
      </c>
      <c r="V87" s="260"/>
      <c r="W87" s="131"/>
      <c r="X87" s="55"/>
      <c r="Y87" s="55"/>
      <c r="Z87" s="55"/>
      <c r="AA87" s="55"/>
      <c r="AB87" s="55"/>
      <c r="AC87" s="55"/>
      <c r="AD87" s="9">
        <v>8765</v>
      </c>
      <c r="AE87" s="9">
        <v>8995</v>
      </c>
      <c r="AF87" s="9">
        <v>11274</v>
      </c>
      <c r="AG87" s="245">
        <v>12950</v>
      </c>
      <c r="AH87" s="245">
        <v>14790</v>
      </c>
      <c r="AI87" s="245"/>
      <c r="AJ87" s="131"/>
      <c r="AK87" s="55"/>
      <c r="AL87" s="55"/>
      <c r="AM87" s="55"/>
      <c r="AN87" s="55"/>
      <c r="AO87" s="55"/>
      <c r="AP87" s="55"/>
      <c r="AQ87" s="9">
        <v>836</v>
      </c>
      <c r="AR87" s="9">
        <v>1604</v>
      </c>
      <c r="AS87" s="9">
        <v>2597</v>
      </c>
      <c r="AT87" s="245">
        <v>29208</v>
      </c>
      <c r="AU87" s="245">
        <v>33208</v>
      </c>
      <c r="AV87" s="245"/>
      <c r="AW87" s="131"/>
      <c r="AX87" s="55"/>
      <c r="AY87" s="55"/>
      <c r="AZ87" s="68"/>
      <c r="BA87" s="68"/>
      <c r="BB87" s="68"/>
      <c r="BC87" s="68"/>
      <c r="BD87" s="68">
        <v>1710</v>
      </c>
      <c r="BE87" s="68">
        <v>1921</v>
      </c>
      <c r="BF87" s="213">
        <v>1759</v>
      </c>
      <c r="BG87" s="245">
        <v>1035</v>
      </c>
      <c r="BH87" s="242">
        <v>1642</v>
      </c>
      <c r="BI87" s="244"/>
      <c r="BJ87" s="688">
        <v>2920</v>
      </c>
      <c r="BK87" s="245">
        <v>3562</v>
      </c>
      <c r="BL87" s="245"/>
      <c r="BM87" s="131"/>
      <c r="BN87" s="55"/>
      <c r="BO87" s="55"/>
      <c r="BP87" s="94"/>
      <c r="BQ87" s="94"/>
      <c r="BR87" s="94"/>
      <c r="BS87" s="94"/>
      <c r="BT87" s="94">
        <v>7720</v>
      </c>
      <c r="BU87" s="94">
        <v>9909</v>
      </c>
      <c r="BV87" s="94">
        <v>19367</v>
      </c>
      <c r="BW87" s="245">
        <v>5169</v>
      </c>
      <c r="BX87" s="245">
        <v>5572</v>
      </c>
      <c r="BY87" s="245"/>
      <c r="BZ87" s="55"/>
      <c r="CA87" s="55"/>
      <c r="CB87" s="55"/>
      <c r="CC87" s="55"/>
      <c r="CD87" s="55"/>
      <c r="CE87" s="55"/>
      <c r="CF87" s="55"/>
      <c r="CG87" s="9">
        <v>1975</v>
      </c>
      <c r="CH87" s="9">
        <v>2287</v>
      </c>
      <c r="CI87" s="9">
        <v>2366</v>
      </c>
      <c r="CJ87" s="246">
        <v>0</v>
      </c>
      <c r="CK87" s="246">
        <v>0</v>
      </c>
      <c r="CL87" s="246"/>
    </row>
    <row r="88" spans="1:90" ht="12.95" customHeight="1" x14ac:dyDescent="0.2">
      <c r="A88" s="72" t="s">
        <v>1110</v>
      </c>
      <c r="B88" s="286" t="s">
        <v>1120</v>
      </c>
      <c r="C88" s="43" t="s">
        <v>2053</v>
      </c>
      <c r="D88" s="303"/>
      <c r="E88" s="223"/>
      <c r="F88" s="236"/>
      <c r="G88" s="223"/>
      <c r="H88" s="236"/>
      <c r="I88" s="236"/>
      <c r="J88" s="236"/>
      <c r="K88" s="12">
        <v>30542</v>
      </c>
      <c r="L88" s="230">
        <v>33106</v>
      </c>
      <c r="M88" s="230">
        <v>43818</v>
      </c>
      <c r="N88" s="107">
        <f t="shared" si="49"/>
        <v>184</v>
      </c>
      <c r="O88" s="149">
        <f>+AF88+AS88+BF88+BV88+CI88</f>
        <v>43818</v>
      </c>
      <c r="P88" s="142">
        <f t="shared" si="47"/>
        <v>0</v>
      </c>
      <c r="Q88" s="199">
        <v>56279</v>
      </c>
      <c r="R88" s="199">
        <v>58667</v>
      </c>
      <c r="S88" s="107">
        <f t="shared" si="50"/>
        <v>187</v>
      </c>
      <c r="T88" s="141">
        <f>+AH88+AU88+BH88+BK88+BX88+CK88</f>
        <v>58667</v>
      </c>
      <c r="U88" s="142">
        <f t="shared" si="48"/>
        <v>0</v>
      </c>
      <c r="V88" s="260"/>
      <c r="W88" s="232"/>
      <c r="X88" s="228"/>
      <c r="Y88" s="228"/>
      <c r="Z88" s="228"/>
      <c r="AA88" s="228"/>
      <c r="AB88" s="228"/>
      <c r="AC88" s="228"/>
      <c r="AD88" s="230">
        <v>20545</v>
      </c>
      <c r="AE88" s="230">
        <v>21523</v>
      </c>
      <c r="AF88" s="230">
        <v>26393</v>
      </c>
      <c r="AG88" s="245">
        <v>28717</v>
      </c>
      <c r="AH88" s="245">
        <v>31972</v>
      </c>
      <c r="AI88" s="245"/>
      <c r="AJ88" s="232"/>
      <c r="AK88" s="228"/>
      <c r="AL88" s="228"/>
      <c r="AM88" s="228"/>
      <c r="AN88" s="228"/>
      <c r="AO88" s="228"/>
      <c r="AP88" s="228"/>
      <c r="AQ88" s="230">
        <v>7858</v>
      </c>
      <c r="AR88" s="230">
        <v>8739</v>
      </c>
      <c r="AS88" s="230">
        <v>13837</v>
      </c>
      <c r="AT88" s="245">
        <v>12431</v>
      </c>
      <c r="AU88" s="245">
        <v>15604</v>
      </c>
      <c r="AV88" s="245"/>
      <c r="AW88" s="232"/>
      <c r="AX88" s="228"/>
      <c r="AY88" s="228"/>
      <c r="AZ88" s="227"/>
      <c r="BA88" s="227"/>
      <c r="BB88" s="227"/>
      <c r="BC88" s="227"/>
      <c r="BD88" s="227">
        <v>636</v>
      </c>
      <c r="BE88" s="227">
        <v>517</v>
      </c>
      <c r="BF88" s="231">
        <v>1075</v>
      </c>
      <c r="BG88" s="246">
        <v>453</v>
      </c>
      <c r="BH88" s="242">
        <v>1878</v>
      </c>
      <c r="BI88" s="244"/>
      <c r="BJ88" s="688">
        <v>4361</v>
      </c>
      <c r="BK88" s="245">
        <v>2060</v>
      </c>
      <c r="BL88" s="245"/>
      <c r="BM88" s="232"/>
      <c r="BN88" s="228"/>
      <c r="BO88" s="228"/>
      <c r="BP88" s="226"/>
      <c r="BQ88" s="226"/>
      <c r="BR88" s="226"/>
      <c r="BS88" s="226"/>
      <c r="BT88" s="226">
        <v>1503</v>
      </c>
      <c r="BU88" s="226">
        <v>2327</v>
      </c>
      <c r="BV88" s="226">
        <v>2513</v>
      </c>
      <c r="BW88" s="245">
        <v>10317</v>
      </c>
      <c r="BX88" s="245">
        <v>7153</v>
      </c>
      <c r="BY88" s="245"/>
      <c r="BZ88" s="228"/>
      <c r="CA88" s="228"/>
      <c r="CB88" s="228"/>
      <c r="CC88" s="228"/>
      <c r="CD88" s="228"/>
      <c r="CE88" s="228"/>
      <c r="CF88" s="228"/>
      <c r="CG88" s="230">
        <v>0</v>
      </c>
      <c r="CH88" s="230">
        <v>0</v>
      </c>
      <c r="CI88" s="9">
        <v>0</v>
      </c>
      <c r="CJ88" s="246">
        <v>0</v>
      </c>
      <c r="CK88" s="246">
        <v>0</v>
      </c>
      <c r="CL88" s="246"/>
    </row>
    <row r="89" spans="1:90" ht="12.95" customHeight="1" x14ac:dyDescent="0.2">
      <c r="A89" s="72" t="s">
        <v>1102</v>
      </c>
      <c r="B89" s="26" t="s">
        <v>1397</v>
      </c>
      <c r="C89" s="43" t="s">
        <v>2053</v>
      </c>
      <c r="D89" s="262">
        <v>22573</v>
      </c>
      <c r="E89" s="28">
        <v>31847</v>
      </c>
      <c r="F89" s="44">
        <v>37130</v>
      </c>
      <c r="G89" s="52">
        <v>34187</v>
      </c>
      <c r="H89" s="44">
        <v>33835</v>
      </c>
      <c r="I89" s="44">
        <v>34531</v>
      </c>
      <c r="J89" s="44">
        <v>35129</v>
      </c>
      <c r="K89" s="44">
        <v>36382</v>
      </c>
      <c r="L89" s="44">
        <v>32846</v>
      </c>
      <c r="M89" s="44">
        <v>36508</v>
      </c>
      <c r="N89" s="107">
        <f t="shared" si="49"/>
        <v>197</v>
      </c>
      <c r="O89" s="141">
        <f>+AF89+AS89+BF89+BV89+CI89</f>
        <v>36508</v>
      </c>
      <c r="P89" s="142">
        <f t="shared" si="47"/>
        <v>0</v>
      </c>
      <c r="Q89" s="199">
        <v>40762</v>
      </c>
      <c r="R89" s="199">
        <v>53633</v>
      </c>
      <c r="S89" s="107">
        <f t="shared" si="50"/>
        <v>193</v>
      </c>
      <c r="T89" s="141">
        <f>+AH89+AU89+BH89+BK89+BX89+CK89</f>
        <v>53633</v>
      </c>
      <c r="U89" s="142">
        <f t="shared" si="48"/>
        <v>0</v>
      </c>
      <c r="V89" s="260"/>
      <c r="W89" s="33">
        <v>6877</v>
      </c>
      <c r="X89" s="28">
        <v>19486</v>
      </c>
      <c r="Y89" s="44">
        <v>26900</v>
      </c>
      <c r="Z89" s="44">
        <v>26241</v>
      </c>
      <c r="AA89" s="44">
        <v>25329</v>
      </c>
      <c r="AB89" s="44">
        <v>24393</v>
      </c>
      <c r="AC89" s="44">
        <v>22847</v>
      </c>
      <c r="AD89" s="44">
        <v>27744</v>
      </c>
      <c r="AE89" s="44">
        <v>23394</v>
      </c>
      <c r="AF89" s="44">
        <v>23944</v>
      </c>
      <c r="AG89" s="245">
        <v>26364</v>
      </c>
      <c r="AH89" s="245">
        <v>32999</v>
      </c>
      <c r="AI89" s="245"/>
      <c r="AJ89" s="33">
        <v>193</v>
      </c>
      <c r="AK89" s="28">
        <v>3308</v>
      </c>
      <c r="AL89" s="44">
        <v>2115</v>
      </c>
      <c r="AM89" s="44">
        <v>1796</v>
      </c>
      <c r="AN89" s="44">
        <v>2253</v>
      </c>
      <c r="AO89" s="44">
        <v>2604</v>
      </c>
      <c r="AP89" s="307">
        <v>3439</v>
      </c>
      <c r="AQ89" s="307">
        <v>3091</v>
      </c>
      <c r="AR89" s="307">
        <v>3791</v>
      </c>
      <c r="AS89" s="307">
        <v>1988</v>
      </c>
      <c r="AT89" s="245">
        <v>3443</v>
      </c>
      <c r="AU89" s="245">
        <v>3181</v>
      </c>
      <c r="AV89" s="245"/>
      <c r="AW89" s="33">
        <v>2240</v>
      </c>
      <c r="AX89" s="28">
        <v>1941</v>
      </c>
      <c r="AY89" s="44">
        <v>2224</v>
      </c>
      <c r="AZ89" s="66">
        <v>1150</v>
      </c>
      <c r="BA89" s="66">
        <v>1428</v>
      </c>
      <c r="BB89" s="66">
        <v>1870</v>
      </c>
      <c r="BC89" s="66">
        <v>1927</v>
      </c>
      <c r="BD89" s="66">
        <v>2404</v>
      </c>
      <c r="BE89" s="66">
        <v>3394</v>
      </c>
      <c r="BF89" s="217">
        <v>3054</v>
      </c>
      <c r="BG89" s="245">
        <v>2735</v>
      </c>
      <c r="BH89" s="242">
        <v>3392</v>
      </c>
      <c r="BI89" s="244"/>
      <c r="BJ89" s="689">
        <v>103</v>
      </c>
      <c r="BK89" s="246">
        <v>135</v>
      </c>
      <c r="BL89" s="246"/>
      <c r="BM89" s="33">
        <v>12884</v>
      </c>
      <c r="BN89" s="28">
        <v>7112</v>
      </c>
      <c r="BO89" s="44">
        <v>5891</v>
      </c>
      <c r="BP89" s="44">
        <v>5000</v>
      </c>
      <c r="BQ89" s="44">
        <v>4825</v>
      </c>
      <c r="BR89" s="44">
        <v>5610</v>
      </c>
      <c r="BS89" s="44">
        <v>6308</v>
      </c>
      <c r="BT89" s="44">
        <v>3143</v>
      </c>
      <c r="BU89" s="44">
        <v>2267</v>
      </c>
      <c r="BV89" s="44">
        <v>7522</v>
      </c>
      <c r="BW89" s="245">
        <v>7849</v>
      </c>
      <c r="BX89" s="245">
        <v>13926</v>
      </c>
      <c r="BY89" s="245"/>
      <c r="BZ89" s="28">
        <v>379</v>
      </c>
      <c r="CA89" s="28">
        <v>0</v>
      </c>
      <c r="CB89" s="44">
        <v>0</v>
      </c>
      <c r="CC89" s="44">
        <v>0</v>
      </c>
      <c r="CD89" s="44">
        <v>0</v>
      </c>
      <c r="CE89" s="44">
        <v>54</v>
      </c>
      <c r="CF89" s="44">
        <v>608</v>
      </c>
      <c r="CG89" s="44">
        <v>0</v>
      </c>
      <c r="CH89" s="44">
        <v>0</v>
      </c>
      <c r="CI89" s="44">
        <v>0</v>
      </c>
      <c r="CJ89" s="246">
        <v>268</v>
      </c>
      <c r="CK89" s="246">
        <v>0</v>
      </c>
      <c r="CL89" s="246"/>
    </row>
    <row r="90" spans="1:90" ht="12.95" customHeight="1" x14ac:dyDescent="0.2">
      <c r="A90" s="72" t="s">
        <v>1112</v>
      </c>
      <c r="B90" s="26" t="s">
        <v>1472</v>
      </c>
      <c r="C90" s="43" t="s">
        <v>2053</v>
      </c>
      <c r="D90" s="262">
        <v>22230</v>
      </c>
      <c r="E90" s="28">
        <v>21612</v>
      </c>
      <c r="F90" s="44">
        <v>31147</v>
      </c>
      <c r="G90" s="52"/>
      <c r="H90" s="44">
        <v>31408</v>
      </c>
      <c r="I90" s="44"/>
      <c r="J90" s="44">
        <v>34293</v>
      </c>
      <c r="K90" s="44">
        <v>16541</v>
      </c>
      <c r="L90" s="44">
        <v>24012</v>
      </c>
      <c r="M90" s="44">
        <v>25651</v>
      </c>
      <c r="N90" s="107">
        <f t="shared" si="49"/>
        <v>225</v>
      </c>
      <c r="O90" s="141">
        <f>+AF90+AS90+BF90+BV90+CI90</f>
        <v>25651</v>
      </c>
      <c r="P90" s="142">
        <f t="shared" si="47"/>
        <v>0</v>
      </c>
      <c r="Q90" s="199">
        <v>53474</v>
      </c>
      <c r="R90" s="199">
        <v>53326</v>
      </c>
      <c r="S90" s="107">
        <f t="shared" si="50"/>
        <v>194</v>
      </c>
      <c r="T90" s="141">
        <f>+AH90+AU90+BH90+BK90+BX90+CK90</f>
        <v>53326</v>
      </c>
      <c r="U90" s="142">
        <f t="shared" si="48"/>
        <v>0</v>
      </c>
      <c r="V90" s="260"/>
      <c r="W90" s="33">
        <v>18698</v>
      </c>
      <c r="X90" s="28">
        <v>16278</v>
      </c>
      <c r="Y90" s="44">
        <v>21592</v>
      </c>
      <c r="Z90" s="44"/>
      <c r="AA90" s="44">
        <v>24994</v>
      </c>
      <c r="AB90" s="44"/>
      <c r="AC90" s="44">
        <v>24902</v>
      </c>
      <c r="AD90" s="44">
        <v>14502</v>
      </c>
      <c r="AE90" s="44">
        <v>22154</v>
      </c>
      <c r="AF90" s="44">
        <v>23409</v>
      </c>
      <c r="AG90" s="245">
        <v>45856</v>
      </c>
      <c r="AH90" s="245">
        <v>44905</v>
      </c>
      <c r="AI90" s="245"/>
      <c r="AJ90" s="33">
        <v>2241</v>
      </c>
      <c r="AK90" s="28">
        <v>5334</v>
      </c>
      <c r="AL90" s="44">
        <v>6335</v>
      </c>
      <c r="AM90" s="44"/>
      <c r="AN90" s="44">
        <v>3367</v>
      </c>
      <c r="AO90" s="44"/>
      <c r="AP90" s="307">
        <v>4071</v>
      </c>
      <c r="AQ90" s="307">
        <v>962</v>
      </c>
      <c r="AR90" s="307">
        <v>219</v>
      </c>
      <c r="AS90" s="307">
        <v>490</v>
      </c>
      <c r="AT90" s="245">
        <v>5576</v>
      </c>
      <c r="AU90" s="245">
        <v>1671</v>
      </c>
      <c r="AV90" s="245"/>
      <c r="AW90" s="33">
        <v>1291</v>
      </c>
      <c r="AX90" s="28">
        <v>0</v>
      </c>
      <c r="AY90" s="44">
        <v>3220</v>
      </c>
      <c r="AZ90" s="66"/>
      <c r="BA90" s="66">
        <v>3047</v>
      </c>
      <c r="BB90" s="66"/>
      <c r="BC90" s="66">
        <v>5320</v>
      </c>
      <c r="BD90" s="66">
        <v>1077</v>
      </c>
      <c r="BE90" s="66">
        <v>1639</v>
      </c>
      <c r="BF90" s="217">
        <v>1752</v>
      </c>
      <c r="BG90" s="245">
        <v>2042</v>
      </c>
      <c r="BH90" s="242">
        <v>1982</v>
      </c>
      <c r="BI90" s="244"/>
      <c r="BJ90" s="689"/>
      <c r="BK90" s="246"/>
      <c r="BL90" s="246"/>
      <c r="BM90" s="33">
        <v>0</v>
      </c>
      <c r="BN90" s="28">
        <v>0</v>
      </c>
      <c r="BO90" s="44">
        <v>0</v>
      </c>
      <c r="BP90" s="44"/>
      <c r="BQ90" s="44">
        <v>0</v>
      </c>
      <c r="BR90" s="44"/>
      <c r="BS90" s="44">
        <v>0</v>
      </c>
      <c r="BT90" s="44">
        <v>0</v>
      </c>
      <c r="BU90" s="44">
        <v>0</v>
      </c>
      <c r="BV90" s="44">
        <v>0</v>
      </c>
      <c r="BW90" s="246">
        <v>0</v>
      </c>
      <c r="BX90" s="245">
        <v>4768</v>
      </c>
      <c r="BY90" s="245"/>
      <c r="BZ90" s="28">
        <v>0</v>
      </c>
      <c r="CA90" s="28">
        <v>0</v>
      </c>
      <c r="CB90" s="44">
        <v>0</v>
      </c>
      <c r="CC90" s="44"/>
      <c r="CD90" s="44">
        <v>0</v>
      </c>
      <c r="CE90" s="44"/>
      <c r="CF90" s="44">
        <v>0</v>
      </c>
      <c r="CG90" s="44">
        <v>0</v>
      </c>
      <c r="CH90" s="44">
        <v>0</v>
      </c>
      <c r="CI90" s="44">
        <v>0</v>
      </c>
      <c r="CJ90" s="246"/>
      <c r="CK90" s="246"/>
      <c r="CL90" s="246"/>
    </row>
    <row r="91" spans="1:90" ht="12.95" customHeight="1" x14ac:dyDescent="0.2">
      <c r="A91" s="72" t="s">
        <v>1115</v>
      </c>
      <c r="B91" s="26" t="s">
        <v>1012</v>
      </c>
      <c r="C91" s="43" t="s">
        <v>2053</v>
      </c>
      <c r="D91" s="262">
        <v>18557</v>
      </c>
      <c r="E91" s="28">
        <v>31605</v>
      </c>
      <c r="F91" s="44">
        <v>38501</v>
      </c>
      <c r="G91" s="52">
        <v>38344</v>
      </c>
      <c r="H91" s="44">
        <v>39631</v>
      </c>
      <c r="I91" s="44">
        <v>41022</v>
      </c>
      <c r="J91" s="44">
        <v>40146</v>
      </c>
      <c r="K91" s="44">
        <v>40720</v>
      </c>
      <c r="L91" s="44">
        <v>40556</v>
      </c>
      <c r="M91" s="44">
        <v>41670</v>
      </c>
      <c r="N91" s="107">
        <f t="shared" si="49"/>
        <v>185</v>
      </c>
      <c r="O91" s="141">
        <f>+AF91+AS91+BF91+BV91+CI91</f>
        <v>41670</v>
      </c>
      <c r="P91" s="142">
        <f t="shared" ref="P91:P154" si="51">+O91-M91</f>
        <v>0</v>
      </c>
      <c r="Q91" s="199">
        <v>42670</v>
      </c>
      <c r="R91" s="199">
        <v>50007</v>
      </c>
      <c r="S91" s="107">
        <f t="shared" si="50"/>
        <v>198</v>
      </c>
      <c r="T91" s="141">
        <f>+AH91+AU91+BH91+BK91+BX91+CK91</f>
        <v>50007</v>
      </c>
      <c r="U91" s="142">
        <f t="shared" ref="U91:U154" si="52">+T91-R91</f>
        <v>0</v>
      </c>
      <c r="V91" s="260"/>
      <c r="W91" s="33">
        <v>4321</v>
      </c>
      <c r="X91" s="28">
        <v>10805</v>
      </c>
      <c r="Y91" s="44">
        <v>13080</v>
      </c>
      <c r="Z91" s="44">
        <v>12654</v>
      </c>
      <c r="AA91" s="44">
        <v>13824</v>
      </c>
      <c r="AB91" s="44">
        <v>13853</v>
      </c>
      <c r="AC91" s="44">
        <v>12860</v>
      </c>
      <c r="AD91" s="44">
        <v>13365</v>
      </c>
      <c r="AE91" s="44">
        <v>12019</v>
      </c>
      <c r="AF91" s="44">
        <v>11656</v>
      </c>
      <c r="AG91" s="245">
        <v>12123</v>
      </c>
      <c r="AH91" s="245">
        <v>18007</v>
      </c>
      <c r="AI91" s="245"/>
      <c r="AJ91" s="33">
        <v>3935</v>
      </c>
      <c r="AK91" s="28">
        <v>3873</v>
      </c>
      <c r="AL91" s="44">
        <v>4664</v>
      </c>
      <c r="AM91" s="44">
        <v>4885</v>
      </c>
      <c r="AN91" s="44">
        <v>5202</v>
      </c>
      <c r="AO91" s="44">
        <v>5553</v>
      </c>
      <c r="AP91" s="307">
        <v>4949</v>
      </c>
      <c r="AQ91" s="307">
        <v>4027</v>
      </c>
      <c r="AR91" s="307">
        <v>4117</v>
      </c>
      <c r="AS91" s="307">
        <v>5544</v>
      </c>
      <c r="AT91" s="245">
        <v>5118</v>
      </c>
      <c r="AU91" s="245">
        <v>5280</v>
      </c>
      <c r="AV91" s="245"/>
      <c r="AW91" s="33">
        <v>71</v>
      </c>
      <c r="AX91" s="28">
        <v>58</v>
      </c>
      <c r="AY91" s="44">
        <v>100</v>
      </c>
      <c r="AZ91" s="66">
        <v>79</v>
      </c>
      <c r="BA91" s="66">
        <v>78</v>
      </c>
      <c r="BB91" s="66">
        <v>232</v>
      </c>
      <c r="BC91" s="66">
        <v>143</v>
      </c>
      <c r="BD91" s="66">
        <v>79</v>
      </c>
      <c r="BE91" s="66">
        <v>0</v>
      </c>
      <c r="BF91" s="217">
        <v>0</v>
      </c>
      <c r="BG91" s="246">
        <v>0</v>
      </c>
      <c r="BH91" s="240">
        <v>0</v>
      </c>
      <c r="BI91" s="243"/>
      <c r="BJ91" s="689"/>
      <c r="BK91" s="246"/>
      <c r="BL91" s="246"/>
      <c r="BM91" s="33">
        <v>8924</v>
      </c>
      <c r="BN91" s="28">
        <v>14367</v>
      </c>
      <c r="BO91" s="44">
        <v>16359</v>
      </c>
      <c r="BP91" s="44">
        <v>17041</v>
      </c>
      <c r="BQ91" s="44">
        <v>16392</v>
      </c>
      <c r="BR91" s="44">
        <v>17213</v>
      </c>
      <c r="BS91" s="44">
        <v>18129</v>
      </c>
      <c r="BT91" s="44">
        <v>19622</v>
      </c>
      <c r="BU91" s="44">
        <v>20341</v>
      </c>
      <c r="BV91" s="44">
        <v>20179</v>
      </c>
      <c r="BW91" s="245">
        <v>21123</v>
      </c>
      <c r="BX91" s="245">
        <v>22447</v>
      </c>
      <c r="BY91" s="245"/>
      <c r="BZ91" s="28">
        <v>1306</v>
      </c>
      <c r="CA91" s="28">
        <v>2502</v>
      </c>
      <c r="CB91" s="44">
        <v>4298</v>
      </c>
      <c r="CC91" s="44">
        <v>3685</v>
      </c>
      <c r="CD91" s="44">
        <v>4135</v>
      </c>
      <c r="CE91" s="44">
        <v>4171</v>
      </c>
      <c r="CF91" s="44">
        <v>4065</v>
      </c>
      <c r="CG91" s="44">
        <v>3627</v>
      </c>
      <c r="CH91" s="44">
        <v>4079</v>
      </c>
      <c r="CI91" s="44">
        <v>4291</v>
      </c>
      <c r="CJ91" s="245">
        <v>4306</v>
      </c>
      <c r="CK91" s="245">
        <v>4273</v>
      </c>
      <c r="CL91" s="245"/>
    </row>
    <row r="92" spans="1:90" ht="12.95" customHeight="1" x14ac:dyDescent="0.2">
      <c r="A92" s="72" t="s">
        <v>1122</v>
      </c>
      <c r="B92" s="287" t="s">
        <v>1736</v>
      </c>
      <c r="C92" s="43" t="s">
        <v>2053</v>
      </c>
      <c r="D92" s="262"/>
      <c r="E92" s="98"/>
      <c r="F92" s="44">
        <v>25445</v>
      </c>
      <c r="G92" s="52">
        <v>28843</v>
      </c>
      <c r="H92" s="44">
        <v>31641</v>
      </c>
      <c r="I92" s="44">
        <v>35876</v>
      </c>
      <c r="J92" s="44">
        <v>38273</v>
      </c>
      <c r="K92" s="44">
        <v>36888</v>
      </c>
      <c r="L92" s="44">
        <v>42739</v>
      </c>
      <c r="M92" s="44">
        <v>44884</v>
      </c>
      <c r="N92" s="107">
        <f t="shared" si="49"/>
        <v>181</v>
      </c>
      <c r="O92" s="141">
        <f>+AF92+AS92+BF92+BV92+CI92</f>
        <v>44884</v>
      </c>
      <c r="P92" s="142">
        <f t="shared" si="51"/>
        <v>0</v>
      </c>
      <c r="Q92" s="199">
        <v>44862</v>
      </c>
      <c r="R92" s="199">
        <v>49998</v>
      </c>
      <c r="S92" s="107">
        <f t="shared" si="50"/>
        <v>199</v>
      </c>
      <c r="T92" s="141">
        <f>+AH92+AU92+BH92+BK92+BX92+CK92</f>
        <v>49998</v>
      </c>
      <c r="U92" s="142">
        <f t="shared" si="52"/>
        <v>0</v>
      </c>
      <c r="V92" s="260"/>
      <c r="W92" s="33"/>
      <c r="X92" s="98"/>
      <c r="Y92" s="44">
        <v>21721</v>
      </c>
      <c r="Z92" s="44">
        <v>25607</v>
      </c>
      <c r="AA92" s="44">
        <v>28806</v>
      </c>
      <c r="AB92" s="44">
        <v>30472</v>
      </c>
      <c r="AC92" s="44">
        <v>30783</v>
      </c>
      <c r="AD92" s="44">
        <v>30980</v>
      </c>
      <c r="AE92" s="44">
        <v>35221</v>
      </c>
      <c r="AF92" s="44">
        <v>37321</v>
      </c>
      <c r="AG92" s="245">
        <v>39457</v>
      </c>
      <c r="AH92" s="245">
        <v>43001</v>
      </c>
      <c r="AI92" s="245"/>
      <c r="AJ92" s="33"/>
      <c r="AK92" s="98"/>
      <c r="AL92" s="44">
        <v>0</v>
      </c>
      <c r="AM92" s="44">
        <v>7</v>
      </c>
      <c r="AN92" s="44">
        <v>0</v>
      </c>
      <c r="AO92" s="44">
        <v>0</v>
      </c>
      <c r="AP92" s="307">
        <v>0</v>
      </c>
      <c r="AQ92" s="307">
        <v>0</v>
      </c>
      <c r="AR92" s="307">
        <v>0</v>
      </c>
      <c r="AS92" s="307">
        <v>0</v>
      </c>
      <c r="AT92" s="246">
        <v>0</v>
      </c>
      <c r="AU92" s="246">
        <v>0</v>
      </c>
      <c r="AV92" s="246"/>
      <c r="AW92" s="33"/>
      <c r="AX92" s="98"/>
      <c r="AY92" s="44">
        <v>0</v>
      </c>
      <c r="AZ92" s="66">
        <v>318</v>
      </c>
      <c r="BA92" s="66">
        <v>62</v>
      </c>
      <c r="BB92" s="66">
        <v>264</v>
      </c>
      <c r="BC92" s="66">
        <v>918</v>
      </c>
      <c r="BD92" s="66">
        <v>358</v>
      </c>
      <c r="BE92" s="66">
        <v>2063</v>
      </c>
      <c r="BF92" s="217">
        <v>1714</v>
      </c>
      <c r="BG92" s="246">
        <v>0</v>
      </c>
      <c r="BH92" s="240">
        <v>0</v>
      </c>
      <c r="BI92" s="243"/>
      <c r="BJ92" s="688">
        <v>1155</v>
      </c>
      <c r="BK92" s="245">
        <v>1946</v>
      </c>
      <c r="BL92" s="245"/>
      <c r="BM92" s="33"/>
      <c r="BN92" s="28"/>
      <c r="BO92" s="44">
        <v>3724</v>
      </c>
      <c r="BP92" s="44">
        <v>2911</v>
      </c>
      <c r="BQ92" s="44">
        <v>2773</v>
      </c>
      <c r="BR92" s="44">
        <v>5140</v>
      </c>
      <c r="BS92" s="44">
        <v>6572</v>
      </c>
      <c r="BT92" s="44">
        <v>5550</v>
      </c>
      <c r="BU92" s="44">
        <v>5455</v>
      </c>
      <c r="BV92" s="44">
        <v>5849</v>
      </c>
      <c r="BW92" s="245">
        <v>4250</v>
      </c>
      <c r="BX92" s="245">
        <v>5051</v>
      </c>
      <c r="BY92" s="245"/>
      <c r="BZ92" s="28"/>
      <c r="CA92" s="98"/>
      <c r="CB92" s="44">
        <v>0</v>
      </c>
      <c r="CC92" s="44">
        <v>0</v>
      </c>
      <c r="CD92" s="44">
        <v>0</v>
      </c>
      <c r="CE92" s="44">
        <v>0</v>
      </c>
      <c r="CF92" s="44">
        <v>0</v>
      </c>
      <c r="CG92" s="44">
        <v>0</v>
      </c>
      <c r="CH92" s="44">
        <v>0</v>
      </c>
      <c r="CI92" s="44">
        <v>0</v>
      </c>
      <c r="CJ92" s="246">
        <v>0</v>
      </c>
      <c r="CK92" s="246">
        <v>0</v>
      </c>
      <c r="CL92" s="246"/>
    </row>
    <row r="93" spans="1:90" ht="12.95" customHeight="1" x14ac:dyDescent="0.2">
      <c r="A93" s="72" t="s">
        <v>1120</v>
      </c>
      <c r="B93" s="26" t="s">
        <v>1394</v>
      </c>
      <c r="C93" s="43" t="s">
        <v>2053</v>
      </c>
      <c r="D93" s="262"/>
      <c r="E93" s="28">
        <v>27381</v>
      </c>
      <c r="F93" s="44">
        <v>33625</v>
      </c>
      <c r="G93" s="52">
        <v>38728</v>
      </c>
      <c r="H93" s="44">
        <v>44120</v>
      </c>
      <c r="I93" s="44">
        <v>49961</v>
      </c>
      <c r="J93" s="44">
        <v>43715</v>
      </c>
      <c r="K93" s="44">
        <v>44359</v>
      </c>
      <c r="L93" s="44">
        <v>43183</v>
      </c>
      <c r="M93" s="44">
        <v>45747</v>
      </c>
      <c r="N93" s="107">
        <f t="shared" si="49"/>
        <v>180</v>
      </c>
      <c r="O93" s="141">
        <f>+AF93+AS93+BF93+BV93+CI93</f>
        <v>45747</v>
      </c>
      <c r="P93" s="142">
        <f t="shared" si="51"/>
        <v>0</v>
      </c>
      <c r="Q93" s="199">
        <v>49517</v>
      </c>
      <c r="R93" s="199">
        <v>48321</v>
      </c>
      <c r="S93" s="107">
        <f t="shared" si="50"/>
        <v>202</v>
      </c>
      <c r="T93" s="141">
        <f>+AH93+AU93+BH93+BK93+BX93+CK93</f>
        <v>48321</v>
      </c>
      <c r="U93" s="142">
        <f t="shared" si="52"/>
        <v>0</v>
      </c>
      <c r="V93" s="260"/>
      <c r="W93" s="33"/>
      <c r="X93" s="28">
        <v>11177</v>
      </c>
      <c r="Y93" s="44">
        <v>14072</v>
      </c>
      <c r="Z93" s="44">
        <v>14985</v>
      </c>
      <c r="AA93" s="44">
        <v>14078</v>
      </c>
      <c r="AB93" s="44">
        <v>15125</v>
      </c>
      <c r="AC93" s="44">
        <v>15964</v>
      </c>
      <c r="AD93" s="44">
        <v>17765</v>
      </c>
      <c r="AE93" s="44">
        <v>15393</v>
      </c>
      <c r="AF93" s="44">
        <v>16179</v>
      </c>
      <c r="AG93" s="245">
        <v>20654</v>
      </c>
      <c r="AH93" s="245">
        <v>20348</v>
      </c>
      <c r="AI93" s="245"/>
      <c r="AJ93" s="33"/>
      <c r="AK93" s="28">
        <v>2937</v>
      </c>
      <c r="AL93" s="44">
        <v>3279</v>
      </c>
      <c r="AM93" s="44">
        <v>3313</v>
      </c>
      <c r="AN93" s="44">
        <v>3043</v>
      </c>
      <c r="AO93" s="44">
        <v>3416</v>
      </c>
      <c r="AP93" s="307">
        <v>2976</v>
      </c>
      <c r="AQ93" s="307">
        <v>3070</v>
      </c>
      <c r="AR93" s="307">
        <v>3408</v>
      </c>
      <c r="AS93" s="307">
        <v>4019</v>
      </c>
      <c r="AT93" s="245">
        <v>4890</v>
      </c>
      <c r="AU93" s="245">
        <v>4350</v>
      </c>
      <c r="AV93" s="245"/>
      <c r="AW93" s="33"/>
      <c r="AX93" s="28">
        <v>490</v>
      </c>
      <c r="AY93" s="44">
        <v>268</v>
      </c>
      <c r="AZ93" s="66">
        <v>430</v>
      </c>
      <c r="BA93" s="66">
        <v>284</v>
      </c>
      <c r="BB93" s="66">
        <v>2959</v>
      </c>
      <c r="BC93" s="66">
        <v>445</v>
      </c>
      <c r="BD93" s="66">
        <v>582</v>
      </c>
      <c r="BE93" s="66">
        <v>493</v>
      </c>
      <c r="BF93" s="217">
        <v>434</v>
      </c>
      <c r="BG93" s="245">
        <v>1132</v>
      </c>
      <c r="BH93" s="242">
        <v>1257</v>
      </c>
      <c r="BI93" s="244"/>
      <c r="BJ93" s="688">
        <v>1216</v>
      </c>
      <c r="BK93" s="245">
        <v>1092</v>
      </c>
      <c r="BL93" s="245"/>
      <c r="BM93" s="33"/>
      <c r="BN93" s="28">
        <v>11633</v>
      </c>
      <c r="BO93" s="44">
        <v>14040</v>
      </c>
      <c r="BP93" s="44">
        <v>18199</v>
      </c>
      <c r="BQ93" s="44">
        <v>24291</v>
      </c>
      <c r="BR93" s="44">
        <v>25843</v>
      </c>
      <c r="BS93" s="44">
        <v>21269</v>
      </c>
      <c r="BT93" s="44">
        <v>21980</v>
      </c>
      <c r="BU93" s="44">
        <v>22715</v>
      </c>
      <c r="BV93" s="44">
        <v>23526</v>
      </c>
      <c r="BW93" s="245">
        <v>21118</v>
      </c>
      <c r="BX93" s="245">
        <v>20742</v>
      </c>
      <c r="BY93" s="245"/>
      <c r="BZ93" s="28"/>
      <c r="CA93" s="28">
        <v>1144</v>
      </c>
      <c r="CB93" s="44">
        <v>1966</v>
      </c>
      <c r="CC93" s="44">
        <v>1801</v>
      </c>
      <c r="CD93" s="44">
        <v>2424</v>
      </c>
      <c r="CE93" s="44">
        <v>2618</v>
      </c>
      <c r="CF93" s="44">
        <v>3061</v>
      </c>
      <c r="CG93" s="44">
        <v>962</v>
      </c>
      <c r="CH93" s="44">
        <v>1174</v>
      </c>
      <c r="CI93" s="44">
        <v>1589</v>
      </c>
      <c r="CJ93" s="246">
        <v>507</v>
      </c>
      <c r="CK93" s="246">
        <v>532</v>
      </c>
      <c r="CL93" s="246"/>
    </row>
    <row r="94" spans="1:90" ht="12.95" customHeight="1" x14ac:dyDescent="0.2">
      <c r="A94" s="72" t="s">
        <v>1113</v>
      </c>
      <c r="B94" s="287" t="s">
        <v>803</v>
      </c>
      <c r="C94" s="43" t="s">
        <v>2053</v>
      </c>
      <c r="D94" s="262"/>
      <c r="E94" s="28"/>
      <c r="F94" s="44">
        <v>25685</v>
      </c>
      <c r="G94" s="52">
        <v>35049</v>
      </c>
      <c r="H94" s="44">
        <v>35908</v>
      </c>
      <c r="I94" s="44">
        <v>37881</v>
      </c>
      <c r="J94" s="44">
        <v>39163</v>
      </c>
      <c r="K94" s="44">
        <v>47135</v>
      </c>
      <c r="L94" s="44">
        <v>47088</v>
      </c>
      <c r="M94" s="44">
        <v>46744</v>
      </c>
      <c r="N94" s="107">
        <f t="shared" si="49"/>
        <v>178</v>
      </c>
      <c r="O94" s="141">
        <f>+AF94+AS94+BF94+BV94+CI94</f>
        <v>46744</v>
      </c>
      <c r="P94" s="142">
        <f t="shared" si="51"/>
        <v>0</v>
      </c>
      <c r="Q94" s="199">
        <v>42059</v>
      </c>
      <c r="R94" s="199">
        <v>46591</v>
      </c>
      <c r="S94" s="107">
        <f t="shared" si="50"/>
        <v>204</v>
      </c>
      <c r="T94" s="141">
        <f>+AH94+AU94+BH94+BK94+BX94+CK94</f>
        <v>46591</v>
      </c>
      <c r="U94" s="142">
        <f t="shared" si="52"/>
        <v>0</v>
      </c>
      <c r="V94" s="260"/>
      <c r="W94" s="33"/>
      <c r="X94" s="28"/>
      <c r="Y94" s="44">
        <v>22398</v>
      </c>
      <c r="Z94" s="44">
        <v>31653</v>
      </c>
      <c r="AA94" s="44">
        <v>32075</v>
      </c>
      <c r="AB94" s="44">
        <v>34941</v>
      </c>
      <c r="AC94" s="44">
        <v>34577</v>
      </c>
      <c r="AD94" s="44">
        <v>42645</v>
      </c>
      <c r="AE94" s="44">
        <v>42540</v>
      </c>
      <c r="AF94" s="44">
        <v>41517</v>
      </c>
      <c r="AG94" s="245">
        <v>37054</v>
      </c>
      <c r="AH94" s="245">
        <v>40984</v>
      </c>
      <c r="AI94" s="245"/>
      <c r="AJ94" s="33"/>
      <c r="AK94" s="28"/>
      <c r="AL94" s="44">
        <v>853</v>
      </c>
      <c r="AM94" s="44">
        <v>835</v>
      </c>
      <c r="AN94" s="44">
        <v>1034</v>
      </c>
      <c r="AO94" s="44">
        <v>500</v>
      </c>
      <c r="AP94" s="312">
        <v>815</v>
      </c>
      <c r="AQ94" s="312">
        <v>1103</v>
      </c>
      <c r="AR94" s="312">
        <v>947</v>
      </c>
      <c r="AS94" s="312">
        <v>1384</v>
      </c>
      <c r="AT94" s="245">
        <v>2056</v>
      </c>
      <c r="AU94" s="245">
        <v>1433</v>
      </c>
      <c r="AV94" s="245"/>
      <c r="AW94" s="33"/>
      <c r="AX94" s="28"/>
      <c r="AY94" s="44">
        <v>1905</v>
      </c>
      <c r="AZ94" s="66">
        <v>2067</v>
      </c>
      <c r="BA94" s="66">
        <v>1648</v>
      </c>
      <c r="BB94" s="66">
        <v>1645</v>
      </c>
      <c r="BC94" s="66">
        <v>2469</v>
      </c>
      <c r="BD94" s="66">
        <v>1926</v>
      </c>
      <c r="BE94" s="66">
        <v>2254</v>
      </c>
      <c r="BF94" s="217">
        <v>2115</v>
      </c>
      <c r="BG94" s="245">
        <v>1459</v>
      </c>
      <c r="BH94" s="242">
        <v>2602</v>
      </c>
      <c r="BI94" s="244"/>
      <c r="BJ94" s="689">
        <v>446</v>
      </c>
      <c r="BK94" s="246">
        <v>537</v>
      </c>
      <c r="BL94" s="246"/>
      <c r="BM94" s="33"/>
      <c r="BN94" s="28"/>
      <c r="BO94" s="44">
        <v>529</v>
      </c>
      <c r="BP94" s="44">
        <v>494</v>
      </c>
      <c r="BQ94" s="44">
        <v>797</v>
      </c>
      <c r="BR94" s="44">
        <v>475</v>
      </c>
      <c r="BS94" s="44">
        <v>1302</v>
      </c>
      <c r="BT94" s="44">
        <v>886</v>
      </c>
      <c r="BU94" s="44">
        <v>422</v>
      </c>
      <c r="BV94" s="44">
        <v>887</v>
      </c>
      <c r="BW94" s="246">
        <v>786</v>
      </c>
      <c r="BX94" s="246">
        <v>820</v>
      </c>
      <c r="BY94" s="246"/>
      <c r="BZ94" s="28"/>
      <c r="CA94" s="28"/>
      <c r="CB94" s="44">
        <v>0</v>
      </c>
      <c r="CC94" s="44">
        <v>0</v>
      </c>
      <c r="CD94" s="44">
        <v>354</v>
      </c>
      <c r="CE94" s="44">
        <v>320</v>
      </c>
      <c r="CF94" s="44">
        <v>0</v>
      </c>
      <c r="CG94" s="44">
        <v>575</v>
      </c>
      <c r="CH94" s="44">
        <v>925</v>
      </c>
      <c r="CI94" s="44">
        <v>841</v>
      </c>
      <c r="CJ94" s="246">
        <v>258</v>
      </c>
      <c r="CK94" s="246">
        <v>215</v>
      </c>
      <c r="CL94" s="246"/>
    </row>
    <row r="95" spans="1:90" ht="12.95" customHeight="1" x14ac:dyDescent="0.2">
      <c r="A95" s="72"/>
      <c r="B95" s="247" t="s">
        <v>1121</v>
      </c>
      <c r="C95" s="43" t="s">
        <v>2053</v>
      </c>
      <c r="K95" s="10">
        <v>28187</v>
      </c>
      <c r="L95" s="9">
        <v>28179</v>
      </c>
      <c r="M95" s="9">
        <v>29582</v>
      </c>
      <c r="N95" s="107">
        <f t="shared" si="49"/>
        <v>213</v>
      </c>
      <c r="O95" s="141">
        <f>+AF95+AS95+BF95+BV95+CI95</f>
        <v>29582</v>
      </c>
      <c r="P95" s="142">
        <f t="shared" si="51"/>
        <v>0</v>
      </c>
      <c r="Q95" s="199">
        <v>38862</v>
      </c>
      <c r="R95" s="199">
        <v>45943</v>
      </c>
      <c r="S95" s="107">
        <f t="shared" si="50"/>
        <v>205</v>
      </c>
      <c r="T95" s="141">
        <f>+AH95+AU95+BH95+BK95+BX95+CK95</f>
        <v>45943</v>
      </c>
      <c r="U95" s="142">
        <f t="shared" si="52"/>
        <v>0</v>
      </c>
      <c r="V95" s="260"/>
      <c r="W95" s="131"/>
      <c r="X95" s="55"/>
      <c r="Y95" s="55"/>
      <c r="Z95" s="55"/>
      <c r="AA95" s="55"/>
      <c r="AB95" s="55"/>
      <c r="AC95" s="55"/>
      <c r="AD95" s="9">
        <v>19203</v>
      </c>
      <c r="AE95" s="9">
        <v>19818</v>
      </c>
      <c r="AF95" s="9">
        <v>20215</v>
      </c>
      <c r="AG95" s="245">
        <v>25847</v>
      </c>
      <c r="AH95" s="245">
        <v>26132</v>
      </c>
      <c r="AI95" s="245"/>
      <c r="AJ95" s="131"/>
      <c r="AK95" s="55"/>
      <c r="AL95" s="55"/>
      <c r="AM95" s="55"/>
      <c r="AN95" s="55"/>
      <c r="AO95" s="55"/>
      <c r="AP95" s="55"/>
      <c r="AQ95" s="9">
        <v>1452</v>
      </c>
      <c r="AR95" s="9">
        <v>821</v>
      </c>
      <c r="AS95" s="9">
        <v>647</v>
      </c>
      <c r="AT95" s="245">
        <v>1317</v>
      </c>
      <c r="AU95" s="245">
        <v>5486</v>
      </c>
      <c r="AV95" s="245"/>
      <c r="AW95" s="131"/>
      <c r="AX95" s="55"/>
      <c r="AY95" s="55"/>
      <c r="AZ95" s="68"/>
      <c r="BA95" s="68"/>
      <c r="BB95" s="68"/>
      <c r="BC95" s="68"/>
      <c r="BD95" s="68">
        <v>807</v>
      </c>
      <c r="BE95" s="68">
        <v>620</v>
      </c>
      <c r="BF95" s="213">
        <v>1177</v>
      </c>
      <c r="BG95" s="245">
        <v>1932</v>
      </c>
      <c r="BH95" s="242">
        <v>2306</v>
      </c>
      <c r="BI95" s="244"/>
      <c r="BJ95" s="688">
        <v>1486</v>
      </c>
      <c r="BK95" s="245">
        <v>1606</v>
      </c>
      <c r="BL95" s="245"/>
      <c r="BM95" s="131"/>
      <c r="BN95" s="55"/>
      <c r="BO95" s="55"/>
      <c r="BP95" s="94"/>
      <c r="BQ95" s="94"/>
      <c r="BR95" s="94"/>
      <c r="BS95" s="94"/>
      <c r="BT95" s="94">
        <v>4704</v>
      </c>
      <c r="BU95" s="94">
        <v>5057</v>
      </c>
      <c r="BV95" s="94">
        <v>4914</v>
      </c>
      <c r="BW95" s="245">
        <v>7968</v>
      </c>
      <c r="BX95" s="245">
        <v>10162</v>
      </c>
      <c r="BY95" s="245"/>
      <c r="BZ95" s="55"/>
      <c r="CA95" s="55"/>
      <c r="CB95" s="55"/>
      <c r="CC95" s="55"/>
      <c r="CD95" s="55"/>
      <c r="CE95" s="55"/>
      <c r="CF95" s="55"/>
      <c r="CG95" s="9">
        <v>2021</v>
      </c>
      <c r="CH95" s="9">
        <v>1863</v>
      </c>
      <c r="CI95" s="9">
        <v>2629</v>
      </c>
      <c r="CJ95" s="246">
        <v>312</v>
      </c>
      <c r="CK95" s="246">
        <v>251</v>
      </c>
      <c r="CL95" s="246"/>
    </row>
    <row r="96" spans="1:90" ht="12.95" customHeight="1" x14ac:dyDescent="0.2">
      <c r="A96" s="72" t="s">
        <v>1128</v>
      </c>
      <c r="B96" s="247" t="s">
        <v>1135</v>
      </c>
      <c r="C96" s="43" t="s">
        <v>2053</v>
      </c>
      <c r="K96" s="10">
        <v>14207</v>
      </c>
      <c r="L96" s="9">
        <v>15932</v>
      </c>
      <c r="M96" s="9">
        <v>19552</v>
      </c>
      <c r="N96" s="107">
        <f t="shared" si="49"/>
        <v>243</v>
      </c>
      <c r="O96" s="141">
        <f>+AF96+AS96+BF96+BV96+CI96</f>
        <v>19552</v>
      </c>
      <c r="P96" s="142">
        <f t="shared" si="51"/>
        <v>0</v>
      </c>
      <c r="Q96" s="199">
        <v>31496</v>
      </c>
      <c r="R96" s="199">
        <v>42475</v>
      </c>
      <c r="S96" s="107">
        <f t="shared" si="50"/>
        <v>210</v>
      </c>
      <c r="T96" s="141">
        <f>+AH96+AU96+BH96+BK96+BX96+CK96</f>
        <v>42475</v>
      </c>
      <c r="U96" s="142">
        <f t="shared" si="52"/>
        <v>0</v>
      </c>
      <c r="V96" s="260"/>
      <c r="W96" s="131"/>
      <c r="X96" s="55"/>
      <c r="Y96" s="55"/>
      <c r="Z96" s="55"/>
      <c r="AA96" s="55"/>
      <c r="AB96" s="55"/>
      <c r="AC96" s="55"/>
      <c r="AD96" s="9">
        <v>7192</v>
      </c>
      <c r="AE96" s="9">
        <v>8241</v>
      </c>
      <c r="AF96" s="9">
        <v>9045</v>
      </c>
      <c r="AG96" s="245">
        <v>17511</v>
      </c>
      <c r="AH96" s="245">
        <v>14754</v>
      </c>
      <c r="AI96" s="245"/>
      <c r="AJ96" s="131"/>
      <c r="AK96" s="55"/>
      <c r="AL96" s="55"/>
      <c r="AM96" s="55"/>
      <c r="AN96" s="55"/>
      <c r="AO96" s="55"/>
      <c r="AP96" s="55"/>
      <c r="AQ96" s="9">
        <v>41</v>
      </c>
      <c r="AR96" s="9">
        <v>232</v>
      </c>
      <c r="AS96" s="9">
        <v>2122</v>
      </c>
      <c r="AT96" s="246">
        <v>678</v>
      </c>
      <c r="AU96" s="245">
        <v>1001</v>
      </c>
      <c r="AV96" s="245"/>
      <c r="AW96" s="131"/>
      <c r="AX96" s="55"/>
      <c r="AY96" s="55"/>
      <c r="AZ96" s="68"/>
      <c r="BA96" s="68"/>
      <c r="BB96" s="68"/>
      <c r="BC96" s="68"/>
      <c r="BD96" s="68">
        <v>655</v>
      </c>
      <c r="BE96" s="68">
        <v>1059</v>
      </c>
      <c r="BF96" s="213">
        <v>1469</v>
      </c>
      <c r="BG96" s="246">
        <v>742</v>
      </c>
      <c r="BH96" s="240">
        <v>856</v>
      </c>
      <c r="BI96" s="243"/>
      <c r="BJ96" s="688">
        <v>1233</v>
      </c>
      <c r="BK96" s="245">
        <v>1457</v>
      </c>
      <c r="BL96" s="245"/>
      <c r="BM96" s="131"/>
      <c r="BN96" s="55"/>
      <c r="BO96" s="55"/>
      <c r="BP96" s="94"/>
      <c r="BQ96" s="94"/>
      <c r="BR96" s="94"/>
      <c r="BS96" s="94"/>
      <c r="BT96" s="94">
        <v>5064</v>
      </c>
      <c r="BU96" s="94">
        <v>5278</v>
      </c>
      <c r="BV96" s="94">
        <v>5977</v>
      </c>
      <c r="BW96" s="245">
        <v>11326</v>
      </c>
      <c r="BX96" s="245">
        <v>24337</v>
      </c>
      <c r="BY96" s="245"/>
      <c r="BZ96" s="55"/>
      <c r="CA96" s="55"/>
      <c r="CB96" s="55"/>
      <c r="CC96" s="55"/>
      <c r="CD96" s="55"/>
      <c r="CE96" s="55"/>
      <c r="CF96" s="55"/>
      <c r="CG96" s="9">
        <v>1255</v>
      </c>
      <c r="CH96" s="9">
        <v>1122</v>
      </c>
      <c r="CI96" s="9">
        <v>939</v>
      </c>
      <c r="CJ96" s="246">
        <v>6</v>
      </c>
      <c r="CK96" s="246">
        <v>70</v>
      </c>
      <c r="CL96" s="246"/>
    </row>
    <row r="97" spans="1:90" ht="12.95" customHeight="1" x14ac:dyDescent="0.2">
      <c r="A97" s="72" t="s">
        <v>1119</v>
      </c>
      <c r="B97" s="284" t="s">
        <v>1652</v>
      </c>
      <c r="C97" s="43" t="s">
        <v>2053</v>
      </c>
      <c r="D97" s="262">
        <v>12277</v>
      </c>
      <c r="E97" s="56"/>
      <c r="F97" s="44"/>
      <c r="G97" s="52"/>
      <c r="H97" s="44"/>
      <c r="I97" s="44"/>
      <c r="J97" s="44"/>
      <c r="K97" s="44">
        <v>25883</v>
      </c>
      <c r="L97" s="44">
        <v>28466</v>
      </c>
      <c r="M97" s="44">
        <v>29197</v>
      </c>
      <c r="N97" s="107">
        <f t="shared" si="49"/>
        <v>215</v>
      </c>
      <c r="O97" s="141">
        <f>+AF97+AS97+BF97+BV97+CI97</f>
        <v>29197</v>
      </c>
      <c r="P97" s="142">
        <f t="shared" si="51"/>
        <v>0</v>
      </c>
      <c r="Q97" s="199">
        <v>35500</v>
      </c>
      <c r="R97" s="199">
        <v>42233</v>
      </c>
      <c r="S97" s="107">
        <f t="shared" si="50"/>
        <v>212</v>
      </c>
      <c r="T97" s="141">
        <f>+AH97+AU97+BH97+BK97+BX97+CK97</f>
        <v>42233</v>
      </c>
      <c r="U97" s="142">
        <f t="shared" si="52"/>
        <v>0</v>
      </c>
      <c r="V97" s="260"/>
      <c r="W97" s="263">
        <v>7769</v>
      </c>
      <c r="X97" s="56"/>
      <c r="Y97" s="44"/>
      <c r="Z97" s="44"/>
      <c r="AA97" s="44"/>
      <c r="AB97" s="44"/>
      <c r="AC97" s="44"/>
      <c r="AD97" s="44">
        <v>16400</v>
      </c>
      <c r="AE97" s="44">
        <v>15746</v>
      </c>
      <c r="AF97" s="44">
        <v>15807</v>
      </c>
      <c r="AG97" s="245">
        <v>14730</v>
      </c>
      <c r="AH97" s="245">
        <v>16758</v>
      </c>
      <c r="AI97" s="245"/>
      <c r="AJ97" s="263">
        <v>502</v>
      </c>
      <c r="AK97" s="56"/>
      <c r="AL97" s="44"/>
      <c r="AM97" s="44"/>
      <c r="AN97" s="44"/>
      <c r="AO97" s="44"/>
      <c r="AP97" s="44"/>
      <c r="AQ97" s="44">
        <v>237</v>
      </c>
      <c r="AR97" s="44">
        <v>525</v>
      </c>
      <c r="AS97" s="44">
        <v>563</v>
      </c>
      <c r="AT97" s="246">
        <v>561</v>
      </c>
      <c r="AU97" s="246">
        <v>40</v>
      </c>
      <c r="AV97" s="246"/>
      <c r="AW97" s="263">
        <v>1703</v>
      </c>
      <c r="AX97" s="56"/>
      <c r="AY97" s="44"/>
      <c r="AZ97" s="66"/>
      <c r="BA97" s="66"/>
      <c r="BB97" s="66"/>
      <c r="BC97" s="66"/>
      <c r="BD97" s="66">
        <v>3039</v>
      </c>
      <c r="BE97" s="66">
        <v>3266</v>
      </c>
      <c r="BF97" s="217">
        <v>2717</v>
      </c>
      <c r="BG97" s="245">
        <v>1896</v>
      </c>
      <c r="BH97" s="242">
        <v>2066</v>
      </c>
      <c r="BI97" s="244"/>
      <c r="BJ97" s="689">
        <v>406</v>
      </c>
      <c r="BK97" s="246">
        <v>0</v>
      </c>
      <c r="BL97" s="246"/>
      <c r="BM97" s="263">
        <v>2303</v>
      </c>
      <c r="BN97" s="99"/>
      <c r="BO97" s="44"/>
      <c r="BP97" s="44"/>
      <c r="BQ97" s="44"/>
      <c r="BR97" s="44"/>
      <c r="BS97" s="44"/>
      <c r="BT97" s="44">
        <v>6207</v>
      </c>
      <c r="BU97" s="44">
        <v>8929</v>
      </c>
      <c r="BV97" s="44">
        <v>10110</v>
      </c>
      <c r="BW97" s="245">
        <v>17907</v>
      </c>
      <c r="BX97" s="245">
        <v>23369</v>
      </c>
      <c r="BY97" s="245"/>
      <c r="BZ97" s="262">
        <v>0</v>
      </c>
      <c r="CA97" s="56"/>
      <c r="CB97" s="44"/>
      <c r="CC97" s="44"/>
      <c r="CD97" s="44"/>
      <c r="CE97" s="44"/>
      <c r="CF97" s="44"/>
      <c r="CG97" s="44">
        <v>0</v>
      </c>
      <c r="CH97" s="44">
        <v>0</v>
      </c>
      <c r="CI97" s="44">
        <v>0</v>
      </c>
      <c r="CJ97" s="246">
        <v>0</v>
      </c>
      <c r="CK97" s="246">
        <v>0</v>
      </c>
      <c r="CL97" s="246"/>
    </row>
    <row r="98" spans="1:90" ht="12.95" customHeight="1" x14ac:dyDescent="0.2">
      <c r="A98" s="72"/>
      <c r="B98" s="26" t="s">
        <v>1738</v>
      </c>
      <c r="C98" s="43" t="s">
        <v>2053</v>
      </c>
      <c r="D98" s="262">
        <v>11238</v>
      </c>
      <c r="E98" s="28">
        <v>23299</v>
      </c>
      <c r="F98" s="44">
        <v>28572</v>
      </c>
      <c r="G98" s="52">
        <v>32801</v>
      </c>
      <c r="H98" s="44">
        <v>33798</v>
      </c>
      <c r="I98" s="44">
        <v>33721</v>
      </c>
      <c r="J98" s="44">
        <v>33013</v>
      </c>
      <c r="K98" s="44">
        <v>31453</v>
      </c>
      <c r="L98" s="44">
        <v>30777</v>
      </c>
      <c r="M98" s="44">
        <v>36678</v>
      </c>
      <c r="N98" s="107">
        <f t="shared" si="49"/>
        <v>195</v>
      </c>
      <c r="O98" s="141">
        <f>+AF98+AS98+BF98+BV98+CI98</f>
        <v>36678</v>
      </c>
      <c r="P98" s="142">
        <f t="shared" si="51"/>
        <v>0</v>
      </c>
      <c r="Q98" s="199">
        <v>44420</v>
      </c>
      <c r="R98" s="199">
        <v>36569</v>
      </c>
      <c r="S98" s="107">
        <f t="shared" si="50"/>
        <v>223</v>
      </c>
      <c r="T98" s="141">
        <f>+AH98+AU98+BH98+BK98+BX98+CK98</f>
        <v>36569</v>
      </c>
      <c r="U98" s="142">
        <f t="shared" si="52"/>
        <v>0</v>
      </c>
      <c r="V98" s="260"/>
      <c r="W98" s="33">
        <v>6966</v>
      </c>
      <c r="X98" s="28">
        <v>12114</v>
      </c>
      <c r="Y98" s="44">
        <v>13077</v>
      </c>
      <c r="Z98" s="44">
        <v>15431</v>
      </c>
      <c r="AA98" s="44">
        <v>17530</v>
      </c>
      <c r="AB98" s="44">
        <v>19969</v>
      </c>
      <c r="AC98" s="44">
        <v>19399</v>
      </c>
      <c r="AD98" s="44">
        <v>20620</v>
      </c>
      <c r="AE98" s="44">
        <v>17499</v>
      </c>
      <c r="AF98" s="44">
        <v>24083</v>
      </c>
      <c r="AG98" s="245">
        <v>29291</v>
      </c>
      <c r="AH98" s="245">
        <v>25319</v>
      </c>
      <c r="AI98" s="245"/>
      <c r="AJ98" s="33">
        <v>0</v>
      </c>
      <c r="AK98" s="28">
        <v>31</v>
      </c>
      <c r="AL98" s="44">
        <v>112</v>
      </c>
      <c r="AM98" s="44">
        <v>642</v>
      </c>
      <c r="AN98" s="44">
        <v>283</v>
      </c>
      <c r="AO98" s="44">
        <v>184</v>
      </c>
      <c r="AP98" s="307">
        <v>194</v>
      </c>
      <c r="AQ98" s="307">
        <v>326</v>
      </c>
      <c r="AR98" s="307">
        <v>565</v>
      </c>
      <c r="AS98" s="307">
        <v>305</v>
      </c>
      <c r="AT98" s="246">
        <v>260</v>
      </c>
      <c r="AU98" s="246">
        <v>412</v>
      </c>
      <c r="AV98" s="246"/>
      <c r="AW98" s="33">
        <v>0</v>
      </c>
      <c r="AX98" s="28">
        <v>6044</v>
      </c>
      <c r="AY98" s="44">
        <v>3926</v>
      </c>
      <c r="AZ98" s="66">
        <v>4150</v>
      </c>
      <c r="BA98" s="66">
        <v>4709</v>
      </c>
      <c r="BB98" s="66">
        <v>4757</v>
      </c>
      <c r="BC98" s="66">
        <v>4664</v>
      </c>
      <c r="BD98" s="66">
        <v>3107</v>
      </c>
      <c r="BE98" s="66">
        <v>3616</v>
      </c>
      <c r="BF98" s="217">
        <v>2664</v>
      </c>
      <c r="BG98" s="245">
        <v>2608</v>
      </c>
      <c r="BH98" s="242">
        <v>2525</v>
      </c>
      <c r="BI98" s="244"/>
      <c r="BJ98" s="688">
        <v>12075</v>
      </c>
      <c r="BK98" s="245">
        <v>8177</v>
      </c>
      <c r="BL98" s="245"/>
      <c r="BM98" s="33">
        <v>0</v>
      </c>
      <c r="BN98" s="28">
        <v>110</v>
      </c>
      <c r="BO98" s="44">
        <v>110</v>
      </c>
      <c r="BP98" s="44">
        <v>38</v>
      </c>
      <c r="BQ98" s="44">
        <v>38</v>
      </c>
      <c r="BR98" s="44">
        <v>404</v>
      </c>
      <c r="BS98" s="44">
        <v>485</v>
      </c>
      <c r="BT98" s="44">
        <v>476</v>
      </c>
      <c r="BU98" s="44">
        <v>388</v>
      </c>
      <c r="BV98" s="44">
        <v>359</v>
      </c>
      <c r="BW98" s="246">
        <v>186</v>
      </c>
      <c r="BX98" s="246">
        <v>136</v>
      </c>
      <c r="BY98" s="246"/>
      <c r="BZ98" s="28">
        <v>4272</v>
      </c>
      <c r="CA98" s="28">
        <v>5000</v>
      </c>
      <c r="CB98" s="44">
        <v>11347</v>
      </c>
      <c r="CC98" s="44">
        <v>12540</v>
      </c>
      <c r="CD98" s="44">
        <v>11238</v>
      </c>
      <c r="CE98" s="44">
        <v>8407</v>
      </c>
      <c r="CF98" s="44">
        <v>8271</v>
      </c>
      <c r="CG98" s="44">
        <v>6924</v>
      </c>
      <c r="CH98" s="44">
        <v>8709</v>
      </c>
      <c r="CI98" s="44">
        <v>9267</v>
      </c>
      <c r="CJ98" s="246">
        <v>0</v>
      </c>
      <c r="CK98" s="246">
        <v>0</v>
      </c>
      <c r="CL98" s="246"/>
    </row>
    <row r="99" spans="1:90" ht="12.95" customHeight="1" x14ac:dyDescent="0.2">
      <c r="A99" s="72" t="s">
        <v>1116</v>
      </c>
      <c r="B99" s="284" t="s">
        <v>1437</v>
      </c>
      <c r="C99" s="43" t="s">
        <v>2053</v>
      </c>
      <c r="D99" s="262">
        <v>11914</v>
      </c>
      <c r="E99" s="99"/>
      <c r="F99" s="44"/>
      <c r="G99" s="52"/>
      <c r="H99" s="44"/>
      <c r="I99" s="44"/>
      <c r="J99" s="44"/>
      <c r="K99" s="44">
        <v>24044</v>
      </c>
      <c r="L99" s="44">
        <v>28781</v>
      </c>
      <c r="M99" s="44">
        <v>28540</v>
      </c>
      <c r="N99" s="107">
        <f t="shared" si="49"/>
        <v>218</v>
      </c>
      <c r="O99" s="141">
        <f>+AF99+AS99+BF99+BV99+CI99</f>
        <v>28540</v>
      </c>
      <c r="P99" s="142">
        <f t="shared" si="51"/>
        <v>0</v>
      </c>
      <c r="Q99" s="199">
        <v>35297</v>
      </c>
      <c r="R99" s="199">
        <v>34930</v>
      </c>
      <c r="S99" s="107">
        <f t="shared" si="50"/>
        <v>227</v>
      </c>
      <c r="T99" s="141">
        <f>+AH99+AU99+BH99+BK99+BX99+CK99</f>
        <v>34930</v>
      </c>
      <c r="U99" s="142">
        <f t="shared" si="52"/>
        <v>0</v>
      </c>
      <c r="V99" s="260"/>
      <c r="W99" s="263">
        <v>8196</v>
      </c>
      <c r="X99" s="56"/>
      <c r="Y99" s="44"/>
      <c r="Z99" s="44"/>
      <c r="AA99" s="44"/>
      <c r="AB99" s="44"/>
      <c r="AC99" s="44"/>
      <c r="AD99" s="44">
        <v>15362</v>
      </c>
      <c r="AE99" s="44">
        <v>18405</v>
      </c>
      <c r="AF99" s="44">
        <v>18494</v>
      </c>
      <c r="AG99" s="245">
        <v>23883</v>
      </c>
      <c r="AH99" s="245">
        <v>22652</v>
      </c>
      <c r="AI99" s="245"/>
      <c r="AJ99" s="263">
        <v>1422</v>
      </c>
      <c r="AK99" s="56"/>
      <c r="AL99" s="44"/>
      <c r="AM99" s="44"/>
      <c r="AN99" s="44"/>
      <c r="AO99" s="44"/>
      <c r="AP99" s="44"/>
      <c r="AQ99" s="44">
        <v>51</v>
      </c>
      <c r="AR99" s="44">
        <v>91</v>
      </c>
      <c r="AS99" s="44">
        <v>185</v>
      </c>
      <c r="AT99" s="246">
        <v>105</v>
      </c>
      <c r="AU99" s="246">
        <v>427</v>
      </c>
      <c r="AV99" s="246"/>
      <c r="AW99" s="263">
        <v>459</v>
      </c>
      <c r="AX99" s="56"/>
      <c r="AY99" s="44"/>
      <c r="AZ99" s="66"/>
      <c r="BA99" s="66"/>
      <c r="BB99" s="66"/>
      <c r="BC99" s="66"/>
      <c r="BD99" s="66">
        <v>131</v>
      </c>
      <c r="BE99" s="66">
        <v>218</v>
      </c>
      <c r="BF99" s="217">
        <v>187</v>
      </c>
      <c r="BG99" s="246">
        <v>62</v>
      </c>
      <c r="BH99" s="240">
        <v>41</v>
      </c>
      <c r="BI99" s="243"/>
      <c r="BJ99" s="689">
        <v>53</v>
      </c>
      <c r="BK99" s="246">
        <v>59</v>
      </c>
      <c r="BL99" s="246"/>
      <c r="BM99" s="263">
        <v>940</v>
      </c>
      <c r="BN99" s="99"/>
      <c r="BO99" s="44"/>
      <c r="BP99" s="44"/>
      <c r="BQ99" s="44"/>
      <c r="BR99" s="44"/>
      <c r="BS99" s="44"/>
      <c r="BT99" s="44">
        <v>8500</v>
      </c>
      <c r="BU99" s="44">
        <v>10067</v>
      </c>
      <c r="BV99" s="44">
        <v>9674</v>
      </c>
      <c r="BW99" s="245">
        <v>11190</v>
      </c>
      <c r="BX99" s="245">
        <v>11751</v>
      </c>
      <c r="BY99" s="245"/>
      <c r="BZ99" s="262">
        <v>897</v>
      </c>
      <c r="CA99" s="56"/>
      <c r="CB99" s="44"/>
      <c r="CC99" s="44"/>
      <c r="CD99" s="44"/>
      <c r="CE99" s="44"/>
      <c r="CF99" s="44"/>
      <c r="CG99" s="44">
        <v>0</v>
      </c>
      <c r="CH99" s="44">
        <v>0</v>
      </c>
      <c r="CI99" s="44">
        <v>0</v>
      </c>
      <c r="CJ99" s="246">
        <v>4</v>
      </c>
      <c r="CK99" s="246">
        <v>0</v>
      </c>
      <c r="CL99" s="246"/>
    </row>
    <row r="100" spans="1:90" s="216" customFormat="1" ht="12.95" customHeight="1" x14ac:dyDescent="0.2">
      <c r="A100" s="209" t="s">
        <v>173</v>
      </c>
      <c r="B100" s="174" t="s">
        <v>1645</v>
      </c>
      <c r="C100" s="43" t="s">
        <v>2053</v>
      </c>
      <c r="D100" s="262"/>
      <c r="E100" s="28"/>
      <c r="F100" s="44"/>
      <c r="G100" s="52">
        <v>27154</v>
      </c>
      <c r="H100" s="44">
        <v>33317</v>
      </c>
      <c r="I100" s="44">
        <v>30652</v>
      </c>
      <c r="J100" s="44"/>
      <c r="K100" s="44">
        <v>27886</v>
      </c>
      <c r="L100" s="44">
        <v>27077</v>
      </c>
      <c r="M100" s="44">
        <v>27392</v>
      </c>
      <c r="N100" s="107">
        <f t="shared" si="49"/>
        <v>220</v>
      </c>
      <c r="O100" s="141">
        <f>+AF100+AS100+BF100+BV100+CI100</f>
        <v>27392</v>
      </c>
      <c r="P100" s="142">
        <f t="shared" si="51"/>
        <v>0</v>
      </c>
      <c r="Q100" s="199">
        <v>30385</v>
      </c>
      <c r="R100" s="199">
        <v>33946</v>
      </c>
      <c r="S100" s="107">
        <f t="shared" si="50"/>
        <v>230</v>
      </c>
      <c r="T100" s="141">
        <f>+AH100+AU100+BH100+BK100+BX100+CK100</f>
        <v>33946</v>
      </c>
      <c r="U100" s="142">
        <f t="shared" si="52"/>
        <v>0</v>
      </c>
      <c r="V100" s="260"/>
      <c r="W100" s="33"/>
      <c r="X100" s="28"/>
      <c r="Y100" s="44"/>
      <c r="Z100" s="44">
        <v>24382</v>
      </c>
      <c r="AA100" s="44">
        <v>23331</v>
      </c>
      <c r="AB100" s="44">
        <v>24213</v>
      </c>
      <c r="AC100" s="44"/>
      <c r="AD100" s="44">
        <v>23230</v>
      </c>
      <c r="AE100" s="44">
        <v>24985</v>
      </c>
      <c r="AF100" s="44">
        <v>23583</v>
      </c>
      <c r="AG100" s="245">
        <v>26559</v>
      </c>
      <c r="AH100" s="245">
        <v>28128</v>
      </c>
      <c r="AI100" s="245"/>
      <c r="AJ100" s="33"/>
      <c r="AK100" s="28"/>
      <c r="AL100" s="44"/>
      <c r="AM100" s="44">
        <v>1971</v>
      </c>
      <c r="AN100" s="44">
        <v>1754</v>
      </c>
      <c r="AO100" s="44">
        <v>1370</v>
      </c>
      <c r="AP100" s="307"/>
      <c r="AQ100" s="307">
        <v>1181</v>
      </c>
      <c r="AR100" s="307">
        <v>659</v>
      </c>
      <c r="AS100" s="307">
        <v>600</v>
      </c>
      <c r="AT100" s="246">
        <v>602</v>
      </c>
      <c r="AU100" s="245">
        <v>1171</v>
      </c>
      <c r="AV100" s="245"/>
      <c r="AW100" s="33"/>
      <c r="AX100" s="28"/>
      <c r="AY100" s="44"/>
      <c r="AZ100" s="66">
        <v>150</v>
      </c>
      <c r="BA100" s="66">
        <v>8096</v>
      </c>
      <c r="BB100" s="66">
        <v>4247</v>
      </c>
      <c r="BC100" s="66"/>
      <c r="BD100" s="66">
        <v>1378</v>
      </c>
      <c r="BE100" s="66">
        <v>1181</v>
      </c>
      <c r="BF100" s="217">
        <v>1028</v>
      </c>
      <c r="BG100" s="245">
        <v>1033</v>
      </c>
      <c r="BH100" s="240">
        <v>207</v>
      </c>
      <c r="BI100" s="243"/>
      <c r="BJ100" s="689">
        <v>33</v>
      </c>
      <c r="BK100" s="246">
        <v>201</v>
      </c>
      <c r="BL100" s="246"/>
      <c r="BM100" s="33"/>
      <c r="BN100" s="28"/>
      <c r="BO100" s="44"/>
      <c r="BP100" s="44">
        <v>651</v>
      </c>
      <c r="BQ100" s="44">
        <v>136</v>
      </c>
      <c r="BR100" s="44">
        <v>822</v>
      </c>
      <c r="BS100" s="44"/>
      <c r="BT100" s="44">
        <v>2097</v>
      </c>
      <c r="BU100" s="44">
        <v>252</v>
      </c>
      <c r="BV100" s="44">
        <v>2148</v>
      </c>
      <c r="BW100" s="245">
        <v>2158</v>
      </c>
      <c r="BX100" s="245">
        <v>4239</v>
      </c>
      <c r="BY100" s="245"/>
      <c r="BZ100" s="28"/>
      <c r="CA100" s="28"/>
      <c r="CB100" s="44"/>
      <c r="CC100" s="44">
        <v>0</v>
      </c>
      <c r="CD100" s="44">
        <v>0</v>
      </c>
      <c r="CE100" s="44">
        <v>0</v>
      </c>
      <c r="CF100" s="44"/>
      <c r="CG100" s="44">
        <v>0</v>
      </c>
      <c r="CH100" s="44">
        <v>0</v>
      </c>
      <c r="CI100" s="44">
        <v>33</v>
      </c>
      <c r="CJ100" s="246">
        <v>0</v>
      </c>
      <c r="CK100" s="246">
        <v>0</v>
      </c>
      <c r="CL100" s="246"/>
    </row>
    <row r="101" spans="1:90" ht="12.95" customHeight="1" x14ac:dyDescent="0.2">
      <c r="A101" s="72" t="s">
        <v>1121</v>
      </c>
      <c r="B101" s="247" t="s">
        <v>1154</v>
      </c>
      <c r="C101" s="43" t="s">
        <v>2053</v>
      </c>
      <c r="K101" s="10">
        <v>7890</v>
      </c>
      <c r="L101" s="9">
        <v>11792</v>
      </c>
      <c r="M101" s="9">
        <v>15742</v>
      </c>
      <c r="N101" s="107">
        <f t="shared" si="49"/>
        <v>253</v>
      </c>
      <c r="O101" s="141">
        <f>+AF101+AS101+BF101+BV101+CI101</f>
        <v>15742</v>
      </c>
      <c r="P101" s="142">
        <f t="shared" si="51"/>
        <v>0</v>
      </c>
      <c r="Q101" s="203">
        <v>30560</v>
      </c>
      <c r="R101" s="203">
        <v>33487</v>
      </c>
      <c r="S101" s="107">
        <f t="shared" si="50"/>
        <v>232</v>
      </c>
      <c r="T101" s="141">
        <f>+AH101+AU101+BH101+BK101+BX101+CK101</f>
        <v>33487</v>
      </c>
      <c r="U101" s="142">
        <f t="shared" si="52"/>
        <v>0</v>
      </c>
      <c r="V101" s="260"/>
      <c r="W101" s="131"/>
      <c r="X101" s="55"/>
      <c r="Y101" s="55"/>
      <c r="Z101" s="55"/>
      <c r="AA101" s="55"/>
      <c r="AB101" s="55"/>
      <c r="AC101" s="55"/>
      <c r="AD101" s="9">
        <v>2528</v>
      </c>
      <c r="AE101" s="9">
        <v>2146</v>
      </c>
      <c r="AF101" s="9">
        <v>6323</v>
      </c>
      <c r="AG101" s="245">
        <v>8904</v>
      </c>
      <c r="AH101" s="245">
        <v>10319</v>
      </c>
      <c r="AI101" s="245"/>
      <c r="AJ101" s="131"/>
      <c r="AK101" s="55"/>
      <c r="AL101" s="55"/>
      <c r="AM101" s="55"/>
      <c r="AN101" s="55"/>
      <c r="AO101" s="55"/>
      <c r="AP101" s="55"/>
      <c r="AQ101" s="9">
        <v>2913</v>
      </c>
      <c r="AR101" s="9">
        <v>1806</v>
      </c>
      <c r="AS101" s="9">
        <v>5508</v>
      </c>
      <c r="AT101" s="245">
        <v>5646</v>
      </c>
      <c r="AU101" s="245">
        <v>4562</v>
      </c>
      <c r="AV101" s="245"/>
      <c r="AW101" s="131"/>
      <c r="AX101" s="55"/>
      <c r="AY101" s="55"/>
      <c r="AZ101" s="68"/>
      <c r="BA101" s="68"/>
      <c r="BB101" s="68"/>
      <c r="BC101" s="68"/>
      <c r="BD101" s="68">
        <v>241</v>
      </c>
      <c r="BE101" s="68">
        <v>884</v>
      </c>
      <c r="BF101" s="213">
        <v>267</v>
      </c>
      <c r="BG101" s="246">
        <v>541</v>
      </c>
      <c r="BH101" s="240">
        <v>566</v>
      </c>
      <c r="BI101" s="243"/>
      <c r="BJ101" s="688">
        <v>4111</v>
      </c>
      <c r="BK101" s="245">
        <v>3241</v>
      </c>
      <c r="BL101" s="245"/>
      <c r="BM101" s="131"/>
      <c r="BN101" s="55"/>
      <c r="BO101" s="55"/>
      <c r="BP101" s="94"/>
      <c r="BQ101" s="94"/>
      <c r="BR101" s="94"/>
      <c r="BS101" s="94"/>
      <c r="BT101" s="94">
        <v>1397</v>
      </c>
      <c r="BU101" s="94">
        <v>5397</v>
      </c>
      <c r="BV101" s="94">
        <v>2032</v>
      </c>
      <c r="BW101" s="245">
        <v>11358</v>
      </c>
      <c r="BX101" s="245">
        <v>14799</v>
      </c>
      <c r="BY101" s="245"/>
      <c r="BZ101" s="55"/>
      <c r="CA101" s="55"/>
      <c r="CB101" s="55"/>
      <c r="CC101" s="55"/>
      <c r="CD101" s="55"/>
      <c r="CE101" s="55"/>
      <c r="CF101" s="55"/>
      <c r="CG101" s="9">
        <v>811</v>
      </c>
      <c r="CH101" s="9">
        <v>1559</v>
      </c>
      <c r="CI101" s="9">
        <v>1612</v>
      </c>
      <c r="CJ101" s="246">
        <v>0</v>
      </c>
      <c r="CK101" s="246">
        <v>0</v>
      </c>
      <c r="CL101" s="246"/>
    </row>
    <row r="102" spans="1:90" ht="12.95" customHeight="1" x14ac:dyDescent="0.2">
      <c r="A102" s="72" t="s">
        <v>1123</v>
      </c>
      <c r="B102" s="26" t="s">
        <v>1474</v>
      </c>
      <c r="C102" s="43" t="s">
        <v>2053</v>
      </c>
      <c r="D102" s="262"/>
      <c r="E102" s="28"/>
      <c r="F102" s="44"/>
      <c r="G102" s="52">
        <v>36856</v>
      </c>
      <c r="H102" s="44"/>
      <c r="I102" s="44"/>
      <c r="J102" s="44"/>
      <c r="K102" s="44">
        <v>13672</v>
      </c>
      <c r="L102" s="44">
        <v>8959</v>
      </c>
      <c r="M102" s="44">
        <v>14752</v>
      </c>
      <c r="N102" s="107">
        <f t="shared" si="49"/>
        <v>255</v>
      </c>
      <c r="O102" s="141">
        <f>+AF102+AS102+BF102+BV102+CI102</f>
        <v>14752</v>
      </c>
      <c r="P102" s="142">
        <f t="shared" si="51"/>
        <v>0</v>
      </c>
      <c r="Q102" s="199">
        <v>30497</v>
      </c>
      <c r="R102" s="199">
        <v>32063</v>
      </c>
      <c r="S102" s="107">
        <f t="shared" si="50"/>
        <v>237</v>
      </c>
      <c r="T102" s="141">
        <f>+AH102+AU102+BH102+BK102+BX102+CK102</f>
        <v>32063</v>
      </c>
      <c r="U102" s="142">
        <f t="shared" si="52"/>
        <v>0</v>
      </c>
      <c r="V102" s="260"/>
      <c r="W102" s="33"/>
      <c r="X102" s="28"/>
      <c r="Y102" s="44"/>
      <c r="Z102" s="44">
        <v>30343</v>
      </c>
      <c r="AA102" s="44"/>
      <c r="AB102" s="44"/>
      <c r="AC102" s="44"/>
      <c r="AD102" s="44">
        <v>8467</v>
      </c>
      <c r="AE102" s="44">
        <v>5566</v>
      </c>
      <c r="AF102" s="44">
        <v>10265</v>
      </c>
      <c r="AG102" s="245">
        <v>22154</v>
      </c>
      <c r="AH102" s="245">
        <v>23988</v>
      </c>
      <c r="AI102" s="245"/>
      <c r="AJ102" s="33"/>
      <c r="AK102" s="28"/>
      <c r="AL102" s="44"/>
      <c r="AM102" s="44">
        <v>3098</v>
      </c>
      <c r="AN102" s="44"/>
      <c r="AO102" s="44"/>
      <c r="AP102" s="44"/>
      <c r="AQ102" s="44">
        <v>1785</v>
      </c>
      <c r="AR102" s="44">
        <v>1474</v>
      </c>
      <c r="AS102" s="44">
        <v>1426</v>
      </c>
      <c r="AT102" s="245">
        <v>1601</v>
      </c>
      <c r="AU102" s="245">
        <v>1550</v>
      </c>
      <c r="AV102" s="245"/>
      <c r="AW102" s="33"/>
      <c r="AX102" s="28"/>
      <c r="AY102" s="44"/>
      <c r="AZ102" s="66">
        <v>1140</v>
      </c>
      <c r="BA102" s="66"/>
      <c r="BB102" s="66"/>
      <c r="BC102" s="66"/>
      <c r="BD102" s="66">
        <v>38</v>
      </c>
      <c r="BE102" s="66">
        <v>96</v>
      </c>
      <c r="BF102" s="217">
        <v>170</v>
      </c>
      <c r="BG102" s="246">
        <v>330</v>
      </c>
      <c r="BH102" s="240">
        <v>319</v>
      </c>
      <c r="BI102" s="243"/>
      <c r="BJ102" s="689">
        <v>180</v>
      </c>
      <c r="BK102" s="246">
        <v>174</v>
      </c>
      <c r="BL102" s="246"/>
      <c r="BM102" s="33"/>
      <c r="BN102" s="28"/>
      <c r="BO102" s="44"/>
      <c r="BP102" s="44">
        <v>2275</v>
      </c>
      <c r="BQ102" s="44"/>
      <c r="BR102" s="44"/>
      <c r="BS102" s="44"/>
      <c r="BT102" s="44">
        <v>2070</v>
      </c>
      <c r="BU102" s="44">
        <v>652</v>
      </c>
      <c r="BV102" s="44">
        <v>711</v>
      </c>
      <c r="BW102" s="245">
        <v>4988</v>
      </c>
      <c r="BX102" s="245">
        <v>4828</v>
      </c>
      <c r="BY102" s="245"/>
      <c r="BZ102" s="28"/>
      <c r="CA102" s="28"/>
      <c r="CB102" s="44"/>
      <c r="CC102" s="44"/>
      <c r="CD102" s="44"/>
      <c r="CE102" s="44"/>
      <c r="CF102" s="44"/>
      <c r="CG102" s="44">
        <v>1312</v>
      </c>
      <c r="CH102" s="44">
        <v>1171</v>
      </c>
      <c r="CI102" s="44">
        <v>2180</v>
      </c>
      <c r="CJ102" s="245">
        <v>1244</v>
      </c>
      <c r="CK102" s="244">
        <v>1204</v>
      </c>
      <c r="CL102" s="244"/>
    </row>
    <row r="103" spans="1:90" ht="12.95" customHeight="1" x14ac:dyDescent="0.2">
      <c r="A103" s="72" t="s">
        <v>1124</v>
      </c>
      <c r="B103" s="288" t="s">
        <v>1823</v>
      </c>
      <c r="C103" s="43" t="s">
        <v>2053</v>
      </c>
      <c r="D103" s="262"/>
      <c r="E103" s="28"/>
      <c r="F103" s="44"/>
      <c r="G103" s="52"/>
      <c r="H103" s="44"/>
      <c r="I103" s="44"/>
      <c r="J103" s="44">
        <v>32878</v>
      </c>
      <c r="K103" s="44"/>
      <c r="L103" s="44">
        <v>34152</v>
      </c>
      <c r="M103" s="44">
        <v>26587</v>
      </c>
      <c r="N103" s="107">
        <f t="shared" si="49"/>
        <v>223</v>
      </c>
      <c r="O103" s="141">
        <f>+AF103+AS103+BF103+BV103+CI103</f>
        <v>26587</v>
      </c>
      <c r="P103" s="142">
        <f t="shared" si="51"/>
        <v>0</v>
      </c>
      <c r="Q103" s="199">
        <v>27001</v>
      </c>
      <c r="R103" s="199">
        <v>29055</v>
      </c>
      <c r="S103" s="107">
        <f t="shared" si="50"/>
        <v>242</v>
      </c>
      <c r="T103" s="141">
        <f>+AH103+AU103+BH103+BK103+BX103+CK103</f>
        <v>29055</v>
      </c>
      <c r="U103" s="142">
        <f t="shared" si="52"/>
        <v>0</v>
      </c>
      <c r="V103" s="260"/>
      <c r="W103" s="33"/>
      <c r="X103" s="28"/>
      <c r="Y103" s="44"/>
      <c r="Z103" s="44"/>
      <c r="AA103" s="44"/>
      <c r="AB103" s="44"/>
      <c r="AC103" s="44">
        <v>30914</v>
      </c>
      <c r="AD103" s="44"/>
      <c r="AE103" s="44">
        <v>31035</v>
      </c>
      <c r="AF103" s="44">
        <v>23829</v>
      </c>
      <c r="AG103" s="245">
        <v>24302</v>
      </c>
      <c r="AH103" s="245">
        <v>26779</v>
      </c>
      <c r="AI103" s="245"/>
      <c r="AJ103" s="33"/>
      <c r="AK103" s="28"/>
      <c r="AL103" s="44"/>
      <c r="AM103" s="44"/>
      <c r="AN103" s="44"/>
      <c r="AO103" s="44"/>
      <c r="AP103" s="307">
        <v>0</v>
      </c>
      <c r="AQ103" s="307"/>
      <c r="AR103" s="307">
        <v>0</v>
      </c>
      <c r="AS103" s="307">
        <v>0</v>
      </c>
      <c r="AT103" s="246">
        <v>0</v>
      </c>
      <c r="AU103" s="246">
        <v>0</v>
      </c>
      <c r="AV103" s="246"/>
      <c r="AW103" s="33"/>
      <c r="AX103" s="28"/>
      <c r="AY103" s="44"/>
      <c r="AZ103" s="66"/>
      <c r="BA103" s="66"/>
      <c r="BB103" s="66"/>
      <c r="BC103" s="66">
        <v>0</v>
      </c>
      <c r="BD103" s="66"/>
      <c r="BE103" s="66">
        <v>0</v>
      </c>
      <c r="BF103" s="217">
        <v>0</v>
      </c>
      <c r="BG103" s="246">
        <v>0</v>
      </c>
      <c r="BH103" s="240">
        <v>0</v>
      </c>
      <c r="BI103" s="243"/>
      <c r="BJ103" s="688">
        <v>1545</v>
      </c>
      <c r="BK103" s="245">
        <v>1188</v>
      </c>
      <c r="BL103" s="245"/>
      <c r="BM103" s="33"/>
      <c r="BN103" s="28"/>
      <c r="BO103" s="44"/>
      <c r="BP103" s="44"/>
      <c r="BQ103" s="44"/>
      <c r="BR103" s="44"/>
      <c r="BS103" s="44">
        <v>0</v>
      </c>
      <c r="BT103" s="44"/>
      <c r="BU103" s="44">
        <v>0</v>
      </c>
      <c r="BV103" s="44">
        <v>0</v>
      </c>
      <c r="BW103" s="245">
        <v>1154</v>
      </c>
      <c r="BX103" s="245">
        <v>1088</v>
      </c>
      <c r="BY103" s="245"/>
      <c r="BZ103" s="28"/>
      <c r="CA103" s="28"/>
      <c r="CB103" s="44"/>
      <c r="CC103" s="44"/>
      <c r="CD103" s="44"/>
      <c r="CE103" s="44"/>
      <c r="CF103" s="44">
        <v>1964</v>
      </c>
      <c r="CG103" s="44"/>
      <c r="CH103" s="44">
        <v>3117</v>
      </c>
      <c r="CI103" s="44">
        <v>2758</v>
      </c>
      <c r="CJ103" s="246">
        <v>0</v>
      </c>
      <c r="CK103" s="246">
        <v>0</v>
      </c>
      <c r="CL103" s="246"/>
    </row>
    <row r="104" spans="1:90" ht="12.95" customHeight="1" x14ac:dyDescent="0.2">
      <c r="A104" s="83" t="s">
        <v>1645</v>
      </c>
      <c r="B104" s="289" t="s">
        <v>553</v>
      </c>
      <c r="C104" s="43" t="s">
        <v>2053</v>
      </c>
      <c r="D104" s="262"/>
      <c r="E104" s="56"/>
      <c r="F104" s="44"/>
      <c r="G104" s="52"/>
      <c r="H104" s="44"/>
      <c r="I104" s="44"/>
      <c r="J104" s="44"/>
      <c r="K104" s="44"/>
      <c r="L104" s="44">
        <v>19624</v>
      </c>
      <c r="M104" s="44">
        <v>21858</v>
      </c>
      <c r="N104" s="107">
        <f t="shared" si="49"/>
        <v>235</v>
      </c>
      <c r="O104" s="141">
        <f>+AF104+AS104+BF104+BV104+CI104</f>
        <v>21858</v>
      </c>
      <c r="P104" s="142">
        <f t="shared" si="51"/>
        <v>0</v>
      </c>
      <c r="Q104" s="199">
        <v>27298</v>
      </c>
      <c r="R104" s="199">
        <v>29039</v>
      </c>
      <c r="S104" s="107">
        <f t="shared" si="50"/>
        <v>243</v>
      </c>
      <c r="T104" s="141">
        <f>+AH104+AU104+BH104+BK104+BX104+CK104</f>
        <v>29039</v>
      </c>
      <c r="U104" s="142">
        <f t="shared" si="52"/>
        <v>0</v>
      </c>
      <c r="V104" s="260"/>
      <c r="W104" s="263"/>
      <c r="X104" s="56"/>
      <c r="Y104" s="44"/>
      <c r="Z104" s="44"/>
      <c r="AA104" s="44"/>
      <c r="AB104" s="44"/>
      <c r="AC104" s="44"/>
      <c r="AD104" s="44"/>
      <c r="AE104" s="44">
        <v>12012</v>
      </c>
      <c r="AF104" s="44">
        <v>13377</v>
      </c>
      <c r="AG104" s="245">
        <v>18778</v>
      </c>
      <c r="AH104" s="245">
        <v>17904</v>
      </c>
      <c r="AI104" s="245"/>
      <c r="AJ104" s="263"/>
      <c r="AK104" s="56"/>
      <c r="AL104" s="44"/>
      <c r="AM104" s="44"/>
      <c r="AN104" s="44"/>
      <c r="AO104" s="44"/>
      <c r="AP104" s="44"/>
      <c r="AQ104" s="44"/>
      <c r="AR104" s="44">
        <v>178</v>
      </c>
      <c r="AS104" s="44">
        <v>178</v>
      </c>
      <c r="AT104" s="246">
        <v>384</v>
      </c>
      <c r="AU104" s="246">
        <v>361</v>
      </c>
      <c r="AV104" s="246"/>
      <c r="AW104" s="263"/>
      <c r="AX104" s="56"/>
      <c r="AY104" s="44"/>
      <c r="AZ104" s="66"/>
      <c r="BA104" s="66"/>
      <c r="BB104" s="66"/>
      <c r="BC104" s="66"/>
      <c r="BD104" s="66"/>
      <c r="BE104" s="66">
        <v>6261</v>
      </c>
      <c r="BF104" s="217">
        <v>6270</v>
      </c>
      <c r="BG104" s="245">
        <v>4652</v>
      </c>
      <c r="BH104" s="242">
        <v>6662</v>
      </c>
      <c r="BI104" s="244"/>
      <c r="BJ104" s="689">
        <v>134</v>
      </c>
      <c r="BK104" s="246">
        <v>138</v>
      </c>
      <c r="BL104" s="246"/>
      <c r="BM104" s="263"/>
      <c r="BN104" s="99"/>
      <c r="BO104" s="44"/>
      <c r="BP104" s="44"/>
      <c r="BQ104" s="44"/>
      <c r="BR104" s="44"/>
      <c r="BS104" s="44"/>
      <c r="BT104" s="44"/>
      <c r="BU104" s="44">
        <v>1173</v>
      </c>
      <c r="BV104" s="44">
        <v>2033</v>
      </c>
      <c r="BW104" s="245">
        <v>3117</v>
      </c>
      <c r="BX104" s="245">
        <v>3327</v>
      </c>
      <c r="BY104" s="245"/>
      <c r="BZ104" s="262"/>
      <c r="CA104" s="262"/>
      <c r="CB104" s="56"/>
      <c r="CC104" s="44"/>
      <c r="CD104" s="52"/>
      <c r="CE104" s="44"/>
      <c r="CF104" s="44"/>
      <c r="CG104" s="44"/>
      <c r="CH104" s="44">
        <v>0</v>
      </c>
      <c r="CI104" s="44">
        <v>0</v>
      </c>
      <c r="CJ104" s="246">
        <v>233</v>
      </c>
      <c r="CK104" s="246">
        <v>647</v>
      </c>
      <c r="CL104" s="246"/>
    </row>
    <row r="105" spans="1:90" ht="12.95" customHeight="1" x14ac:dyDescent="0.2">
      <c r="A105" s="75" t="s">
        <v>1117</v>
      </c>
      <c r="B105" s="247" t="s">
        <v>1132</v>
      </c>
      <c r="C105" s="43" t="s">
        <v>2053</v>
      </c>
      <c r="K105" s="10">
        <v>15970</v>
      </c>
      <c r="L105" s="9">
        <v>16192</v>
      </c>
      <c r="M105" s="9">
        <v>24177</v>
      </c>
      <c r="N105" s="107">
        <f t="shared" si="49"/>
        <v>231</v>
      </c>
      <c r="O105" s="141">
        <f>+AF105+AS105+BF105+BV105+CI105</f>
        <v>24177</v>
      </c>
      <c r="P105" s="142">
        <f t="shared" si="51"/>
        <v>0</v>
      </c>
      <c r="Q105" s="199">
        <v>23995</v>
      </c>
      <c r="R105" s="199">
        <v>28114</v>
      </c>
      <c r="S105" s="107">
        <f t="shared" si="50"/>
        <v>247</v>
      </c>
      <c r="T105" s="141">
        <f>+AH105+AU105+BH105+BK105+BX105+CK105</f>
        <v>28114</v>
      </c>
      <c r="U105" s="142">
        <f t="shared" si="52"/>
        <v>0</v>
      </c>
      <c r="V105" s="260"/>
      <c r="W105" s="131"/>
      <c r="X105" s="55"/>
      <c r="Y105" s="55"/>
      <c r="Z105" s="55"/>
      <c r="AA105" s="55"/>
      <c r="AB105" s="55"/>
      <c r="AC105" s="55"/>
      <c r="AD105" s="9">
        <v>10354</v>
      </c>
      <c r="AE105" s="9">
        <v>10807</v>
      </c>
      <c r="AF105" s="9">
        <v>17079</v>
      </c>
      <c r="AG105" s="252">
        <v>16113</v>
      </c>
      <c r="AH105" s="252">
        <v>19675</v>
      </c>
      <c r="AI105" s="252"/>
      <c r="AJ105" s="131"/>
      <c r="AK105" s="55"/>
      <c r="AL105" s="55"/>
      <c r="AM105" s="55"/>
      <c r="AN105" s="55"/>
      <c r="AO105" s="55"/>
      <c r="AP105" s="55"/>
      <c r="AQ105" s="9">
        <v>2350</v>
      </c>
      <c r="AR105" s="9">
        <v>2726</v>
      </c>
      <c r="AS105" s="9">
        <v>2349</v>
      </c>
      <c r="AT105" s="251">
        <v>711</v>
      </c>
      <c r="AU105" s="252">
        <v>1344</v>
      </c>
      <c r="AV105" s="252"/>
      <c r="AW105" s="131"/>
      <c r="AX105" s="55"/>
      <c r="AY105" s="55"/>
      <c r="AZ105" s="68"/>
      <c r="BA105" s="68"/>
      <c r="BB105" s="68"/>
      <c r="BC105" s="68"/>
      <c r="BD105" s="68">
        <v>1929</v>
      </c>
      <c r="BE105" s="68">
        <v>1381</v>
      </c>
      <c r="BF105" s="213">
        <v>2872</v>
      </c>
      <c r="BG105" s="252">
        <v>2228</v>
      </c>
      <c r="BH105" s="318">
        <v>2364</v>
      </c>
      <c r="BI105" s="250"/>
      <c r="BJ105" s="268">
        <v>979</v>
      </c>
      <c r="BK105" s="252">
        <v>2022</v>
      </c>
      <c r="BL105" s="252"/>
      <c r="BM105" s="131"/>
      <c r="BN105" s="55"/>
      <c r="BO105" s="55"/>
      <c r="BP105" s="94"/>
      <c r="BQ105" s="94"/>
      <c r="BR105" s="94"/>
      <c r="BS105" s="94"/>
      <c r="BT105" s="94">
        <v>0</v>
      </c>
      <c r="BU105" s="94">
        <v>0</v>
      </c>
      <c r="BV105" s="94">
        <v>473</v>
      </c>
      <c r="BW105" s="252">
        <v>3964</v>
      </c>
      <c r="BX105" s="252">
        <v>2709</v>
      </c>
      <c r="BY105" s="252"/>
      <c r="BZ105" s="55"/>
      <c r="CA105" s="55"/>
      <c r="CB105" s="55"/>
      <c r="CC105" s="55"/>
      <c r="CD105" s="55"/>
      <c r="CE105" s="55"/>
      <c r="CF105" s="55"/>
      <c r="CG105" s="9">
        <v>1337</v>
      </c>
      <c r="CH105" s="9">
        <v>1278</v>
      </c>
      <c r="CI105" s="9">
        <v>1404</v>
      </c>
      <c r="CJ105" s="251">
        <v>0</v>
      </c>
      <c r="CK105" s="251">
        <v>0</v>
      </c>
      <c r="CL105" s="251"/>
    </row>
    <row r="106" spans="1:90" ht="12.95" customHeight="1" x14ac:dyDescent="0.2">
      <c r="A106" s="72" t="s">
        <v>1131</v>
      </c>
      <c r="B106" s="247" t="s">
        <v>1136</v>
      </c>
      <c r="C106" s="43" t="s">
        <v>2053</v>
      </c>
      <c r="K106" s="10">
        <v>14166</v>
      </c>
      <c r="L106" s="9">
        <v>19406</v>
      </c>
      <c r="M106" s="9">
        <v>18060</v>
      </c>
      <c r="N106" s="107">
        <f t="shared" si="49"/>
        <v>246</v>
      </c>
      <c r="O106" s="141">
        <f>+AF106+AS106+BF106+BV106+CI106</f>
        <v>18060</v>
      </c>
      <c r="P106" s="142">
        <f t="shared" si="51"/>
        <v>0</v>
      </c>
      <c r="Q106" s="199">
        <v>26020</v>
      </c>
      <c r="R106" s="199">
        <v>27583</v>
      </c>
      <c r="S106" s="107">
        <f t="shared" si="50"/>
        <v>248</v>
      </c>
      <c r="T106" s="141">
        <f>+AH106+AU106+BH106+BK106+BX106+CK106</f>
        <v>27583</v>
      </c>
      <c r="U106" s="142">
        <f t="shared" si="52"/>
        <v>0</v>
      </c>
      <c r="V106" s="260"/>
      <c r="W106" s="131"/>
      <c r="X106" s="55"/>
      <c r="Y106" s="55"/>
      <c r="Z106" s="55"/>
      <c r="AA106" s="55"/>
      <c r="AB106" s="55"/>
      <c r="AC106" s="55"/>
      <c r="AD106" s="9">
        <v>4151</v>
      </c>
      <c r="AE106" s="9">
        <v>6399</v>
      </c>
      <c r="AF106" s="9">
        <v>8033</v>
      </c>
      <c r="AG106" s="252">
        <v>10806</v>
      </c>
      <c r="AH106" s="252">
        <v>11952</v>
      </c>
      <c r="AI106" s="252"/>
      <c r="AJ106" s="131"/>
      <c r="AK106" s="55"/>
      <c r="AL106" s="55"/>
      <c r="AM106" s="55"/>
      <c r="AN106" s="55"/>
      <c r="AO106" s="55"/>
      <c r="AP106" s="55"/>
      <c r="AQ106" s="9">
        <v>1050</v>
      </c>
      <c r="AR106" s="9">
        <v>1667</v>
      </c>
      <c r="AS106" s="9">
        <v>2099</v>
      </c>
      <c r="AT106" s="252">
        <v>2527</v>
      </c>
      <c r="AU106" s="252">
        <v>2143</v>
      </c>
      <c r="AV106" s="252"/>
      <c r="AW106" s="131"/>
      <c r="AX106" s="55"/>
      <c r="AY106" s="55"/>
      <c r="AZ106" s="68"/>
      <c r="BA106" s="68"/>
      <c r="BB106" s="68"/>
      <c r="BC106" s="68"/>
      <c r="BD106" s="68">
        <v>433</v>
      </c>
      <c r="BE106" s="68">
        <v>485</v>
      </c>
      <c r="BF106" s="213">
        <v>485</v>
      </c>
      <c r="BG106" s="251">
        <v>298</v>
      </c>
      <c r="BH106" s="318">
        <v>13203</v>
      </c>
      <c r="BI106" s="250"/>
      <c r="BJ106" s="268">
        <v>4</v>
      </c>
      <c r="BK106" s="251">
        <v>36</v>
      </c>
      <c r="BL106" s="251"/>
      <c r="BM106" s="131"/>
      <c r="BN106" s="55"/>
      <c r="BO106" s="55"/>
      <c r="BP106" s="94"/>
      <c r="BQ106" s="94"/>
      <c r="BR106" s="94"/>
      <c r="BS106" s="94"/>
      <c r="BT106" s="94">
        <v>8433</v>
      </c>
      <c r="BU106" s="94">
        <v>10826</v>
      </c>
      <c r="BV106" s="94">
        <v>7412</v>
      </c>
      <c r="BW106" s="252">
        <v>12385</v>
      </c>
      <c r="BX106" s="251">
        <v>249</v>
      </c>
      <c r="BY106" s="251"/>
      <c r="BZ106" s="55"/>
      <c r="CA106" s="55"/>
      <c r="CB106" s="55"/>
      <c r="CC106" s="55"/>
      <c r="CD106" s="55"/>
      <c r="CE106" s="55"/>
      <c r="CF106" s="55"/>
      <c r="CG106" s="9">
        <v>99</v>
      </c>
      <c r="CH106" s="9">
        <v>29</v>
      </c>
      <c r="CI106" s="9">
        <v>31</v>
      </c>
      <c r="CJ106" s="251">
        <v>0</v>
      </c>
      <c r="CK106" s="251">
        <v>0</v>
      </c>
      <c r="CL106" s="251"/>
    </row>
    <row r="107" spans="1:90" ht="12.95" customHeight="1" x14ac:dyDescent="0.2">
      <c r="A107" s="72" t="s">
        <v>1127</v>
      </c>
      <c r="B107" s="247" t="s">
        <v>1127</v>
      </c>
      <c r="C107" s="43" t="s">
        <v>2053</v>
      </c>
      <c r="K107" s="10">
        <v>22165</v>
      </c>
      <c r="L107" s="9">
        <v>21869</v>
      </c>
      <c r="M107" s="9">
        <v>24814</v>
      </c>
      <c r="N107" s="107">
        <f t="shared" si="49"/>
        <v>230</v>
      </c>
      <c r="O107" s="141">
        <f>+AF107+AS107+BF107+BV107+CI107</f>
        <v>24814</v>
      </c>
      <c r="P107" s="142">
        <f t="shared" si="51"/>
        <v>0</v>
      </c>
      <c r="Q107" s="199">
        <v>31814</v>
      </c>
      <c r="R107" s="199">
        <v>27533</v>
      </c>
      <c r="S107" s="107">
        <f t="shared" si="50"/>
        <v>249</v>
      </c>
      <c r="T107" s="141">
        <f>+AH107+AU107+BH107+BK107+BX107+CK107</f>
        <v>27533</v>
      </c>
      <c r="U107" s="142">
        <f t="shared" si="52"/>
        <v>0</v>
      </c>
      <c r="V107" s="260"/>
      <c r="W107" s="131"/>
      <c r="X107" s="55"/>
      <c r="Y107" s="55"/>
      <c r="Z107" s="55"/>
      <c r="AA107" s="55"/>
      <c r="AB107" s="55"/>
      <c r="AC107" s="55"/>
      <c r="AD107" s="9">
        <v>11887</v>
      </c>
      <c r="AE107" s="9">
        <v>10635</v>
      </c>
      <c r="AF107" s="9">
        <v>11946</v>
      </c>
      <c r="AG107" s="252">
        <v>17284</v>
      </c>
      <c r="AH107" s="252">
        <v>15930</v>
      </c>
      <c r="AI107" s="252"/>
      <c r="AJ107" s="131"/>
      <c r="AK107" s="55"/>
      <c r="AL107" s="55"/>
      <c r="AM107" s="55"/>
      <c r="AN107" s="55"/>
      <c r="AO107" s="55"/>
      <c r="AP107" s="55"/>
      <c r="AQ107" s="9">
        <v>2542</v>
      </c>
      <c r="AR107" s="9">
        <v>2967</v>
      </c>
      <c r="AS107" s="9">
        <v>3261</v>
      </c>
      <c r="AT107" s="252">
        <v>3332</v>
      </c>
      <c r="AU107" s="252">
        <v>2995</v>
      </c>
      <c r="AV107" s="252"/>
      <c r="AW107" s="131"/>
      <c r="AX107" s="55"/>
      <c r="AY107" s="55"/>
      <c r="AZ107" s="68"/>
      <c r="BA107" s="68"/>
      <c r="BB107" s="68"/>
      <c r="BC107" s="68"/>
      <c r="BD107" s="68">
        <v>6657</v>
      </c>
      <c r="BE107" s="68">
        <v>5792</v>
      </c>
      <c r="BF107" s="213">
        <v>5882</v>
      </c>
      <c r="BG107" s="252">
        <v>6519</v>
      </c>
      <c r="BH107" s="318">
        <v>1965</v>
      </c>
      <c r="BI107" s="250"/>
      <c r="BJ107" s="268"/>
      <c r="BK107" s="252">
        <v>3512</v>
      </c>
      <c r="BL107" s="252"/>
      <c r="BM107" s="131"/>
      <c r="BN107" s="55"/>
      <c r="BO107" s="55"/>
      <c r="BP107" s="94"/>
      <c r="BQ107" s="94"/>
      <c r="BR107" s="94"/>
      <c r="BS107" s="94"/>
      <c r="BT107" s="94">
        <v>1079</v>
      </c>
      <c r="BU107" s="94">
        <v>2475</v>
      </c>
      <c r="BV107" s="94">
        <v>3725</v>
      </c>
      <c r="BW107" s="252">
        <v>4679</v>
      </c>
      <c r="BX107" s="252">
        <v>3131</v>
      </c>
      <c r="BY107" s="252"/>
      <c r="BZ107" s="55"/>
      <c r="CA107" s="55"/>
      <c r="CB107" s="55"/>
      <c r="CC107" s="55"/>
      <c r="CD107" s="55"/>
      <c r="CE107" s="55"/>
      <c r="CF107" s="55"/>
      <c r="CG107" s="9">
        <v>0</v>
      </c>
      <c r="CH107" s="9">
        <v>0</v>
      </c>
      <c r="CI107" s="9">
        <v>0</v>
      </c>
      <c r="CJ107" s="251">
        <v>0</v>
      </c>
      <c r="CK107" s="251">
        <v>0</v>
      </c>
      <c r="CL107" s="251"/>
    </row>
    <row r="108" spans="1:90" ht="12.95" customHeight="1" x14ac:dyDescent="0.2">
      <c r="A108" s="72" t="s">
        <v>1132</v>
      </c>
      <c r="B108" s="247" t="s">
        <v>1126</v>
      </c>
      <c r="C108" s="43" t="s">
        <v>2053</v>
      </c>
      <c r="K108" s="10">
        <v>22519</v>
      </c>
      <c r="L108" s="9">
        <v>22423</v>
      </c>
      <c r="M108" s="9">
        <v>22437</v>
      </c>
      <c r="N108" s="107">
        <f t="shared" si="49"/>
        <v>233</v>
      </c>
      <c r="O108" s="141">
        <f>+AF108+AS108+BF108+BV108+CI108</f>
        <v>22437</v>
      </c>
      <c r="P108" s="142">
        <f t="shared" si="51"/>
        <v>0</v>
      </c>
      <c r="Q108" s="203">
        <v>24501</v>
      </c>
      <c r="R108" s="203">
        <v>26723</v>
      </c>
      <c r="S108" s="107">
        <f t="shared" si="50"/>
        <v>252</v>
      </c>
      <c r="T108" s="141">
        <f>+AH108+AU108+BH108+BK108+BX108+CK108</f>
        <v>26723</v>
      </c>
      <c r="U108" s="142">
        <f t="shared" si="52"/>
        <v>0</v>
      </c>
      <c r="V108" s="260"/>
      <c r="W108" s="131"/>
      <c r="X108" s="55"/>
      <c r="Y108" s="55"/>
      <c r="Z108" s="55"/>
      <c r="AA108" s="55"/>
      <c r="AB108" s="55"/>
      <c r="AC108" s="55"/>
      <c r="AD108" s="9">
        <v>18412</v>
      </c>
      <c r="AE108" s="9">
        <v>18492</v>
      </c>
      <c r="AF108" s="9">
        <v>16787</v>
      </c>
      <c r="AG108" s="252">
        <v>18218</v>
      </c>
      <c r="AH108" s="252">
        <v>21852</v>
      </c>
      <c r="AI108" s="252"/>
      <c r="AJ108" s="131"/>
      <c r="AK108" s="55"/>
      <c r="AL108" s="55"/>
      <c r="AM108" s="55"/>
      <c r="AN108" s="55"/>
      <c r="AO108" s="55"/>
      <c r="AP108" s="55"/>
      <c r="AQ108" s="9">
        <v>1731</v>
      </c>
      <c r="AR108" s="9">
        <v>1743</v>
      </c>
      <c r="AS108" s="9">
        <v>1345</v>
      </c>
      <c r="AT108" s="252">
        <v>1385</v>
      </c>
      <c r="AU108" s="252">
        <v>1698</v>
      </c>
      <c r="AV108" s="252"/>
      <c r="AW108" s="131"/>
      <c r="AX108" s="55"/>
      <c r="AY108" s="55"/>
      <c r="AZ108" s="68"/>
      <c r="BA108" s="68"/>
      <c r="BB108" s="68"/>
      <c r="BC108" s="68"/>
      <c r="BD108" s="68">
        <v>179</v>
      </c>
      <c r="BE108" s="68">
        <v>124</v>
      </c>
      <c r="BF108" s="213">
        <v>456</v>
      </c>
      <c r="BG108" s="251">
        <v>151</v>
      </c>
      <c r="BH108" s="266">
        <v>96</v>
      </c>
      <c r="BI108" s="254"/>
      <c r="BJ108" s="268">
        <v>341</v>
      </c>
      <c r="BK108" s="251">
        <v>472</v>
      </c>
      <c r="BL108" s="251"/>
      <c r="BM108" s="131"/>
      <c r="BN108" s="55"/>
      <c r="BO108" s="55"/>
      <c r="BP108" s="94"/>
      <c r="BQ108" s="94"/>
      <c r="BR108" s="94"/>
      <c r="BS108" s="94"/>
      <c r="BT108" s="94">
        <v>1939</v>
      </c>
      <c r="BU108" s="94">
        <v>1878</v>
      </c>
      <c r="BV108" s="94">
        <v>3849</v>
      </c>
      <c r="BW108" s="252">
        <v>4158</v>
      </c>
      <c r="BX108" s="252">
        <v>2605</v>
      </c>
      <c r="BY108" s="252"/>
      <c r="BZ108" s="55"/>
      <c r="CA108" s="55"/>
      <c r="CB108" s="55"/>
      <c r="CC108" s="55"/>
      <c r="CD108" s="55"/>
      <c r="CE108" s="55"/>
      <c r="CF108" s="55"/>
      <c r="CG108" s="9">
        <v>258</v>
      </c>
      <c r="CH108" s="9">
        <v>186</v>
      </c>
      <c r="CI108" s="9">
        <v>0</v>
      </c>
      <c r="CJ108" s="251">
        <v>248</v>
      </c>
      <c r="CK108" s="251">
        <v>0</v>
      </c>
      <c r="CL108" s="251"/>
    </row>
    <row r="109" spans="1:90" ht="12.95" customHeight="1" x14ac:dyDescent="0.2">
      <c r="A109" s="72" t="s">
        <v>1126</v>
      </c>
      <c r="B109" s="247" t="s">
        <v>1163</v>
      </c>
      <c r="C109" s="43" t="s">
        <v>2053</v>
      </c>
      <c r="K109" s="10">
        <v>6130</v>
      </c>
      <c r="L109" s="9">
        <v>7876</v>
      </c>
      <c r="M109" s="9">
        <v>10394</v>
      </c>
      <c r="N109" s="107">
        <f t="shared" si="49"/>
        <v>284</v>
      </c>
      <c r="O109" s="141">
        <f>+AF109+AS109+BF109+BV109+CI109</f>
        <v>10394</v>
      </c>
      <c r="P109" s="142">
        <f t="shared" si="51"/>
        <v>0</v>
      </c>
      <c r="Q109" s="203">
        <v>22436</v>
      </c>
      <c r="R109" s="203">
        <v>26121</v>
      </c>
      <c r="S109" s="107">
        <f t="shared" si="50"/>
        <v>254</v>
      </c>
      <c r="T109" s="141">
        <f>+AH109+AU109+BH109+BK109+BX109+CK109</f>
        <v>26121</v>
      </c>
      <c r="U109" s="142">
        <f t="shared" si="52"/>
        <v>0</v>
      </c>
      <c r="V109" s="260"/>
      <c r="W109" s="131"/>
      <c r="X109" s="55"/>
      <c r="Y109" s="55"/>
      <c r="Z109" s="55"/>
      <c r="AA109" s="55"/>
      <c r="AB109" s="55"/>
      <c r="AC109" s="55"/>
      <c r="AD109" s="9">
        <v>5256</v>
      </c>
      <c r="AE109" s="9">
        <v>6336</v>
      </c>
      <c r="AF109" s="9">
        <v>8542</v>
      </c>
      <c r="AG109" s="252">
        <v>19477</v>
      </c>
      <c r="AH109" s="252">
        <v>20868</v>
      </c>
      <c r="AI109" s="252"/>
      <c r="AJ109" s="131"/>
      <c r="AK109" s="55"/>
      <c r="AL109" s="55"/>
      <c r="AM109" s="55"/>
      <c r="AN109" s="55"/>
      <c r="AO109" s="55"/>
      <c r="AP109" s="55"/>
      <c r="AQ109" s="9">
        <v>95</v>
      </c>
      <c r="AR109" s="9">
        <v>671</v>
      </c>
      <c r="AS109" s="9">
        <v>535</v>
      </c>
      <c r="AT109" s="251">
        <v>462</v>
      </c>
      <c r="AU109" s="251">
        <v>630</v>
      </c>
      <c r="AV109" s="251"/>
      <c r="AW109" s="131"/>
      <c r="AX109" s="55"/>
      <c r="AY109" s="55"/>
      <c r="AZ109" s="68"/>
      <c r="BA109" s="68"/>
      <c r="BB109" s="68"/>
      <c r="BC109" s="68"/>
      <c r="BD109" s="68">
        <v>243</v>
      </c>
      <c r="BE109" s="68">
        <v>316</v>
      </c>
      <c r="BF109" s="213">
        <v>791</v>
      </c>
      <c r="BG109" s="251">
        <v>825</v>
      </c>
      <c r="BH109" s="266">
        <v>730</v>
      </c>
      <c r="BI109" s="254"/>
      <c r="BJ109" s="268">
        <v>463</v>
      </c>
      <c r="BK109" s="251">
        <v>446</v>
      </c>
      <c r="BL109" s="251"/>
      <c r="BM109" s="131"/>
      <c r="BN109" s="55"/>
      <c r="BO109" s="55"/>
      <c r="BP109" s="94"/>
      <c r="BQ109" s="94"/>
      <c r="BR109" s="94"/>
      <c r="BS109" s="94"/>
      <c r="BT109" s="94">
        <v>119</v>
      </c>
      <c r="BU109" s="94">
        <v>306</v>
      </c>
      <c r="BV109" s="94">
        <v>70</v>
      </c>
      <c r="BW109" s="252">
        <v>1209</v>
      </c>
      <c r="BX109" s="252">
        <v>3447</v>
      </c>
      <c r="BY109" s="252"/>
      <c r="BZ109" s="55"/>
      <c r="CA109" s="55"/>
      <c r="CB109" s="55"/>
      <c r="CC109" s="55"/>
      <c r="CD109" s="55"/>
      <c r="CE109" s="55"/>
      <c r="CF109" s="55"/>
      <c r="CG109" s="9">
        <v>417</v>
      </c>
      <c r="CH109" s="9">
        <v>247</v>
      </c>
      <c r="CI109" s="9">
        <v>456</v>
      </c>
      <c r="CJ109" s="251">
        <v>0</v>
      </c>
      <c r="CK109" s="251">
        <v>0</v>
      </c>
      <c r="CL109" s="251"/>
    </row>
    <row r="110" spans="1:90" ht="12.95" customHeight="1" x14ac:dyDescent="0.2">
      <c r="A110" s="72" t="s">
        <v>1129</v>
      </c>
      <c r="B110" s="281" t="s">
        <v>1139</v>
      </c>
      <c r="C110" s="43" t="s">
        <v>2053</v>
      </c>
      <c r="K110" s="10">
        <v>13381</v>
      </c>
      <c r="L110" s="9">
        <v>19530</v>
      </c>
      <c r="M110" s="9">
        <v>14338</v>
      </c>
      <c r="N110" s="107">
        <f t="shared" si="49"/>
        <v>259</v>
      </c>
      <c r="O110" s="141">
        <f>+AF110+AS110+BF110+BV110+CI110</f>
        <v>14338</v>
      </c>
      <c r="P110" s="142">
        <f t="shared" si="51"/>
        <v>0</v>
      </c>
      <c r="Q110" s="203">
        <v>18742</v>
      </c>
      <c r="R110" s="203">
        <v>24453</v>
      </c>
      <c r="S110" s="107">
        <f t="shared" si="50"/>
        <v>260</v>
      </c>
      <c r="T110" s="141">
        <f>+AH110+AU110+BH110+BK110+BX110+CK110</f>
        <v>24453</v>
      </c>
      <c r="U110" s="142">
        <f t="shared" si="52"/>
        <v>0</v>
      </c>
      <c r="V110" s="260"/>
      <c r="W110" s="131"/>
      <c r="X110" s="55"/>
      <c r="Y110" s="55"/>
      <c r="Z110" s="55"/>
      <c r="AA110" s="55"/>
      <c r="AB110" s="55"/>
      <c r="AC110" s="55"/>
      <c r="AD110" s="9">
        <v>10304</v>
      </c>
      <c r="AE110" s="9">
        <v>10612</v>
      </c>
      <c r="AF110" s="9">
        <v>9871</v>
      </c>
      <c r="AG110" s="252">
        <v>13312</v>
      </c>
      <c r="AH110" s="252">
        <v>18502</v>
      </c>
      <c r="AI110" s="252"/>
      <c r="AJ110" s="131"/>
      <c r="AK110" s="55"/>
      <c r="AL110" s="55"/>
      <c r="AM110" s="55"/>
      <c r="AN110" s="55"/>
      <c r="AO110" s="55"/>
      <c r="AP110" s="55"/>
      <c r="AQ110" s="9">
        <v>126</v>
      </c>
      <c r="AR110" s="9">
        <v>311</v>
      </c>
      <c r="AS110" s="9">
        <v>333</v>
      </c>
      <c r="AT110" s="251">
        <v>167</v>
      </c>
      <c r="AU110" s="251">
        <v>121</v>
      </c>
      <c r="AV110" s="251"/>
      <c r="AW110" s="131"/>
      <c r="AX110" s="55"/>
      <c r="AY110" s="55"/>
      <c r="AZ110" s="68"/>
      <c r="BA110" s="68"/>
      <c r="BB110" s="68"/>
      <c r="BC110" s="68"/>
      <c r="BD110" s="68">
        <v>300</v>
      </c>
      <c r="BE110" s="68">
        <v>5924</v>
      </c>
      <c r="BF110" s="213">
        <v>1353</v>
      </c>
      <c r="BG110" s="251">
        <v>457</v>
      </c>
      <c r="BH110" s="318">
        <v>1187</v>
      </c>
      <c r="BI110" s="250"/>
      <c r="BJ110" s="268">
        <v>813</v>
      </c>
      <c r="BK110" s="251">
        <v>441</v>
      </c>
      <c r="BL110" s="251"/>
      <c r="BM110" s="131"/>
      <c r="BN110" s="55"/>
      <c r="BO110" s="55"/>
      <c r="BP110" s="94"/>
      <c r="BQ110" s="94"/>
      <c r="BR110" s="94"/>
      <c r="BS110" s="94"/>
      <c r="BT110" s="94">
        <v>1918</v>
      </c>
      <c r="BU110" s="94">
        <v>2088</v>
      </c>
      <c r="BV110" s="94">
        <v>1905</v>
      </c>
      <c r="BW110" s="252">
        <v>3993</v>
      </c>
      <c r="BX110" s="252">
        <v>4202</v>
      </c>
      <c r="BY110" s="252"/>
      <c r="BZ110" s="55"/>
      <c r="CA110" s="55"/>
      <c r="CB110" s="55"/>
      <c r="CC110" s="55"/>
      <c r="CD110" s="55"/>
      <c r="CE110" s="55"/>
      <c r="CF110" s="55"/>
      <c r="CG110" s="9">
        <v>733</v>
      </c>
      <c r="CH110" s="9">
        <v>595</v>
      </c>
      <c r="CI110" s="9">
        <v>876</v>
      </c>
      <c r="CJ110" s="251">
        <v>0</v>
      </c>
      <c r="CK110" s="251">
        <v>0</v>
      </c>
      <c r="CL110" s="251"/>
    </row>
    <row r="111" spans="1:90" ht="12.95" customHeight="1" x14ac:dyDescent="0.2">
      <c r="A111" s="72" t="s">
        <v>1135</v>
      </c>
      <c r="B111" s="247" t="s">
        <v>1133</v>
      </c>
      <c r="C111" s="43" t="s">
        <v>2053</v>
      </c>
      <c r="K111" s="10">
        <v>14735</v>
      </c>
      <c r="L111" s="9">
        <v>14270</v>
      </c>
      <c r="M111" s="9">
        <v>12525</v>
      </c>
      <c r="N111" s="107">
        <f t="shared" si="49"/>
        <v>271</v>
      </c>
      <c r="O111" s="141">
        <f>+AF111+AS111+BF111+BV111+CI111</f>
        <v>12525</v>
      </c>
      <c r="P111" s="142">
        <f t="shared" si="51"/>
        <v>0</v>
      </c>
      <c r="Q111" s="203">
        <v>23387</v>
      </c>
      <c r="R111" s="203">
        <v>23320</v>
      </c>
      <c r="S111" s="107">
        <f t="shared" si="50"/>
        <v>263</v>
      </c>
      <c r="T111" s="141">
        <f>+AH111+AU111+BH111+BK111+BX111+CK111</f>
        <v>23320</v>
      </c>
      <c r="U111" s="142">
        <f t="shared" si="52"/>
        <v>0</v>
      </c>
      <c r="V111" s="260"/>
      <c r="W111" s="131"/>
      <c r="X111" s="55"/>
      <c r="Y111" s="55"/>
      <c r="Z111" s="55"/>
      <c r="AA111" s="55"/>
      <c r="AB111" s="55"/>
      <c r="AC111" s="55"/>
      <c r="AD111" s="9">
        <v>7851</v>
      </c>
      <c r="AE111" s="9">
        <v>6331</v>
      </c>
      <c r="AF111" s="9">
        <v>5534</v>
      </c>
      <c r="AG111" s="252">
        <v>7126</v>
      </c>
      <c r="AH111" s="252">
        <v>7970</v>
      </c>
      <c r="AI111" s="252"/>
      <c r="AJ111" s="131"/>
      <c r="AK111" s="55"/>
      <c r="AL111" s="55"/>
      <c r="AM111" s="55"/>
      <c r="AN111" s="55"/>
      <c r="AO111" s="55"/>
      <c r="AP111" s="55"/>
      <c r="AQ111" s="9">
        <v>982</v>
      </c>
      <c r="AR111" s="9">
        <v>978</v>
      </c>
      <c r="AS111" s="9">
        <v>604</v>
      </c>
      <c r="AT111" s="251">
        <v>661</v>
      </c>
      <c r="AU111" s="251">
        <v>653</v>
      </c>
      <c r="AV111" s="251"/>
      <c r="AW111" s="131"/>
      <c r="AX111" s="55"/>
      <c r="AY111" s="55"/>
      <c r="AZ111" s="68"/>
      <c r="BA111" s="68"/>
      <c r="BB111" s="68"/>
      <c r="BC111" s="68"/>
      <c r="BD111" s="68">
        <v>5472</v>
      </c>
      <c r="BE111" s="68">
        <v>6651</v>
      </c>
      <c r="BF111" s="213">
        <v>6071</v>
      </c>
      <c r="BG111" s="252">
        <v>8476</v>
      </c>
      <c r="BH111" s="318">
        <v>8808</v>
      </c>
      <c r="BI111" s="250"/>
      <c r="BJ111" s="268">
        <v>59</v>
      </c>
      <c r="BK111" s="251">
        <v>92</v>
      </c>
      <c r="BL111" s="251"/>
      <c r="BM111" s="131"/>
      <c r="BN111" s="55"/>
      <c r="BO111" s="55"/>
      <c r="BP111" s="94"/>
      <c r="BQ111" s="94"/>
      <c r="BR111" s="94"/>
      <c r="BS111" s="94"/>
      <c r="BT111" s="94">
        <v>430</v>
      </c>
      <c r="BU111" s="94">
        <v>310</v>
      </c>
      <c r="BV111" s="94">
        <v>316</v>
      </c>
      <c r="BW111" s="252">
        <v>7065</v>
      </c>
      <c r="BX111" s="252">
        <v>5797</v>
      </c>
      <c r="BY111" s="252"/>
      <c r="BZ111" s="55"/>
      <c r="CA111" s="55"/>
      <c r="CB111" s="55"/>
      <c r="CC111" s="55"/>
      <c r="CD111" s="55"/>
      <c r="CE111" s="55"/>
      <c r="CF111" s="55"/>
      <c r="CG111" s="9">
        <v>0</v>
      </c>
      <c r="CH111" s="9">
        <v>0</v>
      </c>
      <c r="CI111" s="9">
        <v>0</v>
      </c>
      <c r="CJ111" s="251">
        <v>0</v>
      </c>
      <c r="CK111" s="251">
        <v>0</v>
      </c>
      <c r="CL111" s="251"/>
    </row>
    <row r="112" spans="1:90" ht="12.95" customHeight="1" x14ac:dyDescent="0.2">
      <c r="A112" s="72" t="s">
        <v>1136</v>
      </c>
      <c r="B112" s="247" t="s">
        <v>1130</v>
      </c>
      <c r="C112" s="43" t="s">
        <v>2053</v>
      </c>
      <c r="K112" s="10">
        <v>17064</v>
      </c>
      <c r="L112" s="9">
        <v>20100</v>
      </c>
      <c r="M112" s="9">
        <v>16423</v>
      </c>
      <c r="N112" s="107">
        <f t="shared" si="49"/>
        <v>252</v>
      </c>
      <c r="O112" s="141">
        <f>+AF112+AS112+BF112+BV112+CI112</f>
        <v>16423</v>
      </c>
      <c r="P112" s="142">
        <f t="shared" si="51"/>
        <v>0</v>
      </c>
      <c r="Q112" s="203">
        <v>23143</v>
      </c>
      <c r="R112" s="203">
        <v>22593</v>
      </c>
      <c r="S112" s="107">
        <f t="shared" si="50"/>
        <v>265</v>
      </c>
      <c r="T112" s="141">
        <f>+AH112+AU112+BH112+BK112+BX112+CK112</f>
        <v>22593</v>
      </c>
      <c r="U112" s="142">
        <f t="shared" si="52"/>
        <v>0</v>
      </c>
      <c r="V112" s="260"/>
      <c r="W112" s="131"/>
      <c r="X112" s="55"/>
      <c r="Y112" s="55"/>
      <c r="Z112" s="55"/>
      <c r="AA112" s="55"/>
      <c r="AB112" s="55"/>
      <c r="AC112" s="55"/>
      <c r="AD112" s="9">
        <v>11362</v>
      </c>
      <c r="AE112" s="9">
        <v>13949</v>
      </c>
      <c r="AF112" s="9">
        <v>10350</v>
      </c>
      <c r="AG112" s="252">
        <v>14364</v>
      </c>
      <c r="AH112" s="252">
        <v>14218</v>
      </c>
      <c r="AI112" s="252"/>
      <c r="AJ112" s="131"/>
      <c r="AK112" s="55"/>
      <c r="AL112" s="55"/>
      <c r="AM112" s="55"/>
      <c r="AN112" s="55"/>
      <c r="AO112" s="55"/>
      <c r="AP112" s="55"/>
      <c r="AQ112" s="9">
        <v>1207</v>
      </c>
      <c r="AR112" s="9">
        <v>798</v>
      </c>
      <c r="AS112" s="9">
        <v>1172</v>
      </c>
      <c r="AT112" s="252">
        <v>1127</v>
      </c>
      <c r="AU112" s="252">
        <v>4990</v>
      </c>
      <c r="AV112" s="252"/>
      <c r="AW112" s="131"/>
      <c r="AX112" s="55"/>
      <c r="AY112" s="55"/>
      <c r="AZ112" s="68"/>
      <c r="BA112" s="68"/>
      <c r="BB112" s="68"/>
      <c r="BC112" s="68"/>
      <c r="BD112" s="68">
        <v>252</v>
      </c>
      <c r="BE112" s="68">
        <v>100</v>
      </c>
      <c r="BF112" s="213">
        <v>437</v>
      </c>
      <c r="BG112" s="251">
        <v>671</v>
      </c>
      <c r="BH112" s="266">
        <v>392</v>
      </c>
      <c r="BI112" s="254"/>
      <c r="BJ112" s="268">
        <v>721</v>
      </c>
      <c r="BK112" s="251">
        <v>644</v>
      </c>
      <c r="BL112" s="251"/>
      <c r="BM112" s="131"/>
      <c r="BN112" s="55"/>
      <c r="BO112" s="55"/>
      <c r="BP112" s="94"/>
      <c r="BQ112" s="94"/>
      <c r="BR112" s="94"/>
      <c r="BS112" s="94"/>
      <c r="BT112" s="94">
        <v>4243</v>
      </c>
      <c r="BU112" s="94">
        <v>5253</v>
      </c>
      <c r="BV112" s="94">
        <v>4049</v>
      </c>
      <c r="BW112" s="252">
        <v>6260</v>
      </c>
      <c r="BX112" s="252">
        <v>2202</v>
      </c>
      <c r="BY112" s="252"/>
      <c r="BZ112" s="55"/>
      <c r="CA112" s="55"/>
      <c r="CB112" s="55"/>
      <c r="CC112" s="55"/>
      <c r="CD112" s="55"/>
      <c r="CE112" s="55"/>
      <c r="CF112" s="55"/>
      <c r="CG112" s="9">
        <v>0</v>
      </c>
      <c r="CH112" s="9">
        <v>0</v>
      </c>
      <c r="CI112" s="9">
        <v>415</v>
      </c>
      <c r="CJ112" s="251">
        <v>0</v>
      </c>
      <c r="CK112" s="251">
        <v>147</v>
      </c>
      <c r="CL112" s="251"/>
    </row>
    <row r="113" spans="1:90" ht="12.95" customHeight="1" x14ac:dyDescent="0.2">
      <c r="A113" s="104" t="s">
        <v>1201</v>
      </c>
      <c r="B113" s="247" t="s">
        <v>1156</v>
      </c>
      <c r="C113" s="43" t="s">
        <v>2053</v>
      </c>
      <c r="K113" s="10">
        <v>7418</v>
      </c>
      <c r="L113" s="9">
        <v>8052</v>
      </c>
      <c r="M113" s="9">
        <v>9335</v>
      </c>
      <c r="N113" s="107">
        <f t="shared" si="49"/>
        <v>295</v>
      </c>
      <c r="O113" s="141">
        <f>+AF113+AS113+BF113+BV113+CI113</f>
        <v>9335</v>
      </c>
      <c r="P113" s="142">
        <f t="shared" si="51"/>
        <v>0</v>
      </c>
      <c r="Q113" s="203">
        <v>15200</v>
      </c>
      <c r="R113" s="203">
        <v>19019</v>
      </c>
      <c r="S113" s="107">
        <f t="shared" si="50"/>
        <v>275</v>
      </c>
      <c r="T113" s="141">
        <f>+AH113+AU113+BH113+BK113+BX113+CK113</f>
        <v>19019</v>
      </c>
      <c r="U113" s="142">
        <f t="shared" si="52"/>
        <v>0</v>
      </c>
      <c r="V113" s="260"/>
      <c r="W113" s="131"/>
      <c r="X113" s="55"/>
      <c r="Y113" s="55"/>
      <c r="Z113" s="55"/>
      <c r="AA113" s="55"/>
      <c r="AB113" s="55"/>
      <c r="AC113" s="55"/>
      <c r="AD113" s="9">
        <v>6487</v>
      </c>
      <c r="AE113" s="9">
        <v>7097</v>
      </c>
      <c r="AF113" s="9">
        <v>8332</v>
      </c>
      <c r="AG113" s="252">
        <v>10154</v>
      </c>
      <c r="AH113" s="252">
        <v>12822</v>
      </c>
      <c r="AI113" s="252"/>
      <c r="AJ113" s="131"/>
      <c r="AK113" s="55"/>
      <c r="AL113" s="55"/>
      <c r="AM113" s="55"/>
      <c r="AN113" s="55"/>
      <c r="AO113" s="55"/>
      <c r="AP113" s="55"/>
      <c r="AQ113" s="9">
        <v>354</v>
      </c>
      <c r="AR113" s="9">
        <v>343</v>
      </c>
      <c r="AS113" s="9">
        <v>505</v>
      </c>
      <c r="AT113" s="251">
        <v>428</v>
      </c>
      <c r="AU113" s="251">
        <v>334</v>
      </c>
      <c r="AV113" s="251"/>
      <c r="AW113" s="131"/>
      <c r="AX113" s="55"/>
      <c r="AY113" s="55"/>
      <c r="AZ113" s="68"/>
      <c r="BA113" s="68"/>
      <c r="BB113" s="68"/>
      <c r="BC113" s="68"/>
      <c r="BD113" s="68">
        <v>577</v>
      </c>
      <c r="BE113" s="68">
        <v>612</v>
      </c>
      <c r="BF113" s="213">
        <v>498</v>
      </c>
      <c r="BG113" s="251">
        <v>41</v>
      </c>
      <c r="BH113" s="266">
        <v>89</v>
      </c>
      <c r="BI113" s="254"/>
      <c r="BJ113" s="268">
        <v>36</v>
      </c>
      <c r="BK113" s="251">
        <v>39</v>
      </c>
      <c r="BL113" s="251"/>
      <c r="BM113" s="131"/>
      <c r="BN113" s="55"/>
      <c r="BO113" s="55"/>
      <c r="BP113" s="94"/>
      <c r="BQ113" s="94"/>
      <c r="BR113" s="94"/>
      <c r="BS113" s="94"/>
      <c r="BT113" s="94">
        <v>0</v>
      </c>
      <c r="BU113" s="94">
        <v>0</v>
      </c>
      <c r="BV113" s="94">
        <v>0</v>
      </c>
      <c r="BW113" s="252">
        <v>4541</v>
      </c>
      <c r="BX113" s="252">
        <v>5735</v>
      </c>
      <c r="BY113" s="252"/>
      <c r="BZ113" s="55"/>
      <c r="CA113" s="55"/>
      <c r="CB113" s="55"/>
      <c r="CC113" s="55"/>
      <c r="CD113" s="55"/>
      <c r="CE113" s="55"/>
      <c r="CF113" s="55"/>
      <c r="CG113" s="9">
        <v>0</v>
      </c>
      <c r="CH113" s="9">
        <v>0</v>
      </c>
      <c r="CI113" s="9">
        <v>0</v>
      </c>
      <c r="CJ113" s="251">
        <v>0</v>
      </c>
      <c r="CK113" s="251">
        <v>0</v>
      </c>
      <c r="CL113" s="251"/>
    </row>
    <row r="114" spans="1:90" ht="12.95" customHeight="1" x14ac:dyDescent="0.2">
      <c r="A114" s="72" t="s">
        <v>1134</v>
      </c>
      <c r="B114" s="247" t="s">
        <v>1143</v>
      </c>
      <c r="C114" s="43" t="s">
        <v>2053</v>
      </c>
      <c r="K114" s="10">
        <v>11933</v>
      </c>
      <c r="L114" s="9">
        <v>11662</v>
      </c>
      <c r="M114" s="9">
        <v>13279</v>
      </c>
      <c r="N114" s="107">
        <f t="shared" si="49"/>
        <v>264</v>
      </c>
      <c r="O114" s="141">
        <f>+AF114+AS114+BF114+BV114+CI114</f>
        <v>13279</v>
      </c>
      <c r="P114" s="142">
        <f t="shared" si="51"/>
        <v>0</v>
      </c>
      <c r="Q114" s="203">
        <v>17266</v>
      </c>
      <c r="R114" s="203">
        <v>17509</v>
      </c>
      <c r="S114" s="107">
        <f t="shared" si="50"/>
        <v>283</v>
      </c>
      <c r="T114" s="141">
        <f>+AH114+AU114+BH114+BK114+BX114+CK114</f>
        <v>17509</v>
      </c>
      <c r="U114" s="142">
        <f t="shared" si="52"/>
        <v>0</v>
      </c>
      <c r="V114" s="260"/>
      <c r="W114" s="131"/>
      <c r="X114" s="55"/>
      <c r="Y114" s="55"/>
      <c r="Z114" s="55"/>
      <c r="AA114" s="55"/>
      <c r="AB114" s="55"/>
      <c r="AC114" s="55"/>
      <c r="AD114" s="9">
        <v>6609</v>
      </c>
      <c r="AE114" s="9">
        <v>6015</v>
      </c>
      <c r="AF114" s="9">
        <v>6966</v>
      </c>
      <c r="AG114" s="252">
        <v>7869</v>
      </c>
      <c r="AH114" s="252">
        <v>7506</v>
      </c>
      <c r="AI114" s="252"/>
      <c r="AJ114" s="131"/>
      <c r="AK114" s="55"/>
      <c r="AL114" s="55"/>
      <c r="AM114" s="55"/>
      <c r="AN114" s="55"/>
      <c r="AO114" s="55"/>
      <c r="AP114" s="55"/>
      <c r="AQ114" s="9">
        <v>2908</v>
      </c>
      <c r="AR114" s="9">
        <v>3037</v>
      </c>
      <c r="AS114" s="9">
        <v>3504</v>
      </c>
      <c r="AT114" s="252">
        <v>3885</v>
      </c>
      <c r="AU114" s="252">
        <v>4477</v>
      </c>
      <c r="AV114" s="252"/>
      <c r="AW114" s="131"/>
      <c r="AX114" s="55"/>
      <c r="AY114" s="55"/>
      <c r="AZ114" s="68"/>
      <c r="BA114" s="68"/>
      <c r="BB114" s="68"/>
      <c r="BC114" s="68"/>
      <c r="BD114" s="68">
        <v>86</v>
      </c>
      <c r="BE114" s="68">
        <v>43</v>
      </c>
      <c r="BF114" s="213">
        <v>138</v>
      </c>
      <c r="BG114" s="251">
        <v>119</v>
      </c>
      <c r="BH114" s="266">
        <v>313</v>
      </c>
      <c r="BI114" s="254"/>
      <c r="BJ114" s="690">
        <v>2703</v>
      </c>
      <c r="BK114" s="252">
        <v>2519</v>
      </c>
      <c r="BL114" s="252"/>
      <c r="BM114" s="131"/>
      <c r="BN114" s="55"/>
      <c r="BO114" s="55"/>
      <c r="BP114" s="94"/>
      <c r="BQ114" s="94"/>
      <c r="BR114" s="94"/>
      <c r="BS114" s="94"/>
      <c r="BT114" s="94">
        <v>260</v>
      </c>
      <c r="BU114" s="94">
        <v>161</v>
      </c>
      <c r="BV114" s="94">
        <v>149</v>
      </c>
      <c r="BW114" s="252">
        <v>2634</v>
      </c>
      <c r="BX114" s="252">
        <v>2689</v>
      </c>
      <c r="BY114" s="252"/>
      <c r="BZ114" s="55"/>
      <c r="CA114" s="55"/>
      <c r="CB114" s="55"/>
      <c r="CC114" s="55"/>
      <c r="CD114" s="55"/>
      <c r="CE114" s="55"/>
      <c r="CF114" s="55"/>
      <c r="CG114" s="9">
        <v>2070</v>
      </c>
      <c r="CH114" s="9">
        <v>2406</v>
      </c>
      <c r="CI114" s="9">
        <v>2522</v>
      </c>
      <c r="CJ114" s="251">
        <v>56</v>
      </c>
      <c r="CK114" s="251">
        <v>5</v>
      </c>
      <c r="CL114" s="251"/>
    </row>
    <row r="115" spans="1:90" ht="12.95" customHeight="1" x14ac:dyDescent="0.2">
      <c r="A115" s="72" t="s">
        <v>1130</v>
      </c>
      <c r="B115" s="247" t="s">
        <v>1137</v>
      </c>
      <c r="C115" s="43" t="s">
        <v>2053</v>
      </c>
      <c r="K115" s="10">
        <v>13794</v>
      </c>
      <c r="L115" s="9">
        <v>13519</v>
      </c>
      <c r="M115" s="9">
        <v>14630</v>
      </c>
      <c r="N115" s="107">
        <f t="shared" si="49"/>
        <v>257</v>
      </c>
      <c r="O115" s="141">
        <f>+AF115+AS115+BF115+BV115+CI115</f>
        <v>14630</v>
      </c>
      <c r="P115" s="142">
        <f t="shared" si="51"/>
        <v>0</v>
      </c>
      <c r="Q115" s="203">
        <v>17378</v>
      </c>
      <c r="R115" s="203">
        <v>17114</v>
      </c>
      <c r="S115" s="107">
        <f t="shared" si="50"/>
        <v>284</v>
      </c>
      <c r="T115" s="141">
        <f>+AH115+AU115+BH115+BK115+BX115+CK115</f>
        <v>17114</v>
      </c>
      <c r="U115" s="142">
        <f t="shared" si="52"/>
        <v>0</v>
      </c>
      <c r="V115" s="260"/>
      <c r="W115" s="131"/>
      <c r="X115" s="55"/>
      <c r="Y115" s="55"/>
      <c r="Z115" s="55"/>
      <c r="AA115" s="55"/>
      <c r="AB115" s="55"/>
      <c r="AC115" s="55"/>
      <c r="AD115" s="9">
        <v>5067</v>
      </c>
      <c r="AE115" s="9">
        <v>3364</v>
      </c>
      <c r="AF115" s="9">
        <v>5288</v>
      </c>
      <c r="AG115" s="252">
        <v>7088</v>
      </c>
      <c r="AH115" s="252">
        <v>6280</v>
      </c>
      <c r="AI115" s="252"/>
      <c r="AJ115" s="131"/>
      <c r="AK115" s="55"/>
      <c r="AL115" s="55"/>
      <c r="AM115" s="55"/>
      <c r="AN115" s="55"/>
      <c r="AO115" s="55"/>
      <c r="AP115" s="55"/>
      <c r="AQ115" s="9">
        <v>1066</v>
      </c>
      <c r="AR115" s="9">
        <v>1426</v>
      </c>
      <c r="AS115" s="9">
        <v>1007</v>
      </c>
      <c r="AT115" s="252">
        <v>4548</v>
      </c>
      <c r="AU115" s="252">
        <v>3940</v>
      </c>
      <c r="AV115" s="252"/>
      <c r="AW115" s="131"/>
      <c r="AX115" s="55"/>
      <c r="AY115" s="55"/>
      <c r="AZ115" s="68"/>
      <c r="BA115" s="68"/>
      <c r="BB115" s="68"/>
      <c r="BC115" s="68"/>
      <c r="BD115" s="68">
        <v>199</v>
      </c>
      <c r="BE115" s="68">
        <v>141</v>
      </c>
      <c r="BF115" s="213">
        <v>249</v>
      </c>
      <c r="BG115" s="251">
        <v>487</v>
      </c>
      <c r="BH115" s="266">
        <v>584</v>
      </c>
      <c r="BI115" s="254"/>
      <c r="BJ115" s="690">
        <v>2504</v>
      </c>
      <c r="BK115" s="252">
        <v>3131</v>
      </c>
      <c r="BL115" s="252"/>
      <c r="BM115" s="131"/>
      <c r="BN115" s="55"/>
      <c r="BO115" s="55"/>
      <c r="BP115" s="94"/>
      <c r="BQ115" s="94"/>
      <c r="BR115" s="94"/>
      <c r="BS115" s="94"/>
      <c r="BT115" s="94">
        <v>6767</v>
      </c>
      <c r="BU115" s="94">
        <v>7881</v>
      </c>
      <c r="BV115" s="94">
        <v>6821</v>
      </c>
      <c r="BW115" s="252">
        <v>2751</v>
      </c>
      <c r="BX115" s="252">
        <v>3179</v>
      </c>
      <c r="BY115" s="252"/>
      <c r="BZ115" s="55"/>
      <c r="CA115" s="55"/>
      <c r="CB115" s="55"/>
      <c r="CC115" s="55"/>
      <c r="CD115" s="55"/>
      <c r="CE115" s="55"/>
      <c r="CF115" s="55"/>
      <c r="CG115" s="9">
        <v>695</v>
      </c>
      <c r="CH115" s="9">
        <v>707</v>
      </c>
      <c r="CI115" s="9">
        <v>1265</v>
      </c>
      <c r="CJ115" s="251">
        <v>0</v>
      </c>
      <c r="CK115" s="251">
        <v>0</v>
      </c>
      <c r="CL115" s="251"/>
    </row>
    <row r="116" spans="1:90" ht="12.95" customHeight="1" x14ac:dyDescent="0.2">
      <c r="A116" s="72" t="s">
        <v>1154</v>
      </c>
      <c r="B116" s="247" t="s">
        <v>1153</v>
      </c>
      <c r="C116" s="43" t="s">
        <v>2053</v>
      </c>
      <c r="K116" s="10">
        <v>7930</v>
      </c>
      <c r="L116" s="9">
        <v>6864</v>
      </c>
      <c r="M116" s="9">
        <v>10899</v>
      </c>
      <c r="N116" s="107">
        <f t="shared" si="49"/>
        <v>280</v>
      </c>
      <c r="O116" s="141">
        <f>+AF116+AS116+BF116+BV116+CI116</f>
        <v>10899</v>
      </c>
      <c r="P116" s="142">
        <f t="shared" si="51"/>
        <v>0</v>
      </c>
      <c r="Q116" s="203">
        <v>12189</v>
      </c>
      <c r="R116" s="203">
        <v>16289</v>
      </c>
      <c r="S116" s="107">
        <f t="shared" si="50"/>
        <v>292</v>
      </c>
      <c r="T116" s="141">
        <f>+AH116+AU116+BH116+BK116+BX116+CK116</f>
        <v>16289</v>
      </c>
      <c r="U116" s="142">
        <f t="shared" si="52"/>
        <v>0</v>
      </c>
      <c r="V116" s="260"/>
      <c r="W116" s="131"/>
      <c r="X116" s="55"/>
      <c r="Y116" s="55"/>
      <c r="Z116" s="55"/>
      <c r="AA116" s="55"/>
      <c r="AB116" s="55"/>
      <c r="AC116" s="55"/>
      <c r="AD116" s="9">
        <v>6419</v>
      </c>
      <c r="AE116" s="9">
        <v>4572</v>
      </c>
      <c r="AF116" s="9">
        <v>7424</v>
      </c>
      <c r="AG116" s="252">
        <v>8241</v>
      </c>
      <c r="AH116" s="252">
        <v>11444</v>
      </c>
      <c r="AI116" s="252"/>
      <c r="AJ116" s="131"/>
      <c r="AK116" s="55"/>
      <c r="AL116" s="55"/>
      <c r="AM116" s="55"/>
      <c r="AN116" s="55"/>
      <c r="AO116" s="55"/>
      <c r="AP116" s="55"/>
      <c r="AQ116" s="9">
        <v>760</v>
      </c>
      <c r="AR116" s="9">
        <v>1486</v>
      </c>
      <c r="AS116" s="9">
        <v>1478</v>
      </c>
      <c r="AT116" s="252">
        <v>1282</v>
      </c>
      <c r="AU116" s="252">
        <v>1482</v>
      </c>
      <c r="AV116" s="252"/>
      <c r="AW116" s="131"/>
      <c r="AX116" s="55"/>
      <c r="AY116" s="55"/>
      <c r="AZ116" s="68"/>
      <c r="BA116" s="68"/>
      <c r="BB116" s="68"/>
      <c r="BC116" s="68"/>
      <c r="BD116" s="68">
        <v>680</v>
      </c>
      <c r="BE116" s="68">
        <v>806</v>
      </c>
      <c r="BF116" s="213">
        <v>1852</v>
      </c>
      <c r="BG116" s="252">
        <v>1481</v>
      </c>
      <c r="BH116" s="318">
        <v>1310</v>
      </c>
      <c r="BI116" s="250"/>
      <c r="BJ116" s="268">
        <v>0</v>
      </c>
      <c r="BK116" s="251">
        <v>9</v>
      </c>
      <c r="BL116" s="251"/>
      <c r="BM116" s="131"/>
      <c r="BN116" s="55"/>
      <c r="BO116" s="55"/>
      <c r="BP116" s="94"/>
      <c r="BQ116" s="94"/>
      <c r="BR116" s="94"/>
      <c r="BS116" s="94"/>
      <c r="BT116" s="94">
        <v>0</v>
      </c>
      <c r="BU116" s="94">
        <v>0</v>
      </c>
      <c r="BV116" s="94">
        <v>145</v>
      </c>
      <c r="BW116" s="252">
        <v>1185</v>
      </c>
      <c r="BX116" s="252">
        <v>1785</v>
      </c>
      <c r="BY116" s="252"/>
      <c r="BZ116" s="55"/>
      <c r="CA116" s="55"/>
      <c r="CB116" s="55"/>
      <c r="CC116" s="55"/>
      <c r="CD116" s="55"/>
      <c r="CE116" s="55"/>
      <c r="CF116" s="55"/>
      <c r="CG116" s="9">
        <v>71</v>
      </c>
      <c r="CH116" s="9">
        <v>0</v>
      </c>
      <c r="CI116" s="9">
        <v>0</v>
      </c>
      <c r="CJ116" s="251">
        <v>0</v>
      </c>
      <c r="CK116" s="254">
        <v>259</v>
      </c>
      <c r="CL116" s="254"/>
    </row>
    <row r="117" spans="1:90" ht="12.95" customHeight="1" x14ac:dyDescent="0.2">
      <c r="A117" s="72" t="s">
        <v>1138</v>
      </c>
      <c r="B117" s="247" t="s">
        <v>1134</v>
      </c>
      <c r="C117" s="43" t="s">
        <v>2053</v>
      </c>
      <c r="K117" s="10">
        <v>14329</v>
      </c>
      <c r="L117" s="9">
        <v>14963</v>
      </c>
      <c r="M117" s="9">
        <v>16706</v>
      </c>
      <c r="N117" s="107">
        <f t="shared" si="49"/>
        <v>251</v>
      </c>
      <c r="O117" s="141">
        <f>+AF117+AS117+BF117+BV117+CI117</f>
        <v>16706</v>
      </c>
      <c r="P117" s="142">
        <f t="shared" si="51"/>
        <v>0</v>
      </c>
      <c r="Q117" s="203">
        <v>15581</v>
      </c>
      <c r="R117" s="203">
        <v>15685</v>
      </c>
      <c r="S117" s="107">
        <f t="shared" si="50"/>
        <v>294</v>
      </c>
      <c r="T117" s="141">
        <f>+AH117+AU117+BH117+BK117+BX117+CK117</f>
        <v>15685</v>
      </c>
      <c r="U117" s="142">
        <f t="shared" si="52"/>
        <v>0</v>
      </c>
      <c r="V117" s="260"/>
      <c r="W117" s="131"/>
      <c r="X117" s="55"/>
      <c r="Y117" s="55"/>
      <c r="Z117" s="55"/>
      <c r="AA117" s="55"/>
      <c r="AB117" s="55"/>
      <c r="AC117" s="55"/>
      <c r="AD117" s="9">
        <v>11033</v>
      </c>
      <c r="AE117" s="9">
        <v>11522</v>
      </c>
      <c r="AF117" s="9">
        <v>12863</v>
      </c>
      <c r="AG117" s="252">
        <v>12309</v>
      </c>
      <c r="AH117" s="252">
        <v>12397</v>
      </c>
      <c r="AI117" s="252"/>
      <c r="AJ117" s="131"/>
      <c r="AK117" s="55"/>
      <c r="AL117" s="55"/>
      <c r="AM117" s="55"/>
      <c r="AN117" s="55"/>
      <c r="AO117" s="55"/>
      <c r="AP117" s="55"/>
      <c r="AQ117" s="9">
        <v>0</v>
      </c>
      <c r="AR117" s="9">
        <v>0</v>
      </c>
      <c r="AS117" s="9">
        <v>0</v>
      </c>
      <c r="AT117" s="252">
        <v>1620</v>
      </c>
      <c r="AU117" s="252">
        <v>1629</v>
      </c>
      <c r="AV117" s="252"/>
      <c r="AW117" s="131"/>
      <c r="AX117" s="55"/>
      <c r="AY117" s="55"/>
      <c r="AZ117" s="68"/>
      <c r="BA117" s="68"/>
      <c r="BB117" s="68"/>
      <c r="BC117" s="68"/>
      <c r="BD117" s="68">
        <v>0</v>
      </c>
      <c r="BE117" s="68">
        <v>0</v>
      </c>
      <c r="BF117" s="213">
        <v>0</v>
      </c>
      <c r="BG117" s="251">
        <v>0</v>
      </c>
      <c r="BH117" s="266">
        <v>0</v>
      </c>
      <c r="BI117" s="254"/>
      <c r="BJ117" s="268">
        <v>0</v>
      </c>
      <c r="BK117" s="251">
        <v>0</v>
      </c>
      <c r="BL117" s="251"/>
      <c r="BM117" s="131"/>
      <c r="BN117" s="55"/>
      <c r="BO117" s="55"/>
      <c r="BP117" s="94"/>
      <c r="BQ117" s="94"/>
      <c r="BR117" s="94"/>
      <c r="BS117" s="94"/>
      <c r="BT117" s="94">
        <v>0</v>
      </c>
      <c r="BU117" s="94">
        <v>0</v>
      </c>
      <c r="BV117" s="94">
        <v>0</v>
      </c>
      <c r="BW117" s="251">
        <v>245</v>
      </c>
      <c r="BX117" s="251">
        <v>250</v>
      </c>
      <c r="BY117" s="251"/>
      <c r="BZ117" s="55"/>
      <c r="CA117" s="55"/>
      <c r="CB117" s="55"/>
      <c r="CC117" s="55"/>
      <c r="CD117" s="55"/>
      <c r="CE117" s="55"/>
      <c r="CF117" s="55"/>
      <c r="CG117" s="9">
        <v>3296</v>
      </c>
      <c r="CH117" s="9">
        <v>3441</v>
      </c>
      <c r="CI117" s="9">
        <v>3843</v>
      </c>
      <c r="CJ117" s="252">
        <v>1407</v>
      </c>
      <c r="CK117" s="250">
        <v>1409</v>
      </c>
      <c r="CL117" s="250"/>
    </row>
    <row r="118" spans="1:90" ht="12.95" customHeight="1" x14ac:dyDescent="0.2">
      <c r="A118" s="72" t="s">
        <v>1137</v>
      </c>
      <c r="B118" s="281" t="s">
        <v>1142</v>
      </c>
      <c r="C118" s="43" t="s">
        <v>2053</v>
      </c>
      <c r="K118" s="10">
        <v>12019</v>
      </c>
      <c r="L118" s="9">
        <v>10786</v>
      </c>
      <c r="M118" s="9">
        <v>11545</v>
      </c>
      <c r="N118" s="107">
        <f t="shared" si="49"/>
        <v>277</v>
      </c>
      <c r="O118" s="141">
        <f>+AF118+AS118+BF118+BV118+CI118</f>
        <v>11545</v>
      </c>
      <c r="P118" s="142">
        <f t="shared" si="51"/>
        <v>0</v>
      </c>
      <c r="Q118" s="203">
        <v>12565</v>
      </c>
      <c r="R118" s="203">
        <v>15243</v>
      </c>
      <c r="S118" s="107">
        <f t="shared" si="50"/>
        <v>295</v>
      </c>
      <c r="T118" s="141">
        <f>+AH118+AU118+BH118+BK118+BX118+CK118</f>
        <v>15243</v>
      </c>
      <c r="U118" s="142">
        <f t="shared" si="52"/>
        <v>0</v>
      </c>
      <c r="V118" s="260"/>
      <c r="W118" s="131"/>
      <c r="X118" s="55"/>
      <c r="Y118" s="55"/>
      <c r="Z118" s="55"/>
      <c r="AA118" s="55"/>
      <c r="AB118" s="55"/>
      <c r="AC118" s="55"/>
      <c r="AD118" s="9">
        <v>9217</v>
      </c>
      <c r="AE118" s="9">
        <v>7659</v>
      </c>
      <c r="AF118" s="9">
        <v>7676</v>
      </c>
      <c r="AG118" s="252">
        <v>8623</v>
      </c>
      <c r="AH118" s="252">
        <v>11058</v>
      </c>
      <c r="AI118" s="252"/>
      <c r="AJ118" s="131"/>
      <c r="AK118" s="55"/>
      <c r="AL118" s="55"/>
      <c r="AM118" s="55"/>
      <c r="AN118" s="55"/>
      <c r="AO118" s="55"/>
      <c r="AP118" s="55"/>
      <c r="AQ118" s="9">
        <v>1815</v>
      </c>
      <c r="AR118" s="9">
        <v>2599</v>
      </c>
      <c r="AS118" s="9">
        <v>3031</v>
      </c>
      <c r="AT118" s="252">
        <v>2986</v>
      </c>
      <c r="AU118" s="252">
        <v>2989</v>
      </c>
      <c r="AV118" s="252"/>
      <c r="AW118" s="131"/>
      <c r="AX118" s="55"/>
      <c r="AY118" s="55"/>
      <c r="AZ118" s="68"/>
      <c r="BA118" s="68"/>
      <c r="BB118" s="68"/>
      <c r="BC118" s="68"/>
      <c r="BD118" s="68">
        <v>108</v>
      </c>
      <c r="BE118" s="68">
        <v>39</v>
      </c>
      <c r="BF118" s="213">
        <v>70</v>
      </c>
      <c r="BG118" s="251">
        <v>126</v>
      </c>
      <c r="BH118" s="266">
        <v>73</v>
      </c>
      <c r="BI118" s="254"/>
      <c r="BJ118" s="268">
        <v>27</v>
      </c>
      <c r="BK118" s="251">
        <v>64</v>
      </c>
      <c r="BL118" s="251"/>
      <c r="BM118" s="131"/>
      <c r="BN118" s="55"/>
      <c r="BO118" s="55"/>
      <c r="BP118" s="94"/>
      <c r="BQ118" s="94"/>
      <c r="BR118" s="94"/>
      <c r="BS118" s="94"/>
      <c r="BT118" s="94">
        <v>879</v>
      </c>
      <c r="BU118" s="94">
        <v>441</v>
      </c>
      <c r="BV118" s="94">
        <v>628</v>
      </c>
      <c r="BW118" s="251">
        <v>799</v>
      </c>
      <c r="BX118" s="252">
        <v>1059</v>
      </c>
      <c r="BY118" s="252"/>
      <c r="BZ118" s="55"/>
      <c r="CA118" s="55"/>
      <c r="CB118" s="55"/>
      <c r="CC118" s="55"/>
      <c r="CD118" s="55"/>
      <c r="CE118" s="55"/>
      <c r="CF118" s="55"/>
      <c r="CG118" s="9">
        <v>0</v>
      </c>
      <c r="CH118" s="9">
        <v>48</v>
      </c>
      <c r="CI118" s="9">
        <v>140</v>
      </c>
      <c r="CJ118" s="251">
        <v>4</v>
      </c>
      <c r="CK118" s="251">
        <v>0</v>
      </c>
      <c r="CL118" s="251"/>
    </row>
    <row r="119" spans="1:90" ht="12.95" customHeight="1" x14ac:dyDescent="0.2">
      <c r="A119" s="72" t="s">
        <v>1139</v>
      </c>
      <c r="B119" s="247" t="s">
        <v>1206</v>
      </c>
      <c r="C119" s="43" t="s">
        <v>2053</v>
      </c>
      <c r="K119" s="10">
        <v>1743</v>
      </c>
      <c r="L119" s="9">
        <v>1304</v>
      </c>
      <c r="M119" s="9">
        <v>1613</v>
      </c>
      <c r="N119" s="107">
        <f t="shared" si="49"/>
        <v>460</v>
      </c>
      <c r="O119" s="141">
        <f>+AF119+AS119+BF119+BV119+CI119</f>
        <v>1613</v>
      </c>
      <c r="P119" s="142">
        <f t="shared" si="51"/>
        <v>0</v>
      </c>
      <c r="Q119" s="203"/>
      <c r="R119" s="203">
        <v>14618</v>
      </c>
      <c r="S119" s="107">
        <f t="shared" si="50"/>
        <v>296</v>
      </c>
      <c r="T119" s="141">
        <f>+AH119+AU119+BH119+BK119+BX119+CK119</f>
        <v>14618</v>
      </c>
      <c r="U119" s="142">
        <f t="shared" si="52"/>
        <v>0</v>
      </c>
      <c r="V119" s="260"/>
      <c r="W119" s="131"/>
      <c r="X119" s="55"/>
      <c r="Y119" s="55"/>
      <c r="Z119" s="55"/>
      <c r="AA119" s="55"/>
      <c r="AB119" s="55"/>
      <c r="AC119" s="55"/>
      <c r="AD119" s="9">
        <v>1527</v>
      </c>
      <c r="AE119" s="9">
        <v>1270</v>
      </c>
      <c r="AF119" s="9">
        <v>1534</v>
      </c>
      <c r="AG119" s="252"/>
      <c r="AH119" s="252">
        <v>10029</v>
      </c>
      <c r="AI119" s="252"/>
      <c r="AJ119" s="131"/>
      <c r="AK119" s="55"/>
      <c r="AL119" s="55"/>
      <c r="AM119" s="55"/>
      <c r="AN119" s="55"/>
      <c r="AO119" s="55"/>
      <c r="AP119" s="55"/>
      <c r="AQ119" s="9">
        <v>17</v>
      </c>
      <c r="AR119" s="9">
        <v>20</v>
      </c>
      <c r="AS119" s="9">
        <v>19</v>
      </c>
      <c r="AT119" s="251"/>
      <c r="AU119" s="251">
        <v>519</v>
      </c>
      <c r="AV119" s="251"/>
      <c r="AW119" s="131"/>
      <c r="AX119" s="55"/>
      <c r="AY119" s="55"/>
      <c r="AZ119" s="68"/>
      <c r="BA119" s="68"/>
      <c r="BB119" s="68"/>
      <c r="BC119" s="68"/>
      <c r="BD119" s="68">
        <v>51</v>
      </c>
      <c r="BE119" s="68">
        <v>1</v>
      </c>
      <c r="BF119" s="213">
        <v>0</v>
      </c>
      <c r="BG119" s="252"/>
      <c r="BH119" s="266">
        <v>0</v>
      </c>
      <c r="BI119" s="254"/>
      <c r="BJ119" s="690"/>
      <c r="BK119" s="251">
        <v>663</v>
      </c>
      <c r="BL119" s="251"/>
      <c r="BM119" s="131"/>
      <c r="BN119" s="55"/>
      <c r="BO119" s="55"/>
      <c r="BP119" s="94"/>
      <c r="BQ119" s="94"/>
      <c r="BR119" s="94"/>
      <c r="BS119" s="94"/>
      <c r="BT119" s="94">
        <v>0</v>
      </c>
      <c r="BU119" s="94">
        <v>0</v>
      </c>
      <c r="BV119" s="94">
        <v>59</v>
      </c>
      <c r="BW119" s="252"/>
      <c r="BX119" s="252">
        <v>3407</v>
      </c>
      <c r="BY119" s="252"/>
      <c r="BZ119" s="55"/>
      <c r="CA119" s="55"/>
      <c r="CB119" s="55"/>
      <c r="CC119" s="55"/>
      <c r="CD119" s="55"/>
      <c r="CE119" s="55"/>
      <c r="CF119" s="55"/>
      <c r="CG119" s="9">
        <v>148</v>
      </c>
      <c r="CH119" s="9">
        <v>13</v>
      </c>
      <c r="CI119" s="9">
        <v>1</v>
      </c>
      <c r="CJ119" s="252"/>
      <c r="CK119" s="254">
        <v>0</v>
      </c>
      <c r="CL119" s="254"/>
    </row>
    <row r="120" spans="1:90" ht="12.95" customHeight="1" x14ac:dyDescent="0.2">
      <c r="A120" s="72" t="s">
        <v>1141</v>
      </c>
      <c r="B120" s="247" t="s">
        <v>1159</v>
      </c>
      <c r="C120" s="43" t="s">
        <v>2053</v>
      </c>
      <c r="K120" s="10">
        <v>6985</v>
      </c>
      <c r="L120" s="9">
        <v>8642</v>
      </c>
      <c r="M120" s="9">
        <v>10389</v>
      </c>
      <c r="N120" s="107">
        <f t="shared" si="49"/>
        <v>285</v>
      </c>
      <c r="O120" s="141">
        <f>+AF120+AS120+BF120+BV120+CI120</f>
        <v>10389</v>
      </c>
      <c r="P120" s="142">
        <f t="shared" si="51"/>
        <v>0</v>
      </c>
      <c r="Q120" s="203">
        <v>12054</v>
      </c>
      <c r="R120" s="203">
        <v>14523</v>
      </c>
      <c r="S120" s="107">
        <f t="shared" si="50"/>
        <v>297</v>
      </c>
      <c r="T120" s="141">
        <f>+AH120+AU120+BH120+BK120+BX120+CK120</f>
        <v>14523</v>
      </c>
      <c r="U120" s="142">
        <f t="shared" si="52"/>
        <v>0</v>
      </c>
      <c r="V120" s="260"/>
      <c r="W120" s="131"/>
      <c r="X120" s="55"/>
      <c r="Y120" s="55"/>
      <c r="Z120" s="55"/>
      <c r="AA120" s="55"/>
      <c r="AB120" s="55"/>
      <c r="AC120" s="55"/>
      <c r="AD120" s="9">
        <v>5570</v>
      </c>
      <c r="AE120" s="9">
        <v>6706</v>
      </c>
      <c r="AF120" s="9">
        <v>7820</v>
      </c>
      <c r="AG120" s="252">
        <v>9175</v>
      </c>
      <c r="AH120" s="252">
        <v>7637</v>
      </c>
      <c r="AI120" s="252"/>
      <c r="AJ120" s="131"/>
      <c r="AK120" s="55"/>
      <c r="AL120" s="55"/>
      <c r="AM120" s="55"/>
      <c r="AN120" s="55"/>
      <c r="AO120" s="55"/>
      <c r="AP120" s="55"/>
      <c r="AQ120" s="9">
        <v>271</v>
      </c>
      <c r="AR120" s="9">
        <v>515</v>
      </c>
      <c r="AS120" s="9">
        <v>910</v>
      </c>
      <c r="AT120" s="252">
        <v>1019</v>
      </c>
      <c r="AU120" s="251">
        <v>365</v>
      </c>
      <c r="AV120" s="251"/>
      <c r="AW120" s="131"/>
      <c r="AX120" s="55"/>
      <c r="AY120" s="55"/>
      <c r="AZ120" s="68"/>
      <c r="BA120" s="68"/>
      <c r="BB120" s="68"/>
      <c r="BC120" s="68"/>
      <c r="BD120" s="68">
        <v>980</v>
      </c>
      <c r="BE120" s="68">
        <v>1322</v>
      </c>
      <c r="BF120" s="213">
        <v>1571</v>
      </c>
      <c r="BG120" s="252">
        <v>1831</v>
      </c>
      <c r="BH120" s="318">
        <v>1817</v>
      </c>
      <c r="BI120" s="250"/>
      <c r="BJ120" s="268"/>
      <c r="BK120" s="251">
        <v>153</v>
      </c>
      <c r="BL120" s="251"/>
      <c r="BM120" s="131"/>
      <c r="BN120" s="55"/>
      <c r="BO120" s="55"/>
      <c r="BP120" s="94"/>
      <c r="BQ120" s="94"/>
      <c r="BR120" s="94"/>
      <c r="BS120" s="94"/>
      <c r="BT120" s="94">
        <v>0</v>
      </c>
      <c r="BU120" s="94">
        <v>0</v>
      </c>
      <c r="BV120" s="94">
        <v>0</v>
      </c>
      <c r="BW120" s="251">
        <v>0</v>
      </c>
      <c r="BX120" s="251"/>
      <c r="BY120" s="251"/>
      <c r="BZ120" s="55"/>
      <c r="CA120" s="55"/>
      <c r="CB120" s="55"/>
      <c r="CC120" s="55"/>
      <c r="CD120" s="55"/>
      <c r="CE120" s="55"/>
      <c r="CF120" s="55"/>
      <c r="CG120" s="9">
        <v>164</v>
      </c>
      <c r="CH120" s="9">
        <v>99</v>
      </c>
      <c r="CI120" s="9">
        <v>88</v>
      </c>
      <c r="CJ120" s="251">
        <v>29</v>
      </c>
      <c r="CK120" s="252">
        <v>4551</v>
      </c>
      <c r="CL120" s="252"/>
    </row>
    <row r="121" spans="1:90" ht="12.95" customHeight="1" x14ac:dyDescent="0.2">
      <c r="A121" s="72" t="s">
        <v>1143</v>
      </c>
      <c r="B121" s="247" t="s">
        <v>1140</v>
      </c>
      <c r="C121" s="43" t="s">
        <v>2053</v>
      </c>
      <c r="K121" s="10">
        <v>12475</v>
      </c>
      <c r="L121" s="9">
        <v>12090</v>
      </c>
      <c r="M121" s="9">
        <v>12202</v>
      </c>
      <c r="N121" s="107">
        <f t="shared" si="49"/>
        <v>274</v>
      </c>
      <c r="O121" s="141">
        <f>+AF121+AS121+BF121+BV121+CI121</f>
        <v>12202</v>
      </c>
      <c r="P121" s="142">
        <f t="shared" si="51"/>
        <v>0</v>
      </c>
      <c r="Q121" s="203">
        <v>12432</v>
      </c>
      <c r="R121" s="203">
        <v>13468</v>
      </c>
      <c r="S121" s="107">
        <f t="shared" si="50"/>
        <v>301</v>
      </c>
      <c r="T121" s="141">
        <f>+AH121+AU121+BH121+BK121+BX121+CK121</f>
        <v>13468</v>
      </c>
      <c r="U121" s="142">
        <f t="shared" si="52"/>
        <v>0</v>
      </c>
      <c r="V121" s="260"/>
      <c r="W121" s="131"/>
      <c r="X121" s="55"/>
      <c r="Y121" s="55"/>
      <c r="Z121" s="55"/>
      <c r="AA121" s="55"/>
      <c r="AB121" s="55"/>
      <c r="AC121" s="55"/>
      <c r="AD121" s="9">
        <v>8475</v>
      </c>
      <c r="AE121" s="9">
        <v>7576</v>
      </c>
      <c r="AF121" s="9">
        <v>7257</v>
      </c>
      <c r="AG121" s="252">
        <v>7414</v>
      </c>
      <c r="AH121" s="252">
        <v>8369</v>
      </c>
      <c r="AI121" s="252"/>
      <c r="AJ121" s="131"/>
      <c r="AK121" s="55"/>
      <c r="AL121" s="55"/>
      <c r="AM121" s="55"/>
      <c r="AN121" s="55"/>
      <c r="AO121" s="55"/>
      <c r="AP121" s="55"/>
      <c r="AQ121" s="9">
        <v>30</v>
      </c>
      <c r="AR121" s="9">
        <v>45</v>
      </c>
      <c r="AS121" s="9">
        <v>140</v>
      </c>
      <c r="AT121" s="251">
        <v>793</v>
      </c>
      <c r="AU121" s="252">
        <v>1115</v>
      </c>
      <c r="AV121" s="252"/>
      <c r="AW121" s="131"/>
      <c r="AX121" s="55"/>
      <c r="AY121" s="55"/>
      <c r="AZ121" s="68"/>
      <c r="BA121" s="68"/>
      <c r="BB121" s="68"/>
      <c r="BC121" s="68"/>
      <c r="BD121" s="68">
        <v>85</v>
      </c>
      <c r="BE121" s="68">
        <v>228</v>
      </c>
      <c r="BF121" s="213">
        <v>335</v>
      </c>
      <c r="BG121" s="251">
        <v>592</v>
      </c>
      <c r="BH121" s="266">
        <v>427</v>
      </c>
      <c r="BI121" s="254"/>
      <c r="BJ121" s="268">
        <v>33</v>
      </c>
      <c r="BK121" s="251">
        <v>11</v>
      </c>
      <c r="BL121" s="251"/>
      <c r="BM121" s="131"/>
      <c r="BN121" s="55"/>
      <c r="BO121" s="55"/>
      <c r="BP121" s="94"/>
      <c r="BQ121" s="94"/>
      <c r="BR121" s="94"/>
      <c r="BS121" s="94"/>
      <c r="BT121" s="94">
        <v>3885</v>
      </c>
      <c r="BU121" s="94">
        <v>4241</v>
      </c>
      <c r="BV121" s="94">
        <v>4470</v>
      </c>
      <c r="BW121" s="252">
        <v>3600</v>
      </c>
      <c r="BX121" s="252">
        <v>3546</v>
      </c>
      <c r="BY121" s="252"/>
      <c r="BZ121" s="55"/>
      <c r="CA121" s="55"/>
      <c r="CB121" s="55"/>
      <c r="CC121" s="55"/>
      <c r="CD121" s="55"/>
      <c r="CE121" s="55"/>
      <c r="CF121" s="55"/>
      <c r="CG121" s="9">
        <v>0</v>
      </c>
      <c r="CH121" s="9">
        <v>0</v>
      </c>
      <c r="CI121" s="9">
        <v>0</v>
      </c>
      <c r="CJ121" s="251">
        <v>0</v>
      </c>
      <c r="CK121" s="251">
        <v>0</v>
      </c>
      <c r="CL121" s="251"/>
    </row>
    <row r="122" spans="1:90" ht="12.95" customHeight="1" x14ac:dyDescent="0.2">
      <c r="A122" s="72" t="s">
        <v>1148</v>
      </c>
      <c r="B122" s="247" t="s">
        <v>1155</v>
      </c>
      <c r="C122" s="43" t="s">
        <v>2053</v>
      </c>
      <c r="K122" s="10">
        <v>7494</v>
      </c>
      <c r="L122" s="9">
        <v>6816</v>
      </c>
      <c r="M122" s="9">
        <v>8622</v>
      </c>
      <c r="N122" s="107">
        <f t="shared" si="49"/>
        <v>301</v>
      </c>
      <c r="O122" s="141">
        <f>+AF122+AS122+BF122+BV122+CI122</f>
        <v>8622</v>
      </c>
      <c r="P122" s="142">
        <f t="shared" si="51"/>
        <v>0</v>
      </c>
      <c r="Q122" s="203">
        <v>11115</v>
      </c>
      <c r="R122" s="203">
        <v>13435</v>
      </c>
      <c r="S122" s="107">
        <f t="shared" si="50"/>
        <v>302</v>
      </c>
      <c r="T122" s="141">
        <f>+AH122+AU122+BH122+BK122+BX122+CK122</f>
        <v>13435</v>
      </c>
      <c r="U122" s="142">
        <f t="shared" si="52"/>
        <v>0</v>
      </c>
      <c r="V122" s="260"/>
      <c r="W122" s="131"/>
      <c r="X122" s="55"/>
      <c r="Y122" s="55"/>
      <c r="Z122" s="55"/>
      <c r="AA122" s="55"/>
      <c r="AB122" s="55"/>
      <c r="AC122" s="55"/>
      <c r="AD122" s="9">
        <v>4694</v>
      </c>
      <c r="AE122" s="9">
        <v>4542</v>
      </c>
      <c r="AF122" s="9">
        <v>6977</v>
      </c>
      <c r="AG122" s="252">
        <v>6194</v>
      </c>
      <c r="AH122" s="252">
        <v>8644</v>
      </c>
      <c r="AI122" s="252"/>
      <c r="AJ122" s="131"/>
      <c r="AK122" s="55"/>
      <c r="AL122" s="55"/>
      <c r="AM122" s="55"/>
      <c r="AN122" s="55"/>
      <c r="AO122" s="55"/>
      <c r="AP122" s="55"/>
      <c r="AQ122" s="9">
        <v>1961</v>
      </c>
      <c r="AR122" s="9">
        <v>1689</v>
      </c>
      <c r="AS122" s="9">
        <v>618</v>
      </c>
      <c r="AT122" s="252">
        <v>3920</v>
      </c>
      <c r="AU122" s="252">
        <v>3395</v>
      </c>
      <c r="AV122" s="252"/>
      <c r="AW122" s="131"/>
      <c r="AX122" s="55"/>
      <c r="AY122" s="55"/>
      <c r="AZ122" s="68"/>
      <c r="BA122" s="68"/>
      <c r="BB122" s="68"/>
      <c r="BC122" s="68"/>
      <c r="BD122" s="68">
        <v>157</v>
      </c>
      <c r="BE122" s="68">
        <v>0</v>
      </c>
      <c r="BF122" s="213">
        <v>31</v>
      </c>
      <c r="BG122" s="251">
        <v>96</v>
      </c>
      <c r="BH122" s="266">
        <v>78</v>
      </c>
      <c r="BI122" s="254"/>
      <c r="BJ122" s="268">
        <v>91</v>
      </c>
      <c r="BK122" s="251">
        <v>79</v>
      </c>
      <c r="BL122" s="251"/>
      <c r="BM122" s="131"/>
      <c r="BN122" s="55"/>
      <c r="BO122" s="55"/>
      <c r="BP122" s="94"/>
      <c r="BQ122" s="94"/>
      <c r="BR122" s="94"/>
      <c r="BS122" s="94"/>
      <c r="BT122" s="94">
        <v>625</v>
      </c>
      <c r="BU122" s="94">
        <v>585</v>
      </c>
      <c r="BV122" s="94">
        <v>930</v>
      </c>
      <c r="BW122" s="251">
        <v>814</v>
      </c>
      <c r="BX122" s="252">
        <v>1239</v>
      </c>
      <c r="BY122" s="252"/>
      <c r="BZ122" s="55"/>
      <c r="CA122" s="55"/>
      <c r="CB122" s="55"/>
      <c r="CC122" s="55"/>
      <c r="CD122" s="55"/>
      <c r="CE122" s="55"/>
      <c r="CF122" s="55"/>
      <c r="CG122" s="9">
        <v>57</v>
      </c>
      <c r="CH122" s="9">
        <v>0</v>
      </c>
      <c r="CI122" s="9">
        <v>66</v>
      </c>
      <c r="CJ122" s="251">
        <v>0</v>
      </c>
      <c r="CK122" s="251">
        <v>0</v>
      </c>
      <c r="CL122" s="251"/>
    </row>
    <row r="123" spans="1:90" ht="12.95" customHeight="1" x14ac:dyDescent="0.2">
      <c r="A123" s="72" t="s">
        <v>1125</v>
      </c>
      <c r="B123" s="247" t="s">
        <v>1141</v>
      </c>
      <c r="C123" s="43" t="s">
        <v>2053</v>
      </c>
      <c r="K123" s="10">
        <v>12226</v>
      </c>
      <c r="L123" s="9">
        <v>11742</v>
      </c>
      <c r="M123" s="9">
        <v>13959</v>
      </c>
      <c r="N123" s="107">
        <f t="shared" si="49"/>
        <v>260</v>
      </c>
      <c r="O123" s="141">
        <f>+AF123+AS123+BF123+BV123+CI123</f>
        <v>13959</v>
      </c>
      <c r="P123" s="142">
        <f t="shared" si="51"/>
        <v>0</v>
      </c>
      <c r="Q123" s="203">
        <v>16754</v>
      </c>
      <c r="R123" s="203">
        <v>13247</v>
      </c>
      <c r="S123" s="107">
        <f t="shared" si="50"/>
        <v>303</v>
      </c>
      <c r="T123" s="141">
        <f>+AH123+AU123+BH123+BK123+BX123+CK123</f>
        <v>13247</v>
      </c>
      <c r="U123" s="142">
        <f t="shared" si="52"/>
        <v>0</v>
      </c>
      <c r="V123" s="260"/>
      <c r="W123" s="131"/>
      <c r="X123" s="55"/>
      <c r="Y123" s="55"/>
      <c r="Z123" s="55"/>
      <c r="AA123" s="55"/>
      <c r="AB123" s="55"/>
      <c r="AC123" s="55"/>
      <c r="AD123" s="9">
        <v>6076</v>
      </c>
      <c r="AE123" s="9">
        <v>5094</v>
      </c>
      <c r="AF123" s="9">
        <v>5812</v>
      </c>
      <c r="AG123" s="252">
        <v>7490</v>
      </c>
      <c r="AH123" s="252">
        <v>6397</v>
      </c>
      <c r="AI123" s="252"/>
      <c r="AJ123" s="131"/>
      <c r="AK123" s="55"/>
      <c r="AL123" s="55"/>
      <c r="AM123" s="55"/>
      <c r="AN123" s="55"/>
      <c r="AO123" s="55"/>
      <c r="AP123" s="55"/>
      <c r="AQ123" s="9">
        <v>4266</v>
      </c>
      <c r="AR123" s="9">
        <v>4500</v>
      </c>
      <c r="AS123" s="9">
        <v>4466</v>
      </c>
      <c r="AT123" s="252">
        <v>6151</v>
      </c>
      <c r="AU123" s="252">
        <v>4048</v>
      </c>
      <c r="AV123" s="252"/>
      <c r="AW123" s="131"/>
      <c r="AX123" s="55"/>
      <c r="AY123" s="55"/>
      <c r="AZ123" s="68"/>
      <c r="BA123" s="68"/>
      <c r="BB123" s="68"/>
      <c r="BC123" s="68"/>
      <c r="BD123" s="68">
        <v>249</v>
      </c>
      <c r="BE123" s="68">
        <v>376</v>
      </c>
      <c r="BF123" s="213">
        <v>301</v>
      </c>
      <c r="BG123" s="251">
        <v>54</v>
      </c>
      <c r="BH123" s="266">
        <v>286</v>
      </c>
      <c r="BI123" s="254"/>
      <c r="BJ123" s="268">
        <v>162</v>
      </c>
      <c r="BK123" s="251">
        <v>9</v>
      </c>
      <c r="BL123" s="251"/>
      <c r="BM123" s="131"/>
      <c r="BN123" s="55"/>
      <c r="BO123" s="55"/>
      <c r="BP123" s="94"/>
      <c r="BQ123" s="94"/>
      <c r="BR123" s="94"/>
      <c r="BS123" s="94"/>
      <c r="BT123" s="94">
        <v>1524</v>
      </c>
      <c r="BU123" s="94">
        <v>1772</v>
      </c>
      <c r="BV123" s="94">
        <v>3380</v>
      </c>
      <c r="BW123" s="252">
        <v>2672</v>
      </c>
      <c r="BX123" s="252">
        <v>2507</v>
      </c>
      <c r="BY123" s="252"/>
      <c r="BZ123" s="55"/>
      <c r="CA123" s="55"/>
      <c r="CB123" s="55"/>
      <c r="CC123" s="55"/>
      <c r="CD123" s="55"/>
      <c r="CE123" s="55"/>
      <c r="CF123" s="55"/>
      <c r="CG123" s="9">
        <v>111</v>
      </c>
      <c r="CH123" s="9">
        <v>0</v>
      </c>
      <c r="CI123" s="9">
        <v>0</v>
      </c>
      <c r="CJ123" s="251">
        <v>225</v>
      </c>
      <c r="CK123" s="251">
        <v>0</v>
      </c>
      <c r="CL123" s="251"/>
    </row>
    <row r="124" spans="1:90" ht="12.95" customHeight="1" x14ac:dyDescent="0.2">
      <c r="A124" s="72" t="s">
        <v>1133</v>
      </c>
      <c r="B124" s="247" t="s">
        <v>1144</v>
      </c>
      <c r="C124" s="43" t="s">
        <v>2053</v>
      </c>
      <c r="K124" s="10">
        <v>11257</v>
      </c>
      <c r="L124" s="9">
        <v>12336</v>
      </c>
      <c r="M124" s="9">
        <v>12351</v>
      </c>
      <c r="N124" s="107">
        <f t="shared" si="49"/>
        <v>273</v>
      </c>
      <c r="O124" s="141">
        <f>+AF124+AS124+BF124+BV124+CI124</f>
        <v>12351</v>
      </c>
      <c r="P124" s="142">
        <f t="shared" si="51"/>
        <v>0</v>
      </c>
      <c r="Q124" s="203">
        <v>12804</v>
      </c>
      <c r="R124" s="203">
        <v>12803</v>
      </c>
      <c r="S124" s="107">
        <f t="shared" si="50"/>
        <v>305</v>
      </c>
      <c r="T124" s="141">
        <f>+AH124+AU124+BH124+BK124+BX124+CK124</f>
        <v>12803</v>
      </c>
      <c r="U124" s="142">
        <f t="shared" si="52"/>
        <v>0</v>
      </c>
      <c r="V124" s="260"/>
      <c r="W124" s="131"/>
      <c r="X124" s="55"/>
      <c r="Y124" s="55"/>
      <c r="Z124" s="55"/>
      <c r="AA124" s="55"/>
      <c r="AB124" s="55"/>
      <c r="AC124" s="55"/>
      <c r="AD124" s="9">
        <v>9992</v>
      </c>
      <c r="AE124" s="9">
        <v>10978</v>
      </c>
      <c r="AF124" s="9">
        <v>10702</v>
      </c>
      <c r="AG124" s="252">
        <v>10039</v>
      </c>
      <c r="AH124" s="252">
        <v>9884</v>
      </c>
      <c r="AI124" s="252"/>
      <c r="AJ124" s="131"/>
      <c r="AK124" s="55"/>
      <c r="AL124" s="55"/>
      <c r="AM124" s="55"/>
      <c r="AN124" s="55"/>
      <c r="AO124" s="55"/>
      <c r="AP124" s="55"/>
      <c r="AQ124" s="9">
        <v>631</v>
      </c>
      <c r="AR124" s="9">
        <v>755</v>
      </c>
      <c r="AS124" s="9">
        <v>650</v>
      </c>
      <c r="AT124" s="252">
        <v>1328</v>
      </c>
      <c r="AU124" s="252">
        <v>1210</v>
      </c>
      <c r="AV124" s="252"/>
      <c r="AW124" s="131"/>
      <c r="AX124" s="55"/>
      <c r="AY124" s="55"/>
      <c r="AZ124" s="68"/>
      <c r="BA124" s="68"/>
      <c r="BB124" s="68"/>
      <c r="BC124" s="68"/>
      <c r="BD124" s="68">
        <v>313</v>
      </c>
      <c r="BE124" s="68">
        <v>369</v>
      </c>
      <c r="BF124" s="213">
        <v>844</v>
      </c>
      <c r="BG124" s="252">
        <v>1253</v>
      </c>
      <c r="BH124" s="318">
        <v>1377</v>
      </c>
      <c r="BI124" s="250"/>
      <c r="BJ124" s="268">
        <v>184</v>
      </c>
      <c r="BK124" s="251">
        <v>332</v>
      </c>
      <c r="BL124" s="251"/>
      <c r="BM124" s="131"/>
      <c r="BN124" s="55"/>
      <c r="BO124" s="55"/>
      <c r="BP124" s="94"/>
      <c r="BQ124" s="94"/>
      <c r="BR124" s="94"/>
      <c r="BS124" s="94"/>
      <c r="BT124" s="94">
        <v>301</v>
      </c>
      <c r="BU124" s="94">
        <v>234</v>
      </c>
      <c r="BV124" s="94">
        <v>133</v>
      </c>
      <c r="BW124" s="251">
        <v>0</v>
      </c>
      <c r="BX124" s="251"/>
      <c r="BY124" s="251"/>
      <c r="BZ124" s="55"/>
      <c r="CA124" s="55"/>
      <c r="CB124" s="55"/>
      <c r="CC124" s="55"/>
      <c r="CD124" s="55"/>
      <c r="CE124" s="55"/>
      <c r="CF124" s="55"/>
      <c r="CG124" s="9">
        <v>20</v>
      </c>
      <c r="CH124" s="9">
        <v>0</v>
      </c>
      <c r="CI124" s="9">
        <v>22</v>
      </c>
      <c r="CJ124" s="251">
        <v>0</v>
      </c>
      <c r="CK124" s="251">
        <v>0</v>
      </c>
      <c r="CL124" s="251"/>
    </row>
    <row r="125" spans="1:90" ht="12.95" customHeight="1" x14ac:dyDescent="0.2">
      <c r="A125" s="72" t="s">
        <v>1144</v>
      </c>
      <c r="B125" s="26" t="s">
        <v>895</v>
      </c>
      <c r="C125" s="43" t="s">
        <v>2053</v>
      </c>
      <c r="D125" s="262"/>
      <c r="E125" s="28"/>
      <c r="F125" s="44"/>
      <c r="G125" s="52"/>
      <c r="H125" s="44">
        <v>31645</v>
      </c>
      <c r="I125" s="44">
        <v>42969</v>
      </c>
      <c r="J125" s="44"/>
      <c r="K125" s="44">
        <v>24017</v>
      </c>
      <c r="L125" s="44">
        <v>21089</v>
      </c>
      <c r="M125" s="44">
        <v>12824</v>
      </c>
      <c r="N125" s="107">
        <f t="shared" si="49"/>
        <v>267</v>
      </c>
      <c r="O125" s="141">
        <f>+AF125+AS125+BF125+BV125+CI125</f>
        <v>12824</v>
      </c>
      <c r="P125" s="142">
        <f t="shared" si="51"/>
        <v>0</v>
      </c>
      <c r="Q125" s="203">
        <v>14455</v>
      </c>
      <c r="R125" s="203">
        <v>12414</v>
      </c>
      <c r="S125" s="107">
        <f t="shared" si="50"/>
        <v>306</v>
      </c>
      <c r="T125" s="141">
        <f>+AH125+AU125+BH125+BK125+BX125+CK125</f>
        <v>12414</v>
      </c>
      <c r="U125" s="142">
        <f t="shared" si="52"/>
        <v>0</v>
      </c>
      <c r="V125" s="260"/>
      <c r="W125" s="33"/>
      <c r="X125" s="28"/>
      <c r="Y125" s="44"/>
      <c r="Z125" s="44"/>
      <c r="AA125" s="44">
        <v>31443</v>
      </c>
      <c r="AB125" s="44">
        <v>42792</v>
      </c>
      <c r="AC125" s="44"/>
      <c r="AD125" s="44">
        <v>23836</v>
      </c>
      <c r="AE125" s="44">
        <v>20910</v>
      </c>
      <c r="AF125" s="44">
        <v>12662</v>
      </c>
      <c r="AG125" s="252">
        <v>14455</v>
      </c>
      <c r="AH125" s="252">
        <v>12292</v>
      </c>
      <c r="AI125" s="252"/>
      <c r="AJ125" s="33"/>
      <c r="AK125" s="28"/>
      <c r="AL125" s="44"/>
      <c r="AM125" s="44"/>
      <c r="AN125" s="44">
        <v>0</v>
      </c>
      <c r="AO125" s="44">
        <v>0</v>
      </c>
      <c r="AP125" s="307"/>
      <c r="AQ125" s="307">
        <v>0</v>
      </c>
      <c r="AR125" s="307">
        <v>0</v>
      </c>
      <c r="AS125" s="307">
        <v>0</v>
      </c>
      <c r="AT125" s="251">
        <v>0</v>
      </c>
      <c r="AU125" s="251">
        <v>0</v>
      </c>
      <c r="AV125" s="251"/>
      <c r="AW125" s="33"/>
      <c r="AX125" s="28"/>
      <c r="AY125" s="44"/>
      <c r="AZ125" s="66"/>
      <c r="BA125" s="66">
        <v>76</v>
      </c>
      <c r="BB125" s="66">
        <v>0</v>
      </c>
      <c r="BC125" s="66"/>
      <c r="BD125" s="66">
        <v>0</v>
      </c>
      <c r="BE125" s="66">
        <v>0</v>
      </c>
      <c r="BF125" s="217">
        <v>0</v>
      </c>
      <c r="BG125" s="251">
        <v>0</v>
      </c>
      <c r="BH125" s="266">
        <v>0</v>
      </c>
      <c r="BI125" s="254"/>
      <c r="BJ125" s="268">
        <v>0</v>
      </c>
      <c r="BK125" s="251">
        <v>0</v>
      </c>
      <c r="BL125" s="251"/>
      <c r="BM125" s="33"/>
      <c r="BN125" s="28"/>
      <c r="BO125" s="44"/>
      <c r="BP125" s="44"/>
      <c r="BQ125" s="44">
        <v>121</v>
      </c>
      <c r="BR125" s="44">
        <v>177</v>
      </c>
      <c r="BS125" s="44"/>
      <c r="BT125" s="44">
        <v>181</v>
      </c>
      <c r="BU125" s="44">
        <v>179</v>
      </c>
      <c r="BV125" s="44">
        <v>162</v>
      </c>
      <c r="BW125" s="251">
        <v>0</v>
      </c>
      <c r="BX125" s="251">
        <v>122</v>
      </c>
      <c r="BY125" s="251"/>
      <c r="BZ125" s="28"/>
      <c r="CA125" s="28"/>
      <c r="CB125" s="44"/>
      <c r="CC125" s="44"/>
      <c r="CD125" s="44">
        <v>5</v>
      </c>
      <c r="CE125" s="44">
        <v>0</v>
      </c>
      <c r="CF125" s="44"/>
      <c r="CG125" s="44">
        <v>0</v>
      </c>
      <c r="CH125" s="44">
        <v>0</v>
      </c>
      <c r="CI125" s="44">
        <v>0</v>
      </c>
      <c r="CJ125" s="251"/>
      <c r="CK125" s="254">
        <v>0</v>
      </c>
      <c r="CL125" s="254"/>
    </row>
    <row r="126" spans="1:90" ht="12.95" customHeight="1" x14ac:dyDescent="0.2">
      <c r="A126" s="72" t="s">
        <v>1140</v>
      </c>
      <c r="B126" s="247" t="s">
        <v>1149</v>
      </c>
      <c r="C126" s="43" t="s">
        <v>2053</v>
      </c>
      <c r="K126" s="10">
        <v>8951</v>
      </c>
      <c r="L126" s="9">
        <v>9867</v>
      </c>
      <c r="M126" s="9">
        <v>11427</v>
      </c>
      <c r="N126" s="107">
        <f t="shared" si="49"/>
        <v>278</v>
      </c>
      <c r="O126" s="141">
        <f>+AF126+AS126+BF126+BV126+CI126</f>
        <v>11427</v>
      </c>
      <c r="P126" s="142">
        <f t="shared" si="51"/>
        <v>0</v>
      </c>
      <c r="Q126" s="203"/>
      <c r="R126" s="203">
        <v>12343</v>
      </c>
      <c r="S126" s="107">
        <f t="shared" si="50"/>
        <v>307</v>
      </c>
      <c r="T126" s="141">
        <f>+AH126+AU126+BH126+BK126+BX126+CK126</f>
        <v>12343</v>
      </c>
      <c r="U126" s="142">
        <f t="shared" si="52"/>
        <v>0</v>
      </c>
      <c r="V126" s="260"/>
      <c r="W126" s="131"/>
      <c r="X126" s="55"/>
      <c r="Y126" s="55"/>
      <c r="Z126" s="55"/>
      <c r="AA126" s="55"/>
      <c r="AB126" s="55"/>
      <c r="AC126" s="55"/>
      <c r="AD126" s="9">
        <v>2829</v>
      </c>
      <c r="AE126" s="9">
        <v>3220</v>
      </c>
      <c r="AF126" s="9">
        <v>4587</v>
      </c>
      <c r="AG126" s="252"/>
      <c r="AH126" s="252">
        <v>3704</v>
      </c>
      <c r="AI126" s="252"/>
      <c r="AJ126" s="131"/>
      <c r="AK126" s="55"/>
      <c r="AL126" s="55"/>
      <c r="AM126" s="55"/>
      <c r="AN126" s="55"/>
      <c r="AO126" s="55"/>
      <c r="AP126" s="55"/>
      <c r="AQ126" s="9">
        <v>846</v>
      </c>
      <c r="AR126" s="9">
        <v>518</v>
      </c>
      <c r="AS126" s="9">
        <v>298</v>
      </c>
      <c r="AT126" s="252"/>
      <c r="AU126" s="251">
        <v>316</v>
      </c>
      <c r="AV126" s="251"/>
      <c r="AW126" s="131"/>
      <c r="AX126" s="55"/>
      <c r="AY126" s="55"/>
      <c r="AZ126" s="68"/>
      <c r="BA126" s="68"/>
      <c r="BB126" s="68"/>
      <c r="BC126" s="68"/>
      <c r="BD126" s="68">
        <v>1873</v>
      </c>
      <c r="BE126" s="68">
        <v>1835</v>
      </c>
      <c r="BF126" s="213">
        <v>1677</v>
      </c>
      <c r="BG126" s="252"/>
      <c r="BH126" s="266">
        <v>918</v>
      </c>
      <c r="BI126" s="254"/>
      <c r="BJ126" s="690"/>
      <c r="BK126" s="252">
        <v>1149</v>
      </c>
      <c r="BL126" s="252"/>
      <c r="BM126" s="131"/>
      <c r="BN126" s="55"/>
      <c r="BO126" s="55"/>
      <c r="BP126" s="94"/>
      <c r="BQ126" s="94"/>
      <c r="BR126" s="94"/>
      <c r="BS126" s="94"/>
      <c r="BT126" s="94">
        <v>2444</v>
      </c>
      <c r="BU126" s="94">
        <v>2978</v>
      </c>
      <c r="BV126" s="94">
        <v>3573</v>
      </c>
      <c r="BW126" s="252"/>
      <c r="BX126" s="252">
        <v>6211</v>
      </c>
      <c r="BY126" s="252"/>
      <c r="BZ126" s="55"/>
      <c r="CA126" s="55"/>
      <c r="CB126" s="55"/>
      <c r="CC126" s="55"/>
      <c r="CD126" s="55"/>
      <c r="CE126" s="55"/>
      <c r="CF126" s="55"/>
      <c r="CG126" s="9">
        <v>959</v>
      </c>
      <c r="CH126" s="9">
        <v>1316</v>
      </c>
      <c r="CI126" s="9">
        <v>1292</v>
      </c>
      <c r="CJ126" s="252"/>
      <c r="CK126" s="266">
        <v>45</v>
      </c>
      <c r="CL126" s="254"/>
    </row>
    <row r="127" spans="1:90" ht="12.95" customHeight="1" x14ac:dyDescent="0.2">
      <c r="A127" s="72" t="s">
        <v>1142</v>
      </c>
      <c r="B127" s="247" t="s">
        <v>1201</v>
      </c>
      <c r="C127" s="43" t="s">
        <v>2053</v>
      </c>
      <c r="K127" s="10">
        <v>1900</v>
      </c>
      <c r="L127" s="44">
        <v>2461</v>
      </c>
      <c r="M127" s="44">
        <v>17164</v>
      </c>
      <c r="N127" s="107">
        <f t="shared" si="49"/>
        <v>248</v>
      </c>
      <c r="O127" s="141">
        <f>+AF127+AS127+BF127+BV127+CI127</f>
        <v>17164</v>
      </c>
      <c r="P127" s="142">
        <f t="shared" si="51"/>
        <v>0</v>
      </c>
      <c r="Q127" s="203">
        <v>16340</v>
      </c>
      <c r="R127" s="203">
        <v>12340</v>
      </c>
      <c r="S127" s="107">
        <f t="shared" si="50"/>
        <v>308</v>
      </c>
      <c r="T127" s="141">
        <f>+AH127+AU127+BH127+BK127+BX127+CK127</f>
        <v>12340</v>
      </c>
      <c r="U127" s="142">
        <f t="shared" si="52"/>
        <v>0</v>
      </c>
      <c r="V127" s="260"/>
      <c r="W127" s="131"/>
      <c r="X127" s="55"/>
      <c r="Y127" s="55"/>
      <c r="Z127" s="55"/>
      <c r="AA127" s="55"/>
      <c r="AB127" s="55"/>
      <c r="AC127" s="55"/>
      <c r="AD127" s="9">
        <v>1685</v>
      </c>
      <c r="AE127" s="9">
        <v>2461</v>
      </c>
      <c r="AF127" s="9">
        <v>11117</v>
      </c>
      <c r="AG127" s="252">
        <v>13340</v>
      </c>
      <c r="AH127" s="252">
        <v>12340</v>
      </c>
      <c r="AI127" s="252"/>
      <c r="AJ127" s="131"/>
      <c r="AK127" s="55"/>
      <c r="AL127" s="55"/>
      <c r="AM127" s="55"/>
      <c r="AN127" s="55"/>
      <c r="AO127" s="55"/>
      <c r="AP127" s="55"/>
      <c r="AQ127" s="9">
        <v>0</v>
      </c>
      <c r="AR127" s="9">
        <v>0</v>
      </c>
      <c r="AS127" s="9">
        <v>3983</v>
      </c>
      <c r="AT127" s="251">
        <v>0</v>
      </c>
      <c r="AU127" s="251">
        <v>0</v>
      </c>
      <c r="AV127" s="251"/>
      <c r="AW127" s="131"/>
      <c r="AX127" s="55"/>
      <c r="AY127" s="55"/>
      <c r="AZ127" s="68"/>
      <c r="BA127" s="68"/>
      <c r="BB127" s="68"/>
      <c r="BC127" s="68"/>
      <c r="BD127" s="68">
        <v>5</v>
      </c>
      <c r="BE127" s="68">
        <v>0</v>
      </c>
      <c r="BF127" s="213">
        <v>545</v>
      </c>
      <c r="BG127" s="251">
        <v>0</v>
      </c>
      <c r="BH127" s="266">
        <v>0</v>
      </c>
      <c r="BI127" s="254"/>
      <c r="BJ127" s="268">
        <v>0</v>
      </c>
      <c r="BK127" s="251">
        <v>0</v>
      </c>
      <c r="BL127" s="251"/>
      <c r="BM127" s="131"/>
      <c r="BN127" s="55"/>
      <c r="BO127" s="55"/>
      <c r="BP127" s="94"/>
      <c r="BQ127" s="94"/>
      <c r="BR127" s="94"/>
      <c r="BS127" s="94"/>
      <c r="BT127" s="94">
        <v>210</v>
      </c>
      <c r="BU127" s="94">
        <v>0</v>
      </c>
      <c r="BV127" s="94">
        <v>1519</v>
      </c>
      <c r="BW127" s="252">
        <v>3000</v>
      </c>
      <c r="BX127" s="251">
        <v>0</v>
      </c>
      <c r="BY127" s="251"/>
      <c r="BZ127" s="55"/>
      <c r="CA127" s="55"/>
      <c r="CB127" s="55"/>
      <c r="CC127" s="55"/>
      <c r="CD127" s="55"/>
      <c r="CE127" s="55"/>
      <c r="CF127" s="55"/>
      <c r="CG127" s="9">
        <v>0</v>
      </c>
      <c r="CH127" s="9">
        <v>0</v>
      </c>
      <c r="CI127" s="9">
        <v>0</v>
      </c>
      <c r="CJ127" s="251">
        <v>0</v>
      </c>
      <c r="CK127" s="254">
        <v>0</v>
      </c>
      <c r="CL127" s="254"/>
    </row>
    <row r="128" spans="1:90" ht="12.95" customHeight="1" x14ac:dyDescent="0.2">
      <c r="A128" s="72" t="s">
        <v>1149</v>
      </c>
      <c r="B128" s="247" t="s">
        <v>1161</v>
      </c>
      <c r="C128" s="43" t="s">
        <v>2053</v>
      </c>
      <c r="K128" s="10">
        <v>6697</v>
      </c>
      <c r="L128" s="9">
        <v>7545</v>
      </c>
      <c r="M128" s="9">
        <v>8872</v>
      </c>
      <c r="N128" s="107">
        <f t="shared" si="49"/>
        <v>300</v>
      </c>
      <c r="O128" s="141">
        <f>+AF128+AS128+BF128+BV128+CI128</f>
        <v>8872</v>
      </c>
      <c r="P128" s="142">
        <f t="shared" si="51"/>
        <v>0</v>
      </c>
      <c r="Q128" s="203">
        <v>10116</v>
      </c>
      <c r="R128" s="203">
        <v>12322</v>
      </c>
      <c r="S128" s="107">
        <f t="shared" si="50"/>
        <v>309</v>
      </c>
      <c r="T128" s="141">
        <f>+AH128+AU128+BH128+BK128+BX128+CK128</f>
        <v>12322</v>
      </c>
      <c r="U128" s="142">
        <f t="shared" si="52"/>
        <v>0</v>
      </c>
      <c r="V128" s="260"/>
      <c r="W128" s="131"/>
      <c r="X128" s="55"/>
      <c r="Y128" s="55"/>
      <c r="Z128" s="55"/>
      <c r="AA128" s="55"/>
      <c r="AB128" s="55"/>
      <c r="AC128" s="55"/>
      <c r="AD128" s="9">
        <v>3470</v>
      </c>
      <c r="AE128" s="9">
        <v>4294</v>
      </c>
      <c r="AF128" s="9">
        <v>4517</v>
      </c>
      <c r="AG128" s="252">
        <v>5718</v>
      </c>
      <c r="AH128" s="252">
        <v>6904</v>
      </c>
      <c r="AI128" s="252"/>
      <c r="AJ128" s="131"/>
      <c r="AK128" s="55"/>
      <c r="AL128" s="55"/>
      <c r="AM128" s="55"/>
      <c r="AN128" s="55"/>
      <c r="AO128" s="55"/>
      <c r="AP128" s="55"/>
      <c r="AQ128" s="9">
        <v>1243</v>
      </c>
      <c r="AR128" s="9">
        <v>1215</v>
      </c>
      <c r="AS128" s="9">
        <v>1374</v>
      </c>
      <c r="AT128" s="251">
        <v>666</v>
      </c>
      <c r="AU128" s="252">
        <v>1041</v>
      </c>
      <c r="AV128" s="252"/>
      <c r="AW128" s="131"/>
      <c r="AX128" s="55"/>
      <c r="AY128" s="55"/>
      <c r="AZ128" s="68"/>
      <c r="BA128" s="68"/>
      <c r="BB128" s="68"/>
      <c r="BC128" s="68"/>
      <c r="BD128" s="68">
        <v>0</v>
      </c>
      <c r="BE128" s="68">
        <v>0</v>
      </c>
      <c r="BF128" s="213">
        <v>0</v>
      </c>
      <c r="BG128" s="251">
        <v>891</v>
      </c>
      <c r="BH128" s="266">
        <v>849</v>
      </c>
      <c r="BI128" s="254"/>
      <c r="BJ128" s="268">
        <v>365</v>
      </c>
      <c r="BK128" s="251">
        <v>643</v>
      </c>
      <c r="BL128" s="251"/>
      <c r="BM128" s="131"/>
      <c r="BN128" s="55"/>
      <c r="BO128" s="55"/>
      <c r="BP128" s="94"/>
      <c r="BQ128" s="94"/>
      <c r="BR128" s="94"/>
      <c r="BS128" s="94"/>
      <c r="BT128" s="94">
        <v>90</v>
      </c>
      <c r="BU128" s="94">
        <v>110</v>
      </c>
      <c r="BV128" s="94">
        <v>705</v>
      </c>
      <c r="BW128" s="252">
        <v>2476</v>
      </c>
      <c r="BX128" s="252">
        <v>2819</v>
      </c>
      <c r="BY128" s="252"/>
      <c r="BZ128" s="55"/>
      <c r="CA128" s="55"/>
      <c r="CB128" s="55"/>
      <c r="CC128" s="55"/>
      <c r="CD128" s="55"/>
      <c r="CE128" s="55"/>
      <c r="CF128" s="55"/>
      <c r="CG128" s="9">
        <v>1894</v>
      </c>
      <c r="CH128" s="9">
        <v>1926</v>
      </c>
      <c r="CI128" s="9">
        <v>2276</v>
      </c>
      <c r="CJ128" s="251">
        <v>0</v>
      </c>
      <c r="CK128" s="254">
        <v>66</v>
      </c>
      <c r="CL128" s="254"/>
    </row>
    <row r="129" spans="1:90" ht="12.95" customHeight="1" x14ac:dyDescent="0.2">
      <c r="A129" s="72" t="s">
        <v>1153</v>
      </c>
      <c r="B129" s="247" t="s">
        <v>1146</v>
      </c>
      <c r="C129" s="43" t="s">
        <v>2053</v>
      </c>
      <c r="K129" s="10">
        <v>9683</v>
      </c>
      <c r="L129" s="9">
        <v>9866</v>
      </c>
      <c r="M129" s="9">
        <v>9269</v>
      </c>
      <c r="N129" s="107">
        <f t="shared" si="49"/>
        <v>296</v>
      </c>
      <c r="O129" s="141">
        <f>+AF129+AS129+BF129+BV129+CI129</f>
        <v>9269</v>
      </c>
      <c r="P129" s="142">
        <f t="shared" si="51"/>
        <v>0</v>
      </c>
      <c r="Q129" s="203">
        <v>11007</v>
      </c>
      <c r="R129" s="203">
        <v>12039</v>
      </c>
      <c r="S129" s="107">
        <f t="shared" si="50"/>
        <v>310</v>
      </c>
      <c r="T129" s="141">
        <f>+AH129+AU129+BH129+BK129+BX129+CK129</f>
        <v>12039</v>
      </c>
      <c r="U129" s="142">
        <f t="shared" si="52"/>
        <v>0</v>
      </c>
      <c r="V129" s="260"/>
      <c r="W129" s="131"/>
      <c r="X129" s="55"/>
      <c r="Y129" s="55"/>
      <c r="Z129" s="55"/>
      <c r="AA129" s="55"/>
      <c r="AB129" s="55"/>
      <c r="AC129" s="55"/>
      <c r="AD129" s="9">
        <v>1140</v>
      </c>
      <c r="AE129" s="9">
        <v>4108</v>
      </c>
      <c r="AF129" s="9">
        <v>4961</v>
      </c>
      <c r="AG129" s="252">
        <v>7571</v>
      </c>
      <c r="AH129" s="252">
        <v>8615</v>
      </c>
      <c r="AI129" s="252"/>
      <c r="AJ129" s="131"/>
      <c r="AK129" s="55"/>
      <c r="AL129" s="55"/>
      <c r="AM129" s="55"/>
      <c r="AN129" s="55"/>
      <c r="AO129" s="55"/>
      <c r="AP129" s="55"/>
      <c r="AQ129" s="9">
        <v>3469</v>
      </c>
      <c r="AR129" s="9">
        <v>2338</v>
      </c>
      <c r="AS129" s="9">
        <v>1974</v>
      </c>
      <c r="AT129" s="252">
        <v>1793</v>
      </c>
      <c r="AU129" s="251">
        <v>982</v>
      </c>
      <c r="AV129" s="251"/>
      <c r="AW129" s="131"/>
      <c r="AX129" s="55"/>
      <c r="AY129" s="55"/>
      <c r="AZ129" s="68"/>
      <c r="BA129" s="68"/>
      <c r="BB129" s="68"/>
      <c r="BC129" s="68"/>
      <c r="BD129" s="68">
        <v>1697</v>
      </c>
      <c r="BE129" s="68">
        <v>1144</v>
      </c>
      <c r="BF129" s="213">
        <v>0</v>
      </c>
      <c r="BG129" s="251">
        <v>163</v>
      </c>
      <c r="BH129" s="266">
        <v>272</v>
      </c>
      <c r="BI129" s="254"/>
      <c r="BJ129" s="268">
        <v>209</v>
      </c>
      <c r="BK129" s="251">
        <v>146</v>
      </c>
      <c r="BL129" s="251"/>
      <c r="BM129" s="131"/>
      <c r="BN129" s="55"/>
      <c r="BO129" s="55"/>
      <c r="BP129" s="94"/>
      <c r="BQ129" s="94"/>
      <c r="BR129" s="94"/>
      <c r="BS129" s="94"/>
      <c r="BT129" s="94">
        <v>878</v>
      </c>
      <c r="BU129" s="94">
        <v>592</v>
      </c>
      <c r="BV129" s="94">
        <v>2014</v>
      </c>
      <c r="BW129" s="252">
        <v>1271</v>
      </c>
      <c r="BX129" s="252">
        <v>1966</v>
      </c>
      <c r="BY129" s="252"/>
      <c r="BZ129" s="55"/>
      <c r="CA129" s="55"/>
      <c r="CB129" s="55"/>
      <c r="CC129" s="55"/>
      <c r="CD129" s="55"/>
      <c r="CE129" s="55"/>
      <c r="CF129" s="55"/>
      <c r="CG129" s="9">
        <v>2499</v>
      </c>
      <c r="CH129" s="9">
        <v>1684</v>
      </c>
      <c r="CI129" s="9">
        <v>320</v>
      </c>
      <c r="CJ129" s="251">
        <v>0</v>
      </c>
      <c r="CK129" s="251">
        <v>58</v>
      </c>
      <c r="CL129" s="251"/>
    </row>
    <row r="130" spans="1:90" ht="12.95" customHeight="1" x14ac:dyDescent="0.2">
      <c r="A130" s="72" t="s">
        <v>1147</v>
      </c>
      <c r="B130" s="247" t="s">
        <v>1148</v>
      </c>
      <c r="C130" s="43" t="s">
        <v>2053</v>
      </c>
      <c r="K130" s="10">
        <v>9056</v>
      </c>
      <c r="L130" s="44">
        <v>11665</v>
      </c>
      <c r="M130" s="44">
        <v>13064</v>
      </c>
      <c r="N130" s="107">
        <f t="shared" si="49"/>
        <v>265</v>
      </c>
      <c r="O130" s="141">
        <f>+AF130+AS130+BF130+BV130+CI130</f>
        <v>13064</v>
      </c>
      <c r="P130" s="142">
        <f t="shared" si="51"/>
        <v>0</v>
      </c>
      <c r="Q130" s="204"/>
      <c r="R130" s="203">
        <v>11397</v>
      </c>
      <c r="S130" s="107">
        <f t="shared" si="50"/>
        <v>315</v>
      </c>
      <c r="T130" s="141">
        <f>+AH130+AU130+BH130+BK130+BX130+CK130</f>
        <v>11397</v>
      </c>
      <c r="U130" s="142">
        <f t="shared" si="52"/>
        <v>0</v>
      </c>
      <c r="V130" s="260"/>
      <c r="W130" s="131"/>
      <c r="X130" s="55"/>
      <c r="Y130" s="55"/>
      <c r="Z130" s="55"/>
      <c r="AA130" s="55"/>
      <c r="AB130" s="55"/>
      <c r="AC130" s="55"/>
      <c r="AD130" s="9">
        <v>7874</v>
      </c>
      <c r="AE130" s="9">
        <v>9525</v>
      </c>
      <c r="AF130" s="9">
        <v>10711</v>
      </c>
      <c r="AG130" s="251"/>
      <c r="AH130" s="252">
        <v>8655</v>
      </c>
      <c r="AI130" s="252"/>
      <c r="AJ130" s="131"/>
      <c r="AK130" s="55"/>
      <c r="AL130" s="55"/>
      <c r="AM130" s="55"/>
      <c r="AN130" s="55"/>
      <c r="AO130" s="55"/>
      <c r="AP130" s="55"/>
      <c r="AQ130" s="9">
        <v>1182</v>
      </c>
      <c r="AR130" s="9">
        <v>2140</v>
      </c>
      <c r="AS130" s="9">
        <v>2105</v>
      </c>
      <c r="AT130" s="251"/>
      <c r="AU130" s="251">
        <v>39</v>
      </c>
      <c r="AV130" s="251"/>
      <c r="AW130" s="131"/>
      <c r="AX130" s="55"/>
      <c r="AY130" s="55"/>
      <c r="AZ130" s="68"/>
      <c r="BA130" s="68"/>
      <c r="BB130" s="68"/>
      <c r="BC130" s="68"/>
      <c r="BD130" s="68">
        <v>0</v>
      </c>
      <c r="BE130" s="68">
        <v>0</v>
      </c>
      <c r="BF130" s="213">
        <v>248</v>
      </c>
      <c r="BG130" s="251"/>
      <c r="BH130" s="266">
        <v>82</v>
      </c>
      <c r="BI130" s="254"/>
      <c r="BJ130" s="268"/>
      <c r="BK130" s="251">
        <v>0</v>
      </c>
      <c r="BL130" s="251"/>
      <c r="BM130" s="131"/>
      <c r="BN130" s="55"/>
      <c r="BO130" s="55"/>
      <c r="BP130" s="94"/>
      <c r="BQ130" s="94"/>
      <c r="BR130" s="94"/>
      <c r="BS130" s="94"/>
      <c r="BT130" s="94">
        <v>0</v>
      </c>
      <c r="BU130" s="94">
        <v>0</v>
      </c>
      <c r="BV130" s="94">
        <v>0</v>
      </c>
      <c r="BW130" s="251"/>
      <c r="BX130" s="252">
        <v>2621</v>
      </c>
      <c r="BY130" s="252"/>
      <c r="BZ130" s="55"/>
      <c r="CA130" s="55"/>
      <c r="CB130" s="55"/>
      <c r="CC130" s="55"/>
      <c r="CD130" s="55"/>
      <c r="CE130" s="55"/>
      <c r="CF130" s="55"/>
      <c r="CG130" s="9">
        <v>0</v>
      </c>
      <c r="CH130" s="9">
        <v>0</v>
      </c>
      <c r="CI130" s="9">
        <v>0</v>
      </c>
      <c r="CJ130" s="251"/>
      <c r="CK130" s="251">
        <v>0</v>
      </c>
      <c r="CL130" s="251"/>
    </row>
    <row r="131" spans="1:90" ht="12.95" customHeight="1" x14ac:dyDescent="0.2">
      <c r="A131" s="72" t="s">
        <v>1163</v>
      </c>
      <c r="B131" s="247" t="s">
        <v>1147</v>
      </c>
      <c r="C131" s="43" t="s">
        <v>2053</v>
      </c>
      <c r="K131" s="10">
        <v>9151</v>
      </c>
      <c r="L131" s="9">
        <v>8857</v>
      </c>
      <c r="M131" s="9">
        <v>10804</v>
      </c>
      <c r="N131" s="107">
        <f t="shared" si="49"/>
        <v>281</v>
      </c>
      <c r="O131" s="141">
        <f>+AF131+AS131+BF131+BV131+CI131</f>
        <v>10804</v>
      </c>
      <c r="P131" s="142">
        <f t="shared" si="51"/>
        <v>0</v>
      </c>
      <c r="Q131" s="203">
        <v>10763</v>
      </c>
      <c r="R131" s="203">
        <v>10426</v>
      </c>
      <c r="S131" s="107">
        <f t="shared" si="50"/>
        <v>319</v>
      </c>
      <c r="T131" s="141">
        <f>+AH131+AU131+BH131+BK131+BX131+CK131</f>
        <v>10426</v>
      </c>
      <c r="U131" s="142">
        <f t="shared" si="52"/>
        <v>0</v>
      </c>
      <c r="V131" s="260"/>
      <c r="W131" s="131"/>
      <c r="X131" s="55"/>
      <c r="Y131" s="55"/>
      <c r="Z131" s="55"/>
      <c r="AA131" s="55"/>
      <c r="AB131" s="55"/>
      <c r="AC131" s="55"/>
      <c r="AD131" s="9">
        <v>4852</v>
      </c>
      <c r="AE131" s="9">
        <v>4701</v>
      </c>
      <c r="AF131" s="9">
        <v>7599</v>
      </c>
      <c r="AG131" s="252">
        <v>6379</v>
      </c>
      <c r="AH131" s="252">
        <v>6036</v>
      </c>
      <c r="AI131" s="252"/>
      <c r="AJ131" s="131"/>
      <c r="AK131" s="55"/>
      <c r="AL131" s="55"/>
      <c r="AM131" s="55"/>
      <c r="AN131" s="55"/>
      <c r="AO131" s="55"/>
      <c r="AP131" s="55"/>
      <c r="AQ131" s="9">
        <v>3475</v>
      </c>
      <c r="AR131" s="9">
        <v>3405</v>
      </c>
      <c r="AS131" s="9">
        <v>2693</v>
      </c>
      <c r="AT131" s="252">
        <v>3519</v>
      </c>
      <c r="AU131" s="252">
        <v>2678</v>
      </c>
      <c r="AV131" s="252"/>
      <c r="AW131" s="131"/>
      <c r="AX131" s="55"/>
      <c r="AY131" s="55"/>
      <c r="AZ131" s="68"/>
      <c r="BA131" s="68"/>
      <c r="BB131" s="68"/>
      <c r="BC131" s="68"/>
      <c r="BD131" s="68">
        <v>172</v>
      </c>
      <c r="BE131" s="68">
        <v>151</v>
      </c>
      <c r="BF131" s="213">
        <v>288</v>
      </c>
      <c r="BG131" s="251">
        <v>246</v>
      </c>
      <c r="BH131" s="318">
        <v>1109</v>
      </c>
      <c r="BI131" s="250"/>
      <c r="BJ131" s="268">
        <v>107</v>
      </c>
      <c r="BK131" s="251">
        <v>125</v>
      </c>
      <c r="BL131" s="251"/>
      <c r="BM131" s="131"/>
      <c r="BN131" s="55"/>
      <c r="BO131" s="55"/>
      <c r="BP131" s="94"/>
      <c r="BQ131" s="94"/>
      <c r="BR131" s="94"/>
      <c r="BS131" s="94"/>
      <c r="BT131" s="94">
        <v>652</v>
      </c>
      <c r="BU131" s="94">
        <v>600</v>
      </c>
      <c r="BV131" s="94">
        <v>224</v>
      </c>
      <c r="BW131" s="251">
        <v>512</v>
      </c>
      <c r="BX131" s="251">
        <v>478</v>
      </c>
      <c r="BY131" s="251"/>
      <c r="BZ131" s="55"/>
      <c r="CA131" s="55"/>
      <c r="CB131" s="55"/>
      <c r="CC131" s="55"/>
      <c r="CD131" s="55"/>
      <c r="CE131" s="55"/>
      <c r="CF131" s="55"/>
      <c r="CG131" s="9">
        <v>0</v>
      </c>
      <c r="CH131" s="9">
        <v>0</v>
      </c>
      <c r="CI131" s="9">
        <v>0</v>
      </c>
      <c r="CJ131" s="251">
        <v>0</v>
      </c>
      <c r="CK131" s="251">
        <v>0</v>
      </c>
      <c r="CL131" s="251"/>
    </row>
    <row r="132" spans="1:90" ht="12.95" customHeight="1" x14ac:dyDescent="0.2">
      <c r="A132" s="72" t="s">
        <v>1159</v>
      </c>
      <c r="B132" s="247" t="s">
        <v>1152</v>
      </c>
      <c r="C132" s="43" t="s">
        <v>2053</v>
      </c>
      <c r="K132" s="10">
        <v>8020</v>
      </c>
      <c r="L132" s="9">
        <v>8237</v>
      </c>
      <c r="M132" s="9">
        <v>9189</v>
      </c>
      <c r="N132" s="107">
        <f t="shared" si="49"/>
        <v>297</v>
      </c>
      <c r="O132" s="141">
        <f>+AF132+AS132+BF132+BV132+CI132</f>
        <v>9189</v>
      </c>
      <c r="P132" s="142">
        <f t="shared" si="51"/>
        <v>0</v>
      </c>
      <c r="Q132" s="203">
        <v>9869</v>
      </c>
      <c r="R132" s="203">
        <v>10249</v>
      </c>
      <c r="S132" s="107">
        <f t="shared" si="50"/>
        <v>321</v>
      </c>
      <c r="T132" s="141">
        <f>+AH132+AU132+BH132+BK132+BX132+CK132</f>
        <v>10249</v>
      </c>
      <c r="U132" s="142">
        <f t="shared" si="52"/>
        <v>0</v>
      </c>
      <c r="V132" s="260"/>
      <c r="W132" s="131"/>
      <c r="X132" s="55"/>
      <c r="Y132" s="55"/>
      <c r="Z132" s="55"/>
      <c r="AA132" s="55"/>
      <c r="AB132" s="55"/>
      <c r="AC132" s="55"/>
      <c r="AD132" s="9">
        <v>4864</v>
      </c>
      <c r="AE132" s="9">
        <v>4911</v>
      </c>
      <c r="AF132" s="9">
        <v>5525</v>
      </c>
      <c r="AG132" s="252">
        <v>6272</v>
      </c>
      <c r="AH132" s="252">
        <v>7705</v>
      </c>
      <c r="AI132" s="252"/>
      <c r="AJ132" s="131"/>
      <c r="AK132" s="55"/>
      <c r="AL132" s="55"/>
      <c r="AM132" s="55"/>
      <c r="AN132" s="55"/>
      <c r="AO132" s="55"/>
      <c r="AP132" s="55"/>
      <c r="AQ132" s="9">
        <v>1514</v>
      </c>
      <c r="AR132" s="9">
        <v>1650</v>
      </c>
      <c r="AS132" s="9">
        <v>1245</v>
      </c>
      <c r="AT132" s="252">
        <v>1662</v>
      </c>
      <c r="AU132" s="251">
        <v>720</v>
      </c>
      <c r="AV132" s="251"/>
      <c r="AW132" s="131"/>
      <c r="AX132" s="55"/>
      <c r="AY132" s="55"/>
      <c r="AZ132" s="68"/>
      <c r="BA132" s="68"/>
      <c r="BB132" s="68"/>
      <c r="BC132" s="68"/>
      <c r="BD132" s="68">
        <v>0</v>
      </c>
      <c r="BE132" s="68">
        <v>0</v>
      </c>
      <c r="BF132" s="213">
        <v>22</v>
      </c>
      <c r="BG132" s="251">
        <v>612</v>
      </c>
      <c r="BH132" s="266">
        <v>565</v>
      </c>
      <c r="BI132" s="254"/>
      <c r="BJ132" s="690">
        <v>1143</v>
      </c>
      <c r="BK132" s="252">
        <v>1075</v>
      </c>
      <c r="BL132" s="252"/>
      <c r="BM132" s="131"/>
      <c r="BN132" s="55"/>
      <c r="BO132" s="55"/>
      <c r="BP132" s="94"/>
      <c r="BQ132" s="94"/>
      <c r="BR132" s="94"/>
      <c r="BS132" s="94"/>
      <c r="BT132" s="94">
        <v>174</v>
      </c>
      <c r="BU132" s="94">
        <v>175</v>
      </c>
      <c r="BV132" s="94">
        <v>177</v>
      </c>
      <c r="BW132" s="251">
        <v>180</v>
      </c>
      <c r="BX132" s="251">
        <v>184</v>
      </c>
      <c r="BY132" s="251"/>
      <c r="BZ132" s="55"/>
      <c r="CA132" s="55"/>
      <c r="CB132" s="55"/>
      <c r="CC132" s="55"/>
      <c r="CD132" s="55"/>
      <c r="CE132" s="55"/>
      <c r="CF132" s="55"/>
      <c r="CG132" s="9">
        <v>1468</v>
      </c>
      <c r="CH132" s="9">
        <v>1501</v>
      </c>
      <c r="CI132" s="9">
        <v>2220</v>
      </c>
      <c r="CJ132" s="251">
        <v>0</v>
      </c>
      <c r="CK132" s="251">
        <v>0</v>
      </c>
      <c r="CL132" s="251"/>
    </row>
    <row r="133" spans="1:90" ht="12.95" customHeight="1" x14ac:dyDescent="0.2">
      <c r="A133" s="72" t="s">
        <v>1156</v>
      </c>
      <c r="B133" s="247" t="s">
        <v>1176</v>
      </c>
      <c r="C133" s="43" t="s">
        <v>2053</v>
      </c>
      <c r="K133" s="10">
        <v>4394</v>
      </c>
      <c r="L133" s="9">
        <v>5253</v>
      </c>
      <c r="M133" s="9">
        <v>5690</v>
      </c>
      <c r="N133" s="107">
        <f t="shared" si="49"/>
        <v>330</v>
      </c>
      <c r="O133" s="141">
        <f>+AF133+AS133+BF133+BV133+CI133</f>
        <v>5690</v>
      </c>
      <c r="P133" s="142">
        <f t="shared" si="51"/>
        <v>0</v>
      </c>
      <c r="Q133" s="203">
        <v>8029</v>
      </c>
      <c r="R133" s="203">
        <v>9849</v>
      </c>
      <c r="S133" s="107">
        <f t="shared" si="50"/>
        <v>324</v>
      </c>
      <c r="T133" s="141">
        <f>+AH133+AU133+BH133+BK133+BX133+CK133</f>
        <v>9849</v>
      </c>
      <c r="U133" s="142">
        <f t="shared" si="52"/>
        <v>0</v>
      </c>
      <c r="V133" s="260"/>
      <c r="W133" s="131"/>
      <c r="X133" s="55"/>
      <c r="Y133" s="55"/>
      <c r="Z133" s="55"/>
      <c r="AA133" s="55"/>
      <c r="AB133" s="55"/>
      <c r="AC133" s="55"/>
      <c r="AD133" s="9">
        <v>4268</v>
      </c>
      <c r="AE133" s="9">
        <v>4280</v>
      </c>
      <c r="AF133" s="9">
        <v>4095</v>
      </c>
      <c r="AG133" s="252">
        <v>5669</v>
      </c>
      <c r="AH133" s="252">
        <v>6673</v>
      </c>
      <c r="AI133" s="252"/>
      <c r="AJ133" s="131"/>
      <c r="AK133" s="55"/>
      <c r="AL133" s="55"/>
      <c r="AM133" s="55"/>
      <c r="AN133" s="55"/>
      <c r="AO133" s="55"/>
      <c r="AP133" s="55"/>
      <c r="AQ133" s="9">
        <v>109</v>
      </c>
      <c r="AR133" s="9">
        <v>696</v>
      </c>
      <c r="AS133" s="9">
        <v>1200</v>
      </c>
      <c r="AT133" s="252">
        <v>1465</v>
      </c>
      <c r="AU133" s="251">
        <v>467</v>
      </c>
      <c r="AV133" s="251"/>
      <c r="AW133" s="131"/>
      <c r="AX133" s="55"/>
      <c r="AY133" s="55"/>
      <c r="AZ133" s="68"/>
      <c r="BA133" s="68"/>
      <c r="BB133" s="68"/>
      <c r="BC133" s="68"/>
      <c r="BD133" s="68">
        <v>0</v>
      </c>
      <c r="BE133" s="68">
        <v>0</v>
      </c>
      <c r="BF133" s="213">
        <v>0</v>
      </c>
      <c r="BG133" s="251">
        <v>0</v>
      </c>
      <c r="BH133" s="266">
        <v>0</v>
      </c>
      <c r="BI133" s="254"/>
      <c r="BJ133" s="268">
        <v>284</v>
      </c>
      <c r="BK133" s="252">
        <v>1489</v>
      </c>
      <c r="BL133" s="252"/>
      <c r="BM133" s="131"/>
      <c r="BN133" s="55"/>
      <c r="BO133" s="55"/>
      <c r="BP133" s="94"/>
      <c r="BQ133" s="94"/>
      <c r="BR133" s="94"/>
      <c r="BS133" s="94"/>
      <c r="BT133" s="94">
        <v>0</v>
      </c>
      <c r="BU133" s="94">
        <v>124</v>
      </c>
      <c r="BV133" s="94">
        <v>395</v>
      </c>
      <c r="BW133" s="251">
        <v>611</v>
      </c>
      <c r="BX133" s="252">
        <v>1220</v>
      </c>
      <c r="BY133" s="252"/>
      <c r="BZ133" s="55"/>
      <c r="CA133" s="55"/>
      <c r="CB133" s="55"/>
      <c r="CC133" s="55"/>
      <c r="CD133" s="55"/>
      <c r="CE133" s="55"/>
      <c r="CF133" s="55"/>
      <c r="CG133" s="9">
        <v>17</v>
      </c>
      <c r="CH133" s="9">
        <v>153</v>
      </c>
      <c r="CI133" s="9">
        <v>0</v>
      </c>
      <c r="CJ133" s="251">
        <v>0</v>
      </c>
      <c r="CK133" s="251">
        <v>0</v>
      </c>
      <c r="CL133" s="251"/>
    </row>
    <row r="134" spans="1:90" ht="12.95" customHeight="1" x14ac:dyDescent="0.2">
      <c r="A134" s="72" t="s">
        <v>1146</v>
      </c>
      <c r="B134" s="247" t="s">
        <v>1158</v>
      </c>
      <c r="C134" s="43" t="s">
        <v>2053</v>
      </c>
      <c r="K134" s="10">
        <v>7005</v>
      </c>
      <c r="L134" s="9">
        <v>1131</v>
      </c>
      <c r="M134" s="9">
        <v>7097</v>
      </c>
      <c r="N134" s="107">
        <f t="shared" si="49"/>
        <v>316</v>
      </c>
      <c r="O134" s="141">
        <f>+AF134+AS134+BF134+BV134+CI134</f>
        <v>7097</v>
      </c>
      <c r="P134" s="142">
        <f t="shared" si="51"/>
        <v>0</v>
      </c>
      <c r="Q134" s="203">
        <v>9398</v>
      </c>
      <c r="R134" s="203">
        <v>9825</v>
      </c>
      <c r="S134" s="107">
        <f t="shared" si="50"/>
        <v>325</v>
      </c>
      <c r="T134" s="141">
        <f>+AH134+AU134+BH134+BK134+BX134+CK134</f>
        <v>9825</v>
      </c>
      <c r="U134" s="142">
        <f t="shared" si="52"/>
        <v>0</v>
      </c>
      <c r="V134" s="260"/>
      <c r="W134" s="131"/>
      <c r="X134" s="55"/>
      <c r="Y134" s="55"/>
      <c r="Z134" s="55"/>
      <c r="AA134" s="55"/>
      <c r="AB134" s="55"/>
      <c r="AC134" s="55"/>
      <c r="AD134" s="9">
        <v>5974</v>
      </c>
      <c r="AE134" s="9">
        <v>1062</v>
      </c>
      <c r="AF134" s="9">
        <v>7058</v>
      </c>
      <c r="AG134" s="252">
        <v>8768</v>
      </c>
      <c r="AH134" s="252">
        <v>7869</v>
      </c>
      <c r="AI134" s="252"/>
      <c r="AJ134" s="131"/>
      <c r="AK134" s="55"/>
      <c r="AL134" s="55"/>
      <c r="AM134" s="55"/>
      <c r="AN134" s="55"/>
      <c r="AO134" s="55"/>
      <c r="AP134" s="55"/>
      <c r="AQ134" s="9">
        <v>66</v>
      </c>
      <c r="AR134" s="9">
        <v>0</v>
      </c>
      <c r="AS134" s="9">
        <v>39</v>
      </c>
      <c r="AT134" s="251">
        <v>196</v>
      </c>
      <c r="AU134" s="251">
        <v>232</v>
      </c>
      <c r="AV134" s="251"/>
      <c r="AW134" s="131"/>
      <c r="AX134" s="55"/>
      <c r="AY134" s="55"/>
      <c r="AZ134" s="68"/>
      <c r="BA134" s="68"/>
      <c r="BB134" s="68"/>
      <c r="BC134" s="68"/>
      <c r="BD134" s="68">
        <v>26</v>
      </c>
      <c r="BE134" s="68">
        <v>0</v>
      </c>
      <c r="BF134" s="213">
        <v>0</v>
      </c>
      <c r="BG134" s="251">
        <v>51</v>
      </c>
      <c r="BH134" s="266">
        <v>6</v>
      </c>
      <c r="BI134" s="254"/>
      <c r="BJ134" s="268">
        <v>325</v>
      </c>
      <c r="BK134" s="252">
        <v>1044</v>
      </c>
      <c r="BL134" s="252"/>
      <c r="BM134" s="131"/>
      <c r="BN134" s="55"/>
      <c r="BO134" s="55"/>
      <c r="BP134" s="94"/>
      <c r="BQ134" s="94"/>
      <c r="BR134" s="94"/>
      <c r="BS134" s="94"/>
      <c r="BT134" s="94">
        <v>0</v>
      </c>
      <c r="BU134" s="94">
        <v>0</v>
      </c>
      <c r="BV134" s="94">
        <v>0</v>
      </c>
      <c r="BW134" s="251">
        <v>0</v>
      </c>
      <c r="BX134" s="251">
        <v>0</v>
      </c>
      <c r="BY134" s="251"/>
      <c r="BZ134" s="55"/>
      <c r="CA134" s="55"/>
      <c r="CB134" s="55"/>
      <c r="CC134" s="55"/>
      <c r="CD134" s="55"/>
      <c r="CE134" s="55"/>
      <c r="CF134" s="55"/>
      <c r="CG134" s="9">
        <v>939</v>
      </c>
      <c r="CH134" s="9">
        <v>69</v>
      </c>
      <c r="CI134" s="9">
        <v>0</v>
      </c>
      <c r="CJ134" s="251">
        <v>58</v>
      </c>
      <c r="CK134" s="251">
        <v>674</v>
      </c>
      <c r="CL134" s="251"/>
    </row>
    <row r="135" spans="1:90" ht="12.95" customHeight="1" x14ac:dyDescent="0.2">
      <c r="A135" s="72" t="s">
        <v>1152</v>
      </c>
      <c r="B135" s="247" t="s">
        <v>1177</v>
      </c>
      <c r="C135" s="43" t="s">
        <v>2053</v>
      </c>
      <c r="K135" s="10">
        <v>4337</v>
      </c>
      <c r="L135" s="9">
        <v>6323</v>
      </c>
      <c r="M135" s="9">
        <v>5379</v>
      </c>
      <c r="N135" s="107">
        <f t="shared" si="49"/>
        <v>335</v>
      </c>
      <c r="O135" s="141">
        <f>+AF135+AS135+BF135+BV135+CI135</f>
        <v>5379</v>
      </c>
      <c r="P135" s="142">
        <f t="shared" si="51"/>
        <v>0</v>
      </c>
      <c r="Q135" s="203">
        <v>6870</v>
      </c>
      <c r="R135" s="203">
        <v>9496</v>
      </c>
      <c r="S135" s="107">
        <f t="shared" si="50"/>
        <v>329</v>
      </c>
      <c r="T135" s="141">
        <f>+AH135+AU135+BH135+BK135+BX135+CK135</f>
        <v>9496</v>
      </c>
      <c r="U135" s="142">
        <f t="shared" si="52"/>
        <v>0</v>
      </c>
      <c r="V135" s="260"/>
      <c r="W135" s="131"/>
      <c r="X135" s="55"/>
      <c r="Y135" s="55"/>
      <c r="Z135" s="55"/>
      <c r="AA135" s="55"/>
      <c r="AB135" s="55"/>
      <c r="AC135" s="55"/>
      <c r="AD135" s="9">
        <v>4337</v>
      </c>
      <c r="AE135" s="9">
        <v>6323</v>
      </c>
      <c r="AF135" s="9">
        <v>5055</v>
      </c>
      <c r="AG135" s="252">
        <v>6870</v>
      </c>
      <c r="AH135" s="252">
        <v>9496</v>
      </c>
      <c r="AI135" s="252"/>
      <c r="AJ135" s="131"/>
      <c r="AK135" s="55"/>
      <c r="AL135" s="55"/>
      <c r="AM135" s="55"/>
      <c r="AN135" s="55"/>
      <c r="AO135" s="55"/>
      <c r="AP135" s="55"/>
      <c r="AQ135" s="9">
        <v>0</v>
      </c>
      <c r="AR135" s="9">
        <v>0</v>
      </c>
      <c r="AS135" s="9">
        <v>324</v>
      </c>
      <c r="AT135" s="251"/>
      <c r="AU135" s="251"/>
      <c r="AV135" s="251"/>
      <c r="AW135" s="131"/>
      <c r="AX135" s="55"/>
      <c r="AY135" s="55"/>
      <c r="AZ135" s="68"/>
      <c r="BA135" s="68"/>
      <c r="BB135" s="68"/>
      <c r="BC135" s="68"/>
      <c r="BD135" s="68">
        <v>0</v>
      </c>
      <c r="BE135" s="68">
        <v>0</v>
      </c>
      <c r="BF135" s="213">
        <v>0</v>
      </c>
      <c r="BG135" s="251"/>
      <c r="BH135" s="266"/>
      <c r="BI135" s="254"/>
      <c r="BJ135" s="268"/>
      <c r="BK135" s="251"/>
      <c r="BL135" s="251"/>
      <c r="BM135" s="131"/>
      <c r="BN135" s="55"/>
      <c r="BO135" s="55"/>
      <c r="BP135" s="94"/>
      <c r="BQ135" s="94"/>
      <c r="BR135" s="94"/>
      <c r="BS135" s="94"/>
      <c r="BT135" s="94">
        <v>0</v>
      </c>
      <c r="BU135" s="94">
        <v>0</v>
      </c>
      <c r="BV135" s="94">
        <v>0</v>
      </c>
      <c r="BW135" s="251">
        <v>0</v>
      </c>
      <c r="BX135" s="251"/>
      <c r="BY135" s="251"/>
      <c r="BZ135" s="55"/>
      <c r="CA135" s="55"/>
      <c r="CB135" s="55"/>
      <c r="CC135" s="55"/>
      <c r="CD135" s="55"/>
      <c r="CE135" s="55"/>
      <c r="CF135" s="55"/>
      <c r="CG135" s="9">
        <v>0</v>
      </c>
      <c r="CH135" s="9">
        <v>0</v>
      </c>
      <c r="CI135" s="9">
        <v>0</v>
      </c>
      <c r="CJ135" s="251"/>
      <c r="CK135" s="251"/>
      <c r="CL135" s="251"/>
    </row>
    <row r="136" spans="1:90" ht="12.95" customHeight="1" x14ac:dyDescent="0.2">
      <c r="A136" s="72" t="s">
        <v>1151</v>
      </c>
      <c r="B136" s="247" t="s">
        <v>1165</v>
      </c>
      <c r="C136" s="43" t="s">
        <v>2053</v>
      </c>
      <c r="K136" s="10">
        <v>5831</v>
      </c>
      <c r="L136" s="9">
        <v>7238</v>
      </c>
      <c r="M136" s="9">
        <v>7422</v>
      </c>
      <c r="N136" s="107">
        <f t="shared" si="49"/>
        <v>313</v>
      </c>
      <c r="O136" s="141">
        <f>+AF136+AS136+BF136+BV136+CI136</f>
        <v>7422</v>
      </c>
      <c r="P136" s="142">
        <f t="shared" si="51"/>
        <v>0</v>
      </c>
      <c r="Q136" s="203">
        <v>8343</v>
      </c>
      <c r="R136" s="203">
        <v>9415</v>
      </c>
      <c r="S136" s="107">
        <f t="shared" si="50"/>
        <v>330</v>
      </c>
      <c r="T136" s="141">
        <f>+AH136+AU136+BH136+BK136+BX136+CK136</f>
        <v>9415</v>
      </c>
      <c r="U136" s="142">
        <f t="shared" si="52"/>
        <v>0</v>
      </c>
      <c r="V136" s="260"/>
      <c r="W136" s="131"/>
      <c r="X136" s="55"/>
      <c r="Y136" s="55"/>
      <c r="Z136" s="55"/>
      <c r="AA136" s="55"/>
      <c r="AB136" s="55"/>
      <c r="AC136" s="55"/>
      <c r="AD136" s="9">
        <v>3091</v>
      </c>
      <c r="AE136" s="9">
        <v>3788</v>
      </c>
      <c r="AF136" s="9">
        <v>3894</v>
      </c>
      <c r="AG136" s="252">
        <v>3947</v>
      </c>
      <c r="AH136" s="252">
        <v>4696</v>
      </c>
      <c r="AI136" s="252"/>
      <c r="AJ136" s="131"/>
      <c r="AK136" s="55"/>
      <c r="AL136" s="55"/>
      <c r="AM136" s="55"/>
      <c r="AN136" s="55"/>
      <c r="AO136" s="55"/>
      <c r="AP136" s="55"/>
      <c r="AQ136" s="9">
        <v>167</v>
      </c>
      <c r="AR136" s="9">
        <v>293</v>
      </c>
      <c r="AS136" s="9">
        <v>234</v>
      </c>
      <c r="AT136" s="251">
        <v>279</v>
      </c>
      <c r="AU136" s="252">
        <v>2374</v>
      </c>
      <c r="AV136" s="252"/>
      <c r="AW136" s="131"/>
      <c r="AX136" s="55"/>
      <c r="AY136" s="55"/>
      <c r="AZ136" s="68"/>
      <c r="BA136" s="68"/>
      <c r="BB136" s="68"/>
      <c r="BC136" s="68"/>
      <c r="BD136" s="68">
        <v>16</v>
      </c>
      <c r="BE136" s="68">
        <v>0</v>
      </c>
      <c r="BF136" s="213">
        <v>0</v>
      </c>
      <c r="BG136" s="251">
        <v>0</v>
      </c>
      <c r="BH136" s="266">
        <v>0</v>
      </c>
      <c r="BI136" s="254"/>
      <c r="BJ136" s="268">
        <v>110</v>
      </c>
      <c r="BK136" s="251">
        <v>146</v>
      </c>
      <c r="BL136" s="251"/>
      <c r="BM136" s="131"/>
      <c r="BN136" s="55"/>
      <c r="BO136" s="55"/>
      <c r="BP136" s="94"/>
      <c r="BQ136" s="94"/>
      <c r="BR136" s="94"/>
      <c r="BS136" s="94"/>
      <c r="BT136" s="94">
        <v>2557</v>
      </c>
      <c r="BU136" s="94">
        <v>3114</v>
      </c>
      <c r="BV136" s="94">
        <v>3194</v>
      </c>
      <c r="BW136" s="252">
        <v>4007</v>
      </c>
      <c r="BX136" s="252">
        <v>2199</v>
      </c>
      <c r="BY136" s="252"/>
      <c r="BZ136" s="55"/>
      <c r="CA136" s="55"/>
      <c r="CB136" s="55"/>
      <c r="CC136" s="55"/>
      <c r="CD136" s="55"/>
      <c r="CE136" s="55"/>
      <c r="CF136" s="55"/>
      <c r="CG136" s="9">
        <v>0</v>
      </c>
      <c r="CH136" s="9">
        <v>43</v>
      </c>
      <c r="CI136" s="9">
        <v>100</v>
      </c>
      <c r="CJ136" s="251">
        <v>0</v>
      </c>
      <c r="CK136" s="251">
        <v>0</v>
      </c>
      <c r="CL136" s="251"/>
    </row>
    <row r="137" spans="1:90" ht="12.95" customHeight="1" x14ac:dyDescent="0.2">
      <c r="A137" s="72" t="s">
        <v>1161</v>
      </c>
      <c r="B137" s="247" t="s">
        <v>1179</v>
      </c>
      <c r="C137" s="43" t="s">
        <v>2053</v>
      </c>
      <c r="K137" s="10">
        <v>3875</v>
      </c>
      <c r="L137" s="9">
        <v>3158</v>
      </c>
      <c r="M137" s="9">
        <v>4878</v>
      </c>
      <c r="N137" s="107">
        <f t="shared" si="49"/>
        <v>345</v>
      </c>
      <c r="O137" s="141">
        <f>+AF137+AS137+BF137+BV137+CI137</f>
        <v>4878</v>
      </c>
      <c r="P137" s="142">
        <f t="shared" si="51"/>
        <v>0</v>
      </c>
      <c r="Q137" s="203">
        <v>8041</v>
      </c>
      <c r="R137" s="203">
        <v>9379</v>
      </c>
      <c r="S137" s="107">
        <f t="shared" si="50"/>
        <v>331</v>
      </c>
      <c r="T137" s="141">
        <f>+AH137+AU137+BH137+BK137+BX137+CK137</f>
        <v>9379</v>
      </c>
      <c r="U137" s="142">
        <f t="shared" si="52"/>
        <v>0</v>
      </c>
      <c r="V137" s="260"/>
      <c r="W137" s="131"/>
      <c r="X137" s="55"/>
      <c r="Y137" s="55"/>
      <c r="Z137" s="55"/>
      <c r="AA137" s="55"/>
      <c r="AB137" s="55"/>
      <c r="AC137" s="55"/>
      <c r="AD137" s="9">
        <v>2535</v>
      </c>
      <c r="AE137" s="9">
        <v>1702</v>
      </c>
      <c r="AF137" s="9">
        <v>3404</v>
      </c>
      <c r="AG137" s="252">
        <v>4636</v>
      </c>
      <c r="AH137" s="252">
        <v>5082</v>
      </c>
      <c r="AI137" s="252"/>
      <c r="AJ137" s="131"/>
      <c r="AK137" s="55"/>
      <c r="AL137" s="55"/>
      <c r="AM137" s="55"/>
      <c r="AN137" s="55"/>
      <c r="AO137" s="55"/>
      <c r="AP137" s="55"/>
      <c r="AQ137" s="9">
        <v>505</v>
      </c>
      <c r="AR137" s="9">
        <v>675</v>
      </c>
      <c r="AS137" s="9">
        <v>639</v>
      </c>
      <c r="AT137" s="251">
        <v>429</v>
      </c>
      <c r="AU137" s="251">
        <v>637</v>
      </c>
      <c r="AV137" s="251"/>
      <c r="AW137" s="131"/>
      <c r="AX137" s="55"/>
      <c r="AY137" s="55"/>
      <c r="AZ137" s="68"/>
      <c r="BA137" s="68"/>
      <c r="BB137" s="68"/>
      <c r="BC137" s="68"/>
      <c r="BD137" s="68">
        <v>108</v>
      </c>
      <c r="BE137" s="68">
        <v>50</v>
      </c>
      <c r="BF137" s="213">
        <v>158</v>
      </c>
      <c r="BG137" s="251">
        <v>68</v>
      </c>
      <c r="BH137" s="266">
        <v>311</v>
      </c>
      <c r="BI137" s="254"/>
      <c r="BJ137" s="268">
        <v>283</v>
      </c>
      <c r="BK137" s="251">
        <v>50</v>
      </c>
      <c r="BL137" s="251"/>
      <c r="BM137" s="131"/>
      <c r="BN137" s="55"/>
      <c r="BO137" s="55"/>
      <c r="BP137" s="94"/>
      <c r="BQ137" s="94"/>
      <c r="BR137" s="94"/>
      <c r="BS137" s="94"/>
      <c r="BT137" s="94">
        <v>303</v>
      </c>
      <c r="BU137" s="94">
        <v>317</v>
      </c>
      <c r="BV137" s="94">
        <v>524</v>
      </c>
      <c r="BW137" s="252">
        <v>2625</v>
      </c>
      <c r="BX137" s="252">
        <v>3299</v>
      </c>
      <c r="BY137" s="252"/>
      <c r="BZ137" s="55"/>
      <c r="CA137" s="55"/>
      <c r="CB137" s="55"/>
      <c r="CC137" s="55"/>
      <c r="CD137" s="55"/>
      <c r="CE137" s="55"/>
      <c r="CF137" s="55"/>
      <c r="CG137" s="9">
        <v>424</v>
      </c>
      <c r="CH137" s="9">
        <v>414</v>
      </c>
      <c r="CI137" s="9">
        <v>153</v>
      </c>
      <c r="CJ137" s="251">
        <v>0</v>
      </c>
      <c r="CK137" s="251">
        <v>0</v>
      </c>
      <c r="CL137" s="251"/>
    </row>
    <row r="138" spans="1:90" ht="12.95" customHeight="1" x14ac:dyDescent="0.2">
      <c r="A138" s="76" t="s">
        <v>1155</v>
      </c>
      <c r="B138" s="26" t="s">
        <v>1914</v>
      </c>
      <c r="C138" s="43" t="s">
        <v>2053</v>
      </c>
      <c r="K138" s="10">
        <v>2846</v>
      </c>
      <c r="L138" s="9">
        <v>1962</v>
      </c>
      <c r="M138" s="9">
        <v>4059</v>
      </c>
      <c r="N138" s="107">
        <f t="shared" si="49"/>
        <v>360</v>
      </c>
      <c r="O138" s="141">
        <f>+AF138+AS138+BF138+BV138+CI138</f>
        <v>4059</v>
      </c>
      <c r="P138" s="142">
        <f t="shared" si="51"/>
        <v>0</v>
      </c>
      <c r="Q138" s="203">
        <v>8425</v>
      </c>
      <c r="R138" s="203">
        <v>9256</v>
      </c>
      <c r="S138" s="107">
        <f t="shared" si="50"/>
        <v>333</v>
      </c>
      <c r="T138" s="141">
        <f>+AH138+AU138+BH138+BK138+BX138+CK138</f>
        <v>9256</v>
      </c>
      <c r="U138" s="142">
        <f t="shared" si="52"/>
        <v>0</v>
      </c>
      <c r="V138" s="260"/>
      <c r="W138" s="131"/>
      <c r="X138" s="55"/>
      <c r="Y138" s="55"/>
      <c r="Z138" s="55"/>
      <c r="AA138" s="55"/>
      <c r="AB138" s="55"/>
      <c r="AC138" s="55"/>
      <c r="AD138" s="9">
        <v>1959</v>
      </c>
      <c r="AE138" s="9">
        <v>1473</v>
      </c>
      <c r="AF138" s="9">
        <v>3594</v>
      </c>
      <c r="AG138" s="252">
        <v>7096</v>
      </c>
      <c r="AH138" s="252">
        <v>7796</v>
      </c>
      <c r="AI138" s="252"/>
      <c r="AJ138" s="131"/>
      <c r="AK138" s="55"/>
      <c r="AL138" s="55"/>
      <c r="AM138" s="55"/>
      <c r="AN138" s="55"/>
      <c r="AO138" s="55"/>
      <c r="AP138" s="55"/>
      <c r="AQ138" s="9">
        <v>504</v>
      </c>
      <c r="AR138" s="9">
        <v>105</v>
      </c>
      <c r="AS138" s="9">
        <v>465</v>
      </c>
      <c r="AT138" s="252">
        <v>1329</v>
      </c>
      <c r="AU138" s="252">
        <v>1460</v>
      </c>
      <c r="AV138" s="252"/>
      <c r="AW138" s="131"/>
      <c r="AX138" s="55"/>
      <c r="AY138" s="55"/>
      <c r="AZ138" s="68"/>
      <c r="BA138" s="68"/>
      <c r="BB138" s="68"/>
      <c r="BC138" s="68"/>
      <c r="BD138" s="68">
        <v>0</v>
      </c>
      <c r="BE138" s="68">
        <v>0</v>
      </c>
      <c r="BF138" s="213">
        <v>0</v>
      </c>
      <c r="BG138" s="251">
        <v>0</v>
      </c>
      <c r="BH138" s="266">
        <v>0</v>
      </c>
      <c r="BI138" s="254"/>
      <c r="BJ138" s="268">
        <v>0</v>
      </c>
      <c r="BK138" s="251">
        <v>0</v>
      </c>
      <c r="BL138" s="251"/>
      <c r="BM138" s="131"/>
      <c r="BN138" s="55"/>
      <c r="BO138" s="55"/>
      <c r="BP138" s="94"/>
      <c r="BQ138" s="94"/>
      <c r="BR138" s="94"/>
      <c r="BS138" s="94"/>
      <c r="BT138" s="94">
        <v>383</v>
      </c>
      <c r="BU138" s="94">
        <v>384</v>
      </c>
      <c r="BV138" s="94">
        <v>0</v>
      </c>
      <c r="BW138" s="251">
        <v>0</v>
      </c>
      <c r="BX138" s="251">
        <v>0</v>
      </c>
      <c r="BY138" s="251"/>
      <c r="BZ138" s="55"/>
      <c r="CA138" s="55"/>
      <c r="CB138" s="55"/>
      <c r="CC138" s="55"/>
      <c r="CD138" s="55"/>
      <c r="CE138" s="55"/>
      <c r="CF138" s="55"/>
      <c r="CG138" s="9">
        <v>0</v>
      </c>
      <c r="CH138" s="9">
        <v>0</v>
      </c>
      <c r="CI138" s="9">
        <v>0</v>
      </c>
      <c r="CJ138" s="251">
        <v>0</v>
      </c>
      <c r="CK138" s="251">
        <v>0</v>
      </c>
      <c r="CL138" s="251"/>
    </row>
    <row r="139" spans="1:90" ht="12.95" customHeight="1" x14ac:dyDescent="0.2">
      <c r="A139" s="72" t="s">
        <v>1180</v>
      </c>
      <c r="B139" s="247" t="s">
        <v>1170</v>
      </c>
      <c r="C139" s="43" t="s">
        <v>2053</v>
      </c>
      <c r="K139" s="10">
        <v>5217</v>
      </c>
      <c r="L139" s="9">
        <v>5865</v>
      </c>
      <c r="M139" s="9">
        <v>6929</v>
      </c>
      <c r="N139" s="107">
        <f t="shared" si="49"/>
        <v>319</v>
      </c>
      <c r="O139" s="141">
        <f>+AF139+AS139+BF139+BV139+CI139</f>
        <v>6929</v>
      </c>
      <c r="P139" s="142">
        <f t="shared" si="51"/>
        <v>0</v>
      </c>
      <c r="Q139" s="203">
        <v>8693</v>
      </c>
      <c r="R139" s="203">
        <v>8672</v>
      </c>
      <c r="S139" s="107">
        <f t="shared" si="50"/>
        <v>338</v>
      </c>
      <c r="T139" s="141">
        <f>+AH139+AU139+BH139+BK139+BX139+CK139</f>
        <v>8672</v>
      </c>
      <c r="U139" s="142">
        <f t="shared" si="52"/>
        <v>0</v>
      </c>
      <c r="V139" s="260"/>
      <c r="W139" s="131"/>
      <c r="X139" s="55"/>
      <c r="Y139" s="55"/>
      <c r="Z139" s="55"/>
      <c r="AA139" s="55"/>
      <c r="AB139" s="55"/>
      <c r="AC139" s="55"/>
      <c r="AD139" s="9">
        <v>3457</v>
      </c>
      <c r="AE139" s="9">
        <v>3768</v>
      </c>
      <c r="AF139" s="9">
        <v>4662</v>
      </c>
      <c r="AG139" s="252">
        <v>5544</v>
      </c>
      <c r="AH139" s="252">
        <v>5339</v>
      </c>
      <c r="AI139" s="252"/>
      <c r="AJ139" s="131"/>
      <c r="AK139" s="55"/>
      <c r="AL139" s="55"/>
      <c r="AM139" s="55"/>
      <c r="AN139" s="55"/>
      <c r="AO139" s="55"/>
      <c r="AP139" s="55"/>
      <c r="AQ139" s="9">
        <v>1583</v>
      </c>
      <c r="AR139" s="9">
        <v>1102</v>
      </c>
      <c r="AS139" s="9">
        <v>1304</v>
      </c>
      <c r="AT139" s="252">
        <v>1725</v>
      </c>
      <c r="AU139" s="252">
        <v>2013</v>
      </c>
      <c r="AV139" s="252"/>
      <c r="AW139" s="131"/>
      <c r="AX139" s="55"/>
      <c r="AY139" s="55"/>
      <c r="AZ139" s="68"/>
      <c r="BA139" s="68"/>
      <c r="BB139" s="68"/>
      <c r="BC139" s="68"/>
      <c r="BD139" s="68">
        <v>53</v>
      </c>
      <c r="BE139" s="68">
        <v>168</v>
      </c>
      <c r="BF139" s="213">
        <v>304</v>
      </c>
      <c r="BG139" s="251">
        <v>376</v>
      </c>
      <c r="BH139" s="266">
        <v>349</v>
      </c>
      <c r="BI139" s="254"/>
      <c r="BJ139" s="268">
        <v>574</v>
      </c>
      <c r="BK139" s="251">
        <v>436</v>
      </c>
      <c r="BL139" s="251"/>
      <c r="BM139" s="131"/>
      <c r="BN139" s="55"/>
      <c r="BO139" s="55"/>
      <c r="BP139" s="94"/>
      <c r="BQ139" s="94"/>
      <c r="BR139" s="94"/>
      <c r="BS139" s="94"/>
      <c r="BT139" s="94">
        <v>35</v>
      </c>
      <c r="BU139" s="94">
        <v>275</v>
      </c>
      <c r="BV139" s="94">
        <v>227</v>
      </c>
      <c r="BW139" s="251">
        <v>474</v>
      </c>
      <c r="BX139" s="251">
        <v>535</v>
      </c>
      <c r="BY139" s="251"/>
      <c r="BZ139" s="55"/>
      <c r="CA139" s="55"/>
      <c r="CB139" s="55"/>
      <c r="CC139" s="55"/>
      <c r="CD139" s="55"/>
      <c r="CE139" s="55"/>
      <c r="CF139" s="55"/>
      <c r="CG139" s="9">
        <v>89</v>
      </c>
      <c r="CH139" s="9">
        <v>552</v>
      </c>
      <c r="CI139" s="9">
        <v>432</v>
      </c>
      <c r="CJ139" s="251">
        <v>0</v>
      </c>
      <c r="CK139" s="251">
        <v>0</v>
      </c>
      <c r="CL139" s="251"/>
    </row>
    <row r="140" spans="1:90" ht="12.95" customHeight="1" x14ac:dyDescent="0.2">
      <c r="A140" s="72" t="s">
        <v>1145</v>
      </c>
      <c r="B140" s="247" t="s">
        <v>1186</v>
      </c>
      <c r="C140" s="43" t="s">
        <v>2053</v>
      </c>
      <c r="K140" s="10">
        <v>3408</v>
      </c>
      <c r="L140" s="9">
        <v>5917</v>
      </c>
      <c r="M140" s="9">
        <v>7504</v>
      </c>
      <c r="N140" s="107">
        <f t="shared" si="49"/>
        <v>311</v>
      </c>
      <c r="O140" s="141">
        <f>+AF140+AS140+BF140+BV140+CI140</f>
        <v>7504</v>
      </c>
      <c r="P140" s="142">
        <f t="shared" si="51"/>
        <v>0</v>
      </c>
      <c r="Q140" s="203">
        <v>8692</v>
      </c>
      <c r="R140" s="203">
        <v>8664</v>
      </c>
      <c r="S140" s="107">
        <f t="shared" si="50"/>
        <v>340</v>
      </c>
      <c r="T140" s="141">
        <f>+AH140+AU140+BH140+BK140+BX140+CK140</f>
        <v>8664</v>
      </c>
      <c r="U140" s="142">
        <f t="shared" si="52"/>
        <v>0</v>
      </c>
      <c r="V140" s="260"/>
      <c r="W140" s="131"/>
      <c r="X140" s="55"/>
      <c r="Y140" s="55"/>
      <c r="Z140" s="55"/>
      <c r="AA140" s="55"/>
      <c r="AB140" s="55"/>
      <c r="AC140" s="55"/>
      <c r="AD140" s="9">
        <v>3288</v>
      </c>
      <c r="AE140" s="9">
        <v>5648</v>
      </c>
      <c r="AF140" s="9">
        <v>7215</v>
      </c>
      <c r="AG140" s="252">
        <v>8583</v>
      </c>
      <c r="AH140" s="252">
        <v>8587</v>
      </c>
      <c r="AI140" s="252"/>
      <c r="AJ140" s="131"/>
      <c r="AK140" s="55"/>
      <c r="AL140" s="55"/>
      <c r="AM140" s="55"/>
      <c r="AN140" s="55"/>
      <c r="AO140" s="55"/>
      <c r="AP140" s="55"/>
      <c r="AQ140" s="9">
        <v>12</v>
      </c>
      <c r="AR140" s="9">
        <v>75</v>
      </c>
      <c r="AS140" s="9">
        <v>181</v>
      </c>
      <c r="AT140" s="251">
        <v>87</v>
      </c>
      <c r="AU140" s="251">
        <v>52</v>
      </c>
      <c r="AV140" s="251"/>
      <c r="AW140" s="131"/>
      <c r="AX140" s="55"/>
      <c r="AY140" s="55"/>
      <c r="AZ140" s="68"/>
      <c r="BA140" s="68"/>
      <c r="BB140" s="68"/>
      <c r="BC140" s="68"/>
      <c r="BD140" s="68">
        <v>3</v>
      </c>
      <c r="BE140" s="68">
        <v>163</v>
      </c>
      <c r="BF140" s="213">
        <v>60</v>
      </c>
      <c r="BG140" s="251">
        <v>0</v>
      </c>
      <c r="BH140" s="266">
        <v>0</v>
      </c>
      <c r="BI140" s="254"/>
      <c r="BJ140" s="268">
        <v>2</v>
      </c>
      <c r="BK140" s="251">
        <v>18</v>
      </c>
      <c r="BL140" s="251"/>
      <c r="BM140" s="131"/>
      <c r="BN140" s="55"/>
      <c r="BO140" s="55"/>
      <c r="BP140" s="94"/>
      <c r="BQ140" s="94"/>
      <c r="BR140" s="94"/>
      <c r="BS140" s="94"/>
      <c r="BT140" s="94">
        <v>0</v>
      </c>
      <c r="BU140" s="94">
        <v>0</v>
      </c>
      <c r="BV140" s="94">
        <v>0</v>
      </c>
      <c r="BW140" s="251">
        <v>0</v>
      </c>
      <c r="BX140" s="251">
        <v>0</v>
      </c>
      <c r="BY140" s="251"/>
      <c r="BZ140" s="55"/>
      <c r="CA140" s="55"/>
      <c r="CB140" s="55"/>
      <c r="CC140" s="55"/>
      <c r="CD140" s="55"/>
      <c r="CE140" s="55"/>
      <c r="CF140" s="55"/>
      <c r="CG140" s="9">
        <v>105</v>
      </c>
      <c r="CH140" s="9">
        <v>31</v>
      </c>
      <c r="CI140" s="9">
        <v>48</v>
      </c>
      <c r="CJ140" s="251">
        <v>20</v>
      </c>
      <c r="CK140" s="251">
        <v>7</v>
      </c>
      <c r="CL140" s="251"/>
    </row>
    <row r="141" spans="1:90" ht="12.95" customHeight="1" x14ac:dyDescent="0.2">
      <c r="A141" s="72" t="s">
        <v>1150</v>
      </c>
      <c r="B141" s="247" t="s">
        <v>1151</v>
      </c>
      <c r="C141" s="43" t="s">
        <v>2053</v>
      </c>
      <c r="K141" s="10">
        <v>8170</v>
      </c>
      <c r="L141" s="9">
        <v>8282</v>
      </c>
      <c r="M141" s="9">
        <v>9056</v>
      </c>
      <c r="N141" s="107">
        <f t="shared" si="49"/>
        <v>298</v>
      </c>
      <c r="O141" s="141">
        <f>+AF141+AS141+BF141+BV141+CI141</f>
        <v>9056</v>
      </c>
      <c r="P141" s="142">
        <f t="shared" si="51"/>
        <v>0</v>
      </c>
      <c r="Q141" s="203">
        <v>7466</v>
      </c>
      <c r="R141" s="203">
        <v>8562</v>
      </c>
      <c r="S141" s="107">
        <f t="shared" si="50"/>
        <v>342</v>
      </c>
      <c r="T141" s="141">
        <f>+AH141+AU141+BH141+BK141+BX141+CK141</f>
        <v>8562</v>
      </c>
      <c r="U141" s="142">
        <f t="shared" si="52"/>
        <v>0</v>
      </c>
      <c r="V141" s="260"/>
      <c r="W141" s="131"/>
      <c r="X141" s="55"/>
      <c r="Y141" s="55"/>
      <c r="Z141" s="55"/>
      <c r="AA141" s="55"/>
      <c r="AB141" s="55"/>
      <c r="AC141" s="55"/>
      <c r="AD141" s="9">
        <v>7604</v>
      </c>
      <c r="AE141" s="9">
        <v>5973</v>
      </c>
      <c r="AF141" s="9">
        <v>6925</v>
      </c>
      <c r="AG141" s="252">
        <v>5552</v>
      </c>
      <c r="AH141" s="252">
        <v>6035</v>
      </c>
      <c r="AI141" s="252"/>
      <c r="AJ141" s="131"/>
      <c r="AK141" s="55"/>
      <c r="AL141" s="55"/>
      <c r="AM141" s="55"/>
      <c r="AN141" s="55"/>
      <c r="AO141" s="55"/>
      <c r="AP141" s="55"/>
      <c r="AQ141" s="9">
        <v>186</v>
      </c>
      <c r="AR141" s="9">
        <v>47</v>
      </c>
      <c r="AS141" s="9">
        <v>15</v>
      </c>
      <c r="AT141" s="251">
        <v>72</v>
      </c>
      <c r="AU141" s="251">
        <v>188</v>
      </c>
      <c r="AV141" s="251"/>
      <c r="AW141" s="131"/>
      <c r="AX141" s="55"/>
      <c r="AY141" s="55"/>
      <c r="AZ141" s="68"/>
      <c r="BA141" s="68"/>
      <c r="BB141" s="68"/>
      <c r="BC141" s="68"/>
      <c r="BD141" s="68">
        <v>0</v>
      </c>
      <c r="BE141" s="68">
        <v>0</v>
      </c>
      <c r="BF141" s="213">
        <v>0</v>
      </c>
      <c r="BG141" s="251">
        <v>5</v>
      </c>
      <c r="BH141" s="266">
        <v>0</v>
      </c>
      <c r="BI141" s="254"/>
      <c r="BJ141" s="268">
        <v>71</v>
      </c>
      <c r="BK141" s="251">
        <v>63</v>
      </c>
      <c r="BL141" s="251"/>
      <c r="BM141" s="131"/>
      <c r="BN141" s="55"/>
      <c r="BO141" s="55"/>
      <c r="BP141" s="94"/>
      <c r="BQ141" s="94"/>
      <c r="BR141" s="94"/>
      <c r="BS141" s="94"/>
      <c r="BT141" s="94">
        <v>369</v>
      </c>
      <c r="BU141" s="94">
        <v>2190</v>
      </c>
      <c r="BV141" s="94">
        <v>2083</v>
      </c>
      <c r="BW141" s="252">
        <v>1761</v>
      </c>
      <c r="BX141" s="252">
        <v>2276</v>
      </c>
      <c r="BY141" s="252"/>
      <c r="BZ141" s="55"/>
      <c r="CA141" s="55"/>
      <c r="CB141" s="55"/>
      <c r="CC141" s="55"/>
      <c r="CD141" s="55"/>
      <c r="CE141" s="55"/>
      <c r="CF141" s="55"/>
      <c r="CG141" s="9">
        <v>11</v>
      </c>
      <c r="CH141" s="9">
        <v>72</v>
      </c>
      <c r="CI141" s="9">
        <v>33</v>
      </c>
      <c r="CJ141" s="251">
        <v>5</v>
      </c>
      <c r="CK141" s="251">
        <v>0</v>
      </c>
      <c r="CL141" s="251"/>
    </row>
    <row r="142" spans="1:90" ht="12.95" customHeight="1" x14ac:dyDescent="0.2">
      <c r="A142" s="72" t="s">
        <v>1186</v>
      </c>
      <c r="B142" s="247" t="s">
        <v>1145</v>
      </c>
      <c r="C142" s="43" t="s">
        <v>2053</v>
      </c>
      <c r="K142" s="10">
        <v>10402</v>
      </c>
      <c r="L142" s="9">
        <v>8425</v>
      </c>
      <c r="M142" s="9">
        <v>8516</v>
      </c>
      <c r="N142" s="107">
        <f t="shared" si="49"/>
        <v>303</v>
      </c>
      <c r="O142" s="141">
        <f>+AF142+AS142+BF142+BV142+CI142</f>
        <v>8516</v>
      </c>
      <c r="P142" s="142">
        <f t="shared" si="51"/>
        <v>0</v>
      </c>
      <c r="Q142" s="203">
        <v>9943</v>
      </c>
      <c r="R142" s="203">
        <v>8344</v>
      </c>
      <c r="S142" s="107">
        <f t="shared" si="50"/>
        <v>345</v>
      </c>
      <c r="T142" s="141">
        <f>+AH142+AU142+BH142+BK142+BX142+CK142</f>
        <v>8344</v>
      </c>
      <c r="U142" s="142">
        <f t="shared" si="52"/>
        <v>0</v>
      </c>
      <c r="V142" s="260"/>
      <c r="W142" s="131"/>
      <c r="X142" s="55"/>
      <c r="Y142" s="55"/>
      <c r="Z142" s="55"/>
      <c r="AA142" s="55"/>
      <c r="AB142" s="55"/>
      <c r="AC142" s="55"/>
      <c r="AD142" s="9">
        <v>8225</v>
      </c>
      <c r="AE142" s="9">
        <v>6536</v>
      </c>
      <c r="AF142" s="9">
        <v>6247</v>
      </c>
      <c r="AG142" s="252">
        <v>6866</v>
      </c>
      <c r="AH142" s="252">
        <v>6210</v>
      </c>
      <c r="AI142" s="252"/>
      <c r="AJ142" s="131"/>
      <c r="AK142" s="55"/>
      <c r="AL142" s="55"/>
      <c r="AM142" s="55"/>
      <c r="AN142" s="55"/>
      <c r="AO142" s="55"/>
      <c r="AP142" s="55"/>
      <c r="AQ142" s="9">
        <v>644</v>
      </c>
      <c r="AR142" s="9">
        <v>484</v>
      </c>
      <c r="AS142" s="9">
        <v>748</v>
      </c>
      <c r="AT142" s="252">
        <v>1059</v>
      </c>
      <c r="AU142" s="251">
        <v>523</v>
      </c>
      <c r="AV142" s="251"/>
      <c r="AW142" s="131"/>
      <c r="AX142" s="55"/>
      <c r="AY142" s="55"/>
      <c r="AZ142" s="68"/>
      <c r="BA142" s="68"/>
      <c r="BB142" s="68"/>
      <c r="BC142" s="68"/>
      <c r="BD142" s="68">
        <v>977</v>
      </c>
      <c r="BE142" s="68">
        <v>766</v>
      </c>
      <c r="BF142" s="213">
        <v>284</v>
      </c>
      <c r="BG142" s="251">
        <v>348</v>
      </c>
      <c r="BH142" s="266">
        <v>104</v>
      </c>
      <c r="BI142" s="254"/>
      <c r="BJ142" s="268">
        <v>381</v>
      </c>
      <c r="BK142" s="251">
        <v>398</v>
      </c>
      <c r="BL142" s="251"/>
      <c r="BM142" s="131"/>
      <c r="BN142" s="55"/>
      <c r="BO142" s="55"/>
      <c r="BP142" s="94"/>
      <c r="BQ142" s="94"/>
      <c r="BR142" s="94"/>
      <c r="BS142" s="94"/>
      <c r="BT142" s="94">
        <v>556</v>
      </c>
      <c r="BU142" s="94">
        <v>639</v>
      </c>
      <c r="BV142" s="94">
        <v>887</v>
      </c>
      <c r="BW142" s="252">
        <v>1289</v>
      </c>
      <c r="BX142" s="252">
        <v>1109</v>
      </c>
      <c r="BY142" s="252"/>
      <c r="BZ142" s="55"/>
      <c r="CA142" s="55"/>
      <c r="CB142" s="55"/>
      <c r="CC142" s="55"/>
      <c r="CD142" s="55"/>
      <c r="CE142" s="55"/>
      <c r="CF142" s="55"/>
      <c r="CG142" s="9">
        <v>0</v>
      </c>
      <c r="CH142" s="9">
        <v>0</v>
      </c>
      <c r="CI142" s="9">
        <v>350</v>
      </c>
      <c r="CJ142" s="251">
        <v>0</v>
      </c>
      <c r="CK142" s="251">
        <v>0</v>
      </c>
      <c r="CL142" s="251"/>
    </row>
    <row r="143" spans="1:90" ht="12.95" customHeight="1" x14ac:dyDescent="0.2">
      <c r="A143" s="72" t="s">
        <v>1165</v>
      </c>
      <c r="B143" s="247" t="s">
        <v>1169</v>
      </c>
      <c r="C143" s="43" t="s">
        <v>2053</v>
      </c>
      <c r="K143" s="10">
        <v>5308</v>
      </c>
      <c r="L143" s="9">
        <v>5397</v>
      </c>
      <c r="M143" s="9">
        <v>4941</v>
      </c>
      <c r="N143" s="107">
        <f t="shared" si="49"/>
        <v>342</v>
      </c>
      <c r="O143" s="141">
        <f>+AF143+AS143+BF143+BV143+CI143</f>
        <v>4941</v>
      </c>
      <c r="P143" s="142">
        <f t="shared" si="51"/>
        <v>0</v>
      </c>
      <c r="Q143" s="203"/>
      <c r="R143" s="203">
        <v>8320</v>
      </c>
      <c r="S143" s="107">
        <f t="shared" si="50"/>
        <v>346</v>
      </c>
      <c r="T143" s="141">
        <f>+AH143+AU143+BH143+BK143+BX143+CK143</f>
        <v>8320</v>
      </c>
      <c r="U143" s="142">
        <f t="shared" si="52"/>
        <v>0</v>
      </c>
      <c r="V143" s="260"/>
      <c r="W143" s="131"/>
      <c r="X143" s="55"/>
      <c r="Y143" s="55"/>
      <c r="Z143" s="55"/>
      <c r="AA143" s="55"/>
      <c r="AB143" s="55"/>
      <c r="AC143" s="55"/>
      <c r="AD143" s="9">
        <v>4071</v>
      </c>
      <c r="AE143" s="9">
        <v>3943</v>
      </c>
      <c r="AF143" s="9">
        <v>3578</v>
      </c>
      <c r="AG143" s="252"/>
      <c r="AH143" s="252">
        <v>5056</v>
      </c>
      <c r="AI143" s="252"/>
      <c r="AJ143" s="131"/>
      <c r="AK143" s="55"/>
      <c r="AL143" s="55"/>
      <c r="AM143" s="55"/>
      <c r="AN143" s="55"/>
      <c r="AO143" s="55"/>
      <c r="AP143" s="55"/>
      <c r="AQ143" s="9">
        <v>56</v>
      </c>
      <c r="AR143" s="9">
        <v>89</v>
      </c>
      <c r="AS143" s="9">
        <v>61</v>
      </c>
      <c r="AT143" s="251"/>
      <c r="AU143" s="251">
        <v>247</v>
      </c>
      <c r="AV143" s="251"/>
      <c r="AW143" s="131"/>
      <c r="AX143" s="55"/>
      <c r="AY143" s="55"/>
      <c r="AZ143" s="68"/>
      <c r="BA143" s="68"/>
      <c r="BB143" s="68"/>
      <c r="BC143" s="68"/>
      <c r="BD143" s="68">
        <v>0</v>
      </c>
      <c r="BE143" s="68">
        <v>0</v>
      </c>
      <c r="BF143" s="213">
        <v>11</v>
      </c>
      <c r="BG143" s="251"/>
      <c r="BH143" s="266">
        <v>39</v>
      </c>
      <c r="BI143" s="254"/>
      <c r="BJ143" s="268"/>
      <c r="BK143" s="251">
        <v>669</v>
      </c>
      <c r="BL143" s="251"/>
      <c r="BM143" s="131"/>
      <c r="BN143" s="55"/>
      <c r="BO143" s="55"/>
      <c r="BP143" s="94"/>
      <c r="BQ143" s="94"/>
      <c r="BR143" s="94"/>
      <c r="BS143" s="94"/>
      <c r="BT143" s="94">
        <v>1117</v>
      </c>
      <c r="BU143" s="94">
        <v>1336</v>
      </c>
      <c r="BV143" s="94">
        <v>1134</v>
      </c>
      <c r="BW143" s="251"/>
      <c r="BX143" s="252">
        <v>2309</v>
      </c>
      <c r="BY143" s="252"/>
      <c r="BZ143" s="55"/>
      <c r="CA143" s="55"/>
      <c r="CB143" s="55"/>
      <c r="CC143" s="55"/>
      <c r="CD143" s="55"/>
      <c r="CE143" s="55"/>
      <c r="CF143" s="55"/>
      <c r="CG143" s="9">
        <v>64</v>
      </c>
      <c r="CH143" s="9">
        <v>29</v>
      </c>
      <c r="CI143" s="9">
        <v>157</v>
      </c>
      <c r="CJ143" s="251"/>
      <c r="CK143" s="251">
        <v>0</v>
      </c>
      <c r="CL143" s="251"/>
    </row>
    <row r="144" spans="1:90" ht="12.95" customHeight="1" x14ac:dyDescent="0.2">
      <c r="A144" s="72" t="s">
        <v>1160</v>
      </c>
      <c r="B144" s="284" t="s">
        <v>1268</v>
      </c>
      <c r="C144" s="43" t="s">
        <v>2053</v>
      </c>
      <c r="D144" s="262">
        <v>11483</v>
      </c>
      <c r="E144" s="56"/>
      <c r="F144" s="44"/>
      <c r="G144" s="52"/>
      <c r="H144" s="44"/>
      <c r="I144" s="44"/>
      <c r="J144" s="44"/>
      <c r="K144" s="44">
        <v>8543</v>
      </c>
      <c r="L144" s="44">
        <v>7486</v>
      </c>
      <c r="M144" s="44">
        <v>7861</v>
      </c>
      <c r="N144" s="107">
        <f t="shared" ref="N144:N207" si="53">IF(M144&gt;0,RANK(M144,$M$16:$M$986),"—")</f>
        <v>309</v>
      </c>
      <c r="O144" s="141">
        <f>+AF144+AS144+BF144+BV144+CI144</f>
        <v>7861</v>
      </c>
      <c r="P144" s="142">
        <f t="shared" si="51"/>
        <v>0</v>
      </c>
      <c r="Q144" s="203">
        <v>8515</v>
      </c>
      <c r="R144" s="203">
        <v>8245</v>
      </c>
      <c r="S144" s="107">
        <f t="shared" ref="S144:S207" si="54">IF(R144&gt;0,RANK(R144,$R$16:$R$986),"—")</f>
        <v>347</v>
      </c>
      <c r="T144" s="141">
        <f>+AH144+AU144+BH144+BK144+BX144+CK144</f>
        <v>8245</v>
      </c>
      <c r="U144" s="142">
        <f t="shared" si="52"/>
        <v>0</v>
      </c>
      <c r="V144" s="260"/>
      <c r="W144" s="263">
        <v>9985</v>
      </c>
      <c r="X144" s="56"/>
      <c r="Y144" s="44"/>
      <c r="Z144" s="44"/>
      <c r="AA144" s="44"/>
      <c r="AB144" s="44"/>
      <c r="AC144" s="44"/>
      <c r="AD144" s="44">
        <v>7905</v>
      </c>
      <c r="AE144" s="44">
        <v>6784</v>
      </c>
      <c r="AF144" s="44">
        <v>7329</v>
      </c>
      <c r="AG144" s="252">
        <v>7229</v>
      </c>
      <c r="AH144" s="252">
        <v>7040</v>
      </c>
      <c r="AI144" s="252"/>
      <c r="AJ144" s="263">
        <v>109</v>
      </c>
      <c r="AK144" s="56"/>
      <c r="AL144" s="44"/>
      <c r="AM144" s="44"/>
      <c r="AN144" s="44"/>
      <c r="AO144" s="44"/>
      <c r="AP144" s="44"/>
      <c r="AQ144" s="44">
        <v>0</v>
      </c>
      <c r="AR144" s="44">
        <v>0</v>
      </c>
      <c r="AS144" s="44">
        <v>5</v>
      </c>
      <c r="AT144" s="251">
        <v>18</v>
      </c>
      <c r="AU144" s="251">
        <v>0</v>
      </c>
      <c r="AV144" s="251"/>
      <c r="AW144" s="263">
        <v>181</v>
      </c>
      <c r="AX144" s="56"/>
      <c r="AY144" s="44"/>
      <c r="AZ144" s="66"/>
      <c r="BA144" s="66"/>
      <c r="BB144" s="66"/>
      <c r="BC144" s="66"/>
      <c r="BD144" s="66">
        <v>0</v>
      </c>
      <c r="BE144" s="66">
        <v>0</v>
      </c>
      <c r="BF144" s="217">
        <v>0</v>
      </c>
      <c r="BG144" s="251">
        <v>134</v>
      </c>
      <c r="BH144" s="266">
        <v>124</v>
      </c>
      <c r="BI144" s="254"/>
      <c r="BJ144" s="268">
        <v>68</v>
      </c>
      <c r="BK144" s="251">
        <v>45</v>
      </c>
      <c r="BL144" s="251"/>
      <c r="BM144" s="263">
        <v>1208</v>
      </c>
      <c r="BN144" s="99"/>
      <c r="BO144" s="44"/>
      <c r="BP144" s="44"/>
      <c r="BQ144" s="44"/>
      <c r="BR144" s="44"/>
      <c r="BS144" s="44"/>
      <c r="BT144" s="44">
        <v>482</v>
      </c>
      <c r="BU144" s="44">
        <v>484</v>
      </c>
      <c r="BV144" s="44">
        <v>513</v>
      </c>
      <c r="BW144" s="252">
        <v>1066</v>
      </c>
      <c r="BX144" s="252">
        <v>1036</v>
      </c>
      <c r="BY144" s="252"/>
      <c r="BZ144" s="262">
        <v>0</v>
      </c>
      <c r="CA144" s="56"/>
      <c r="CB144" s="44"/>
      <c r="CC144" s="44"/>
      <c r="CD144" s="44"/>
      <c r="CE144" s="44"/>
      <c r="CF144" s="44"/>
      <c r="CG144" s="44">
        <v>156</v>
      </c>
      <c r="CH144" s="44">
        <v>218</v>
      </c>
      <c r="CI144" s="44">
        <v>14</v>
      </c>
      <c r="CJ144" s="251">
        <v>0</v>
      </c>
      <c r="CK144" s="251">
        <v>0</v>
      </c>
      <c r="CL144" s="251"/>
    </row>
    <row r="145" spans="1:90" ht="12.95" customHeight="1" x14ac:dyDescent="0.2">
      <c r="A145" s="72" t="s">
        <v>1158</v>
      </c>
      <c r="B145" s="247" t="s">
        <v>1168</v>
      </c>
      <c r="C145" s="43" t="s">
        <v>2053</v>
      </c>
      <c r="K145" s="10">
        <v>5445</v>
      </c>
      <c r="L145" s="9">
        <v>5021</v>
      </c>
      <c r="M145" s="9">
        <v>6993</v>
      </c>
      <c r="N145" s="107">
        <f t="shared" si="53"/>
        <v>318</v>
      </c>
      <c r="O145" s="141">
        <f>+AF145+AS145+BF145+BV145+CI145</f>
        <v>6993</v>
      </c>
      <c r="P145" s="142">
        <f t="shared" si="51"/>
        <v>0</v>
      </c>
      <c r="Q145" s="203">
        <v>7857</v>
      </c>
      <c r="R145" s="203">
        <v>8063</v>
      </c>
      <c r="S145" s="107">
        <f t="shared" si="54"/>
        <v>349</v>
      </c>
      <c r="T145" s="141">
        <f>+AH145+AU145+BH145+BK145+BX145+CK145</f>
        <v>8063</v>
      </c>
      <c r="U145" s="142">
        <f t="shared" si="52"/>
        <v>0</v>
      </c>
      <c r="V145" s="260"/>
      <c r="W145" s="131"/>
      <c r="X145" s="55"/>
      <c r="Y145" s="55"/>
      <c r="Z145" s="55"/>
      <c r="AA145" s="55"/>
      <c r="AB145" s="55"/>
      <c r="AC145" s="55"/>
      <c r="AD145" s="9">
        <v>4743</v>
      </c>
      <c r="AE145" s="9">
        <v>4650</v>
      </c>
      <c r="AF145" s="9">
        <v>6993</v>
      </c>
      <c r="AG145" s="252">
        <v>7857</v>
      </c>
      <c r="AH145" s="252">
        <v>8063</v>
      </c>
      <c r="AI145" s="252"/>
      <c r="AJ145" s="131"/>
      <c r="AK145" s="55"/>
      <c r="AL145" s="55"/>
      <c r="AM145" s="55"/>
      <c r="AN145" s="55"/>
      <c r="AO145" s="55"/>
      <c r="AP145" s="55"/>
      <c r="AQ145" s="9">
        <v>0</v>
      </c>
      <c r="AR145" s="9">
        <v>0</v>
      </c>
      <c r="AS145" s="9">
        <v>0</v>
      </c>
      <c r="AT145" s="251">
        <v>0</v>
      </c>
      <c r="AU145" s="251">
        <v>0</v>
      </c>
      <c r="AV145" s="251"/>
      <c r="AW145" s="131"/>
      <c r="AX145" s="55"/>
      <c r="AY145" s="55"/>
      <c r="AZ145" s="68"/>
      <c r="BA145" s="68"/>
      <c r="BB145" s="68"/>
      <c r="BC145" s="68"/>
      <c r="BD145" s="68">
        <v>0</v>
      </c>
      <c r="BE145" s="68">
        <v>0</v>
      </c>
      <c r="BF145" s="213">
        <v>0</v>
      </c>
      <c r="BG145" s="251">
        <v>0</v>
      </c>
      <c r="BH145" s="266">
        <v>0</v>
      </c>
      <c r="BI145" s="254"/>
      <c r="BJ145" s="268">
        <v>0</v>
      </c>
      <c r="BK145" s="251">
        <v>0</v>
      </c>
      <c r="BL145" s="251"/>
      <c r="BM145" s="131"/>
      <c r="BN145" s="55"/>
      <c r="BO145" s="55"/>
      <c r="BP145" s="94"/>
      <c r="BQ145" s="94"/>
      <c r="BR145" s="94"/>
      <c r="BS145" s="94"/>
      <c r="BT145" s="94">
        <v>83</v>
      </c>
      <c r="BU145" s="94">
        <v>0</v>
      </c>
      <c r="BV145" s="94">
        <v>0</v>
      </c>
      <c r="BW145" s="251">
        <v>0</v>
      </c>
      <c r="BX145" s="251">
        <v>0</v>
      </c>
      <c r="BY145" s="251"/>
      <c r="BZ145" s="55"/>
      <c r="CA145" s="55"/>
      <c r="CB145" s="55"/>
      <c r="CC145" s="55"/>
      <c r="CD145" s="55"/>
      <c r="CE145" s="55"/>
      <c r="CF145" s="55"/>
      <c r="CG145" s="9">
        <v>619</v>
      </c>
      <c r="CH145" s="9">
        <v>371</v>
      </c>
      <c r="CI145" s="9">
        <v>0</v>
      </c>
      <c r="CJ145" s="251"/>
      <c r="CK145" s="251"/>
      <c r="CL145" s="251"/>
    </row>
    <row r="146" spans="1:90" ht="12.95" customHeight="1" x14ac:dyDescent="0.2">
      <c r="A146" s="72" t="s">
        <v>1168</v>
      </c>
      <c r="B146" s="247" t="s">
        <v>1180</v>
      </c>
      <c r="C146" s="43" t="s">
        <v>2053</v>
      </c>
      <c r="K146" s="10">
        <v>3796</v>
      </c>
      <c r="L146" s="9">
        <v>7608</v>
      </c>
      <c r="M146" s="9">
        <v>8535</v>
      </c>
      <c r="N146" s="107">
        <f t="shared" si="53"/>
        <v>302</v>
      </c>
      <c r="O146" s="141">
        <f>+AF146+AS146+BF146+BV146+CI146</f>
        <v>8535</v>
      </c>
      <c r="P146" s="142">
        <f t="shared" si="51"/>
        <v>0</v>
      </c>
      <c r="Q146" s="203">
        <v>7167</v>
      </c>
      <c r="R146" s="203">
        <v>7533</v>
      </c>
      <c r="S146" s="107">
        <f t="shared" si="54"/>
        <v>353</v>
      </c>
      <c r="T146" s="141">
        <f>+AH146+AU146+BH146+BK146+BX146+CK146</f>
        <v>7533</v>
      </c>
      <c r="U146" s="142">
        <f t="shared" si="52"/>
        <v>0</v>
      </c>
      <c r="V146" s="260"/>
      <c r="W146" s="131"/>
      <c r="X146" s="55"/>
      <c r="Y146" s="55"/>
      <c r="Z146" s="55"/>
      <c r="AA146" s="55"/>
      <c r="AB146" s="55"/>
      <c r="AC146" s="55"/>
      <c r="AD146" s="9">
        <v>2587</v>
      </c>
      <c r="AE146" s="9">
        <v>6252</v>
      </c>
      <c r="AF146" s="9">
        <v>7037</v>
      </c>
      <c r="AG146" s="252">
        <v>6334</v>
      </c>
      <c r="AH146" s="252">
        <v>6858</v>
      </c>
      <c r="AI146" s="252"/>
      <c r="AJ146" s="131"/>
      <c r="AK146" s="55"/>
      <c r="AL146" s="55"/>
      <c r="AM146" s="55"/>
      <c r="AN146" s="55"/>
      <c r="AO146" s="55"/>
      <c r="AP146" s="55"/>
      <c r="AQ146" s="9">
        <v>33</v>
      </c>
      <c r="AR146" s="9">
        <v>73</v>
      </c>
      <c r="AS146" s="9">
        <v>134</v>
      </c>
      <c r="AT146" s="251">
        <v>308</v>
      </c>
      <c r="AU146" s="251">
        <v>250</v>
      </c>
      <c r="AV146" s="251"/>
      <c r="AW146" s="131"/>
      <c r="AX146" s="55"/>
      <c r="AY146" s="55"/>
      <c r="AZ146" s="68"/>
      <c r="BA146" s="68"/>
      <c r="BB146" s="68"/>
      <c r="BC146" s="68"/>
      <c r="BD146" s="68">
        <v>0</v>
      </c>
      <c r="BE146" s="68">
        <v>0</v>
      </c>
      <c r="BF146" s="213">
        <v>0</v>
      </c>
      <c r="BG146" s="251">
        <v>346</v>
      </c>
      <c r="BH146" s="266">
        <v>280</v>
      </c>
      <c r="BI146" s="254"/>
      <c r="BJ146" s="268">
        <v>179</v>
      </c>
      <c r="BK146" s="251">
        <v>145</v>
      </c>
      <c r="BL146" s="251"/>
      <c r="BM146" s="131"/>
      <c r="BN146" s="55"/>
      <c r="BO146" s="55"/>
      <c r="BP146" s="94"/>
      <c r="BQ146" s="94"/>
      <c r="BR146" s="94"/>
      <c r="BS146" s="94"/>
      <c r="BT146" s="94">
        <v>364</v>
      </c>
      <c r="BU146" s="94">
        <v>852</v>
      </c>
      <c r="BV146" s="94">
        <v>793</v>
      </c>
      <c r="BW146" s="251">
        <v>0</v>
      </c>
      <c r="BX146" s="251"/>
      <c r="BY146" s="251"/>
      <c r="BZ146" s="251" t="s">
        <v>492</v>
      </c>
      <c r="CA146" s="251" t="s">
        <v>492</v>
      </c>
      <c r="CB146" s="55"/>
      <c r="CC146" s="55"/>
      <c r="CD146" s="55"/>
      <c r="CE146" s="55"/>
      <c r="CF146" s="55"/>
      <c r="CG146" s="9">
        <v>812</v>
      </c>
      <c r="CH146" s="9">
        <v>431</v>
      </c>
      <c r="CI146" s="9">
        <v>571</v>
      </c>
      <c r="CJ146" s="251"/>
      <c r="CK146" s="251"/>
      <c r="CL146" s="251"/>
    </row>
    <row r="147" spans="1:90" s="32" customFormat="1" ht="12.95" customHeight="1" x14ac:dyDescent="0.2">
      <c r="A147" s="72" t="s">
        <v>1170</v>
      </c>
      <c r="B147" s="289" t="s">
        <v>551</v>
      </c>
      <c r="C147" s="43" t="s">
        <v>2053</v>
      </c>
      <c r="D147" s="262"/>
      <c r="E147" s="56"/>
      <c r="F147" s="44"/>
      <c r="G147" s="52"/>
      <c r="H147" s="44"/>
      <c r="I147" s="44"/>
      <c r="J147" s="44"/>
      <c r="K147" s="44"/>
      <c r="L147" s="44">
        <v>5500</v>
      </c>
      <c r="M147" s="44">
        <v>5654</v>
      </c>
      <c r="N147" s="107">
        <f t="shared" si="53"/>
        <v>331</v>
      </c>
      <c r="O147" s="141">
        <f>+AF147+AS147+BF147+BV147+CI147</f>
        <v>5654</v>
      </c>
      <c r="P147" s="142">
        <f t="shared" si="51"/>
        <v>0</v>
      </c>
      <c r="Q147" s="203">
        <v>6886</v>
      </c>
      <c r="R147" s="203">
        <v>7491</v>
      </c>
      <c r="S147" s="107">
        <f t="shared" si="54"/>
        <v>355</v>
      </c>
      <c r="T147" s="141">
        <f>+AH147+AU147+BH147+BK147+BX147+CK147</f>
        <v>7491</v>
      </c>
      <c r="U147" s="142">
        <f t="shared" si="52"/>
        <v>0</v>
      </c>
      <c r="V147" s="260"/>
      <c r="W147" s="263"/>
      <c r="X147" s="56"/>
      <c r="Y147" s="44"/>
      <c r="Z147" s="44"/>
      <c r="AA147" s="44"/>
      <c r="AB147" s="44"/>
      <c r="AC147" s="44"/>
      <c r="AD147" s="44"/>
      <c r="AE147" s="44">
        <v>4371</v>
      </c>
      <c r="AF147" s="44">
        <v>4641</v>
      </c>
      <c r="AG147" s="252">
        <v>5640</v>
      </c>
      <c r="AH147" s="252">
        <v>6122</v>
      </c>
      <c r="AI147" s="252"/>
      <c r="AJ147" s="263"/>
      <c r="AK147" s="56"/>
      <c r="AL147" s="44"/>
      <c r="AM147" s="44"/>
      <c r="AN147" s="44"/>
      <c r="AO147" s="44"/>
      <c r="AP147" s="44"/>
      <c r="AQ147" s="44"/>
      <c r="AR147" s="44">
        <v>622</v>
      </c>
      <c r="AS147" s="44">
        <v>635</v>
      </c>
      <c r="AT147" s="251">
        <v>737</v>
      </c>
      <c r="AU147" s="251">
        <v>719</v>
      </c>
      <c r="AV147" s="251"/>
      <c r="AW147" s="263"/>
      <c r="AX147" s="56"/>
      <c r="AY147" s="44"/>
      <c r="AZ147" s="66"/>
      <c r="BA147" s="66"/>
      <c r="BB147" s="66"/>
      <c r="BC147" s="66"/>
      <c r="BD147" s="66"/>
      <c r="BE147" s="66">
        <v>0</v>
      </c>
      <c r="BF147" s="217">
        <v>0</v>
      </c>
      <c r="BG147" s="251">
        <v>0</v>
      </c>
      <c r="BH147" s="266">
        <v>0</v>
      </c>
      <c r="BI147" s="254"/>
      <c r="BJ147" s="268">
        <v>40</v>
      </c>
      <c r="BK147" s="251">
        <v>25</v>
      </c>
      <c r="BL147" s="251"/>
      <c r="BM147" s="263"/>
      <c r="BN147" s="99"/>
      <c r="BO147" s="44"/>
      <c r="BP147" s="44"/>
      <c r="BQ147" s="44"/>
      <c r="BR147" s="44"/>
      <c r="BS147" s="44"/>
      <c r="BT147" s="44"/>
      <c r="BU147" s="44">
        <v>432</v>
      </c>
      <c r="BV147" s="44">
        <v>346</v>
      </c>
      <c r="BW147" s="251">
        <v>469</v>
      </c>
      <c r="BX147" s="251">
        <v>625</v>
      </c>
      <c r="BY147" s="251"/>
      <c r="BZ147" s="251">
        <v>0</v>
      </c>
      <c r="CA147" s="251">
        <v>0</v>
      </c>
      <c r="CB147" s="56"/>
      <c r="CC147" s="44"/>
      <c r="CD147" s="52"/>
      <c r="CE147" s="44"/>
      <c r="CF147" s="44"/>
      <c r="CG147" s="44"/>
      <c r="CH147" s="44">
        <v>75</v>
      </c>
      <c r="CI147" s="44">
        <v>32</v>
      </c>
      <c r="CJ147" s="251">
        <v>0</v>
      </c>
      <c r="CK147" s="251">
        <v>0</v>
      </c>
      <c r="CL147" s="251"/>
    </row>
    <row r="148" spans="1:90" ht="12.95" customHeight="1" x14ac:dyDescent="0.2">
      <c r="A148" s="72" t="s">
        <v>1162</v>
      </c>
      <c r="B148" s="247" t="s">
        <v>1167</v>
      </c>
      <c r="C148" s="43" t="s">
        <v>2053</v>
      </c>
      <c r="K148" s="10">
        <v>5455</v>
      </c>
      <c r="L148" s="9">
        <v>5235</v>
      </c>
      <c r="M148" s="9">
        <v>5305</v>
      </c>
      <c r="N148" s="107">
        <f t="shared" si="53"/>
        <v>338</v>
      </c>
      <c r="O148" s="141">
        <f>+AF148+AS148+BF148+BV148+CI148</f>
        <v>5305</v>
      </c>
      <c r="P148" s="142">
        <f t="shared" si="51"/>
        <v>0</v>
      </c>
      <c r="Q148" s="203">
        <v>7038</v>
      </c>
      <c r="R148" s="203">
        <v>7303</v>
      </c>
      <c r="S148" s="107">
        <f t="shared" si="54"/>
        <v>357</v>
      </c>
      <c r="T148" s="141">
        <f>+AH148+AU148+BH148+BK148+BX148+CK148</f>
        <v>7303</v>
      </c>
      <c r="U148" s="142">
        <f t="shared" si="52"/>
        <v>0</v>
      </c>
      <c r="V148" s="260"/>
      <c r="W148" s="131"/>
      <c r="X148" s="55"/>
      <c r="Y148" s="55"/>
      <c r="Z148" s="55"/>
      <c r="AA148" s="55"/>
      <c r="AB148" s="55"/>
      <c r="AC148" s="55"/>
      <c r="AD148" s="9">
        <v>3809</v>
      </c>
      <c r="AE148" s="9">
        <v>3650</v>
      </c>
      <c r="AF148" s="9">
        <v>3727</v>
      </c>
      <c r="AG148" s="252">
        <v>5563</v>
      </c>
      <c r="AH148" s="252">
        <v>5218</v>
      </c>
      <c r="AI148" s="252"/>
      <c r="AJ148" s="131"/>
      <c r="AK148" s="55"/>
      <c r="AL148" s="55"/>
      <c r="AM148" s="55"/>
      <c r="AN148" s="55"/>
      <c r="AO148" s="55"/>
      <c r="AP148" s="55"/>
      <c r="AQ148" s="9">
        <v>92</v>
      </c>
      <c r="AR148" s="9">
        <v>269</v>
      </c>
      <c r="AS148" s="9">
        <v>281</v>
      </c>
      <c r="AT148" s="251">
        <v>112</v>
      </c>
      <c r="AU148" s="251">
        <v>58</v>
      </c>
      <c r="AV148" s="251"/>
      <c r="AW148" s="131"/>
      <c r="AX148" s="55"/>
      <c r="AY148" s="55"/>
      <c r="AZ148" s="68"/>
      <c r="BA148" s="68"/>
      <c r="BB148" s="68"/>
      <c r="BC148" s="68"/>
      <c r="BD148" s="68">
        <v>0</v>
      </c>
      <c r="BE148" s="68">
        <v>0</v>
      </c>
      <c r="BF148" s="213">
        <v>0</v>
      </c>
      <c r="BG148" s="251">
        <v>0</v>
      </c>
      <c r="BH148" s="266"/>
      <c r="BI148" s="254"/>
      <c r="BJ148" s="268"/>
      <c r="BK148" s="251"/>
      <c r="BL148" s="251"/>
      <c r="BM148" s="131"/>
      <c r="BN148" s="55"/>
      <c r="BO148" s="55"/>
      <c r="BP148" s="94"/>
      <c r="BQ148" s="94"/>
      <c r="BR148" s="94"/>
      <c r="BS148" s="94"/>
      <c r="BT148" s="94">
        <v>570</v>
      </c>
      <c r="BU148" s="94">
        <v>388</v>
      </c>
      <c r="BV148" s="94">
        <v>355</v>
      </c>
      <c r="BW148" s="251">
        <v>235</v>
      </c>
      <c r="BX148" s="251">
        <v>254</v>
      </c>
      <c r="BY148" s="251"/>
      <c r="BZ148" s="252">
        <v>1128</v>
      </c>
      <c r="CA148" s="252">
        <v>1773</v>
      </c>
      <c r="CB148" s="55"/>
      <c r="CC148" s="55"/>
      <c r="CD148" s="55"/>
      <c r="CE148" s="55"/>
      <c r="CF148" s="55"/>
      <c r="CG148" s="9">
        <v>984</v>
      </c>
      <c r="CH148" s="9">
        <v>928</v>
      </c>
      <c r="CI148" s="9">
        <v>942</v>
      </c>
      <c r="CJ148" s="252">
        <v>1128</v>
      </c>
      <c r="CK148" s="252">
        <v>1773</v>
      </c>
      <c r="CL148" s="252"/>
    </row>
    <row r="149" spans="1:90" ht="12.95" customHeight="1" x14ac:dyDescent="0.2">
      <c r="A149" s="72" t="s">
        <v>2034</v>
      </c>
      <c r="B149" s="247" t="s">
        <v>1166</v>
      </c>
      <c r="C149" s="43" t="s">
        <v>2053</v>
      </c>
      <c r="K149" s="10">
        <v>5590</v>
      </c>
      <c r="L149" s="9">
        <v>6701</v>
      </c>
      <c r="M149" s="9">
        <v>6865</v>
      </c>
      <c r="N149" s="107">
        <f t="shared" si="53"/>
        <v>321</v>
      </c>
      <c r="O149" s="141">
        <f>+AF149+AS149+BF149+BV149+CI149</f>
        <v>6865</v>
      </c>
      <c r="P149" s="142">
        <f t="shared" si="51"/>
        <v>0</v>
      </c>
      <c r="Q149" s="203">
        <v>6865</v>
      </c>
      <c r="R149" s="203">
        <v>7215</v>
      </c>
      <c r="S149" s="107">
        <f t="shared" si="54"/>
        <v>359</v>
      </c>
      <c r="T149" s="141">
        <f>+AH149+AU149+BH149+BK149+BX149+CK149</f>
        <v>7215</v>
      </c>
      <c r="U149" s="142">
        <f t="shared" si="52"/>
        <v>0</v>
      </c>
      <c r="V149" s="260"/>
      <c r="W149" s="131"/>
      <c r="X149" s="55"/>
      <c r="Y149" s="55"/>
      <c r="Z149" s="55"/>
      <c r="AA149" s="55"/>
      <c r="AB149" s="55"/>
      <c r="AC149" s="55"/>
      <c r="AD149" s="9">
        <v>4375</v>
      </c>
      <c r="AE149" s="9">
        <v>5593</v>
      </c>
      <c r="AF149" s="9">
        <v>5920</v>
      </c>
      <c r="AG149" s="252">
        <v>5920</v>
      </c>
      <c r="AH149" s="252">
        <v>6410</v>
      </c>
      <c r="AI149" s="252"/>
      <c r="AJ149" s="131"/>
      <c r="AK149" s="55"/>
      <c r="AL149" s="55"/>
      <c r="AM149" s="55"/>
      <c r="AN149" s="55"/>
      <c r="AO149" s="55"/>
      <c r="AP149" s="55"/>
      <c r="AQ149" s="9">
        <v>1139</v>
      </c>
      <c r="AR149" s="9">
        <v>1069</v>
      </c>
      <c r="AS149" s="9">
        <v>937</v>
      </c>
      <c r="AT149" s="251"/>
      <c r="AU149" s="251"/>
      <c r="AV149" s="251"/>
      <c r="AW149" s="131"/>
      <c r="AX149" s="55"/>
      <c r="AY149" s="55"/>
      <c r="AZ149" s="68"/>
      <c r="BA149" s="68"/>
      <c r="BB149" s="68"/>
      <c r="BC149" s="68"/>
      <c r="BD149" s="68">
        <v>0</v>
      </c>
      <c r="BE149" s="68">
        <v>0</v>
      </c>
      <c r="BF149" s="213">
        <v>0</v>
      </c>
      <c r="BG149" s="251">
        <v>0</v>
      </c>
      <c r="BH149" s="266">
        <v>0</v>
      </c>
      <c r="BI149" s="254"/>
      <c r="BJ149" s="268">
        <v>0</v>
      </c>
      <c r="BK149" s="251">
        <v>0</v>
      </c>
      <c r="BL149" s="251"/>
      <c r="BM149" s="131"/>
      <c r="BN149" s="55"/>
      <c r="BO149" s="55"/>
      <c r="BP149" s="94"/>
      <c r="BQ149" s="94"/>
      <c r="BR149" s="94"/>
      <c r="BS149" s="94"/>
      <c r="BT149" s="94">
        <v>47</v>
      </c>
      <c r="BU149" s="94">
        <v>20</v>
      </c>
      <c r="BV149" s="94">
        <v>0</v>
      </c>
      <c r="BW149" s="251">
        <v>0</v>
      </c>
      <c r="BX149" s="251"/>
      <c r="BY149" s="251"/>
      <c r="BZ149" s="251">
        <v>945</v>
      </c>
      <c r="CA149" s="251">
        <v>805</v>
      </c>
      <c r="CB149" s="55"/>
      <c r="CC149" s="55"/>
      <c r="CD149" s="55"/>
      <c r="CE149" s="55"/>
      <c r="CF149" s="55"/>
      <c r="CG149" s="9">
        <v>29</v>
      </c>
      <c r="CH149" s="9">
        <v>19</v>
      </c>
      <c r="CI149" s="9">
        <v>8</v>
      </c>
      <c r="CJ149" s="251">
        <v>945</v>
      </c>
      <c r="CK149" s="251">
        <v>805</v>
      </c>
      <c r="CL149" s="251"/>
    </row>
    <row r="150" spans="1:90" ht="12.95" customHeight="1" x14ac:dyDescent="0.2">
      <c r="A150" s="72" t="s">
        <v>1176</v>
      </c>
      <c r="B150" s="247" t="s">
        <v>1162</v>
      </c>
      <c r="C150" s="43" t="s">
        <v>2053</v>
      </c>
      <c r="K150" s="10">
        <v>6491</v>
      </c>
      <c r="L150" s="9">
        <v>7893</v>
      </c>
      <c r="M150" s="9">
        <v>6878</v>
      </c>
      <c r="N150" s="107">
        <f t="shared" si="53"/>
        <v>320</v>
      </c>
      <c r="O150" s="141">
        <f>+AF150+AS150+BF150+BV150+CI150</f>
        <v>6878</v>
      </c>
      <c r="P150" s="142">
        <f t="shared" si="51"/>
        <v>0</v>
      </c>
      <c r="Q150" s="203">
        <v>5944</v>
      </c>
      <c r="R150" s="203">
        <v>7140</v>
      </c>
      <c r="S150" s="107">
        <f t="shared" si="54"/>
        <v>363</v>
      </c>
      <c r="T150" s="141">
        <f>+AH150+AU150+BH150+BK150+BX150+CK150</f>
        <v>7140</v>
      </c>
      <c r="U150" s="142">
        <f t="shared" si="52"/>
        <v>0</v>
      </c>
      <c r="V150" s="260"/>
      <c r="W150" s="131"/>
      <c r="X150" s="55"/>
      <c r="Y150" s="55"/>
      <c r="Z150" s="55"/>
      <c r="AA150" s="55"/>
      <c r="AB150" s="55"/>
      <c r="AC150" s="55"/>
      <c r="AD150" s="9">
        <v>5998</v>
      </c>
      <c r="AE150" s="9">
        <v>7287</v>
      </c>
      <c r="AF150" s="9">
        <v>6306</v>
      </c>
      <c r="AG150" s="252">
        <v>5413</v>
      </c>
      <c r="AH150" s="252">
        <v>6462</v>
      </c>
      <c r="AI150" s="252"/>
      <c r="AJ150" s="131"/>
      <c r="AK150" s="55"/>
      <c r="AL150" s="55"/>
      <c r="AM150" s="55"/>
      <c r="AN150" s="55"/>
      <c r="AO150" s="55"/>
      <c r="AP150" s="55"/>
      <c r="AQ150" s="9">
        <v>11</v>
      </c>
      <c r="AR150" s="9">
        <v>10</v>
      </c>
      <c r="AS150" s="9">
        <v>11</v>
      </c>
      <c r="AT150" s="251">
        <v>21</v>
      </c>
      <c r="AU150" s="251">
        <v>14</v>
      </c>
      <c r="AV150" s="251"/>
      <c r="AW150" s="131"/>
      <c r="AX150" s="55"/>
      <c r="AY150" s="55"/>
      <c r="AZ150" s="68"/>
      <c r="BA150" s="68"/>
      <c r="BB150" s="68"/>
      <c r="BC150" s="68"/>
      <c r="BD150" s="68">
        <v>0</v>
      </c>
      <c r="BE150" s="68">
        <v>0</v>
      </c>
      <c r="BF150" s="213">
        <v>0</v>
      </c>
      <c r="BG150" s="251"/>
      <c r="BH150" s="266">
        <v>0</v>
      </c>
      <c r="BI150" s="254"/>
      <c r="BJ150" s="268"/>
      <c r="BK150" s="251">
        <v>0</v>
      </c>
      <c r="BL150" s="251"/>
      <c r="BM150" s="131"/>
      <c r="BN150" s="55"/>
      <c r="BO150" s="55"/>
      <c r="BP150" s="94"/>
      <c r="BQ150" s="94"/>
      <c r="BR150" s="94"/>
      <c r="BS150" s="94"/>
      <c r="BT150" s="94">
        <v>0</v>
      </c>
      <c r="BU150" s="94">
        <v>0</v>
      </c>
      <c r="BV150" s="94">
        <v>0</v>
      </c>
      <c r="BW150" s="251">
        <v>0</v>
      </c>
      <c r="BX150" s="251">
        <v>0</v>
      </c>
      <c r="BY150" s="251"/>
      <c r="BZ150" s="251">
        <v>510</v>
      </c>
      <c r="CA150" s="251">
        <v>664</v>
      </c>
      <c r="CB150" s="55"/>
      <c r="CC150" s="55"/>
      <c r="CD150" s="55"/>
      <c r="CE150" s="55"/>
      <c r="CF150" s="55"/>
      <c r="CG150" s="9">
        <v>482</v>
      </c>
      <c r="CH150" s="9">
        <v>596</v>
      </c>
      <c r="CI150" s="9">
        <v>561</v>
      </c>
      <c r="CJ150" s="251">
        <v>510</v>
      </c>
      <c r="CK150" s="251">
        <v>664</v>
      </c>
      <c r="CL150" s="251"/>
    </row>
    <row r="151" spans="1:90" ht="12.95" customHeight="1" x14ac:dyDescent="0.2">
      <c r="A151" s="72" t="s">
        <v>497</v>
      </c>
      <c r="B151" s="247" t="s">
        <v>1183</v>
      </c>
      <c r="C151" s="43" t="s">
        <v>2053</v>
      </c>
      <c r="K151" s="10">
        <v>3688</v>
      </c>
      <c r="L151" s="9">
        <v>4027</v>
      </c>
      <c r="M151" s="9">
        <v>4232</v>
      </c>
      <c r="N151" s="107">
        <f t="shared" si="53"/>
        <v>356</v>
      </c>
      <c r="O151" s="141">
        <f>+AF151+AS151+BF151+BV151+CI151</f>
        <v>4232</v>
      </c>
      <c r="P151" s="142">
        <f t="shared" si="51"/>
        <v>0</v>
      </c>
      <c r="Q151" s="203">
        <v>7003</v>
      </c>
      <c r="R151" s="203">
        <v>6318</v>
      </c>
      <c r="S151" s="107">
        <f t="shared" si="54"/>
        <v>371</v>
      </c>
      <c r="T151" s="141">
        <f>+AH151+AU151+BH151+BK151+BX151+CK151</f>
        <v>6318</v>
      </c>
      <c r="U151" s="142">
        <f t="shared" si="52"/>
        <v>0</v>
      </c>
      <c r="V151" s="260"/>
      <c r="W151" s="131"/>
      <c r="X151" s="55"/>
      <c r="Y151" s="55"/>
      <c r="Z151" s="55"/>
      <c r="AA151" s="55"/>
      <c r="AB151" s="55"/>
      <c r="AC151" s="55"/>
      <c r="AD151" s="9">
        <v>3651</v>
      </c>
      <c r="AE151" s="9">
        <v>3955</v>
      </c>
      <c r="AF151" s="9">
        <v>4228</v>
      </c>
      <c r="AG151" s="252">
        <v>5240</v>
      </c>
      <c r="AH151" s="252">
        <v>4899</v>
      </c>
      <c r="AI151" s="252"/>
      <c r="AJ151" s="131"/>
      <c r="AK151" s="55"/>
      <c r="AL151" s="55"/>
      <c r="AM151" s="55"/>
      <c r="AN151" s="55"/>
      <c r="AO151" s="55"/>
      <c r="AP151" s="55"/>
      <c r="AQ151" s="9">
        <v>0</v>
      </c>
      <c r="AR151" s="9">
        <v>4</v>
      </c>
      <c r="AS151" s="9">
        <v>4</v>
      </c>
      <c r="AT151" s="252">
        <v>1551</v>
      </c>
      <c r="AU151" s="251">
        <v>941</v>
      </c>
      <c r="AV151" s="251"/>
      <c r="AW151" s="131"/>
      <c r="AX151" s="55"/>
      <c r="AY151" s="55"/>
      <c r="AZ151" s="68"/>
      <c r="BA151" s="68"/>
      <c r="BB151" s="68"/>
      <c r="BC151" s="68"/>
      <c r="BD151" s="68">
        <v>20</v>
      </c>
      <c r="BE151" s="68">
        <v>17</v>
      </c>
      <c r="BF151" s="213">
        <v>0</v>
      </c>
      <c r="BG151" s="251">
        <v>0</v>
      </c>
      <c r="BH151" s="266">
        <v>50</v>
      </c>
      <c r="BI151" s="254"/>
      <c r="BJ151" s="268">
        <v>212</v>
      </c>
      <c r="BK151" s="251">
        <v>149</v>
      </c>
      <c r="BL151" s="251"/>
      <c r="BM151" s="131"/>
      <c r="BN151" s="55"/>
      <c r="BO151" s="55"/>
      <c r="BP151" s="94"/>
      <c r="BQ151" s="94"/>
      <c r="BR151" s="94"/>
      <c r="BS151" s="94"/>
      <c r="BT151" s="94">
        <v>0</v>
      </c>
      <c r="BU151" s="94">
        <v>0</v>
      </c>
      <c r="BV151" s="94">
        <v>0</v>
      </c>
      <c r="BW151" s="251">
        <v>0</v>
      </c>
      <c r="BX151" s="251">
        <v>279</v>
      </c>
      <c r="BY151" s="251"/>
      <c r="BZ151" s="55"/>
      <c r="CA151" s="55"/>
      <c r="CB151" s="55"/>
      <c r="CC151" s="55"/>
      <c r="CD151" s="55"/>
      <c r="CE151" s="55"/>
      <c r="CF151" s="55"/>
      <c r="CG151" s="9">
        <v>17</v>
      </c>
      <c r="CH151" s="9">
        <v>51</v>
      </c>
      <c r="CI151" s="9">
        <v>0</v>
      </c>
      <c r="CJ151" s="251"/>
      <c r="CK151" s="251">
        <v>0</v>
      </c>
      <c r="CL151" s="251"/>
    </row>
    <row r="152" spans="1:90" ht="12.95" customHeight="1" x14ac:dyDescent="0.2">
      <c r="A152" s="72" t="s">
        <v>1177</v>
      </c>
      <c r="B152" s="247" t="s">
        <v>1160</v>
      </c>
      <c r="C152" s="43" t="s">
        <v>2053</v>
      </c>
      <c r="K152" s="10">
        <v>6957</v>
      </c>
      <c r="L152" s="9">
        <v>6742</v>
      </c>
      <c r="M152" s="9">
        <v>7271</v>
      </c>
      <c r="N152" s="107">
        <f t="shared" si="53"/>
        <v>314</v>
      </c>
      <c r="O152" s="141">
        <f>+AF152+AS152+BF152+BV152+CI152</f>
        <v>7271</v>
      </c>
      <c r="P152" s="142">
        <f t="shared" si="51"/>
        <v>0</v>
      </c>
      <c r="Q152" s="203">
        <v>9127</v>
      </c>
      <c r="R152" s="203">
        <v>6046</v>
      </c>
      <c r="S152" s="107">
        <f t="shared" si="54"/>
        <v>378</v>
      </c>
      <c r="T152" s="141">
        <f>+AH152+AU152+BH152+BK152+BX152+CK152</f>
        <v>6046</v>
      </c>
      <c r="U152" s="142">
        <f t="shared" si="52"/>
        <v>0</v>
      </c>
      <c r="V152" s="260"/>
      <c r="W152" s="131"/>
      <c r="X152" s="55"/>
      <c r="Y152" s="55"/>
      <c r="Z152" s="55"/>
      <c r="AA152" s="55"/>
      <c r="AB152" s="55"/>
      <c r="AC152" s="55"/>
      <c r="AD152" s="9">
        <v>3285</v>
      </c>
      <c r="AE152" s="9">
        <v>3606</v>
      </c>
      <c r="AF152" s="9">
        <v>3636</v>
      </c>
      <c r="AG152" s="252">
        <v>5530</v>
      </c>
      <c r="AH152" s="252">
        <v>1690</v>
      </c>
      <c r="AI152" s="252"/>
      <c r="AJ152" s="131"/>
      <c r="AK152" s="55"/>
      <c r="AL152" s="55"/>
      <c r="AM152" s="55"/>
      <c r="AN152" s="55"/>
      <c r="AO152" s="55"/>
      <c r="AP152" s="55"/>
      <c r="AQ152" s="9">
        <v>1410</v>
      </c>
      <c r="AR152" s="9">
        <v>1352</v>
      </c>
      <c r="AS152" s="9">
        <v>1338</v>
      </c>
      <c r="AT152" s="251">
        <v>768</v>
      </c>
      <c r="AU152" s="252">
        <v>2809</v>
      </c>
      <c r="AV152" s="252"/>
      <c r="AW152" s="131"/>
      <c r="AX152" s="55"/>
      <c r="AY152" s="55"/>
      <c r="AZ152" s="68"/>
      <c r="BA152" s="68"/>
      <c r="BB152" s="68"/>
      <c r="BC152" s="68"/>
      <c r="BD152" s="68">
        <v>150</v>
      </c>
      <c r="BE152" s="68">
        <v>126</v>
      </c>
      <c r="BF152" s="213">
        <v>255</v>
      </c>
      <c r="BG152" s="251">
        <v>139</v>
      </c>
      <c r="BH152" s="266">
        <v>164</v>
      </c>
      <c r="BI152" s="254"/>
      <c r="BJ152" s="268">
        <v>535</v>
      </c>
      <c r="BK152" s="251">
        <v>469</v>
      </c>
      <c r="BL152" s="251"/>
      <c r="BM152" s="131"/>
      <c r="BN152" s="55"/>
      <c r="BO152" s="55"/>
      <c r="BP152" s="94"/>
      <c r="BQ152" s="94"/>
      <c r="BR152" s="94"/>
      <c r="BS152" s="94"/>
      <c r="BT152" s="94">
        <v>1729</v>
      </c>
      <c r="BU152" s="94">
        <v>1302</v>
      </c>
      <c r="BV152" s="94">
        <v>1637</v>
      </c>
      <c r="BW152" s="252">
        <v>2155</v>
      </c>
      <c r="BX152" s="251">
        <v>914</v>
      </c>
      <c r="BY152" s="251"/>
      <c r="BZ152" s="55"/>
      <c r="CA152" s="55"/>
      <c r="CB152" s="55"/>
      <c r="CC152" s="55"/>
      <c r="CD152" s="55"/>
      <c r="CE152" s="55"/>
      <c r="CF152" s="55"/>
      <c r="CG152" s="9">
        <v>383</v>
      </c>
      <c r="CH152" s="9">
        <v>356</v>
      </c>
      <c r="CI152" s="9">
        <v>405</v>
      </c>
      <c r="CJ152" s="251">
        <v>0</v>
      </c>
      <c r="CK152" s="251">
        <v>0</v>
      </c>
      <c r="CL152" s="251"/>
    </row>
    <row r="153" spans="1:90" ht="12.95" customHeight="1" x14ac:dyDescent="0.2">
      <c r="A153" s="72" t="s">
        <v>1182</v>
      </c>
      <c r="B153" s="247" t="s">
        <v>1217</v>
      </c>
      <c r="C153" s="43" t="s">
        <v>2053</v>
      </c>
      <c r="K153" s="10">
        <v>1169</v>
      </c>
      <c r="L153" s="9">
        <v>4700</v>
      </c>
      <c r="M153" s="9">
        <v>5295</v>
      </c>
      <c r="N153" s="107">
        <f t="shared" si="53"/>
        <v>339</v>
      </c>
      <c r="O153" s="141">
        <f>+AF153+AS153+BF153+BV153+CI153</f>
        <v>5295</v>
      </c>
      <c r="P153" s="142">
        <f t="shared" si="51"/>
        <v>0</v>
      </c>
      <c r="Q153" s="203">
        <v>4229</v>
      </c>
      <c r="R153" s="203">
        <v>5944</v>
      </c>
      <c r="S153" s="107">
        <f t="shared" si="54"/>
        <v>379</v>
      </c>
      <c r="T153" s="141">
        <f>+AH153+AU153+BH153+BK153+BX153+CK153</f>
        <v>5944</v>
      </c>
      <c r="U153" s="142">
        <f t="shared" si="52"/>
        <v>0</v>
      </c>
      <c r="V153" s="260"/>
      <c r="W153" s="131"/>
      <c r="X153" s="55"/>
      <c r="Y153" s="55"/>
      <c r="Z153" s="55"/>
      <c r="AA153" s="55"/>
      <c r="AB153" s="55"/>
      <c r="AC153" s="55"/>
      <c r="AD153" s="9">
        <v>286</v>
      </c>
      <c r="AE153" s="9">
        <v>674</v>
      </c>
      <c r="AF153" s="9">
        <v>1418</v>
      </c>
      <c r="AG153" s="252">
        <v>1812</v>
      </c>
      <c r="AH153" s="252">
        <v>3288</v>
      </c>
      <c r="AI153" s="252"/>
      <c r="AJ153" s="131"/>
      <c r="AK153" s="55"/>
      <c r="AL153" s="55"/>
      <c r="AM153" s="55"/>
      <c r="AN153" s="55"/>
      <c r="AO153" s="55"/>
      <c r="AP153" s="55"/>
      <c r="AQ153" s="9">
        <v>268</v>
      </c>
      <c r="AR153" s="9">
        <v>2819</v>
      </c>
      <c r="AS153" s="9">
        <v>2261</v>
      </c>
      <c r="AT153" s="252">
        <v>1278</v>
      </c>
      <c r="AU153" s="252">
        <v>1613</v>
      </c>
      <c r="AV153" s="252"/>
      <c r="AW153" s="131"/>
      <c r="AX153" s="55"/>
      <c r="AY153" s="55"/>
      <c r="AZ153" s="68"/>
      <c r="BA153" s="68"/>
      <c r="BB153" s="68"/>
      <c r="BC153" s="68"/>
      <c r="BD153" s="68">
        <v>118</v>
      </c>
      <c r="BE153" s="68">
        <v>74</v>
      </c>
      <c r="BF153" s="213">
        <v>20</v>
      </c>
      <c r="BG153" s="251">
        <v>8</v>
      </c>
      <c r="BH153" s="266">
        <v>7</v>
      </c>
      <c r="BI153" s="254"/>
      <c r="BJ153" s="690">
        <v>1112</v>
      </c>
      <c r="BK153" s="251">
        <v>992</v>
      </c>
      <c r="BL153" s="251"/>
      <c r="BM153" s="131"/>
      <c r="BN153" s="55"/>
      <c r="BO153" s="55"/>
      <c r="BP153" s="94"/>
      <c r="BQ153" s="94"/>
      <c r="BR153" s="94"/>
      <c r="BS153" s="94"/>
      <c r="BT153" s="94">
        <v>22</v>
      </c>
      <c r="BU153" s="94">
        <v>23</v>
      </c>
      <c r="BV153" s="94">
        <v>57</v>
      </c>
      <c r="BW153" s="251">
        <v>19</v>
      </c>
      <c r="BX153" s="251">
        <v>44</v>
      </c>
      <c r="BY153" s="251"/>
      <c r="BZ153" s="55"/>
      <c r="CA153" s="55"/>
      <c r="CB153" s="55"/>
      <c r="CC153" s="55"/>
      <c r="CD153" s="55"/>
      <c r="CE153" s="55"/>
      <c r="CF153" s="55"/>
      <c r="CG153" s="9">
        <v>475</v>
      </c>
      <c r="CH153" s="9">
        <v>1110</v>
      </c>
      <c r="CI153" s="9">
        <v>1539</v>
      </c>
      <c r="CJ153" s="251">
        <v>0</v>
      </c>
      <c r="CK153" s="251">
        <v>0</v>
      </c>
      <c r="CL153" s="251"/>
    </row>
    <row r="154" spans="1:90" ht="12.95" customHeight="1" x14ac:dyDescent="0.2">
      <c r="A154" s="72" t="s">
        <v>1174</v>
      </c>
      <c r="B154" s="247" t="s">
        <v>1174</v>
      </c>
      <c r="C154" s="43" t="s">
        <v>2053</v>
      </c>
      <c r="K154" s="10">
        <v>4638</v>
      </c>
      <c r="L154" s="9">
        <v>5008</v>
      </c>
      <c r="M154" s="9">
        <v>5366</v>
      </c>
      <c r="N154" s="107">
        <f t="shared" si="53"/>
        <v>337</v>
      </c>
      <c r="O154" s="141">
        <f>+AF154+AS154+BF154+BV154+CI154</f>
        <v>5366</v>
      </c>
      <c r="P154" s="142">
        <f t="shared" si="51"/>
        <v>0</v>
      </c>
      <c r="Q154" s="203">
        <v>7346</v>
      </c>
      <c r="R154" s="203">
        <v>5847</v>
      </c>
      <c r="S154" s="107">
        <f t="shared" si="54"/>
        <v>381</v>
      </c>
      <c r="T154" s="141">
        <f>+AH154+AU154+BH154+BK154+BX154+CK154</f>
        <v>5847</v>
      </c>
      <c r="U154" s="142">
        <f t="shared" si="52"/>
        <v>0</v>
      </c>
      <c r="V154" s="260"/>
      <c r="W154" s="131"/>
      <c r="X154" s="55"/>
      <c r="Y154" s="55"/>
      <c r="Z154" s="55"/>
      <c r="AA154" s="55"/>
      <c r="AB154" s="55"/>
      <c r="AC154" s="55"/>
      <c r="AD154" s="9">
        <v>2558</v>
      </c>
      <c r="AE154" s="9">
        <v>2242</v>
      </c>
      <c r="AF154" s="9">
        <v>1898</v>
      </c>
      <c r="AG154" s="252">
        <v>2100</v>
      </c>
      <c r="AH154" s="252">
        <v>1347</v>
      </c>
      <c r="AI154" s="252"/>
      <c r="AJ154" s="131"/>
      <c r="AK154" s="55"/>
      <c r="AL154" s="55"/>
      <c r="AM154" s="55"/>
      <c r="AN154" s="55"/>
      <c r="AO154" s="55"/>
      <c r="AP154" s="55"/>
      <c r="AQ154" s="9">
        <v>1447</v>
      </c>
      <c r="AR154" s="9">
        <v>1801</v>
      </c>
      <c r="AS154" s="9">
        <v>2100</v>
      </c>
      <c r="AT154" s="251">
        <v>205</v>
      </c>
      <c r="AU154" s="251">
        <v>228</v>
      </c>
      <c r="AV154" s="251"/>
      <c r="AW154" s="131"/>
      <c r="AX154" s="55"/>
      <c r="AY154" s="55"/>
      <c r="AZ154" s="68"/>
      <c r="BA154" s="68"/>
      <c r="BB154" s="68"/>
      <c r="BC154" s="68"/>
      <c r="BD154" s="68">
        <v>282</v>
      </c>
      <c r="BE154" s="68">
        <v>214</v>
      </c>
      <c r="BF154" s="213">
        <v>369</v>
      </c>
      <c r="BG154" s="252">
        <v>1001</v>
      </c>
      <c r="BH154" s="266">
        <v>672</v>
      </c>
      <c r="BI154" s="254"/>
      <c r="BJ154" s="268">
        <v>442</v>
      </c>
      <c r="BK154" s="251">
        <v>277</v>
      </c>
      <c r="BL154" s="251"/>
      <c r="BM154" s="131"/>
      <c r="BN154" s="55"/>
      <c r="BO154" s="55"/>
      <c r="BP154" s="94"/>
      <c r="BQ154" s="94"/>
      <c r="BR154" s="94"/>
      <c r="BS154" s="94"/>
      <c r="BT154" s="94">
        <v>0</v>
      </c>
      <c r="BU154" s="94">
        <v>0</v>
      </c>
      <c r="BV154" s="94">
        <v>0</v>
      </c>
      <c r="BW154" s="252">
        <v>3598</v>
      </c>
      <c r="BX154" s="252">
        <v>3323</v>
      </c>
      <c r="BY154" s="252"/>
      <c r="BZ154" s="55"/>
      <c r="CA154" s="55"/>
      <c r="CB154" s="55"/>
      <c r="CC154" s="55"/>
      <c r="CD154" s="55"/>
      <c r="CE154" s="55"/>
      <c r="CF154" s="55"/>
      <c r="CG154" s="9">
        <v>351</v>
      </c>
      <c r="CH154" s="9">
        <v>751</v>
      </c>
      <c r="CI154" s="9">
        <v>999</v>
      </c>
      <c r="CJ154" s="251"/>
      <c r="CK154" s="251">
        <v>0</v>
      </c>
      <c r="CL154" s="251"/>
    </row>
    <row r="155" spans="1:90" ht="12.95" customHeight="1" x14ac:dyDescent="0.2">
      <c r="A155" s="72" t="s">
        <v>1167</v>
      </c>
      <c r="B155" s="247" t="s">
        <v>1194</v>
      </c>
      <c r="C155" s="43" t="s">
        <v>2053</v>
      </c>
      <c r="K155" s="10">
        <v>2500</v>
      </c>
      <c r="L155" s="9">
        <v>3049</v>
      </c>
      <c r="M155" s="9">
        <v>3313</v>
      </c>
      <c r="N155" s="107">
        <f t="shared" si="53"/>
        <v>378</v>
      </c>
      <c r="O155" s="141">
        <f>+AF155+AS155+BF155+BV155+CI155</f>
        <v>3313</v>
      </c>
      <c r="P155" s="142">
        <f t="shared" ref="P155:P218" si="55">+O155-M155</f>
        <v>0</v>
      </c>
      <c r="Q155" s="203">
        <v>7555</v>
      </c>
      <c r="R155" s="203">
        <v>5816</v>
      </c>
      <c r="S155" s="107">
        <f t="shared" si="54"/>
        <v>382</v>
      </c>
      <c r="T155" s="141">
        <f>+AH155+AU155+BH155+BK155+BX155+CK155</f>
        <v>5816</v>
      </c>
      <c r="U155" s="142">
        <f t="shared" ref="U155:U218" si="56">+T155-R155</f>
        <v>0</v>
      </c>
      <c r="V155" s="260"/>
      <c r="W155" s="131"/>
      <c r="X155" s="55"/>
      <c r="Y155" s="55"/>
      <c r="Z155" s="55"/>
      <c r="AA155" s="55"/>
      <c r="AB155" s="55"/>
      <c r="AC155" s="55"/>
      <c r="AD155" s="9">
        <v>1923</v>
      </c>
      <c r="AE155" s="9">
        <v>1625</v>
      </c>
      <c r="AF155" s="9">
        <v>2644</v>
      </c>
      <c r="AG155" s="252">
        <v>5066</v>
      </c>
      <c r="AH155" s="252">
        <v>3855</v>
      </c>
      <c r="AI155" s="252"/>
      <c r="AJ155" s="131"/>
      <c r="AK155" s="55"/>
      <c r="AL155" s="55"/>
      <c r="AM155" s="55"/>
      <c r="AN155" s="55"/>
      <c r="AO155" s="55"/>
      <c r="AP155" s="55"/>
      <c r="AQ155" s="9">
        <v>367</v>
      </c>
      <c r="AR155" s="9">
        <v>194</v>
      </c>
      <c r="AS155" s="9">
        <v>519</v>
      </c>
      <c r="AT155" s="252">
        <v>1479</v>
      </c>
      <c r="AU155" s="252">
        <v>1173</v>
      </c>
      <c r="AV155" s="252"/>
      <c r="AW155" s="131"/>
      <c r="AX155" s="55"/>
      <c r="AY155" s="55"/>
      <c r="AZ155" s="68"/>
      <c r="BA155" s="68"/>
      <c r="BB155" s="68"/>
      <c r="BC155" s="68"/>
      <c r="BD155" s="68">
        <v>22</v>
      </c>
      <c r="BE155" s="68">
        <v>79</v>
      </c>
      <c r="BF155" s="213">
        <v>0</v>
      </c>
      <c r="BG155" s="251"/>
      <c r="BH155" s="266">
        <v>18</v>
      </c>
      <c r="BI155" s="254"/>
      <c r="BJ155" s="268"/>
      <c r="BK155" s="251">
        <v>25</v>
      </c>
      <c r="BL155" s="251"/>
      <c r="BM155" s="131"/>
      <c r="BN155" s="55"/>
      <c r="BO155" s="55"/>
      <c r="BP155" s="94"/>
      <c r="BQ155" s="94"/>
      <c r="BR155" s="94"/>
      <c r="BS155" s="94"/>
      <c r="BT155" s="94">
        <v>159</v>
      </c>
      <c r="BU155" s="94">
        <v>1151</v>
      </c>
      <c r="BV155" s="94">
        <v>150</v>
      </c>
      <c r="BW155" s="252">
        <v>1010</v>
      </c>
      <c r="BX155" s="251">
        <v>745</v>
      </c>
      <c r="BY155" s="251"/>
      <c r="BZ155" s="55"/>
      <c r="CA155" s="55"/>
      <c r="CB155" s="55"/>
      <c r="CC155" s="55"/>
      <c r="CD155" s="55"/>
      <c r="CE155" s="55"/>
      <c r="CF155" s="55"/>
      <c r="CG155" s="9">
        <v>29</v>
      </c>
      <c r="CH155" s="9">
        <v>0</v>
      </c>
      <c r="CI155" s="9">
        <v>0</v>
      </c>
      <c r="CJ155" s="251"/>
      <c r="CK155" s="251"/>
      <c r="CL155" s="251"/>
    </row>
    <row r="156" spans="1:90" ht="12.95" customHeight="1" x14ac:dyDescent="0.2">
      <c r="A156" s="72"/>
      <c r="B156" s="247" t="s">
        <v>1178</v>
      </c>
      <c r="C156" s="43" t="s">
        <v>2053</v>
      </c>
      <c r="K156" s="10">
        <v>3924</v>
      </c>
      <c r="L156" s="9">
        <v>3568</v>
      </c>
      <c r="M156" s="9">
        <v>4318</v>
      </c>
      <c r="N156" s="107">
        <f t="shared" si="53"/>
        <v>353</v>
      </c>
      <c r="O156" s="141">
        <f>+AF156+AS156+BF156+BV156+CI156</f>
        <v>4318</v>
      </c>
      <c r="P156" s="142">
        <f t="shared" si="55"/>
        <v>0</v>
      </c>
      <c r="Q156" s="203">
        <v>5306</v>
      </c>
      <c r="R156" s="203">
        <v>5595</v>
      </c>
      <c r="S156" s="107">
        <f t="shared" si="54"/>
        <v>385</v>
      </c>
      <c r="T156" s="141">
        <f>+AH156+AU156+BH156+BK156+BX156+CK156</f>
        <v>5595</v>
      </c>
      <c r="U156" s="142">
        <f t="shared" si="56"/>
        <v>0</v>
      </c>
      <c r="V156" s="260"/>
      <c r="W156" s="131"/>
      <c r="X156" s="55"/>
      <c r="Y156" s="55"/>
      <c r="Z156" s="55"/>
      <c r="AA156" s="55"/>
      <c r="AB156" s="55"/>
      <c r="AC156" s="55"/>
      <c r="AD156" s="9">
        <v>3022</v>
      </c>
      <c r="AE156" s="9">
        <v>2685</v>
      </c>
      <c r="AF156" s="9">
        <v>2558</v>
      </c>
      <c r="AG156" s="252">
        <v>3373</v>
      </c>
      <c r="AH156" s="252">
        <v>3924</v>
      </c>
      <c r="AI156" s="252"/>
      <c r="AJ156" s="131"/>
      <c r="AK156" s="55"/>
      <c r="AL156" s="55"/>
      <c r="AM156" s="55"/>
      <c r="AN156" s="55"/>
      <c r="AO156" s="55"/>
      <c r="AP156" s="55"/>
      <c r="AQ156" s="9">
        <v>162</v>
      </c>
      <c r="AR156" s="9">
        <v>135</v>
      </c>
      <c r="AS156" s="9">
        <v>149</v>
      </c>
      <c r="AT156" s="251">
        <v>229</v>
      </c>
      <c r="AU156" s="251">
        <v>367</v>
      </c>
      <c r="AV156" s="251"/>
      <c r="AW156" s="131"/>
      <c r="AX156" s="55"/>
      <c r="AY156" s="55"/>
      <c r="AZ156" s="68"/>
      <c r="BA156" s="68"/>
      <c r="BB156" s="68"/>
      <c r="BC156" s="68"/>
      <c r="BD156" s="68">
        <v>647</v>
      </c>
      <c r="BE156" s="68">
        <v>687</v>
      </c>
      <c r="BF156" s="213">
        <v>1525</v>
      </c>
      <c r="BG156" s="252">
        <v>1568</v>
      </c>
      <c r="BH156" s="318">
        <v>1163</v>
      </c>
      <c r="BI156" s="250"/>
      <c r="BJ156" s="268"/>
      <c r="BK156" s="251"/>
      <c r="BL156" s="251"/>
      <c r="BM156" s="131"/>
      <c r="BN156" s="55"/>
      <c r="BO156" s="55"/>
      <c r="BP156" s="94"/>
      <c r="BQ156" s="94"/>
      <c r="BR156" s="94"/>
      <c r="BS156" s="94"/>
      <c r="BT156" s="94">
        <v>93</v>
      </c>
      <c r="BU156" s="94">
        <v>61</v>
      </c>
      <c r="BV156" s="94">
        <v>86</v>
      </c>
      <c r="BW156" s="251">
        <v>136</v>
      </c>
      <c r="BX156" s="251">
        <v>141</v>
      </c>
      <c r="BY156" s="251"/>
      <c r="BZ156" s="55"/>
      <c r="CA156" s="55"/>
      <c r="CB156" s="55"/>
      <c r="CC156" s="55"/>
      <c r="CD156" s="55"/>
      <c r="CE156" s="55"/>
      <c r="CF156" s="55"/>
      <c r="CG156" s="9">
        <v>0</v>
      </c>
      <c r="CH156" s="9">
        <v>0</v>
      </c>
      <c r="CI156" s="9">
        <v>0</v>
      </c>
      <c r="CJ156" s="251"/>
      <c r="CK156" s="251">
        <v>0</v>
      </c>
      <c r="CL156" s="251"/>
    </row>
    <row r="157" spans="1:90" ht="12.95" customHeight="1" x14ac:dyDescent="0.2">
      <c r="A157" s="72" t="s">
        <v>1217</v>
      </c>
      <c r="B157" s="26" t="s">
        <v>1926</v>
      </c>
      <c r="C157" s="43" t="s">
        <v>2053</v>
      </c>
      <c r="K157" s="10">
        <v>929</v>
      </c>
      <c r="L157" s="9">
        <v>1592</v>
      </c>
      <c r="M157" s="9">
        <v>3328</v>
      </c>
      <c r="N157" s="107">
        <f t="shared" si="53"/>
        <v>377</v>
      </c>
      <c r="O157" s="141">
        <f>+AF157+AS157+BF157+BV157+CI157</f>
        <v>3328</v>
      </c>
      <c r="P157" s="142">
        <f t="shared" si="55"/>
        <v>0</v>
      </c>
      <c r="Q157" s="203">
        <v>3252</v>
      </c>
      <c r="R157" s="203">
        <v>5439</v>
      </c>
      <c r="S157" s="107">
        <f t="shared" si="54"/>
        <v>387</v>
      </c>
      <c r="T157" s="141">
        <f>+AH157+AU157+BH157+BK157+BX157+CK157</f>
        <v>5439</v>
      </c>
      <c r="U157" s="142">
        <f t="shared" si="56"/>
        <v>0</v>
      </c>
      <c r="V157" s="260"/>
      <c r="W157" s="131"/>
      <c r="X157" s="55"/>
      <c r="Y157" s="55"/>
      <c r="Z157" s="55"/>
      <c r="AA157" s="55"/>
      <c r="AB157" s="55"/>
      <c r="AC157" s="55"/>
      <c r="AD157" s="9">
        <v>864</v>
      </c>
      <c r="AE157" s="9">
        <v>1592</v>
      </c>
      <c r="AF157" s="9">
        <v>3328</v>
      </c>
      <c r="AG157" s="252">
        <v>3226</v>
      </c>
      <c r="AH157" s="252">
        <v>5103</v>
      </c>
      <c r="AI157" s="252"/>
      <c r="AJ157" s="131"/>
      <c r="AK157" s="55"/>
      <c r="AL157" s="55"/>
      <c r="AM157" s="55"/>
      <c r="AN157" s="55"/>
      <c r="AO157" s="55"/>
      <c r="AP157" s="55"/>
      <c r="AQ157" s="9">
        <v>0</v>
      </c>
      <c r="AR157" s="9">
        <v>0</v>
      </c>
      <c r="AS157" s="9">
        <v>0</v>
      </c>
      <c r="AT157" s="251">
        <v>15</v>
      </c>
      <c r="AU157" s="251">
        <v>6</v>
      </c>
      <c r="AV157" s="251"/>
      <c r="AW157" s="131"/>
      <c r="AX157" s="55"/>
      <c r="AY157" s="55"/>
      <c r="AZ157" s="68"/>
      <c r="BA157" s="68"/>
      <c r="BB157" s="68"/>
      <c r="BC157" s="68"/>
      <c r="BD157" s="68">
        <v>0</v>
      </c>
      <c r="BE157" s="68">
        <v>0</v>
      </c>
      <c r="BF157" s="213">
        <v>0</v>
      </c>
      <c r="BG157" s="251">
        <v>11</v>
      </c>
      <c r="BH157" s="266">
        <v>93</v>
      </c>
      <c r="BI157" s="254"/>
      <c r="BJ157" s="268">
        <v>0</v>
      </c>
      <c r="BK157" s="251">
        <v>0</v>
      </c>
      <c r="BL157" s="251"/>
      <c r="BM157" s="131"/>
      <c r="BN157" s="55"/>
      <c r="BO157" s="55"/>
      <c r="BP157" s="94"/>
      <c r="BQ157" s="94"/>
      <c r="BR157" s="94"/>
      <c r="BS157" s="94"/>
      <c r="BT157" s="94">
        <v>0</v>
      </c>
      <c r="BU157" s="94">
        <v>0</v>
      </c>
      <c r="BV157" s="94">
        <v>0</v>
      </c>
      <c r="BW157" s="251">
        <v>0</v>
      </c>
      <c r="BX157" s="251">
        <v>237</v>
      </c>
      <c r="BY157" s="251"/>
      <c r="BZ157" s="55"/>
      <c r="CA157" s="55"/>
      <c r="CB157" s="55"/>
      <c r="CC157" s="55"/>
      <c r="CD157" s="55"/>
      <c r="CE157" s="55"/>
      <c r="CF157" s="55"/>
      <c r="CG157" s="9">
        <v>65</v>
      </c>
      <c r="CH157" s="9">
        <v>0</v>
      </c>
      <c r="CI157" s="9">
        <v>0</v>
      </c>
      <c r="CJ157" s="251">
        <v>0</v>
      </c>
      <c r="CK157" s="251">
        <v>0</v>
      </c>
      <c r="CL157" s="251"/>
    </row>
    <row r="158" spans="1:90" ht="12.95" customHeight="1" x14ac:dyDescent="0.2">
      <c r="A158" s="72" t="s">
        <v>1164</v>
      </c>
      <c r="B158" s="247" t="s">
        <v>1175</v>
      </c>
      <c r="C158" s="43" t="s">
        <v>2053</v>
      </c>
      <c r="K158" s="10">
        <v>4405</v>
      </c>
      <c r="L158" s="9">
        <v>4025</v>
      </c>
      <c r="M158" s="9">
        <v>4114</v>
      </c>
      <c r="N158" s="107">
        <f t="shared" si="53"/>
        <v>358</v>
      </c>
      <c r="O158" s="141">
        <f>+AF158+AS158+BF158+BV158+CI158</f>
        <v>4114</v>
      </c>
      <c r="P158" s="142">
        <f t="shared" si="55"/>
        <v>0</v>
      </c>
      <c r="Q158" s="203">
        <v>4492</v>
      </c>
      <c r="R158" s="203">
        <v>5206</v>
      </c>
      <c r="S158" s="107">
        <f t="shared" si="54"/>
        <v>391</v>
      </c>
      <c r="T158" s="141">
        <f>+AH158+AU158+BH158+BK158+BX158+CK158</f>
        <v>5206</v>
      </c>
      <c r="U158" s="142">
        <f t="shared" si="56"/>
        <v>0</v>
      </c>
      <c r="V158" s="260"/>
      <c r="W158" s="131"/>
      <c r="X158" s="55"/>
      <c r="Y158" s="55"/>
      <c r="Z158" s="55"/>
      <c r="AA158" s="55"/>
      <c r="AB158" s="55"/>
      <c r="AC158" s="55"/>
      <c r="AD158" s="9">
        <v>3582</v>
      </c>
      <c r="AE158" s="9">
        <v>3489</v>
      </c>
      <c r="AF158" s="9">
        <v>2990</v>
      </c>
      <c r="AG158" s="252">
        <v>3313</v>
      </c>
      <c r="AH158" s="252">
        <v>3778</v>
      </c>
      <c r="AI158" s="252"/>
      <c r="AJ158" s="131"/>
      <c r="AK158" s="55"/>
      <c r="AL158" s="55"/>
      <c r="AM158" s="55"/>
      <c r="AN158" s="55"/>
      <c r="AO158" s="55"/>
      <c r="AP158" s="55"/>
      <c r="AQ158" s="9">
        <v>823</v>
      </c>
      <c r="AR158" s="9">
        <v>536</v>
      </c>
      <c r="AS158" s="9">
        <v>1124</v>
      </c>
      <c r="AT158" s="252">
        <v>1179</v>
      </c>
      <c r="AU158" s="252">
        <v>1428</v>
      </c>
      <c r="AV158" s="252"/>
      <c r="AW158" s="131"/>
      <c r="AX158" s="55"/>
      <c r="AY158" s="55"/>
      <c r="AZ158" s="68"/>
      <c r="BA158" s="68"/>
      <c r="BB158" s="68"/>
      <c r="BC158" s="68"/>
      <c r="BD158" s="68">
        <v>0</v>
      </c>
      <c r="BE158" s="68">
        <v>0</v>
      </c>
      <c r="BF158" s="213">
        <v>0</v>
      </c>
      <c r="BG158" s="251">
        <v>0</v>
      </c>
      <c r="BH158" s="266">
        <v>0</v>
      </c>
      <c r="BI158" s="254"/>
      <c r="BJ158" s="268">
        <v>0</v>
      </c>
      <c r="BK158" s="251">
        <v>0</v>
      </c>
      <c r="BL158" s="251"/>
      <c r="BM158" s="131"/>
      <c r="BN158" s="55"/>
      <c r="BO158" s="55"/>
      <c r="BP158" s="94"/>
      <c r="BQ158" s="94"/>
      <c r="BR158" s="94"/>
      <c r="BS158" s="94"/>
      <c r="BT158" s="94">
        <v>0</v>
      </c>
      <c r="BU158" s="94">
        <v>0</v>
      </c>
      <c r="BV158" s="94">
        <v>0</v>
      </c>
      <c r="BW158" s="251">
        <v>0</v>
      </c>
      <c r="BX158" s="251">
        <v>0</v>
      </c>
      <c r="BY158" s="251"/>
      <c r="BZ158" s="55"/>
      <c r="CA158" s="55"/>
      <c r="CB158" s="55"/>
      <c r="CC158" s="55"/>
      <c r="CD158" s="55"/>
      <c r="CE158" s="55"/>
      <c r="CF158" s="55"/>
      <c r="CG158" s="9">
        <v>0</v>
      </c>
      <c r="CH158" s="9">
        <v>0</v>
      </c>
      <c r="CI158" s="9">
        <v>0</v>
      </c>
      <c r="CJ158" s="251">
        <v>0</v>
      </c>
      <c r="CK158" s="251">
        <v>0</v>
      </c>
      <c r="CL158" s="251"/>
    </row>
    <row r="159" spans="1:90" ht="12.95" customHeight="1" x14ac:dyDescent="0.2">
      <c r="A159" s="72" t="s">
        <v>1184</v>
      </c>
      <c r="B159" s="247" t="s">
        <v>1196</v>
      </c>
      <c r="C159" s="43" t="s">
        <v>2053</v>
      </c>
      <c r="K159" s="10">
        <v>2135</v>
      </c>
      <c r="L159" s="9">
        <v>1590</v>
      </c>
      <c r="M159" s="9">
        <v>2482</v>
      </c>
      <c r="N159" s="107">
        <f t="shared" si="53"/>
        <v>416</v>
      </c>
      <c r="O159" s="141">
        <f>+AF159+AS159+BF159+BV159+CI159</f>
        <v>2482</v>
      </c>
      <c r="P159" s="142">
        <f t="shared" si="55"/>
        <v>0</v>
      </c>
      <c r="Q159" s="203">
        <v>4793</v>
      </c>
      <c r="R159" s="203">
        <v>4969</v>
      </c>
      <c r="S159" s="107">
        <f t="shared" si="54"/>
        <v>397</v>
      </c>
      <c r="T159" s="141">
        <f>+AH159+AU159+BH159+BK159+BX159+CK159</f>
        <v>4969</v>
      </c>
      <c r="U159" s="142">
        <f t="shared" si="56"/>
        <v>0</v>
      </c>
      <c r="V159" s="260"/>
      <c r="W159" s="131"/>
      <c r="X159" s="55"/>
      <c r="Y159" s="55"/>
      <c r="Z159" s="55"/>
      <c r="AA159" s="55"/>
      <c r="AB159" s="55"/>
      <c r="AC159" s="55"/>
      <c r="AD159" s="9">
        <v>1011</v>
      </c>
      <c r="AE159" s="9">
        <v>468</v>
      </c>
      <c r="AF159" s="9">
        <v>1333</v>
      </c>
      <c r="AG159" s="252">
        <v>2651</v>
      </c>
      <c r="AH159" s="252">
        <v>2669</v>
      </c>
      <c r="AI159" s="252"/>
      <c r="AJ159" s="131"/>
      <c r="AK159" s="55"/>
      <c r="AL159" s="55"/>
      <c r="AM159" s="55"/>
      <c r="AN159" s="55"/>
      <c r="AO159" s="55"/>
      <c r="AP159" s="55"/>
      <c r="AQ159" s="9">
        <v>102</v>
      </c>
      <c r="AR159" s="9">
        <v>74</v>
      </c>
      <c r="AS159" s="9">
        <v>262</v>
      </c>
      <c r="AT159" s="251">
        <v>134</v>
      </c>
      <c r="AU159" s="251">
        <v>202</v>
      </c>
      <c r="AV159" s="251"/>
      <c r="AW159" s="131"/>
      <c r="AX159" s="55"/>
      <c r="AY159" s="55"/>
      <c r="AZ159" s="68"/>
      <c r="BA159" s="68"/>
      <c r="BB159" s="68"/>
      <c r="BC159" s="68"/>
      <c r="BD159" s="68">
        <v>86</v>
      </c>
      <c r="BE159" s="68">
        <v>105</v>
      </c>
      <c r="BF159" s="213">
        <v>66</v>
      </c>
      <c r="BG159" s="251">
        <v>0</v>
      </c>
      <c r="BH159" s="266">
        <v>50</v>
      </c>
      <c r="BI159" s="254"/>
      <c r="BJ159" s="268">
        <v>77</v>
      </c>
      <c r="BK159" s="251">
        <v>66</v>
      </c>
      <c r="BL159" s="251"/>
      <c r="BM159" s="131"/>
      <c r="BN159" s="55"/>
      <c r="BO159" s="55"/>
      <c r="BP159" s="94"/>
      <c r="BQ159" s="94"/>
      <c r="BR159" s="94"/>
      <c r="BS159" s="94"/>
      <c r="BT159" s="94">
        <v>813</v>
      </c>
      <c r="BU159" s="94">
        <v>764</v>
      </c>
      <c r="BV159" s="94">
        <v>670</v>
      </c>
      <c r="BW159" s="252">
        <v>1881</v>
      </c>
      <c r="BX159" s="252">
        <v>1932</v>
      </c>
      <c r="BY159" s="252"/>
      <c r="BZ159" s="55"/>
      <c r="CA159" s="55"/>
      <c r="CB159" s="55"/>
      <c r="CC159" s="55"/>
      <c r="CD159" s="55"/>
      <c r="CE159" s="55"/>
      <c r="CF159" s="55"/>
      <c r="CG159" s="9">
        <v>123</v>
      </c>
      <c r="CH159" s="9">
        <v>179</v>
      </c>
      <c r="CI159" s="9">
        <v>151</v>
      </c>
      <c r="CJ159" s="251">
        <v>50</v>
      </c>
      <c r="CK159" s="251">
        <v>50</v>
      </c>
      <c r="CL159" s="251"/>
    </row>
    <row r="160" spans="1:90" ht="12.95" customHeight="1" x14ac:dyDescent="0.2">
      <c r="A160" s="72" t="s">
        <v>1169</v>
      </c>
      <c r="B160" s="247" t="s">
        <v>1164</v>
      </c>
      <c r="C160" s="43" t="s">
        <v>2053</v>
      </c>
      <c r="K160" s="10">
        <v>6000</v>
      </c>
      <c r="L160" s="9">
        <v>2851</v>
      </c>
      <c r="M160" s="9">
        <v>5265</v>
      </c>
      <c r="N160" s="107">
        <f t="shared" si="53"/>
        <v>340</v>
      </c>
      <c r="O160" s="141">
        <f>+AF160+AS160+BF160+BV160+CI160</f>
        <v>5265</v>
      </c>
      <c r="P160" s="142">
        <f t="shared" si="55"/>
        <v>0</v>
      </c>
      <c r="Q160" s="203">
        <v>7700</v>
      </c>
      <c r="R160" s="203">
        <v>4849</v>
      </c>
      <c r="S160" s="107">
        <f t="shared" si="54"/>
        <v>399</v>
      </c>
      <c r="T160" s="141">
        <f>+AH160+AU160+BH160+BK160+BX160+CK160</f>
        <v>4849</v>
      </c>
      <c r="U160" s="142">
        <f t="shared" si="56"/>
        <v>0</v>
      </c>
      <c r="V160" s="260"/>
      <c r="W160" s="131"/>
      <c r="X160" s="55"/>
      <c r="Y160" s="55"/>
      <c r="Z160" s="55"/>
      <c r="AA160" s="55"/>
      <c r="AB160" s="55"/>
      <c r="AC160" s="55"/>
      <c r="AD160" s="9">
        <v>6000</v>
      </c>
      <c r="AE160" s="9">
        <v>2851</v>
      </c>
      <c r="AF160" s="9">
        <v>5265</v>
      </c>
      <c r="AG160" s="252">
        <v>7686</v>
      </c>
      <c r="AH160" s="252">
        <v>4631</v>
      </c>
      <c r="AI160" s="252"/>
      <c r="AJ160" s="131"/>
      <c r="AK160" s="55"/>
      <c r="AL160" s="55"/>
      <c r="AM160" s="55"/>
      <c r="AN160" s="55"/>
      <c r="AO160" s="55"/>
      <c r="AP160" s="55"/>
      <c r="AQ160" s="9">
        <v>0</v>
      </c>
      <c r="AR160" s="9">
        <v>0</v>
      </c>
      <c r="AS160" s="9">
        <v>0</v>
      </c>
      <c r="AT160" s="251">
        <v>0</v>
      </c>
      <c r="AU160" s="251">
        <v>0</v>
      </c>
      <c r="AV160" s="251"/>
      <c r="AW160" s="131"/>
      <c r="AX160" s="55"/>
      <c r="AY160" s="55"/>
      <c r="AZ160" s="68"/>
      <c r="BA160" s="68"/>
      <c r="BB160" s="68"/>
      <c r="BC160" s="68"/>
      <c r="BD160" s="68">
        <v>0</v>
      </c>
      <c r="BE160" s="68">
        <v>0</v>
      </c>
      <c r="BF160" s="213">
        <v>0</v>
      </c>
      <c r="BG160" s="251">
        <v>0</v>
      </c>
      <c r="BH160" s="266">
        <v>0</v>
      </c>
      <c r="BI160" s="254"/>
      <c r="BJ160" s="268">
        <v>0</v>
      </c>
      <c r="BK160" s="251">
        <v>0</v>
      </c>
      <c r="BL160" s="251"/>
      <c r="BM160" s="131"/>
      <c r="BN160" s="55"/>
      <c r="BO160" s="55"/>
      <c r="BP160" s="94"/>
      <c r="BQ160" s="94"/>
      <c r="BR160" s="94"/>
      <c r="BS160" s="94"/>
      <c r="BT160" s="94">
        <v>0</v>
      </c>
      <c r="BU160" s="94">
        <v>0</v>
      </c>
      <c r="BV160" s="94">
        <v>0</v>
      </c>
      <c r="BW160" s="251">
        <v>14</v>
      </c>
      <c r="BX160" s="251">
        <v>218</v>
      </c>
      <c r="BY160" s="251"/>
      <c r="BZ160" s="55"/>
      <c r="CA160" s="55"/>
      <c r="CB160" s="55"/>
      <c r="CC160" s="55"/>
      <c r="CD160" s="55"/>
      <c r="CE160" s="55"/>
      <c r="CF160" s="55"/>
      <c r="CG160" s="9">
        <v>0</v>
      </c>
      <c r="CH160" s="9">
        <v>0</v>
      </c>
      <c r="CI160" s="9">
        <v>0</v>
      </c>
      <c r="CJ160" s="251">
        <v>0</v>
      </c>
      <c r="CK160" s="251">
        <v>0</v>
      </c>
      <c r="CL160" s="251"/>
    </row>
    <row r="161" spans="1:90" ht="12.95" customHeight="1" x14ac:dyDescent="0.2">
      <c r="A161" s="72" t="s">
        <v>1179</v>
      </c>
      <c r="B161" s="247" t="s">
        <v>1182</v>
      </c>
      <c r="C161" s="43" t="s">
        <v>2053</v>
      </c>
      <c r="K161" s="10">
        <v>3695</v>
      </c>
      <c r="L161" s="9">
        <v>4692</v>
      </c>
      <c r="M161" s="9">
        <v>5376</v>
      </c>
      <c r="N161" s="107">
        <f t="shared" si="53"/>
        <v>336</v>
      </c>
      <c r="O161" s="141">
        <f>+AF161+AS161+BF161+BV161+CI161</f>
        <v>5376</v>
      </c>
      <c r="P161" s="142">
        <f t="shared" si="55"/>
        <v>0</v>
      </c>
      <c r="Q161" s="203">
        <v>5829</v>
      </c>
      <c r="R161" s="203">
        <v>4762</v>
      </c>
      <c r="S161" s="107">
        <f t="shared" si="54"/>
        <v>400</v>
      </c>
      <c r="T161" s="141">
        <f>+AH161+AU161+BH161+BK161+BX161+CK161</f>
        <v>4762</v>
      </c>
      <c r="U161" s="142">
        <f t="shared" si="56"/>
        <v>0</v>
      </c>
      <c r="V161" s="260"/>
      <c r="W161" s="131"/>
      <c r="X161" s="55"/>
      <c r="Y161" s="55"/>
      <c r="Z161" s="55"/>
      <c r="AA161" s="55"/>
      <c r="AB161" s="55"/>
      <c r="AC161" s="55"/>
      <c r="AD161" s="9">
        <v>1925</v>
      </c>
      <c r="AE161" s="9">
        <v>2692</v>
      </c>
      <c r="AF161" s="9">
        <v>3086</v>
      </c>
      <c r="AG161" s="252">
        <v>4377</v>
      </c>
      <c r="AH161" s="252">
        <v>4036</v>
      </c>
      <c r="AI161" s="252"/>
      <c r="AJ161" s="131"/>
      <c r="AK161" s="55"/>
      <c r="AL161" s="55"/>
      <c r="AM161" s="55"/>
      <c r="AN161" s="55"/>
      <c r="AO161" s="55"/>
      <c r="AP161" s="55"/>
      <c r="AQ161" s="9">
        <v>1579</v>
      </c>
      <c r="AR161" s="9">
        <v>1613</v>
      </c>
      <c r="AS161" s="9">
        <v>1810</v>
      </c>
      <c r="AT161" s="251">
        <v>148</v>
      </c>
      <c r="AU161" s="251">
        <v>329</v>
      </c>
      <c r="AV161" s="251"/>
      <c r="AW161" s="131"/>
      <c r="AX161" s="55"/>
      <c r="AY161" s="55"/>
      <c r="AZ161" s="68"/>
      <c r="BA161" s="68"/>
      <c r="BB161" s="68"/>
      <c r="BC161" s="68"/>
      <c r="BD161" s="68">
        <v>21</v>
      </c>
      <c r="BE161" s="68">
        <v>153</v>
      </c>
      <c r="BF161" s="213">
        <v>258</v>
      </c>
      <c r="BG161" s="251">
        <v>203</v>
      </c>
      <c r="BH161" s="266"/>
      <c r="BI161" s="254"/>
      <c r="BJ161" s="268">
        <v>145</v>
      </c>
      <c r="BK161" s="251">
        <v>121</v>
      </c>
      <c r="BL161" s="251"/>
      <c r="BM161" s="131"/>
      <c r="BN161" s="55"/>
      <c r="BO161" s="55"/>
      <c r="BP161" s="94"/>
      <c r="BQ161" s="94"/>
      <c r="BR161" s="94"/>
      <c r="BS161" s="94"/>
      <c r="BT161" s="94">
        <v>22</v>
      </c>
      <c r="BU161" s="94">
        <v>25</v>
      </c>
      <c r="BV161" s="94">
        <v>16</v>
      </c>
      <c r="BW161" s="251">
        <v>956</v>
      </c>
      <c r="BX161" s="251">
        <v>276</v>
      </c>
      <c r="BY161" s="251"/>
      <c r="BZ161" s="55"/>
      <c r="CA161" s="55"/>
      <c r="CB161" s="55"/>
      <c r="CC161" s="55"/>
      <c r="CD161" s="55"/>
      <c r="CE161" s="55"/>
      <c r="CF161" s="55"/>
      <c r="CG161" s="9">
        <v>148</v>
      </c>
      <c r="CH161" s="9">
        <v>209</v>
      </c>
      <c r="CI161" s="9">
        <v>206</v>
      </c>
      <c r="CJ161" s="251">
        <v>0</v>
      </c>
      <c r="CK161" s="251">
        <v>0</v>
      </c>
      <c r="CL161" s="251"/>
    </row>
    <row r="162" spans="1:90" ht="12.95" customHeight="1" x14ac:dyDescent="0.2">
      <c r="A162" s="72" t="s">
        <v>1173</v>
      </c>
      <c r="B162" s="247" t="s">
        <v>1184</v>
      </c>
      <c r="C162" s="43" t="s">
        <v>2053</v>
      </c>
      <c r="K162" s="10">
        <v>3548</v>
      </c>
      <c r="L162" s="9">
        <v>4671</v>
      </c>
      <c r="M162" s="9">
        <v>5189</v>
      </c>
      <c r="N162" s="107">
        <f t="shared" si="53"/>
        <v>341</v>
      </c>
      <c r="O162" s="141">
        <f>+AF162+AS162+BF162+BV162+CI162</f>
        <v>5189</v>
      </c>
      <c r="P162" s="142">
        <f t="shared" si="55"/>
        <v>0</v>
      </c>
      <c r="Q162" s="203">
        <v>4912</v>
      </c>
      <c r="R162" s="203">
        <v>4562</v>
      </c>
      <c r="S162" s="107">
        <f t="shared" si="54"/>
        <v>406</v>
      </c>
      <c r="T162" s="141">
        <f>+AH162+AU162+BH162+BK162+BX162+CK162</f>
        <v>4562</v>
      </c>
      <c r="U162" s="142">
        <f t="shared" si="56"/>
        <v>0</v>
      </c>
      <c r="V162" s="260"/>
      <c r="W162" s="131"/>
      <c r="X162" s="55"/>
      <c r="Y162" s="55"/>
      <c r="Z162" s="55"/>
      <c r="AA162" s="55"/>
      <c r="AB162" s="55"/>
      <c r="AC162" s="55"/>
      <c r="AD162" s="9">
        <v>3451</v>
      </c>
      <c r="AE162" s="9">
        <v>3849</v>
      </c>
      <c r="AF162" s="9">
        <v>3736</v>
      </c>
      <c r="AG162" s="252">
        <v>3501</v>
      </c>
      <c r="AH162" s="252">
        <v>3146</v>
      </c>
      <c r="AI162" s="252"/>
      <c r="AJ162" s="131"/>
      <c r="AK162" s="55"/>
      <c r="AL162" s="55"/>
      <c r="AM162" s="55"/>
      <c r="AN162" s="55"/>
      <c r="AO162" s="55"/>
      <c r="AP162" s="55"/>
      <c r="AQ162" s="9">
        <v>85</v>
      </c>
      <c r="AR162" s="9">
        <v>203</v>
      </c>
      <c r="AS162" s="9">
        <v>1417</v>
      </c>
      <c r="AT162" s="252">
        <v>1341</v>
      </c>
      <c r="AU162" s="252">
        <v>1374</v>
      </c>
      <c r="AV162" s="252"/>
      <c r="AW162" s="131"/>
      <c r="AX162" s="55"/>
      <c r="AY162" s="55"/>
      <c r="AZ162" s="68"/>
      <c r="BA162" s="68"/>
      <c r="BB162" s="68"/>
      <c r="BC162" s="68"/>
      <c r="BD162" s="68">
        <v>12</v>
      </c>
      <c r="BE162" s="68">
        <v>14</v>
      </c>
      <c r="BF162" s="213">
        <v>26</v>
      </c>
      <c r="BG162" s="251">
        <v>0</v>
      </c>
      <c r="BH162" s="266">
        <v>6</v>
      </c>
      <c r="BI162" s="254"/>
      <c r="BJ162" s="268">
        <v>58</v>
      </c>
      <c r="BK162" s="251">
        <v>7</v>
      </c>
      <c r="BL162" s="251"/>
      <c r="BM162" s="131"/>
      <c r="BN162" s="55"/>
      <c r="BO162" s="55"/>
      <c r="BP162" s="94"/>
      <c r="BQ162" s="94"/>
      <c r="BR162" s="94"/>
      <c r="BS162" s="94"/>
      <c r="BT162" s="94">
        <v>0</v>
      </c>
      <c r="BU162" s="94">
        <v>593</v>
      </c>
      <c r="BV162" s="94">
        <v>0</v>
      </c>
      <c r="BW162" s="251">
        <v>12</v>
      </c>
      <c r="BX162" s="251">
        <v>29</v>
      </c>
      <c r="BY162" s="251"/>
      <c r="BZ162" s="55"/>
      <c r="CA162" s="55"/>
      <c r="CB162" s="55"/>
      <c r="CC162" s="55"/>
      <c r="CD162" s="55"/>
      <c r="CE162" s="55"/>
      <c r="CF162" s="55"/>
      <c r="CG162" s="9">
        <v>0</v>
      </c>
      <c r="CH162" s="9">
        <v>12</v>
      </c>
      <c r="CI162" s="9">
        <v>10</v>
      </c>
      <c r="CJ162" s="251">
        <v>0</v>
      </c>
      <c r="CK162" s="251">
        <v>0</v>
      </c>
      <c r="CL162" s="251"/>
    </row>
    <row r="163" spans="1:90" ht="12.95" customHeight="1" x14ac:dyDescent="0.2">
      <c r="A163" s="72"/>
      <c r="B163" s="247" t="s">
        <v>1190</v>
      </c>
      <c r="C163" s="43" t="s">
        <v>2053</v>
      </c>
      <c r="K163" s="10">
        <v>2765</v>
      </c>
      <c r="L163" s="9">
        <v>4016</v>
      </c>
      <c r="M163" s="9">
        <v>4017</v>
      </c>
      <c r="N163" s="107">
        <f t="shared" si="53"/>
        <v>362</v>
      </c>
      <c r="O163" s="141">
        <f>+AF163+AS163+BF163+BV163+CI163</f>
        <v>4017</v>
      </c>
      <c r="P163" s="142">
        <f t="shared" si="55"/>
        <v>0</v>
      </c>
      <c r="Q163" s="203">
        <v>3770</v>
      </c>
      <c r="R163" s="203">
        <v>4176</v>
      </c>
      <c r="S163" s="107">
        <f t="shared" si="54"/>
        <v>415</v>
      </c>
      <c r="T163" s="141">
        <f>+AH163+AU163+BH163+BK163+BX163+CK163</f>
        <v>4176</v>
      </c>
      <c r="U163" s="142">
        <f t="shared" si="56"/>
        <v>0</v>
      </c>
      <c r="V163" s="260"/>
      <c r="W163" s="131"/>
      <c r="X163" s="55"/>
      <c r="Y163" s="55"/>
      <c r="Z163" s="55"/>
      <c r="AA163" s="55"/>
      <c r="AB163" s="55"/>
      <c r="AC163" s="55"/>
      <c r="AD163" s="9">
        <v>1795</v>
      </c>
      <c r="AE163" s="9">
        <v>2723</v>
      </c>
      <c r="AF163" s="9">
        <v>2689</v>
      </c>
      <c r="AG163" s="252">
        <v>2759</v>
      </c>
      <c r="AH163" s="252">
        <v>3193</v>
      </c>
      <c r="AI163" s="252"/>
      <c r="AJ163" s="131"/>
      <c r="AK163" s="55"/>
      <c r="AL163" s="55"/>
      <c r="AM163" s="55"/>
      <c r="AN163" s="55"/>
      <c r="AO163" s="55"/>
      <c r="AP163" s="55"/>
      <c r="AQ163" s="9">
        <v>954</v>
      </c>
      <c r="AR163" s="9">
        <v>965</v>
      </c>
      <c r="AS163" s="9">
        <v>1048</v>
      </c>
      <c r="AT163" s="252">
        <v>1011</v>
      </c>
      <c r="AU163" s="251">
        <v>983</v>
      </c>
      <c r="AV163" s="251"/>
      <c r="AW163" s="131"/>
      <c r="AX163" s="55"/>
      <c r="AY163" s="55"/>
      <c r="AZ163" s="68"/>
      <c r="BA163" s="68"/>
      <c r="BB163" s="68"/>
      <c r="BC163" s="68"/>
      <c r="BD163" s="68">
        <v>16</v>
      </c>
      <c r="BE163" s="68">
        <v>50</v>
      </c>
      <c r="BF163" s="213">
        <v>50</v>
      </c>
      <c r="BG163" s="251">
        <v>0</v>
      </c>
      <c r="BH163" s="266">
        <v>0</v>
      </c>
      <c r="BI163" s="254"/>
      <c r="BJ163" s="268">
        <v>0</v>
      </c>
      <c r="BK163" s="251">
        <v>0</v>
      </c>
      <c r="BL163" s="251"/>
      <c r="BM163" s="131"/>
      <c r="BN163" s="55"/>
      <c r="BO163" s="55"/>
      <c r="BP163" s="94"/>
      <c r="BQ163" s="94"/>
      <c r="BR163" s="94"/>
      <c r="BS163" s="94"/>
      <c r="BT163" s="94">
        <v>0</v>
      </c>
      <c r="BU163" s="94">
        <v>250</v>
      </c>
      <c r="BV163" s="94">
        <v>230</v>
      </c>
      <c r="BW163" s="251">
        <v>0</v>
      </c>
      <c r="BX163" s="251">
        <v>0</v>
      </c>
      <c r="BY163" s="251"/>
      <c r="BZ163" s="55"/>
      <c r="CA163" s="55"/>
      <c r="CB163" s="55"/>
      <c r="CC163" s="55"/>
      <c r="CD163" s="55"/>
      <c r="CE163" s="55"/>
      <c r="CF163" s="55"/>
      <c r="CG163" s="9">
        <v>0</v>
      </c>
      <c r="CH163" s="9">
        <v>28</v>
      </c>
      <c r="CI163" s="9">
        <v>0</v>
      </c>
      <c r="CJ163" s="251">
        <v>0</v>
      </c>
      <c r="CK163" s="251">
        <v>0</v>
      </c>
      <c r="CL163" s="251"/>
    </row>
    <row r="164" spans="1:90" ht="12.95" customHeight="1" x14ac:dyDescent="0.2">
      <c r="A164" s="72" t="s">
        <v>1178</v>
      </c>
      <c r="B164" s="247" t="s">
        <v>1200</v>
      </c>
      <c r="C164" s="43" t="s">
        <v>2053</v>
      </c>
      <c r="K164" s="10">
        <v>1958</v>
      </c>
      <c r="L164" s="9">
        <v>2823</v>
      </c>
      <c r="M164" s="9">
        <v>2863</v>
      </c>
      <c r="N164" s="107">
        <f t="shared" si="53"/>
        <v>396</v>
      </c>
      <c r="O164" s="141">
        <f>+AF164+AS164+BF164+BV164+CI164</f>
        <v>2863</v>
      </c>
      <c r="P164" s="142">
        <f t="shared" si="55"/>
        <v>0</v>
      </c>
      <c r="Q164" s="203">
        <v>4052</v>
      </c>
      <c r="R164" s="203">
        <v>4064</v>
      </c>
      <c r="S164" s="107">
        <f t="shared" si="54"/>
        <v>417</v>
      </c>
      <c r="T164" s="141">
        <f>+AH164+AU164+BH164+BK164+BX164+CK164</f>
        <v>4064</v>
      </c>
      <c r="U164" s="142">
        <f t="shared" si="56"/>
        <v>0</v>
      </c>
      <c r="V164" s="260"/>
      <c r="W164" s="131"/>
      <c r="X164" s="55"/>
      <c r="Y164" s="55"/>
      <c r="Z164" s="55"/>
      <c r="AA164" s="55"/>
      <c r="AB164" s="55"/>
      <c r="AC164" s="55"/>
      <c r="AD164" s="9">
        <v>1328</v>
      </c>
      <c r="AE164" s="9">
        <v>1864</v>
      </c>
      <c r="AF164" s="9">
        <v>1857</v>
      </c>
      <c r="AG164" s="252">
        <v>2138</v>
      </c>
      <c r="AH164" s="252">
        <v>1831</v>
      </c>
      <c r="AI164" s="252"/>
      <c r="AJ164" s="131"/>
      <c r="AK164" s="55"/>
      <c r="AL164" s="55"/>
      <c r="AM164" s="55"/>
      <c r="AN164" s="55"/>
      <c r="AO164" s="55"/>
      <c r="AP164" s="55"/>
      <c r="AQ164" s="9">
        <v>0</v>
      </c>
      <c r="AR164" s="9">
        <v>0</v>
      </c>
      <c r="AS164" s="9">
        <v>0</v>
      </c>
      <c r="AT164" s="251">
        <v>9</v>
      </c>
      <c r="AU164" s="251">
        <v>10</v>
      </c>
      <c r="AV164" s="251"/>
      <c r="AW164" s="131"/>
      <c r="AX164" s="55"/>
      <c r="AY164" s="55"/>
      <c r="AZ164" s="68"/>
      <c r="BA164" s="68"/>
      <c r="BB164" s="68"/>
      <c r="BC164" s="68"/>
      <c r="BD164" s="68">
        <v>538</v>
      </c>
      <c r="BE164" s="68">
        <v>637</v>
      </c>
      <c r="BF164" s="213">
        <v>638</v>
      </c>
      <c r="BG164" s="251">
        <v>0</v>
      </c>
      <c r="BH164" s="266">
        <v>0</v>
      </c>
      <c r="BI164" s="254"/>
      <c r="BJ164" s="690">
        <v>1065</v>
      </c>
      <c r="BK164" s="252">
        <v>1195</v>
      </c>
      <c r="BL164" s="252"/>
      <c r="BM164" s="131"/>
      <c r="BN164" s="55"/>
      <c r="BO164" s="55"/>
      <c r="BP164" s="94"/>
      <c r="BQ164" s="94"/>
      <c r="BR164" s="94"/>
      <c r="BS164" s="94"/>
      <c r="BT164" s="94">
        <v>85</v>
      </c>
      <c r="BU164" s="94">
        <v>303</v>
      </c>
      <c r="BV164" s="94">
        <v>350</v>
      </c>
      <c r="BW164" s="251">
        <v>825</v>
      </c>
      <c r="BX164" s="252">
        <v>1028</v>
      </c>
      <c r="BY164" s="252"/>
      <c r="BZ164" s="55"/>
      <c r="CA164" s="55"/>
      <c r="CB164" s="55"/>
      <c r="CC164" s="55"/>
      <c r="CD164" s="55"/>
      <c r="CE164" s="55"/>
      <c r="CF164" s="55"/>
      <c r="CG164" s="9">
        <v>7</v>
      </c>
      <c r="CH164" s="9">
        <v>19</v>
      </c>
      <c r="CI164" s="9">
        <v>18</v>
      </c>
      <c r="CJ164" s="251">
        <v>15</v>
      </c>
      <c r="CK164" s="251">
        <v>0</v>
      </c>
      <c r="CL164" s="251"/>
    </row>
    <row r="165" spans="1:90" ht="12.95" customHeight="1" x14ac:dyDescent="0.2">
      <c r="A165" s="72" t="s">
        <v>1183</v>
      </c>
      <c r="B165" s="247" t="s">
        <v>1204</v>
      </c>
      <c r="C165" s="43" t="s">
        <v>2053</v>
      </c>
      <c r="E165" s="126"/>
      <c r="K165" s="10">
        <v>1789</v>
      </c>
      <c r="L165" s="9">
        <v>1511</v>
      </c>
      <c r="M165" s="9">
        <v>1656</v>
      </c>
      <c r="N165" s="107">
        <f t="shared" si="53"/>
        <v>458</v>
      </c>
      <c r="O165" s="141">
        <f>+AF165+AS165+BF165+BV165+CI165</f>
        <v>1656</v>
      </c>
      <c r="P165" s="142">
        <f t="shared" si="55"/>
        <v>0</v>
      </c>
      <c r="Q165" s="203">
        <v>3704</v>
      </c>
      <c r="R165" s="203">
        <v>3912</v>
      </c>
      <c r="S165" s="107">
        <f t="shared" si="54"/>
        <v>422</v>
      </c>
      <c r="T165" s="141">
        <f>+AH165+AU165+BH165+BK165+BX165+CK165</f>
        <v>3912</v>
      </c>
      <c r="U165" s="142">
        <f t="shared" si="56"/>
        <v>0</v>
      </c>
      <c r="V165" s="260"/>
      <c r="W165" s="131"/>
      <c r="X165" s="55"/>
      <c r="Y165" s="55"/>
      <c r="Z165" s="55"/>
      <c r="AA165" s="55"/>
      <c r="AB165" s="55"/>
      <c r="AC165" s="55"/>
      <c r="AD165" s="9">
        <v>1348</v>
      </c>
      <c r="AE165" s="9">
        <v>829</v>
      </c>
      <c r="AF165" s="9">
        <v>942</v>
      </c>
      <c r="AG165" s="252">
        <v>2077</v>
      </c>
      <c r="AH165" s="252">
        <v>1530</v>
      </c>
      <c r="AI165" s="252"/>
      <c r="AJ165" s="131"/>
      <c r="AK165" s="55"/>
      <c r="AL165" s="55"/>
      <c r="AM165" s="55"/>
      <c r="AN165" s="55"/>
      <c r="AO165" s="55"/>
      <c r="AP165" s="55"/>
      <c r="AQ165" s="9">
        <v>238</v>
      </c>
      <c r="AR165" s="9">
        <v>483</v>
      </c>
      <c r="AS165" s="9">
        <v>107</v>
      </c>
      <c r="AT165" s="251">
        <v>91</v>
      </c>
      <c r="AU165" s="251">
        <v>27</v>
      </c>
      <c r="AV165" s="251"/>
      <c r="AW165" s="131"/>
      <c r="AX165" s="55"/>
      <c r="AY165" s="55"/>
      <c r="AZ165" s="68"/>
      <c r="BA165" s="68"/>
      <c r="BB165" s="68"/>
      <c r="BC165" s="68"/>
      <c r="BD165" s="68">
        <v>203</v>
      </c>
      <c r="BE165" s="68">
        <v>199</v>
      </c>
      <c r="BF165" s="213">
        <v>607</v>
      </c>
      <c r="BG165" s="251">
        <v>139</v>
      </c>
      <c r="BH165" s="266">
        <v>139</v>
      </c>
      <c r="BI165" s="254"/>
      <c r="BJ165" s="268">
        <v>347</v>
      </c>
      <c r="BK165" s="251">
        <v>361</v>
      </c>
      <c r="BL165" s="251"/>
      <c r="BM165" s="131"/>
      <c r="BN165" s="55"/>
      <c r="BO165" s="55"/>
      <c r="BP165" s="94"/>
      <c r="BQ165" s="94"/>
      <c r="BR165" s="94"/>
      <c r="BS165" s="94"/>
      <c r="BT165" s="94">
        <v>0</v>
      </c>
      <c r="BU165" s="94">
        <v>0</v>
      </c>
      <c r="BV165" s="94">
        <v>0</v>
      </c>
      <c r="BW165" s="252">
        <v>1050</v>
      </c>
      <c r="BX165" s="252">
        <v>1855</v>
      </c>
      <c r="BY165" s="252"/>
      <c r="BZ165" s="55"/>
      <c r="CA165" s="55"/>
      <c r="CB165" s="55"/>
      <c r="CC165" s="55"/>
      <c r="CD165" s="55"/>
      <c r="CE165" s="55"/>
      <c r="CF165" s="55"/>
      <c r="CG165" s="9">
        <v>0</v>
      </c>
      <c r="CH165" s="9">
        <v>0</v>
      </c>
      <c r="CI165" s="9">
        <v>0</v>
      </c>
      <c r="CJ165" s="251">
        <v>0</v>
      </c>
      <c r="CK165" s="251">
        <v>0</v>
      </c>
      <c r="CL165" s="251"/>
    </row>
    <row r="166" spans="1:90" s="32" customFormat="1" ht="12.95" customHeight="1" x14ac:dyDescent="0.2">
      <c r="A166" s="72" t="s">
        <v>1175</v>
      </c>
      <c r="B166" s="247" t="s">
        <v>1191</v>
      </c>
      <c r="C166" s="43" t="s">
        <v>2053</v>
      </c>
      <c r="D166" s="293"/>
      <c r="E166" s="25"/>
      <c r="F166" s="42"/>
      <c r="G166" s="25"/>
      <c r="H166" s="42"/>
      <c r="I166" s="42"/>
      <c r="J166" s="42"/>
      <c r="K166" s="10">
        <v>2610</v>
      </c>
      <c r="L166" s="9">
        <v>3311</v>
      </c>
      <c r="M166" s="9">
        <v>3262</v>
      </c>
      <c r="N166" s="107">
        <f t="shared" si="53"/>
        <v>380</v>
      </c>
      <c r="O166" s="141">
        <f>+AF166+AS166+BF166+BV166+CI166</f>
        <v>3262</v>
      </c>
      <c r="P166" s="142">
        <f t="shared" si="55"/>
        <v>0</v>
      </c>
      <c r="Q166" s="203">
        <v>5310</v>
      </c>
      <c r="R166" s="203">
        <v>3850</v>
      </c>
      <c r="S166" s="107">
        <f t="shared" si="54"/>
        <v>425</v>
      </c>
      <c r="T166" s="141">
        <f>+AH166+AU166+BH166+BK166+BX166+CK166</f>
        <v>3850</v>
      </c>
      <c r="U166" s="142">
        <f t="shared" si="56"/>
        <v>0</v>
      </c>
      <c r="V166" s="260"/>
      <c r="W166" s="131"/>
      <c r="X166" s="55"/>
      <c r="Y166" s="55"/>
      <c r="Z166" s="55"/>
      <c r="AA166" s="55"/>
      <c r="AB166" s="55"/>
      <c r="AC166" s="55"/>
      <c r="AD166" s="9">
        <v>2610</v>
      </c>
      <c r="AE166" s="9">
        <v>3297</v>
      </c>
      <c r="AF166" s="9">
        <v>3262</v>
      </c>
      <c r="AG166" s="252">
        <v>4586</v>
      </c>
      <c r="AH166" s="252">
        <v>3452</v>
      </c>
      <c r="AI166" s="252"/>
      <c r="AJ166" s="131"/>
      <c r="AK166" s="55"/>
      <c r="AL166" s="55"/>
      <c r="AM166" s="55"/>
      <c r="AN166" s="55"/>
      <c r="AO166" s="55"/>
      <c r="AP166" s="55"/>
      <c r="AQ166" s="9">
        <v>0</v>
      </c>
      <c r="AR166" s="9">
        <v>14</v>
      </c>
      <c r="AS166" s="9">
        <v>0</v>
      </c>
      <c r="AT166" s="251">
        <v>0</v>
      </c>
      <c r="AU166" s="251">
        <v>0</v>
      </c>
      <c r="AV166" s="251"/>
      <c r="AW166" s="131"/>
      <c r="AX166" s="55"/>
      <c r="AY166" s="55"/>
      <c r="AZ166" s="68"/>
      <c r="BA166" s="68"/>
      <c r="BB166" s="68"/>
      <c r="BC166" s="68"/>
      <c r="BD166" s="68">
        <v>0</v>
      </c>
      <c r="BE166" s="68">
        <v>0</v>
      </c>
      <c r="BF166" s="213">
        <v>0</v>
      </c>
      <c r="BG166" s="251">
        <v>0</v>
      </c>
      <c r="BH166" s="266">
        <v>0</v>
      </c>
      <c r="BI166" s="254"/>
      <c r="BJ166" s="268">
        <v>0</v>
      </c>
      <c r="BK166" s="251">
        <v>0</v>
      </c>
      <c r="BL166" s="251"/>
      <c r="BM166" s="131"/>
      <c r="BN166" s="55"/>
      <c r="BO166" s="55"/>
      <c r="BP166" s="94"/>
      <c r="BQ166" s="94"/>
      <c r="BR166" s="94"/>
      <c r="BS166" s="94"/>
      <c r="BT166" s="94">
        <v>0</v>
      </c>
      <c r="BU166" s="94">
        <v>0</v>
      </c>
      <c r="BV166" s="94">
        <v>0</v>
      </c>
      <c r="BW166" s="251">
        <v>724</v>
      </c>
      <c r="BX166" s="251">
        <v>398</v>
      </c>
      <c r="BY166" s="251"/>
      <c r="BZ166" s="55"/>
      <c r="CA166" s="55"/>
      <c r="CB166" s="55"/>
      <c r="CC166" s="55"/>
      <c r="CD166" s="55"/>
      <c r="CE166" s="55"/>
      <c r="CF166" s="55"/>
      <c r="CG166" s="9">
        <v>0</v>
      </c>
      <c r="CH166" s="9">
        <v>0</v>
      </c>
      <c r="CI166" s="9">
        <v>0</v>
      </c>
      <c r="CJ166" s="251">
        <v>0</v>
      </c>
      <c r="CK166" s="251">
        <v>0</v>
      </c>
      <c r="CL166" s="251"/>
    </row>
    <row r="167" spans="1:90" ht="12.95" customHeight="1" x14ac:dyDescent="0.2">
      <c r="A167" s="72" t="s">
        <v>1189</v>
      </c>
      <c r="B167" s="281" t="s">
        <v>1188</v>
      </c>
      <c r="C167" s="43" t="s">
        <v>2053</v>
      </c>
      <c r="K167" s="10">
        <v>2912</v>
      </c>
      <c r="L167" s="9">
        <v>3586</v>
      </c>
      <c r="M167" s="9">
        <v>2937</v>
      </c>
      <c r="N167" s="107">
        <f t="shared" si="53"/>
        <v>391</v>
      </c>
      <c r="O167" s="141">
        <f>+AF167+AS167+BF167+BV167+CI167</f>
        <v>2937</v>
      </c>
      <c r="P167" s="142">
        <f t="shared" si="55"/>
        <v>0</v>
      </c>
      <c r="Q167" s="203">
        <v>2898</v>
      </c>
      <c r="R167" s="203">
        <v>3835</v>
      </c>
      <c r="S167" s="107">
        <f t="shared" si="54"/>
        <v>426</v>
      </c>
      <c r="T167" s="141">
        <f>+AH167+AU167+BH167+BK167+BX167+CK167</f>
        <v>3835</v>
      </c>
      <c r="U167" s="142">
        <f t="shared" si="56"/>
        <v>0</v>
      </c>
      <c r="V167" s="260"/>
      <c r="W167" s="131"/>
      <c r="X167" s="55"/>
      <c r="Y167" s="55"/>
      <c r="Z167" s="55"/>
      <c r="AA167" s="55"/>
      <c r="AB167" s="55"/>
      <c r="AC167" s="55"/>
      <c r="AD167" s="9">
        <v>2059</v>
      </c>
      <c r="AE167" s="9">
        <v>1485</v>
      </c>
      <c r="AF167" s="9">
        <v>1118</v>
      </c>
      <c r="AG167" s="252">
        <v>1813</v>
      </c>
      <c r="AH167" s="252">
        <v>2586</v>
      </c>
      <c r="AI167" s="252"/>
      <c r="AJ167" s="131"/>
      <c r="AK167" s="55"/>
      <c r="AL167" s="55"/>
      <c r="AM167" s="55"/>
      <c r="AN167" s="55"/>
      <c r="AO167" s="55"/>
      <c r="AP167" s="55"/>
      <c r="AQ167" s="9">
        <v>113</v>
      </c>
      <c r="AR167" s="9">
        <v>418</v>
      </c>
      <c r="AS167" s="9">
        <v>151</v>
      </c>
      <c r="AT167" s="251">
        <v>253</v>
      </c>
      <c r="AU167" s="251">
        <v>233</v>
      </c>
      <c r="AV167" s="251"/>
      <c r="AW167" s="131"/>
      <c r="AX167" s="55"/>
      <c r="AY167" s="55"/>
      <c r="AZ167" s="68"/>
      <c r="BA167" s="68"/>
      <c r="BB167" s="68"/>
      <c r="BC167" s="68"/>
      <c r="BD167" s="68">
        <v>144</v>
      </c>
      <c r="BE167" s="68">
        <v>1173</v>
      </c>
      <c r="BF167" s="213">
        <v>1064</v>
      </c>
      <c r="BG167" s="251">
        <v>94</v>
      </c>
      <c r="BH167" s="266">
        <v>362</v>
      </c>
      <c r="BI167" s="254"/>
      <c r="BJ167" s="268">
        <v>253</v>
      </c>
      <c r="BK167" s="251">
        <v>318</v>
      </c>
      <c r="BL167" s="251"/>
      <c r="BM167" s="131"/>
      <c r="BN167" s="55"/>
      <c r="BO167" s="55"/>
      <c r="BP167" s="94"/>
      <c r="BQ167" s="94"/>
      <c r="BR167" s="94"/>
      <c r="BS167" s="94"/>
      <c r="BT167" s="94">
        <v>173</v>
      </c>
      <c r="BU167" s="94">
        <v>243</v>
      </c>
      <c r="BV167" s="94">
        <v>457</v>
      </c>
      <c r="BW167" s="251">
        <v>485</v>
      </c>
      <c r="BX167" s="251">
        <v>319</v>
      </c>
      <c r="BY167" s="251"/>
      <c r="BZ167" s="55"/>
      <c r="CA167" s="55"/>
      <c r="CB167" s="55"/>
      <c r="CC167" s="55"/>
      <c r="CD167" s="55"/>
      <c r="CE167" s="55"/>
      <c r="CF167" s="55"/>
      <c r="CG167" s="9">
        <v>423</v>
      </c>
      <c r="CH167" s="9">
        <v>267</v>
      </c>
      <c r="CI167" s="9">
        <v>147</v>
      </c>
      <c r="CJ167" s="251">
        <v>0</v>
      </c>
      <c r="CK167" s="251">
        <v>17</v>
      </c>
      <c r="CL167" s="251"/>
    </row>
    <row r="168" spans="1:90" ht="12.95" customHeight="1" x14ac:dyDescent="0.2">
      <c r="A168" s="72" t="s">
        <v>1218</v>
      </c>
      <c r="B168" s="247" t="s">
        <v>1</v>
      </c>
      <c r="C168" s="43" t="s">
        <v>2053</v>
      </c>
      <c r="K168" s="10">
        <v>614</v>
      </c>
      <c r="L168" s="9">
        <v>540</v>
      </c>
      <c r="M168" s="9">
        <v>1087</v>
      </c>
      <c r="N168" s="107">
        <f t="shared" si="53"/>
        <v>512</v>
      </c>
      <c r="O168" s="141">
        <f>+AF168+AS168+BF168+BV168+CI168</f>
        <v>1087</v>
      </c>
      <c r="P168" s="142">
        <f t="shared" si="55"/>
        <v>0</v>
      </c>
      <c r="Q168" s="203">
        <v>3531</v>
      </c>
      <c r="R168" s="203">
        <v>3782</v>
      </c>
      <c r="S168" s="107">
        <f t="shared" si="54"/>
        <v>428</v>
      </c>
      <c r="T168" s="141">
        <f>+AH168+AU168+BH168+BK168+BX168+CK168</f>
        <v>3782</v>
      </c>
      <c r="U168" s="142">
        <f t="shared" si="56"/>
        <v>0</v>
      </c>
      <c r="V168" s="260"/>
      <c r="W168" s="131"/>
      <c r="X168" s="55"/>
      <c r="Y168" s="55"/>
      <c r="Z168" s="55"/>
      <c r="AA168" s="55"/>
      <c r="AB168" s="55"/>
      <c r="AC168" s="55"/>
      <c r="AD168" s="9">
        <v>471</v>
      </c>
      <c r="AE168" s="9">
        <v>440</v>
      </c>
      <c r="AF168" s="9">
        <v>832</v>
      </c>
      <c r="AG168" s="252">
        <v>2638</v>
      </c>
      <c r="AH168" s="252">
        <v>2852</v>
      </c>
      <c r="AI168" s="252"/>
      <c r="AJ168" s="131"/>
      <c r="AK168" s="55"/>
      <c r="AL168" s="55"/>
      <c r="AM168" s="55"/>
      <c r="AN168" s="55"/>
      <c r="AO168" s="55"/>
      <c r="AP168" s="55"/>
      <c r="AQ168" s="9">
        <v>65</v>
      </c>
      <c r="AR168" s="9">
        <v>31</v>
      </c>
      <c r="AS168" s="9">
        <v>41</v>
      </c>
      <c r="AT168" s="251">
        <v>189</v>
      </c>
      <c r="AU168" s="251">
        <v>110</v>
      </c>
      <c r="AV168" s="251"/>
      <c r="AW168" s="131"/>
      <c r="AX168" s="55"/>
      <c r="AY168" s="55"/>
      <c r="AZ168" s="68"/>
      <c r="BA168" s="68"/>
      <c r="BB168" s="68"/>
      <c r="BC168" s="68"/>
      <c r="BD168" s="68">
        <v>31</v>
      </c>
      <c r="BE168" s="68">
        <v>0</v>
      </c>
      <c r="BF168" s="213">
        <v>32</v>
      </c>
      <c r="BG168" s="251">
        <v>0</v>
      </c>
      <c r="BH168" s="266">
        <v>0</v>
      </c>
      <c r="BI168" s="254"/>
      <c r="BJ168" s="268">
        <v>0</v>
      </c>
      <c r="BK168" s="251">
        <v>2</v>
      </c>
      <c r="BL168" s="251"/>
      <c r="BM168" s="131"/>
      <c r="BN168" s="55"/>
      <c r="BO168" s="55"/>
      <c r="BP168" s="94"/>
      <c r="BQ168" s="94"/>
      <c r="BR168" s="94"/>
      <c r="BS168" s="94"/>
      <c r="BT168" s="94">
        <v>47</v>
      </c>
      <c r="BU168" s="94">
        <v>58</v>
      </c>
      <c r="BV168" s="94">
        <v>182</v>
      </c>
      <c r="BW168" s="251">
        <v>704</v>
      </c>
      <c r="BX168" s="251">
        <v>818</v>
      </c>
      <c r="BY168" s="251"/>
      <c r="BZ168" s="55"/>
      <c r="CA168" s="55"/>
      <c r="CB168" s="55"/>
      <c r="CC168" s="55"/>
      <c r="CD168" s="55"/>
      <c r="CE168" s="55"/>
      <c r="CF168" s="55"/>
      <c r="CG168" s="9">
        <v>0</v>
      </c>
      <c r="CH168" s="9">
        <v>11</v>
      </c>
      <c r="CI168" s="9">
        <v>0</v>
      </c>
      <c r="CJ168" s="251">
        <v>0</v>
      </c>
      <c r="CK168" s="251">
        <v>0</v>
      </c>
      <c r="CL168" s="251"/>
    </row>
    <row r="169" spans="1:90" ht="12.95" customHeight="1" x14ac:dyDescent="0.2">
      <c r="A169" s="72" t="s">
        <v>1190</v>
      </c>
      <c r="B169" s="247" t="s">
        <v>1193</v>
      </c>
      <c r="C169" s="43" t="s">
        <v>2053</v>
      </c>
      <c r="K169" s="10">
        <v>2555</v>
      </c>
      <c r="L169" s="9">
        <v>2335</v>
      </c>
      <c r="M169" s="9">
        <v>1719</v>
      </c>
      <c r="N169" s="107">
        <f t="shared" si="53"/>
        <v>454</v>
      </c>
      <c r="O169" s="141">
        <f>+AF169+AS169+BF169+BV169+CI169</f>
        <v>1719</v>
      </c>
      <c r="P169" s="142">
        <f t="shared" si="55"/>
        <v>0</v>
      </c>
      <c r="Q169" s="203">
        <v>3396</v>
      </c>
      <c r="R169" s="203">
        <v>3718</v>
      </c>
      <c r="S169" s="107">
        <f t="shared" si="54"/>
        <v>433</v>
      </c>
      <c r="T169" s="141">
        <f>+AH169+AU169+BH169+BK169+BX169+CK169</f>
        <v>3718</v>
      </c>
      <c r="U169" s="142">
        <f t="shared" si="56"/>
        <v>0</v>
      </c>
      <c r="V169" s="260"/>
      <c r="W169" s="131"/>
      <c r="X169" s="55"/>
      <c r="Y169" s="55"/>
      <c r="Z169" s="55"/>
      <c r="AA169" s="55"/>
      <c r="AB169" s="55"/>
      <c r="AC169" s="55"/>
      <c r="AD169" s="9">
        <v>642</v>
      </c>
      <c r="AE169" s="9">
        <v>588</v>
      </c>
      <c r="AF169" s="9">
        <v>423</v>
      </c>
      <c r="AG169" s="252">
        <v>2074</v>
      </c>
      <c r="AH169" s="252">
        <v>2471</v>
      </c>
      <c r="AI169" s="252"/>
      <c r="AJ169" s="131"/>
      <c r="AK169" s="55"/>
      <c r="AL169" s="55"/>
      <c r="AM169" s="55"/>
      <c r="AN169" s="55"/>
      <c r="AO169" s="55"/>
      <c r="AP169" s="55"/>
      <c r="AQ169" s="9">
        <v>662</v>
      </c>
      <c r="AR169" s="9">
        <v>594</v>
      </c>
      <c r="AS169" s="9">
        <v>111</v>
      </c>
      <c r="AT169" s="251">
        <v>92</v>
      </c>
      <c r="AU169" s="251">
        <v>59</v>
      </c>
      <c r="AV169" s="251"/>
      <c r="AW169" s="131"/>
      <c r="AX169" s="55"/>
      <c r="AY169" s="55"/>
      <c r="AZ169" s="68"/>
      <c r="BA169" s="68"/>
      <c r="BB169" s="68"/>
      <c r="BC169" s="68"/>
      <c r="BD169" s="68">
        <v>149</v>
      </c>
      <c r="BE169" s="68">
        <v>74</v>
      </c>
      <c r="BF169" s="213">
        <v>84</v>
      </c>
      <c r="BG169" s="251">
        <v>48</v>
      </c>
      <c r="BH169" s="266">
        <v>33</v>
      </c>
      <c r="BI169" s="254"/>
      <c r="BJ169" s="268">
        <v>74</v>
      </c>
      <c r="BK169" s="251">
        <v>75</v>
      </c>
      <c r="BL169" s="251"/>
      <c r="BM169" s="131"/>
      <c r="BN169" s="55"/>
      <c r="BO169" s="55"/>
      <c r="BP169" s="94"/>
      <c r="BQ169" s="94"/>
      <c r="BR169" s="94"/>
      <c r="BS169" s="94"/>
      <c r="BT169" s="94">
        <v>1102</v>
      </c>
      <c r="BU169" s="94">
        <v>1079</v>
      </c>
      <c r="BV169" s="94">
        <v>1101</v>
      </c>
      <c r="BW169" s="252">
        <v>1108</v>
      </c>
      <c r="BX169" s="252">
        <v>1080</v>
      </c>
      <c r="BY169" s="252"/>
      <c r="BZ169" s="55"/>
      <c r="CA169" s="55"/>
      <c r="CB169" s="55"/>
      <c r="CC169" s="55"/>
      <c r="CD169" s="55"/>
      <c r="CE169" s="55"/>
      <c r="CF169" s="55"/>
      <c r="CG169" s="9">
        <v>0</v>
      </c>
      <c r="CH169" s="9">
        <v>0</v>
      </c>
      <c r="CI169" s="9">
        <v>0</v>
      </c>
      <c r="CJ169" s="251">
        <v>0</v>
      </c>
      <c r="CK169" s="251">
        <v>0</v>
      </c>
      <c r="CL169" s="251"/>
    </row>
    <row r="170" spans="1:90" ht="12.95" customHeight="1" x14ac:dyDescent="0.2">
      <c r="A170" s="72" t="s">
        <v>1185</v>
      </c>
      <c r="B170" s="247" t="s">
        <v>1218</v>
      </c>
      <c r="C170" s="43" t="s">
        <v>2053</v>
      </c>
      <c r="K170" s="10">
        <v>1098</v>
      </c>
      <c r="L170" s="9">
        <v>2357</v>
      </c>
      <c r="M170" s="9">
        <v>4025</v>
      </c>
      <c r="N170" s="107">
        <f t="shared" si="53"/>
        <v>361</v>
      </c>
      <c r="O170" s="141">
        <f>+AF170+AS170+BF170+BV170+CI170</f>
        <v>4025</v>
      </c>
      <c r="P170" s="142">
        <f t="shared" si="55"/>
        <v>0</v>
      </c>
      <c r="Q170" s="203">
        <v>3052</v>
      </c>
      <c r="R170" s="203">
        <v>3574</v>
      </c>
      <c r="S170" s="107">
        <f t="shared" si="54"/>
        <v>438</v>
      </c>
      <c r="T170" s="141">
        <f>+AH170+AU170+BH170+BK170+BX170+CK170</f>
        <v>3574</v>
      </c>
      <c r="U170" s="142">
        <f t="shared" si="56"/>
        <v>0</v>
      </c>
      <c r="V170" s="260"/>
      <c r="W170" s="131"/>
      <c r="X170" s="55"/>
      <c r="Y170" s="55"/>
      <c r="Z170" s="55"/>
      <c r="AA170" s="55"/>
      <c r="AB170" s="55"/>
      <c r="AC170" s="55"/>
      <c r="AD170" s="9">
        <v>820</v>
      </c>
      <c r="AE170" s="9">
        <v>936</v>
      </c>
      <c r="AF170" s="9">
        <v>1544</v>
      </c>
      <c r="AG170" s="252">
        <v>1806</v>
      </c>
      <c r="AH170" s="252">
        <v>2630</v>
      </c>
      <c r="AI170" s="252"/>
      <c r="AJ170" s="131"/>
      <c r="AK170" s="55"/>
      <c r="AL170" s="55"/>
      <c r="AM170" s="55"/>
      <c r="AN170" s="55"/>
      <c r="AO170" s="55"/>
      <c r="AP170" s="55"/>
      <c r="AQ170" s="9">
        <v>69</v>
      </c>
      <c r="AR170" s="9">
        <v>905</v>
      </c>
      <c r="AS170" s="9">
        <v>2162</v>
      </c>
      <c r="AT170" s="251">
        <v>879</v>
      </c>
      <c r="AU170" s="251">
        <v>434</v>
      </c>
      <c r="AV170" s="251"/>
      <c r="AW170" s="131"/>
      <c r="AX170" s="55"/>
      <c r="AY170" s="55"/>
      <c r="AZ170" s="68"/>
      <c r="BA170" s="68"/>
      <c r="BB170" s="68"/>
      <c r="BC170" s="68"/>
      <c r="BD170" s="68">
        <v>93</v>
      </c>
      <c r="BE170" s="68">
        <v>477</v>
      </c>
      <c r="BF170" s="213">
        <v>69</v>
      </c>
      <c r="BG170" s="251">
        <v>93</v>
      </c>
      <c r="BH170" s="266">
        <v>275</v>
      </c>
      <c r="BI170" s="254"/>
      <c r="BJ170" s="268">
        <v>95</v>
      </c>
      <c r="BK170" s="251">
        <v>235</v>
      </c>
      <c r="BL170" s="251"/>
      <c r="BM170" s="131"/>
      <c r="BN170" s="55"/>
      <c r="BO170" s="55"/>
      <c r="BP170" s="94"/>
      <c r="BQ170" s="94"/>
      <c r="BR170" s="94"/>
      <c r="BS170" s="94"/>
      <c r="BT170" s="94">
        <v>57</v>
      </c>
      <c r="BU170" s="94">
        <v>39</v>
      </c>
      <c r="BV170" s="94">
        <v>149</v>
      </c>
      <c r="BW170" s="251">
        <v>172</v>
      </c>
      <c r="BX170" s="251">
        <v>0</v>
      </c>
      <c r="BY170" s="251"/>
      <c r="BZ170" s="55"/>
      <c r="CA170" s="55"/>
      <c r="CB170" s="55"/>
      <c r="CC170" s="55"/>
      <c r="CD170" s="55"/>
      <c r="CE170" s="55"/>
      <c r="CF170" s="55"/>
      <c r="CG170" s="9">
        <v>59</v>
      </c>
      <c r="CH170" s="9">
        <v>0</v>
      </c>
      <c r="CI170" s="9">
        <v>101</v>
      </c>
      <c r="CJ170" s="251">
        <v>7</v>
      </c>
      <c r="CK170" s="251">
        <v>0</v>
      </c>
      <c r="CL170" s="251"/>
    </row>
    <row r="171" spans="1:90" ht="12.95" customHeight="1" x14ac:dyDescent="0.2">
      <c r="A171" s="72" t="s">
        <v>1202</v>
      </c>
      <c r="B171" s="247" t="s">
        <v>1222</v>
      </c>
      <c r="C171" s="43" t="s">
        <v>2053</v>
      </c>
      <c r="K171" s="10">
        <v>922</v>
      </c>
      <c r="L171" s="9">
        <v>841</v>
      </c>
      <c r="M171" s="9">
        <v>1572</v>
      </c>
      <c r="N171" s="107">
        <f t="shared" si="53"/>
        <v>466</v>
      </c>
      <c r="O171" s="141">
        <f>+AF171+AS171+BF171+BV171+CI171</f>
        <v>1572</v>
      </c>
      <c r="P171" s="142">
        <f t="shared" si="55"/>
        <v>0</v>
      </c>
      <c r="Q171" s="203">
        <v>2590</v>
      </c>
      <c r="R171" s="203">
        <v>3321</v>
      </c>
      <c r="S171" s="107">
        <f t="shared" si="54"/>
        <v>447</v>
      </c>
      <c r="T171" s="141">
        <f>+AH171+AU171+BH171+BK171+BX171+CK171</f>
        <v>3321</v>
      </c>
      <c r="U171" s="142">
        <f t="shared" si="56"/>
        <v>0</v>
      </c>
      <c r="V171" s="260"/>
      <c r="W171" s="131"/>
      <c r="X171" s="55"/>
      <c r="Y171" s="55"/>
      <c r="Z171" s="55"/>
      <c r="AA171" s="55"/>
      <c r="AB171" s="55"/>
      <c r="AC171" s="55"/>
      <c r="AD171" s="9">
        <v>167</v>
      </c>
      <c r="AE171" s="9">
        <v>43</v>
      </c>
      <c r="AF171" s="9">
        <v>234</v>
      </c>
      <c r="AG171" s="251">
        <v>946</v>
      </c>
      <c r="AH171" s="252">
        <v>1571</v>
      </c>
      <c r="AI171" s="252"/>
      <c r="AJ171" s="131"/>
      <c r="AK171" s="55"/>
      <c r="AL171" s="55"/>
      <c r="AM171" s="55"/>
      <c r="AN171" s="55"/>
      <c r="AO171" s="55"/>
      <c r="AP171" s="55"/>
      <c r="AQ171" s="9">
        <v>206</v>
      </c>
      <c r="AR171" s="9">
        <v>170</v>
      </c>
      <c r="AS171" s="9">
        <v>498</v>
      </c>
      <c r="AT171" s="251">
        <v>661</v>
      </c>
      <c r="AU171" s="251">
        <v>328</v>
      </c>
      <c r="AV171" s="251"/>
      <c r="AW171" s="131"/>
      <c r="AX171" s="55"/>
      <c r="AY171" s="55"/>
      <c r="AZ171" s="68"/>
      <c r="BA171" s="68"/>
      <c r="BB171" s="68"/>
      <c r="BC171" s="68"/>
      <c r="BD171" s="68">
        <v>11</v>
      </c>
      <c r="BE171" s="68">
        <v>55</v>
      </c>
      <c r="BF171" s="213">
        <v>67</v>
      </c>
      <c r="BG171" s="251">
        <v>0</v>
      </c>
      <c r="BH171" s="266">
        <v>337</v>
      </c>
      <c r="BI171" s="254"/>
      <c r="BJ171" s="268">
        <v>333</v>
      </c>
      <c r="BK171" s="251">
        <v>71</v>
      </c>
      <c r="BL171" s="251"/>
      <c r="BM171" s="131"/>
      <c r="BN171" s="55"/>
      <c r="BO171" s="55"/>
      <c r="BP171" s="94"/>
      <c r="BQ171" s="94"/>
      <c r="BR171" s="94"/>
      <c r="BS171" s="94"/>
      <c r="BT171" s="94">
        <v>404</v>
      </c>
      <c r="BU171" s="94">
        <v>425</v>
      </c>
      <c r="BV171" s="94">
        <v>634</v>
      </c>
      <c r="BW171" s="251">
        <v>650</v>
      </c>
      <c r="BX171" s="251">
        <v>703</v>
      </c>
      <c r="BY171" s="251"/>
      <c r="BZ171" s="55"/>
      <c r="CA171" s="55"/>
      <c r="CB171" s="55"/>
      <c r="CC171" s="55"/>
      <c r="CD171" s="55"/>
      <c r="CE171" s="55"/>
      <c r="CF171" s="55"/>
      <c r="CG171" s="9">
        <v>134</v>
      </c>
      <c r="CH171" s="9">
        <v>148</v>
      </c>
      <c r="CI171" s="9">
        <v>139</v>
      </c>
      <c r="CJ171" s="251">
        <v>0</v>
      </c>
      <c r="CK171" s="251">
        <v>311</v>
      </c>
      <c r="CL171" s="251"/>
    </row>
    <row r="172" spans="1:90" ht="12.95" customHeight="1" x14ac:dyDescent="0.2">
      <c r="A172" s="72" t="s">
        <v>1221</v>
      </c>
      <c r="B172" s="281" t="s">
        <v>1187</v>
      </c>
      <c r="C172" s="43" t="s">
        <v>2053</v>
      </c>
      <c r="K172" s="10">
        <v>3056</v>
      </c>
      <c r="L172" s="9">
        <v>2542</v>
      </c>
      <c r="M172" s="9">
        <v>2671</v>
      </c>
      <c r="N172" s="107">
        <f t="shared" si="53"/>
        <v>410</v>
      </c>
      <c r="O172" s="141">
        <f>+AF172+AS172+BF172+BV172+CI172</f>
        <v>2671</v>
      </c>
      <c r="P172" s="142">
        <f t="shared" si="55"/>
        <v>0</v>
      </c>
      <c r="Q172" s="203">
        <v>3039</v>
      </c>
      <c r="R172" s="203">
        <v>3183</v>
      </c>
      <c r="S172" s="107">
        <f t="shared" si="54"/>
        <v>450</v>
      </c>
      <c r="T172" s="141">
        <f>+AH172+AU172+BH172+BK172+BX172+CK172</f>
        <v>3183</v>
      </c>
      <c r="U172" s="142">
        <f t="shared" si="56"/>
        <v>0</v>
      </c>
      <c r="V172" s="260"/>
      <c r="W172" s="131"/>
      <c r="X172" s="55"/>
      <c r="Y172" s="55"/>
      <c r="Z172" s="55"/>
      <c r="AA172" s="55"/>
      <c r="AB172" s="55"/>
      <c r="AC172" s="55"/>
      <c r="AD172" s="9">
        <v>1632</v>
      </c>
      <c r="AE172" s="9">
        <v>1094</v>
      </c>
      <c r="AF172" s="9">
        <v>1271</v>
      </c>
      <c r="AG172" s="252">
        <v>1595</v>
      </c>
      <c r="AH172" s="252">
        <v>1672</v>
      </c>
      <c r="AI172" s="252"/>
      <c r="AJ172" s="131"/>
      <c r="AK172" s="55"/>
      <c r="AL172" s="55"/>
      <c r="AM172" s="55"/>
      <c r="AN172" s="55"/>
      <c r="AO172" s="55"/>
      <c r="AP172" s="135"/>
      <c r="AQ172" s="136">
        <v>394</v>
      </c>
      <c r="AR172" s="136">
        <v>513</v>
      </c>
      <c r="AS172" s="136">
        <v>495</v>
      </c>
      <c r="AT172" s="251">
        <v>537</v>
      </c>
      <c r="AU172" s="251">
        <v>484</v>
      </c>
      <c r="AV172" s="251"/>
      <c r="AW172" s="131"/>
      <c r="AX172" s="55"/>
      <c r="AY172" s="55"/>
      <c r="AZ172" s="68"/>
      <c r="BA172" s="68"/>
      <c r="BB172" s="68"/>
      <c r="BC172" s="68"/>
      <c r="BD172" s="68">
        <v>0</v>
      </c>
      <c r="BE172" s="68">
        <v>0</v>
      </c>
      <c r="BF172" s="213">
        <v>0</v>
      </c>
      <c r="BG172" s="251">
        <v>41</v>
      </c>
      <c r="BH172" s="266">
        <v>29</v>
      </c>
      <c r="BI172" s="254"/>
      <c r="BJ172" s="268">
        <v>362</v>
      </c>
      <c r="BK172" s="251">
        <v>428</v>
      </c>
      <c r="BL172" s="251"/>
      <c r="BM172" s="131"/>
      <c r="BN172" s="55"/>
      <c r="BO172" s="55"/>
      <c r="BP172" s="94"/>
      <c r="BQ172" s="94"/>
      <c r="BR172" s="94"/>
      <c r="BS172" s="94"/>
      <c r="BT172" s="94">
        <v>350</v>
      </c>
      <c r="BU172" s="94">
        <v>437</v>
      </c>
      <c r="BV172" s="94">
        <v>415</v>
      </c>
      <c r="BW172" s="251">
        <v>504</v>
      </c>
      <c r="BX172" s="251">
        <v>570</v>
      </c>
      <c r="BY172" s="251"/>
      <c r="BZ172" s="55"/>
      <c r="CA172" s="55"/>
      <c r="CB172" s="55"/>
      <c r="CC172" s="55"/>
      <c r="CD172" s="55"/>
      <c r="CE172" s="55"/>
      <c r="CF172" s="55"/>
      <c r="CG172" s="9">
        <v>680</v>
      </c>
      <c r="CH172" s="9">
        <v>498</v>
      </c>
      <c r="CI172" s="9">
        <v>490</v>
      </c>
      <c r="CJ172" s="251">
        <v>0</v>
      </c>
      <c r="CK172" s="251">
        <v>0</v>
      </c>
      <c r="CL172" s="251"/>
    </row>
    <row r="173" spans="1:90" ht="12.95" customHeight="1" x14ac:dyDescent="0.2">
      <c r="A173" s="72"/>
      <c r="B173" s="247" t="s">
        <v>1171</v>
      </c>
      <c r="C173" s="43" t="s">
        <v>2053</v>
      </c>
      <c r="K173" s="10">
        <v>5202</v>
      </c>
      <c r="L173" s="9">
        <v>4039</v>
      </c>
      <c r="M173" s="9">
        <v>2933</v>
      </c>
      <c r="N173" s="107">
        <f t="shared" si="53"/>
        <v>392</v>
      </c>
      <c r="O173" s="141">
        <f>+AF173+AS173+BF173+BV173+CI173</f>
        <v>2933</v>
      </c>
      <c r="P173" s="142">
        <f t="shared" si="55"/>
        <v>0</v>
      </c>
      <c r="Q173" s="203">
        <v>2671</v>
      </c>
      <c r="R173" s="203">
        <v>3157</v>
      </c>
      <c r="S173" s="107">
        <f t="shared" si="54"/>
        <v>453</v>
      </c>
      <c r="T173" s="141">
        <f>+AH173+AU173+BH173+BK173+BX173+CK173</f>
        <v>3157</v>
      </c>
      <c r="U173" s="142">
        <f t="shared" si="56"/>
        <v>0</v>
      </c>
      <c r="V173" s="260"/>
      <c r="W173" s="131"/>
      <c r="X173" s="55"/>
      <c r="Y173" s="55"/>
      <c r="Z173" s="55"/>
      <c r="AA173" s="55"/>
      <c r="AB173" s="55"/>
      <c r="AC173" s="55"/>
      <c r="AD173" s="9">
        <v>3473</v>
      </c>
      <c r="AE173" s="9">
        <v>1619</v>
      </c>
      <c r="AF173" s="9">
        <v>1405</v>
      </c>
      <c r="AG173" s="252">
        <v>1367</v>
      </c>
      <c r="AH173" s="252">
        <v>1770</v>
      </c>
      <c r="AI173" s="252"/>
      <c r="AJ173" s="131"/>
      <c r="AK173" s="55"/>
      <c r="AL173" s="55"/>
      <c r="AM173" s="55"/>
      <c r="AN173" s="55"/>
      <c r="AO173" s="55"/>
      <c r="AP173" s="55"/>
      <c r="AQ173" s="9">
        <v>1118</v>
      </c>
      <c r="AR173" s="9">
        <v>1926</v>
      </c>
      <c r="AS173" s="9">
        <v>1186</v>
      </c>
      <c r="AT173" s="251">
        <v>606</v>
      </c>
      <c r="AU173" s="251">
        <v>320</v>
      </c>
      <c r="AV173" s="251"/>
      <c r="AW173" s="131"/>
      <c r="AX173" s="55"/>
      <c r="AY173" s="55"/>
      <c r="AZ173" s="68"/>
      <c r="BA173" s="68"/>
      <c r="BB173" s="68"/>
      <c r="BC173" s="68"/>
      <c r="BD173" s="68">
        <v>222</v>
      </c>
      <c r="BE173" s="68">
        <v>146</v>
      </c>
      <c r="BF173" s="213">
        <v>75</v>
      </c>
      <c r="BG173" s="251">
        <v>97</v>
      </c>
      <c r="BH173" s="266">
        <v>88</v>
      </c>
      <c r="BI173" s="254"/>
      <c r="BJ173" s="268">
        <v>277</v>
      </c>
      <c r="BK173" s="251">
        <v>516</v>
      </c>
      <c r="BL173" s="251"/>
      <c r="BM173" s="131"/>
      <c r="BN173" s="55"/>
      <c r="BO173" s="55"/>
      <c r="BP173" s="94"/>
      <c r="BQ173" s="94"/>
      <c r="BR173" s="94"/>
      <c r="BS173" s="94"/>
      <c r="BT173" s="94">
        <v>79</v>
      </c>
      <c r="BU173" s="94">
        <v>176</v>
      </c>
      <c r="BV173" s="94">
        <v>117</v>
      </c>
      <c r="BW173" s="251">
        <v>324</v>
      </c>
      <c r="BX173" s="251">
        <v>463</v>
      </c>
      <c r="BY173" s="251"/>
      <c r="BZ173" s="55"/>
      <c r="CA173" s="55"/>
      <c r="CB173" s="55"/>
      <c r="CC173" s="55"/>
      <c r="CD173" s="55"/>
      <c r="CE173" s="55"/>
      <c r="CF173" s="55"/>
      <c r="CG173" s="9">
        <v>310</v>
      </c>
      <c r="CH173" s="9">
        <v>172</v>
      </c>
      <c r="CI173" s="9">
        <v>150</v>
      </c>
      <c r="CJ173" s="251">
        <v>0</v>
      </c>
      <c r="CK173" s="251">
        <v>0</v>
      </c>
      <c r="CL173" s="251"/>
    </row>
    <row r="174" spans="1:90" ht="12.95" customHeight="1" x14ac:dyDescent="0.2">
      <c r="A174" s="104" t="s">
        <v>1194</v>
      </c>
      <c r="B174" s="289" t="s">
        <v>550</v>
      </c>
      <c r="C174" s="43" t="s">
        <v>2053</v>
      </c>
      <c r="D174" s="262"/>
      <c r="E174" s="56"/>
      <c r="F174" s="44"/>
      <c r="G174" s="52"/>
      <c r="H174" s="44"/>
      <c r="I174" s="44"/>
      <c r="J174" s="44"/>
      <c r="K174" s="44"/>
      <c r="L174" s="44">
        <v>196</v>
      </c>
      <c r="M174" s="44">
        <v>1227</v>
      </c>
      <c r="N174" s="107">
        <f t="shared" si="53"/>
        <v>498</v>
      </c>
      <c r="O174" s="141">
        <f>+AF174+AS174+BF174+BV174+CI174</f>
        <v>1227</v>
      </c>
      <c r="P174" s="142">
        <f t="shared" si="55"/>
        <v>0</v>
      </c>
      <c r="Q174" s="203">
        <v>2428</v>
      </c>
      <c r="R174" s="203">
        <v>3121</v>
      </c>
      <c r="S174" s="107">
        <f t="shared" si="54"/>
        <v>455</v>
      </c>
      <c r="T174" s="141">
        <f>+AH174+AU174+BH174+BK174+BX174+CK174</f>
        <v>3121</v>
      </c>
      <c r="U174" s="142">
        <f t="shared" si="56"/>
        <v>0</v>
      </c>
      <c r="V174" s="260"/>
      <c r="W174" s="263"/>
      <c r="X174" s="56"/>
      <c r="Y174" s="44"/>
      <c r="Z174" s="44"/>
      <c r="AA174" s="44"/>
      <c r="AB174" s="44"/>
      <c r="AC174" s="44"/>
      <c r="AD174" s="44"/>
      <c r="AE174" s="44">
        <v>168</v>
      </c>
      <c r="AF174" s="44">
        <v>1169</v>
      </c>
      <c r="AG174" s="252">
        <v>1623</v>
      </c>
      <c r="AH174" s="252">
        <v>1195</v>
      </c>
      <c r="AI174" s="252"/>
      <c r="AJ174" s="263"/>
      <c r="AK174" s="56"/>
      <c r="AL174" s="44"/>
      <c r="AM174" s="44"/>
      <c r="AN174" s="44"/>
      <c r="AO174" s="44"/>
      <c r="AP174" s="44"/>
      <c r="AQ174" s="44"/>
      <c r="AR174" s="44">
        <v>28</v>
      </c>
      <c r="AS174" s="44">
        <v>0</v>
      </c>
      <c r="AT174" s="251">
        <v>164</v>
      </c>
      <c r="AU174" s="251">
        <v>496</v>
      </c>
      <c r="AV174" s="251"/>
      <c r="AW174" s="263"/>
      <c r="AX174" s="56"/>
      <c r="AY174" s="44"/>
      <c r="AZ174" s="66"/>
      <c r="BA174" s="66"/>
      <c r="BB174" s="66"/>
      <c r="BC174" s="66"/>
      <c r="BD174" s="66"/>
      <c r="BE174" s="66">
        <v>0</v>
      </c>
      <c r="BF174" s="217">
        <v>0</v>
      </c>
      <c r="BG174" s="251">
        <v>0</v>
      </c>
      <c r="BH174" s="266">
        <v>2</v>
      </c>
      <c r="BI174" s="254"/>
      <c r="BJ174" s="268">
        <v>368</v>
      </c>
      <c r="BK174" s="252">
        <v>1193</v>
      </c>
      <c r="BL174" s="252"/>
      <c r="BM174" s="263"/>
      <c r="BN174" s="99"/>
      <c r="BO174" s="44"/>
      <c r="BP174" s="44"/>
      <c r="BQ174" s="44"/>
      <c r="BR174" s="44"/>
      <c r="BS174" s="44"/>
      <c r="BT174" s="44"/>
      <c r="BU174" s="44">
        <v>0</v>
      </c>
      <c r="BV174" s="44">
        <v>42</v>
      </c>
      <c r="BW174" s="251">
        <v>247</v>
      </c>
      <c r="BX174" s="251">
        <v>235</v>
      </c>
      <c r="BY174" s="251"/>
      <c r="BZ174" s="262"/>
      <c r="CA174" s="262"/>
      <c r="CB174" s="56"/>
      <c r="CC174" s="44"/>
      <c r="CD174" s="52"/>
      <c r="CE174" s="44"/>
      <c r="CF174" s="44"/>
      <c r="CG174" s="44"/>
      <c r="CH174" s="44">
        <v>0</v>
      </c>
      <c r="CI174" s="44">
        <v>16</v>
      </c>
      <c r="CJ174" s="251">
        <v>26</v>
      </c>
      <c r="CK174" s="251">
        <v>0</v>
      </c>
      <c r="CL174" s="251"/>
    </row>
    <row r="175" spans="1:90" ht="12.95" customHeight="1" x14ac:dyDescent="0.2">
      <c r="A175" s="72" t="s">
        <v>1172</v>
      </c>
      <c r="B175" s="26" t="s">
        <v>1936</v>
      </c>
      <c r="C175" s="43" t="s">
        <v>2053</v>
      </c>
      <c r="K175" s="10">
        <v>1604</v>
      </c>
      <c r="L175" s="9">
        <v>1352</v>
      </c>
      <c r="M175" s="9">
        <v>1279</v>
      </c>
      <c r="N175" s="107">
        <f t="shared" si="53"/>
        <v>494</v>
      </c>
      <c r="O175" s="141">
        <f>+AF175+AS175+BF175+BV175+CI175</f>
        <v>1279</v>
      </c>
      <c r="P175" s="142">
        <f t="shared" si="55"/>
        <v>0</v>
      </c>
      <c r="Q175" s="203">
        <v>1533</v>
      </c>
      <c r="R175" s="203">
        <v>3009</v>
      </c>
      <c r="S175" s="107">
        <f t="shared" si="54"/>
        <v>459</v>
      </c>
      <c r="T175" s="141">
        <f>+AH175+AU175+BH175+BK175+BX175+CK175</f>
        <v>3009</v>
      </c>
      <c r="U175" s="142">
        <f t="shared" si="56"/>
        <v>0</v>
      </c>
      <c r="V175" s="260"/>
      <c r="W175" s="131"/>
      <c r="X175" s="55"/>
      <c r="Y175" s="55"/>
      <c r="Z175" s="55"/>
      <c r="AA175" s="55"/>
      <c r="AB175" s="55"/>
      <c r="AC175" s="55"/>
      <c r="AD175" s="9">
        <v>1573</v>
      </c>
      <c r="AE175" s="9">
        <v>1281</v>
      </c>
      <c r="AF175" s="9">
        <v>1229</v>
      </c>
      <c r="AG175" s="252">
        <v>1473</v>
      </c>
      <c r="AH175" s="252">
        <v>2925</v>
      </c>
      <c r="AI175" s="252"/>
      <c r="AJ175" s="131"/>
      <c r="AK175" s="55"/>
      <c r="AL175" s="55"/>
      <c r="AM175" s="55"/>
      <c r="AN175" s="55"/>
      <c r="AO175" s="55"/>
      <c r="AP175" s="55"/>
      <c r="AQ175" s="9">
        <v>25</v>
      </c>
      <c r="AR175" s="9">
        <v>41</v>
      </c>
      <c r="AS175" s="9">
        <v>20</v>
      </c>
      <c r="AT175" s="251">
        <v>60</v>
      </c>
      <c r="AU175" s="251">
        <v>6</v>
      </c>
      <c r="AV175" s="251"/>
      <c r="AW175" s="131"/>
      <c r="AX175" s="55"/>
      <c r="AY175" s="55"/>
      <c r="AZ175" s="68"/>
      <c r="BA175" s="68"/>
      <c r="BB175" s="68"/>
      <c r="BC175" s="68"/>
      <c r="BD175" s="68">
        <v>0</v>
      </c>
      <c r="BE175" s="68">
        <v>0</v>
      </c>
      <c r="BF175" s="213">
        <v>0</v>
      </c>
      <c r="BG175" s="251">
        <v>0</v>
      </c>
      <c r="BH175" s="266">
        <v>78</v>
      </c>
      <c r="BI175" s="254"/>
      <c r="BJ175" s="268">
        <v>0</v>
      </c>
      <c r="BK175" s="251">
        <v>0</v>
      </c>
      <c r="BL175" s="251"/>
      <c r="BM175" s="131"/>
      <c r="BN175" s="55"/>
      <c r="BO175" s="55"/>
      <c r="BP175" s="94"/>
      <c r="BQ175" s="94"/>
      <c r="BR175" s="94"/>
      <c r="BS175" s="94"/>
      <c r="BT175" s="94">
        <v>0</v>
      </c>
      <c r="BU175" s="94">
        <v>0</v>
      </c>
      <c r="BV175" s="94">
        <v>0</v>
      </c>
      <c r="BW175" s="251">
        <v>0</v>
      </c>
      <c r="BX175" s="251">
        <v>0</v>
      </c>
      <c r="BY175" s="251"/>
      <c r="BZ175" s="55"/>
      <c r="CA175" s="55"/>
      <c r="CB175" s="55"/>
      <c r="CC175" s="55"/>
      <c r="CD175" s="55"/>
      <c r="CE175" s="55"/>
      <c r="CF175" s="55"/>
      <c r="CG175" s="9">
        <v>6</v>
      </c>
      <c r="CH175" s="9">
        <v>30</v>
      </c>
      <c r="CI175" s="9">
        <v>30</v>
      </c>
      <c r="CJ175" s="251">
        <v>0</v>
      </c>
      <c r="CK175" s="251">
        <v>0</v>
      </c>
      <c r="CL175" s="251"/>
    </row>
    <row r="176" spans="1:90" ht="12.95" customHeight="1" x14ac:dyDescent="0.2">
      <c r="A176" s="72" t="s">
        <v>1191</v>
      </c>
      <c r="B176" s="281" t="s">
        <v>1198</v>
      </c>
      <c r="C176" s="43" t="s">
        <v>2053</v>
      </c>
      <c r="K176" s="10">
        <v>2047</v>
      </c>
      <c r="L176" s="9">
        <v>2253</v>
      </c>
      <c r="M176" s="9">
        <v>2211</v>
      </c>
      <c r="N176" s="107">
        <f t="shared" si="53"/>
        <v>427</v>
      </c>
      <c r="O176" s="141">
        <f>+AF176+AS176+BF176+BV176+CI176</f>
        <v>2211</v>
      </c>
      <c r="P176" s="142">
        <f t="shared" si="55"/>
        <v>0</v>
      </c>
      <c r="Q176" s="203">
        <v>2271</v>
      </c>
      <c r="R176" s="203">
        <v>2919</v>
      </c>
      <c r="S176" s="107">
        <f t="shared" si="54"/>
        <v>462</v>
      </c>
      <c r="T176" s="141">
        <f>+AH176+AU176+BH176+BK176+BX176+CK176</f>
        <v>2919</v>
      </c>
      <c r="U176" s="142">
        <f t="shared" si="56"/>
        <v>0</v>
      </c>
      <c r="V176" s="260"/>
      <c r="W176" s="131"/>
      <c r="X176" s="55"/>
      <c r="Y176" s="55"/>
      <c r="Z176" s="55"/>
      <c r="AA176" s="55"/>
      <c r="AB176" s="55"/>
      <c r="AC176" s="55"/>
      <c r="AD176" s="9">
        <v>755</v>
      </c>
      <c r="AE176" s="9">
        <v>1146</v>
      </c>
      <c r="AF176" s="9">
        <v>982</v>
      </c>
      <c r="AG176" s="251">
        <v>822</v>
      </c>
      <c r="AH176" s="252">
        <v>1173</v>
      </c>
      <c r="AI176" s="252"/>
      <c r="AJ176" s="131"/>
      <c r="AK176" s="55"/>
      <c r="AL176" s="55"/>
      <c r="AM176" s="55"/>
      <c r="AN176" s="55"/>
      <c r="AO176" s="55"/>
      <c r="AP176" s="55"/>
      <c r="AQ176" s="9">
        <v>591</v>
      </c>
      <c r="AR176" s="9">
        <v>465</v>
      </c>
      <c r="AS176" s="9">
        <v>674</v>
      </c>
      <c r="AT176" s="251">
        <v>471</v>
      </c>
      <c r="AU176" s="251">
        <v>626</v>
      </c>
      <c r="AV176" s="251"/>
      <c r="AW176" s="131"/>
      <c r="AX176" s="55"/>
      <c r="AY176" s="55"/>
      <c r="AZ176" s="68"/>
      <c r="BA176" s="68"/>
      <c r="BB176" s="68"/>
      <c r="BC176" s="68"/>
      <c r="BD176" s="68">
        <v>11</v>
      </c>
      <c r="BE176" s="68">
        <v>13</v>
      </c>
      <c r="BF176" s="213">
        <v>16</v>
      </c>
      <c r="BG176" s="251">
        <v>5</v>
      </c>
      <c r="BH176" s="266">
        <v>16</v>
      </c>
      <c r="BI176" s="254"/>
      <c r="BJ176" s="268">
        <v>271</v>
      </c>
      <c r="BK176" s="251">
        <v>575</v>
      </c>
      <c r="BL176" s="251"/>
      <c r="BM176" s="131"/>
      <c r="BN176" s="55"/>
      <c r="BO176" s="55"/>
      <c r="BP176" s="94"/>
      <c r="BQ176" s="94"/>
      <c r="BR176" s="94"/>
      <c r="BS176" s="94"/>
      <c r="BT176" s="94">
        <v>521</v>
      </c>
      <c r="BU176" s="94">
        <v>467</v>
      </c>
      <c r="BV176" s="94">
        <v>389</v>
      </c>
      <c r="BW176" s="251">
        <v>702</v>
      </c>
      <c r="BX176" s="251">
        <v>529</v>
      </c>
      <c r="BY176" s="251"/>
      <c r="BZ176" s="55"/>
      <c r="CA176" s="55"/>
      <c r="CB176" s="55"/>
      <c r="CC176" s="55"/>
      <c r="CD176" s="55"/>
      <c r="CE176" s="55"/>
      <c r="CF176" s="55"/>
      <c r="CG176" s="9">
        <v>169</v>
      </c>
      <c r="CH176" s="9">
        <v>162</v>
      </c>
      <c r="CI176" s="9">
        <v>150</v>
      </c>
      <c r="CJ176" s="251">
        <v>0</v>
      </c>
      <c r="CK176" s="251">
        <v>0</v>
      </c>
      <c r="CL176" s="251"/>
    </row>
    <row r="177" spans="1:90" ht="12.95" customHeight="1" x14ac:dyDescent="0.2">
      <c r="A177" s="72" t="s">
        <v>1212</v>
      </c>
      <c r="B177" s="247" t="s">
        <v>1157</v>
      </c>
      <c r="C177" s="43" t="s">
        <v>2053</v>
      </c>
      <c r="K177" s="10">
        <v>7036</v>
      </c>
      <c r="L177" s="9">
        <v>1638</v>
      </c>
      <c r="M177" s="9">
        <v>1515</v>
      </c>
      <c r="N177" s="107">
        <f t="shared" si="53"/>
        <v>470</v>
      </c>
      <c r="O177" s="141">
        <f>+AF177+AS177+BF177+BV177+CI177</f>
        <v>1515</v>
      </c>
      <c r="P177" s="142">
        <f t="shared" si="55"/>
        <v>0</v>
      </c>
      <c r="Q177" s="203">
        <v>2670</v>
      </c>
      <c r="R177" s="203">
        <v>2821</v>
      </c>
      <c r="S177" s="107">
        <f t="shared" si="54"/>
        <v>467</v>
      </c>
      <c r="T177" s="141">
        <f>+AH177+AU177+BH177+BK177+BX177+CK177</f>
        <v>2821</v>
      </c>
      <c r="U177" s="142">
        <f t="shared" si="56"/>
        <v>0</v>
      </c>
      <c r="V177" s="260"/>
      <c r="W177" s="131"/>
      <c r="X177" s="55"/>
      <c r="Y177" s="55"/>
      <c r="Z177" s="55"/>
      <c r="AA177" s="55"/>
      <c r="AB177" s="55"/>
      <c r="AC177" s="55"/>
      <c r="AD177" s="9">
        <v>2034</v>
      </c>
      <c r="AE177" s="9">
        <v>1036</v>
      </c>
      <c r="AF177" s="9">
        <v>1018</v>
      </c>
      <c r="AG177" s="252">
        <v>1658</v>
      </c>
      <c r="AH177" s="252">
        <v>1732</v>
      </c>
      <c r="AI177" s="252"/>
      <c r="AJ177" s="131"/>
      <c r="AK177" s="55"/>
      <c r="AL177" s="55"/>
      <c r="AM177" s="55"/>
      <c r="AN177" s="55"/>
      <c r="AO177" s="55"/>
      <c r="AP177" s="55"/>
      <c r="AQ177" s="9">
        <v>1004</v>
      </c>
      <c r="AR177" s="9">
        <v>108</v>
      </c>
      <c r="AS177" s="9">
        <v>9</v>
      </c>
      <c r="AT177" s="251">
        <v>389</v>
      </c>
      <c r="AU177" s="251">
        <v>585</v>
      </c>
      <c r="AV177" s="251"/>
      <c r="AW177" s="131"/>
      <c r="AX177" s="55"/>
      <c r="AY177" s="55"/>
      <c r="AZ177" s="68"/>
      <c r="BA177" s="68"/>
      <c r="BB177" s="68"/>
      <c r="BC177" s="68"/>
      <c r="BD177" s="68">
        <v>2714</v>
      </c>
      <c r="BE177" s="68">
        <v>0</v>
      </c>
      <c r="BF177" s="213">
        <v>0</v>
      </c>
      <c r="BG177" s="251">
        <v>3</v>
      </c>
      <c r="BH177" s="266">
        <v>8</v>
      </c>
      <c r="BI177" s="254"/>
      <c r="BJ177" s="268">
        <v>0</v>
      </c>
      <c r="BK177" s="251">
        <v>18</v>
      </c>
      <c r="BL177" s="251"/>
      <c r="BM177" s="131"/>
      <c r="BN177" s="55"/>
      <c r="BO177" s="55"/>
      <c r="BP177" s="94"/>
      <c r="BQ177" s="94"/>
      <c r="BR177" s="94"/>
      <c r="BS177" s="94"/>
      <c r="BT177" s="94">
        <v>452</v>
      </c>
      <c r="BU177" s="94">
        <v>450</v>
      </c>
      <c r="BV177" s="94">
        <v>472</v>
      </c>
      <c r="BW177" s="251">
        <v>588</v>
      </c>
      <c r="BX177" s="251">
        <v>460</v>
      </c>
      <c r="BY177" s="251"/>
      <c r="BZ177" s="55"/>
      <c r="CA177" s="55"/>
      <c r="CB177" s="55"/>
      <c r="CC177" s="55"/>
      <c r="CD177" s="55"/>
      <c r="CE177" s="55"/>
      <c r="CF177" s="55"/>
      <c r="CG177" s="9">
        <v>832</v>
      </c>
      <c r="CH177" s="9">
        <v>44</v>
      </c>
      <c r="CI177" s="9">
        <v>16</v>
      </c>
      <c r="CJ177" s="251">
        <v>32</v>
      </c>
      <c r="CK177" s="251">
        <v>18</v>
      </c>
      <c r="CL177" s="251"/>
    </row>
    <row r="178" spans="1:90" ht="12.95" customHeight="1" x14ac:dyDescent="0.2">
      <c r="A178" s="72" t="s">
        <v>1181</v>
      </c>
      <c r="B178" s="247" t="s">
        <v>1173</v>
      </c>
      <c r="C178" s="43" t="s">
        <v>2053</v>
      </c>
      <c r="K178" s="10">
        <v>4674</v>
      </c>
      <c r="L178" s="9">
        <v>16997</v>
      </c>
      <c r="M178" s="9">
        <v>4794</v>
      </c>
      <c r="N178" s="107">
        <f t="shared" si="53"/>
        <v>347</v>
      </c>
      <c r="O178" s="141">
        <f>+AF178+AS178+BF178+BV178+CI178</f>
        <v>4794</v>
      </c>
      <c r="P178" s="142">
        <f t="shared" si="55"/>
        <v>0</v>
      </c>
      <c r="Q178" s="203">
        <v>2884</v>
      </c>
      <c r="R178" s="203">
        <v>2812</v>
      </c>
      <c r="S178" s="107">
        <f t="shared" si="54"/>
        <v>469</v>
      </c>
      <c r="T178" s="141">
        <f>+AH178+AU178+BH178+BK178+BX178+CK178</f>
        <v>2812</v>
      </c>
      <c r="U178" s="142">
        <f t="shared" si="56"/>
        <v>0</v>
      </c>
      <c r="V178" s="260"/>
      <c r="W178" s="131"/>
      <c r="X178" s="55"/>
      <c r="Y178" s="55"/>
      <c r="Z178" s="55"/>
      <c r="AA178" s="55"/>
      <c r="AB178" s="55"/>
      <c r="AC178" s="55"/>
      <c r="AD178" s="9">
        <v>1194</v>
      </c>
      <c r="AE178" s="9">
        <v>7429</v>
      </c>
      <c r="AF178" s="9">
        <v>2432</v>
      </c>
      <c r="AG178" s="252">
        <v>1470</v>
      </c>
      <c r="AH178" s="252">
        <v>1971</v>
      </c>
      <c r="AI178" s="252"/>
      <c r="AJ178" s="131"/>
      <c r="AK178" s="55"/>
      <c r="AL178" s="55"/>
      <c r="AM178" s="55"/>
      <c r="AN178" s="55"/>
      <c r="AO178" s="55"/>
      <c r="AP178" s="55"/>
      <c r="AQ178" s="9">
        <v>2869</v>
      </c>
      <c r="AR178" s="9">
        <v>5374</v>
      </c>
      <c r="AS178" s="9">
        <v>1494</v>
      </c>
      <c r="AT178" s="251">
        <v>429</v>
      </c>
      <c r="AU178" s="251">
        <v>116</v>
      </c>
      <c r="AV178" s="251"/>
      <c r="AW178" s="131"/>
      <c r="AX178" s="55"/>
      <c r="AY178" s="55"/>
      <c r="AZ178" s="68"/>
      <c r="BA178" s="68"/>
      <c r="BB178" s="68"/>
      <c r="BC178" s="68"/>
      <c r="BD178" s="68">
        <v>112</v>
      </c>
      <c r="BE178" s="68">
        <v>367</v>
      </c>
      <c r="BF178" s="213">
        <v>271</v>
      </c>
      <c r="BG178" s="251">
        <v>195</v>
      </c>
      <c r="BH178" s="266">
        <v>114</v>
      </c>
      <c r="BI178" s="254"/>
      <c r="BJ178" s="268">
        <v>299</v>
      </c>
      <c r="BK178" s="251">
        <v>220</v>
      </c>
      <c r="BL178" s="251"/>
      <c r="BM178" s="131"/>
      <c r="BN178" s="55"/>
      <c r="BO178" s="55"/>
      <c r="BP178" s="94"/>
      <c r="BQ178" s="94"/>
      <c r="BR178" s="94"/>
      <c r="BS178" s="94"/>
      <c r="BT178" s="94">
        <v>155</v>
      </c>
      <c r="BU178" s="94">
        <v>3211</v>
      </c>
      <c r="BV178" s="94">
        <v>267</v>
      </c>
      <c r="BW178" s="251">
        <v>491</v>
      </c>
      <c r="BX178" s="251">
        <v>367</v>
      </c>
      <c r="BY178" s="251"/>
      <c r="BZ178" s="55"/>
      <c r="CA178" s="55"/>
      <c r="CB178" s="55"/>
      <c r="CC178" s="55"/>
      <c r="CD178" s="55"/>
      <c r="CE178" s="55"/>
      <c r="CF178" s="55"/>
      <c r="CG178" s="9">
        <v>344</v>
      </c>
      <c r="CH178" s="9">
        <v>616</v>
      </c>
      <c r="CI178" s="9">
        <v>330</v>
      </c>
      <c r="CJ178" s="251">
        <v>0</v>
      </c>
      <c r="CK178" s="251">
        <v>24</v>
      </c>
      <c r="CL178" s="251"/>
    </row>
    <row r="179" spans="1:90" ht="12.95" customHeight="1" x14ac:dyDescent="0.2">
      <c r="A179" s="72" t="s">
        <v>1188</v>
      </c>
      <c r="B179" s="247" t="s">
        <v>1212</v>
      </c>
      <c r="C179" s="43" t="s">
        <v>2053</v>
      </c>
      <c r="K179" s="10">
        <v>1395</v>
      </c>
      <c r="L179" s="9">
        <v>3393</v>
      </c>
      <c r="M179" s="9">
        <v>3078</v>
      </c>
      <c r="N179" s="107">
        <f t="shared" si="53"/>
        <v>386</v>
      </c>
      <c r="O179" s="141">
        <f>+AF179+AS179+BF179+BV179+CI179</f>
        <v>3078</v>
      </c>
      <c r="P179" s="142">
        <f t="shared" si="55"/>
        <v>0</v>
      </c>
      <c r="Q179" s="203">
        <v>5679</v>
      </c>
      <c r="R179" s="203">
        <v>2766</v>
      </c>
      <c r="S179" s="107">
        <f t="shared" si="54"/>
        <v>472</v>
      </c>
      <c r="T179" s="141">
        <f>+AH179+AU179+BH179+BK179+BX179+CK179</f>
        <v>2766</v>
      </c>
      <c r="U179" s="142">
        <f t="shared" si="56"/>
        <v>0</v>
      </c>
      <c r="V179" s="260"/>
      <c r="W179" s="131"/>
      <c r="X179" s="55"/>
      <c r="Y179" s="55"/>
      <c r="Z179" s="55"/>
      <c r="AA179" s="55"/>
      <c r="AB179" s="55"/>
      <c r="AC179" s="55"/>
      <c r="AD179" s="9">
        <v>937</v>
      </c>
      <c r="AE179" s="9">
        <v>1771</v>
      </c>
      <c r="AF179" s="9">
        <v>1930</v>
      </c>
      <c r="AG179" s="252">
        <v>3378</v>
      </c>
      <c r="AH179" s="252">
        <v>1277</v>
      </c>
      <c r="AI179" s="252"/>
      <c r="AJ179" s="131"/>
      <c r="AK179" s="55"/>
      <c r="AL179" s="55"/>
      <c r="AM179" s="55"/>
      <c r="AN179" s="55"/>
      <c r="AO179" s="55"/>
      <c r="AP179" s="55"/>
      <c r="AQ179" s="9">
        <v>77</v>
      </c>
      <c r="AR179" s="9">
        <v>1279</v>
      </c>
      <c r="AS179" s="9">
        <v>987</v>
      </c>
      <c r="AT179" s="252">
        <v>2021</v>
      </c>
      <c r="AU179" s="252">
        <v>1085</v>
      </c>
      <c r="AV179" s="252"/>
      <c r="AW179" s="131"/>
      <c r="AX179" s="55"/>
      <c r="AY179" s="55"/>
      <c r="AZ179" s="68"/>
      <c r="BA179" s="68"/>
      <c r="BB179" s="68"/>
      <c r="BC179" s="68"/>
      <c r="BD179" s="68">
        <v>54</v>
      </c>
      <c r="BE179" s="68">
        <v>133</v>
      </c>
      <c r="BF179" s="213">
        <v>35</v>
      </c>
      <c r="BG179" s="251">
        <v>280</v>
      </c>
      <c r="BH179" s="266">
        <v>125</v>
      </c>
      <c r="BI179" s="254"/>
      <c r="BJ179" s="268">
        <v>0</v>
      </c>
      <c r="BK179" s="251">
        <v>6</v>
      </c>
      <c r="BL179" s="251"/>
      <c r="BM179" s="131"/>
      <c r="BN179" s="55"/>
      <c r="BO179" s="55"/>
      <c r="BP179" s="94"/>
      <c r="BQ179" s="94"/>
      <c r="BR179" s="94"/>
      <c r="BS179" s="94"/>
      <c r="BT179" s="94">
        <v>120</v>
      </c>
      <c r="BU179" s="94">
        <v>94</v>
      </c>
      <c r="BV179" s="94">
        <v>9</v>
      </c>
      <c r="BW179" s="251">
        <v>0</v>
      </c>
      <c r="BX179" s="251">
        <v>273</v>
      </c>
      <c r="BY179" s="251"/>
      <c r="BZ179" s="55"/>
      <c r="CA179" s="55"/>
      <c r="CB179" s="55"/>
      <c r="CC179" s="55"/>
      <c r="CD179" s="55"/>
      <c r="CE179" s="55"/>
      <c r="CF179" s="55"/>
      <c r="CG179" s="9">
        <v>207</v>
      </c>
      <c r="CH179" s="9">
        <v>116</v>
      </c>
      <c r="CI179" s="9">
        <v>117</v>
      </c>
      <c r="CJ179" s="251">
        <v>0</v>
      </c>
      <c r="CK179" s="251">
        <v>0</v>
      </c>
      <c r="CL179" s="251"/>
    </row>
    <row r="180" spans="1:90" ht="12.95" customHeight="1" x14ac:dyDescent="0.2">
      <c r="A180" s="72" t="s">
        <v>1171</v>
      </c>
      <c r="B180" s="281" t="s">
        <v>1207</v>
      </c>
      <c r="C180" s="43" t="s">
        <v>2053</v>
      </c>
      <c r="K180" s="10">
        <v>1675</v>
      </c>
      <c r="L180" s="9">
        <v>2381</v>
      </c>
      <c r="M180" s="9">
        <v>2783</v>
      </c>
      <c r="N180" s="107">
        <f t="shared" si="53"/>
        <v>403</v>
      </c>
      <c r="O180" s="141">
        <f>+AF180+AS180+BF180+BV180+CI180</f>
        <v>2783</v>
      </c>
      <c r="P180" s="142">
        <f t="shared" si="55"/>
        <v>0</v>
      </c>
      <c r="Q180" s="203">
        <v>2978</v>
      </c>
      <c r="R180" s="203">
        <v>2753</v>
      </c>
      <c r="S180" s="107">
        <f t="shared" si="54"/>
        <v>474</v>
      </c>
      <c r="T180" s="141">
        <f>+AH180+AU180+BH180+BK180+BX180+CK180</f>
        <v>2753</v>
      </c>
      <c r="U180" s="142">
        <f t="shared" si="56"/>
        <v>0</v>
      </c>
      <c r="V180" s="260"/>
      <c r="W180" s="131"/>
      <c r="X180" s="55"/>
      <c r="Y180" s="55"/>
      <c r="Z180" s="55"/>
      <c r="AA180" s="55"/>
      <c r="AB180" s="55"/>
      <c r="AC180" s="55"/>
      <c r="AD180" s="9">
        <v>1007</v>
      </c>
      <c r="AE180" s="9">
        <v>1936</v>
      </c>
      <c r="AF180" s="9">
        <v>2334</v>
      </c>
      <c r="AG180" s="252">
        <v>2978</v>
      </c>
      <c r="AH180" s="252">
        <v>2753</v>
      </c>
      <c r="AI180" s="252"/>
      <c r="AJ180" s="131"/>
      <c r="AK180" s="55"/>
      <c r="AL180" s="55"/>
      <c r="AM180" s="55"/>
      <c r="AN180" s="55"/>
      <c r="AO180" s="55"/>
      <c r="AP180" s="55"/>
      <c r="AQ180" s="9">
        <v>0</v>
      </c>
      <c r="AR180" s="9">
        <v>0</v>
      </c>
      <c r="AS180" s="9">
        <v>0</v>
      </c>
      <c r="AT180" s="251">
        <v>0</v>
      </c>
      <c r="AU180" s="251">
        <v>0</v>
      </c>
      <c r="AV180" s="251"/>
      <c r="AW180" s="131"/>
      <c r="AX180" s="55"/>
      <c r="AY180" s="55"/>
      <c r="AZ180" s="68"/>
      <c r="BA180" s="68"/>
      <c r="BB180" s="68"/>
      <c r="BC180" s="68"/>
      <c r="BD180" s="68">
        <v>0</v>
      </c>
      <c r="BE180" s="68">
        <v>0</v>
      </c>
      <c r="BF180" s="213">
        <v>0</v>
      </c>
      <c r="BG180" s="251">
        <v>0</v>
      </c>
      <c r="BH180" s="266">
        <v>0</v>
      </c>
      <c r="BI180" s="254"/>
      <c r="BJ180" s="268">
        <v>0</v>
      </c>
      <c r="BK180" s="251">
        <v>0</v>
      </c>
      <c r="BL180" s="251"/>
      <c r="BM180" s="131"/>
      <c r="BN180" s="55"/>
      <c r="BO180" s="55"/>
      <c r="BP180" s="94"/>
      <c r="BQ180" s="94"/>
      <c r="BR180" s="94"/>
      <c r="BS180" s="94"/>
      <c r="BT180" s="94">
        <v>69</v>
      </c>
      <c r="BU180" s="94">
        <v>92</v>
      </c>
      <c r="BV180" s="94">
        <v>110</v>
      </c>
      <c r="BW180" s="251">
        <v>0</v>
      </c>
      <c r="BX180" s="251">
        <v>0</v>
      </c>
      <c r="BY180" s="251"/>
      <c r="BZ180" s="55"/>
      <c r="CA180" s="55"/>
      <c r="CB180" s="55"/>
      <c r="CC180" s="55"/>
      <c r="CD180" s="55"/>
      <c r="CE180" s="55"/>
      <c r="CF180" s="55"/>
      <c r="CG180" s="9">
        <v>599</v>
      </c>
      <c r="CH180" s="9">
        <v>353</v>
      </c>
      <c r="CI180" s="9">
        <v>339</v>
      </c>
      <c r="CJ180" s="251">
        <v>0</v>
      </c>
      <c r="CK180" s="251">
        <v>0</v>
      </c>
      <c r="CL180" s="251"/>
    </row>
    <row r="181" spans="1:90" ht="12.95" customHeight="1" x14ac:dyDescent="0.2">
      <c r="A181" s="72" t="s">
        <v>1200</v>
      </c>
      <c r="B181" s="247" t="s">
        <v>1216</v>
      </c>
      <c r="C181" s="43" t="s">
        <v>2053</v>
      </c>
      <c r="K181" s="10">
        <v>1172</v>
      </c>
      <c r="L181" s="9">
        <v>1462</v>
      </c>
      <c r="M181" s="9">
        <v>1072</v>
      </c>
      <c r="N181" s="107">
        <f t="shared" si="53"/>
        <v>514</v>
      </c>
      <c r="O181" s="141">
        <f>+AF181+AS181+BF181+BV181+CI181</f>
        <v>1072</v>
      </c>
      <c r="P181" s="142">
        <f t="shared" si="55"/>
        <v>0</v>
      </c>
      <c r="Q181" s="203">
        <v>1749</v>
      </c>
      <c r="R181" s="203">
        <v>2711</v>
      </c>
      <c r="S181" s="107">
        <f t="shared" si="54"/>
        <v>475</v>
      </c>
      <c r="T181" s="141">
        <f>+AH181+AU181+BH181+BK181+BX181+CK181</f>
        <v>2711</v>
      </c>
      <c r="U181" s="142">
        <f t="shared" si="56"/>
        <v>0</v>
      </c>
      <c r="V181" s="260"/>
      <c r="W181" s="131"/>
      <c r="X181" s="55"/>
      <c r="Y181" s="55"/>
      <c r="Z181" s="55"/>
      <c r="AA181" s="55"/>
      <c r="AB181" s="55"/>
      <c r="AC181" s="55"/>
      <c r="AD181" s="9">
        <v>708</v>
      </c>
      <c r="AE181" s="9">
        <v>998</v>
      </c>
      <c r="AF181" s="9">
        <v>721</v>
      </c>
      <c r="AG181" s="251">
        <v>761</v>
      </c>
      <c r="AH181" s="252">
        <v>1259</v>
      </c>
      <c r="AI181" s="252"/>
      <c r="AJ181" s="131"/>
      <c r="AK181" s="55"/>
      <c r="AL181" s="55"/>
      <c r="AM181" s="55"/>
      <c r="AN181" s="55"/>
      <c r="AO181" s="55"/>
      <c r="AP181" s="55"/>
      <c r="AQ181" s="9">
        <v>200</v>
      </c>
      <c r="AR181" s="9">
        <v>170</v>
      </c>
      <c r="AS181" s="9">
        <v>170</v>
      </c>
      <c r="AT181" s="251">
        <v>398</v>
      </c>
      <c r="AU181" s="251">
        <v>705</v>
      </c>
      <c r="AV181" s="251"/>
      <c r="AW181" s="131"/>
      <c r="AX181" s="55"/>
      <c r="AY181" s="55"/>
      <c r="AZ181" s="68"/>
      <c r="BA181" s="68"/>
      <c r="BB181" s="68"/>
      <c r="BC181" s="68"/>
      <c r="BD181" s="68">
        <v>159</v>
      </c>
      <c r="BE181" s="68">
        <v>164</v>
      </c>
      <c r="BF181" s="213">
        <v>114</v>
      </c>
      <c r="BG181" s="251">
        <v>522</v>
      </c>
      <c r="BH181" s="266">
        <v>660</v>
      </c>
      <c r="BI181" s="254"/>
      <c r="BJ181" s="268">
        <v>0</v>
      </c>
      <c r="BK181" s="251">
        <v>45</v>
      </c>
      <c r="BL181" s="251"/>
      <c r="BM181" s="131"/>
      <c r="BN181" s="55"/>
      <c r="BO181" s="55"/>
      <c r="BP181" s="94"/>
      <c r="BQ181" s="94"/>
      <c r="BR181" s="94"/>
      <c r="BS181" s="94"/>
      <c r="BT181" s="94">
        <v>105</v>
      </c>
      <c r="BU181" s="94">
        <v>130</v>
      </c>
      <c r="BV181" s="94">
        <v>67</v>
      </c>
      <c r="BW181" s="251">
        <v>68</v>
      </c>
      <c r="BX181" s="251">
        <v>42</v>
      </c>
      <c r="BY181" s="251"/>
      <c r="BZ181" s="55"/>
      <c r="CA181" s="55"/>
      <c r="CB181" s="55"/>
      <c r="CC181" s="55"/>
      <c r="CD181" s="55"/>
      <c r="CE181" s="55"/>
      <c r="CF181" s="55"/>
      <c r="CG181" s="9">
        <v>0</v>
      </c>
      <c r="CH181" s="9">
        <v>0</v>
      </c>
      <c r="CI181" s="9">
        <v>0</v>
      </c>
      <c r="CJ181" s="251">
        <v>0</v>
      </c>
      <c r="CK181" s="251">
        <v>0</v>
      </c>
      <c r="CL181" s="251"/>
    </row>
    <row r="182" spans="1:90" ht="12.95" customHeight="1" x14ac:dyDescent="0.2">
      <c r="A182" s="72" t="s">
        <v>1207</v>
      </c>
      <c r="B182" s="247" t="s">
        <v>1195</v>
      </c>
      <c r="C182" s="43" t="s">
        <v>2053</v>
      </c>
      <c r="K182" s="10">
        <v>2301</v>
      </c>
      <c r="L182" s="9">
        <v>1902</v>
      </c>
      <c r="M182" s="9">
        <v>1651</v>
      </c>
      <c r="N182" s="107">
        <f t="shared" si="53"/>
        <v>459</v>
      </c>
      <c r="O182" s="141">
        <f>+AF182+AS182+BF182+BV182+CI182</f>
        <v>1651</v>
      </c>
      <c r="P182" s="142">
        <f t="shared" si="55"/>
        <v>0</v>
      </c>
      <c r="Q182" s="203">
        <v>1874</v>
      </c>
      <c r="R182" s="203">
        <v>2700</v>
      </c>
      <c r="S182" s="107">
        <f t="shared" si="54"/>
        <v>476</v>
      </c>
      <c r="T182" s="141">
        <f>+AH182+AU182+BH182+BK182+BX182+CK182</f>
        <v>2700</v>
      </c>
      <c r="U182" s="142">
        <f t="shared" si="56"/>
        <v>0</v>
      </c>
      <c r="V182" s="260"/>
      <c r="W182" s="131"/>
      <c r="X182" s="55"/>
      <c r="Y182" s="55"/>
      <c r="Z182" s="55"/>
      <c r="AA182" s="55"/>
      <c r="AB182" s="55"/>
      <c r="AC182" s="55"/>
      <c r="AD182" s="9">
        <v>2257</v>
      </c>
      <c r="AE182" s="9">
        <v>1864</v>
      </c>
      <c r="AF182" s="9">
        <v>1615</v>
      </c>
      <c r="AG182" s="252">
        <v>1774</v>
      </c>
      <c r="AH182" s="252">
        <v>2518</v>
      </c>
      <c r="AI182" s="252"/>
      <c r="AJ182" s="131"/>
      <c r="AK182" s="55"/>
      <c r="AL182" s="55"/>
      <c r="AM182" s="55"/>
      <c r="AN182" s="55"/>
      <c r="AO182" s="55"/>
      <c r="AP182" s="55"/>
      <c r="AQ182" s="9">
        <v>44</v>
      </c>
      <c r="AR182" s="9">
        <v>38</v>
      </c>
      <c r="AS182" s="9">
        <v>36</v>
      </c>
      <c r="AT182" s="251">
        <v>86</v>
      </c>
      <c r="AU182" s="251">
        <v>150</v>
      </c>
      <c r="AV182" s="251"/>
      <c r="AW182" s="131"/>
      <c r="AX182" s="55"/>
      <c r="AY182" s="55"/>
      <c r="AZ182" s="68"/>
      <c r="BA182" s="68"/>
      <c r="BB182" s="68"/>
      <c r="BC182" s="68"/>
      <c r="BD182" s="68">
        <v>0</v>
      </c>
      <c r="BE182" s="68">
        <v>0</v>
      </c>
      <c r="BF182" s="213">
        <v>0</v>
      </c>
      <c r="BG182" s="251">
        <v>0</v>
      </c>
      <c r="BH182" s="266">
        <v>0</v>
      </c>
      <c r="BI182" s="254"/>
      <c r="BJ182" s="268">
        <v>14</v>
      </c>
      <c r="BK182" s="251">
        <v>32</v>
      </c>
      <c r="BL182" s="251"/>
      <c r="BM182" s="131"/>
      <c r="BN182" s="55"/>
      <c r="BO182" s="55"/>
      <c r="BP182" s="94"/>
      <c r="BQ182" s="94"/>
      <c r="BR182" s="94"/>
      <c r="BS182" s="94"/>
      <c r="BT182" s="94">
        <v>0</v>
      </c>
      <c r="BU182" s="94">
        <v>0</v>
      </c>
      <c r="BV182" s="94">
        <v>0</v>
      </c>
      <c r="BW182" s="251">
        <v>0</v>
      </c>
      <c r="BX182" s="251">
        <v>0</v>
      </c>
      <c r="BY182" s="251"/>
      <c r="BZ182" s="55"/>
      <c r="CA182" s="55"/>
      <c r="CB182" s="55"/>
      <c r="CC182" s="55"/>
      <c r="CD182" s="55"/>
      <c r="CE182" s="55"/>
      <c r="CF182" s="55"/>
      <c r="CG182" s="9">
        <v>0</v>
      </c>
      <c r="CH182" s="9">
        <v>0</v>
      </c>
      <c r="CI182" s="9">
        <v>0</v>
      </c>
      <c r="CJ182" s="251">
        <v>0</v>
      </c>
      <c r="CK182" s="251">
        <v>0</v>
      </c>
      <c r="CL182" s="251"/>
    </row>
    <row r="183" spans="1:90" ht="12.95" customHeight="1" x14ac:dyDescent="0.2">
      <c r="A183" s="72" t="s">
        <v>1192</v>
      </c>
      <c r="B183" s="247" t="s">
        <v>1211</v>
      </c>
      <c r="C183" s="43" t="s">
        <v>2053</v>
      </c>
      <c r="K183" s="10">
        <v>1584</v>
      </c>
      <c r="L183" s="9">
        <v>1659</v>
      </c>
      <c r="M183" s="9">
        <v>1769</v>
      </c>
      <c r="N183" s="107">
        <f t="shared" si="53"/>
        <v>451</v>
      </c>
      <c r="O183" s="141">
        <f>+AF183+AS183+BF183+BV183+CI183</f>
        <v>1769</v>
      </c>
      <c r="P183" s="142">
        <f t="shared" si="55"/>
        <v>0</v>
      </c>
      <c r="Q183" s="203">
        <v>2316</v>
      </c>
      <c r="R183" s="203">
        <v>2397</v>
      </c>
      <c r="S183" s="107">
        <f t="shared" si="54"/>
        <v>492</v>
      </c>
      <c r="T183" s="141">
        <f>+AH183+AU183+BH183+BK183+BX183+CK183</f>
        <v>2397</v>
      </c>
      <c r="U183" s="142">
        <f t="shared" si="56"/>
        <v>0</v>
      </c>
      <c r="V183" s="260"/>
      <c r="W183" s="131"/>
      <c r="X183" s="55"/>
      <c r="Y183" s="55"/>
      <c r="Z183" s="55"/>
      <c r="AA183" s="55"/>
      <c r="AB183" s="55"/>
      <c r="AC183" s="55"/>
      <c r="AD183" s="9">
        <v>908</v>
      </c>
      <c r="AE183" s="9">
        <v>1062</v>
      </c>
      <c r="AF183" s="9">
        <v>1160</v>
      </c>
      <c r="AG183" s="252">
        <v>1476</v>
      </c>
      <c r="AH183" s="252">
        <v>1595</v>
      </c>
      <c r="AI183" s="252"/>
      <c r="AJ183" s="131"/>
      <c r="AK183" s="55"/>
      <c r="AL183" s="55"/>
      <c r="AM183" s="55"/>
      <c r="AN183" s="55"/>
      <c r="AO183" s="55"/>
      <c r="AP183" s="55"/>
      <c r="AQ183" s="9">
        <v>125</v>
      </c>
      <c r="AR183" s="9">
        <v>67</v>
      </c>
      <c r="AS183" s="9">
        <v>83</v>
      </c>
      <c r="AT183" s="251">
        <v>93</v>
      </c>
      <c r="AU183" s="251">
        <v>82</v>
      </c>
      <c r="AV183" s="251"/>
      <c r="AW183" s="131"/>
      <c r="AX183" s="55"/>
      <c r="AY183" s="55"/>
      <c r="AZ183" s="68"/>
      <c r="BA183" s="68"/>
      <c r="BB183" s="68"/>
      <c r="BC183" s="68"/>
      <c r="BD183" s="68">
        <v>0</v>
      </c>
      <c r="BE183" s="68">
        <v>0</v>
      </c>
      <c r="BF183" s="213">
        <v>0</v>
      </c>
      <c r="BG183" s="251">
        <v>84</v>
      </c>
      <c r="BH183" s="266">
        <v>41</v>
      </c>
      <c r="BI183" s="254"/>
      <c r="BJ183" s="268">
        <v>90</v>
      </c>
      <c r="BK183" s="251">
        <v>74</v>
      </c>
      <c r="BL183" s="251"/>
      <c r="BM183" s="131"/>
      <c r="BN183" s="55"/>
      <c r="BO183" s="55"/>
      <c r="BP183" s="94"/>
      <c r="BQ183" s="94"/>
      <c r="BR183" s="94"/>
      <c r="BS183" s="94"/>
      <c r="BT183" s="94">
        <v>470</v>
      </c>
      <c r="BU183" s="94">
        <v>406</v>
      </c>
      <c r="BV183" s="94">
        <v>423</v>
      </c>
      <c r="BW183" s="251">
        <v>573</v>
      </c>
      <c r="BX183" s="251">
        <v>605</v>
      </c>
      <c r="BY183" s="251"/>
      <c r="BZ183" s="55"/>
      <c r="CA183" s="55"/>
      <c r="CB183" s="55"/>
      <c r="CC183" s="55"/>
      <c r="CD183" s="55"/>
      <c r="CE183" s="55"/>
      <c r="CF183" s="55"/>
      <c r="CG183" s="9">
        <v>81</v>
      </c>
      <c r="CH183" s="9">
        <v>124</v>
      </c>
      <c r="CI183" s="9">
        <v>103</v>
      </c>
      <c r="CJ183" s="251">
        <v>0</v>
      </c>
      <c r="CK183" s="251">
        <v>0</v>
      </c>
      <c r="CL183" s="251"/>
    </row>
    <row r="184" spans="1:90" ht="12.95" customHeight="1" x14ac:dyDescent="0.2">
      <c r="A184" s="72" t="s">
        <v>1187</v>
      </c>
      <c r="B184" s="281" t="s">
        <v>1181</v>
      </c>
      <c r="C184" s="43" t="s">
        <v>2053</v>
      </c>
      <c r="K184" s="10">
        <v>3741</v>
      </c>
      <c r="L184" s="9">
        <v>2005</v>
      </c>
      <c r="M184" s="9">
        <v>2944</v>
      </c>
      <c r="N184" s="107">
        <f t="shared" si="53"/>
        <v>390</v>
      </c>
      <c r="O184" s="141">
        <f>+AF184+AS184+BF184+BV184+CI184</f>
        <v>2944</v>
      </c>
      <c r="P184" s="142">
        <f t="shared" si="55"/>
        <v>0</v>
      </c>
      <c r="Q184" s="203">
        <v>3181</v>
      </c>
      <c r="R184" s="203">
        <v>2273</v>
      </c>
      <c r="S184" s="107">
        <f t="shared" si="54"/>
        <v>499</v>
      </c>
      <c r="T184" s="141">
        <f>+AH184+AU184+BH184+BK184+BX184+CK184</f>
        <v>2273</v>
      </c>
      <c r="U184" s="142">
        <f t="shared" si="56"/>
        <v>0</v>
      </c>
      <c r="V184" s="260"/>
      <c r="W184" s="131"/>
      <c r="X184" s="55"/>
      <c r="Y184" s="55"/>
      <c r="Z184" s="55"/>
      <c r="AA184" s="55"/>
      <c r="AB184" s="55"/>
      <c r="AC184" s="55"/>
      <c r="AD184" s="9">
        <v>3361</v>
      </c>
      <c r="AE184" s="9">
        <v>2005</v>
      </c>
      <c r="AF184" s="9">
        <v>2944</v>
      </c>
      <c r="AG184" s="252">
        <v>2740</v>
      </c>
      <c r="AH184" s="252">
        <v>1833</v>
      </c>
      <c r="AI184" s="252"/>
      <c r="AJ184" s="131"/>
      <c r="AK184" s="55"/>
      <c r="AL184" s="55"/>
      <c r="AM184" s="55"/>
      <c r="AN184" s="55"/>
      <c r="AO184" s="55"/>
      <c r="AP184" s="55"/>
      <c r="AQ184" s="9">
        <v>0</v>
      </c>
      <c r="AR184" s="9">
        <v>0</v>
      </c>
      <c r="AS184" s="9">
        <v>0</v>
      </c>
      <c r="AT184" s="251">
        <v>0</v>
      </c>
      <c r="AU184" s="251">
        <v>0</v>
      </c>
      <c r="AV184" s="251"/>
      <c r="AW184" s="131"/>
      <c r="AX184" s="55"/>
      <c r="AY184" s="55"/>
      <c r="AZ184" s="68"/>
      <c r="BA184" s="68"/>
      <c r="BB184" s="68"/>
      <c r="BC184" s="68"/>
      <c r="BD184" s="68">
        <v>380</v>
      </c>
      <c r="BE184" s="68">
        <v>0</v>
      </c>
      <c r="BF184" s="213">
        <v>0</v>
      </c>
      <c r="BG184" s="251">
        <v>280</v>
      </c>
      <c r="BH184" s="266">
        <v>266</v>
      </c>
      <c r="BI184" s="254"/>
      <c r="BJ184" s="268">
        <v>0</v>
      </c>
      <c r="BK184" s="251">
        <v>0</v>
      </c>
      <c r="BL184" s="251"/>
      <c r="BM184" s="131"/>
      <c r="BN184" s="55"/>
      <c r="BO184" s="55"/>
      <c r="BP184" s="94"/>
      <c r="BQ184" s="94"/>
      <c r="BR184" s="94"/>
      <c r="BS184" s="94"/>
      <c r="BT184" s="94">
        <v>0</v>
      </c>
      <c r="BU184" s="94">
        <v>0</v>
      </c>
      <c r="BV184" s="94">
        <v>0</v>
      </c>
      <c r="BW184" s="251">
        <v>161</v>
      </c>
      <c r="BX184" s="251">
        <v>174</v>
      </c>
      <c r="BY184" s="251"/>
      <c r="BZ184" s="55"/>
      <c r="CA184" s="55"/>
      <c r="CB184" s="55"/>
      <c r="CC184" s="55"/>
      <c r="CD184" s="55"/>
      <c r="CE184" s="55"/>
      <c r="CF184" s="55"/>
      <c r="CG184" s="9">
        <v>0</v>
      </c>
      <c r="CH184" s="9">
        <v>0</v>
      </c>
      <c r="CI184" s="9">
        <v>0</v>
      </c>
      <c r="CJ184" s="251">
        <v>0</v>
      </c>
      <c r="CK184" s="251">
        <v>0</v>
      </c>
      <c r="CL184" s="251"/>
    </row>
    <row r="185" spans="1:90" ht="12.95" customHeight="1" x14ac:dyDescent="0.2">
      <c r="A185" s="72" t="s">
        <v>1196</v>
      </c>
      <c r="B185" s="247" t="s">
        <v>1209</v>
      </c>
      <c r="C185" s="43" t="s">
        <v>2053</v>
      </c>
      <c r="K185" s="10">
        <v>1616</v>
      </c>
      <c r="L185" s="9">
        <v>1653</v>
      </c>
      <c r="M185" s="9">
        <v>2052</v>
      </c>
      <c r="N185" s="107">
        <f t="shared" si="53"/>
        <v>435</v>
      </c>
      <c r="O185" s="141">
        <f>+AF185+AS185+BF185+BV185+CI185</f>
        <v>2052</v>
      </c>
      <c r="P185" s="142">
        <f t="shared" si="55"/>
        <v>0</v>
      </c>
      <c r="Q185" s="203">
        <v>2679</v>
      </c>
      <c r="R185" s="203">
        <v>2242</v>
      </c>
      <c r="S185" s="107">
        <f t="shared" si="54"/>
        <v>500</v>
      </c>
      <c r="T185" s="141">
        <f>+AH185+AU185+BH185+BK185+BX185+CK185</f>
        <v>2242</v>
      </c>
      <c r="U185" s="142">
        <f t="shared" si="56"/>
        <v>0</v>
      </c>
      <c r="V185" s="260"/>
      <c r="W185" s="131"/>
      <c r="X185" s="55"/>
      <c r="Y185" s="55"/>
      <c r="Z185" s="55"/>
      <c r="AA185" s="55"/>
      <c r="AB185" s="55"/>
      <c r="AC185" s="55"/>
      <c r="AD185" s="9">
        <v>305</v>
      </c>
      <c r="AE185" s="9">
        <v>421</v>
      </c>
      <c r="AF185" s="9">
        <v>750</v>
      </c>
      <c r="AG185" s="252">
        <v>1362</v>
      </c>
      <c r="AH185" s="252">
        <v>1557</v>
      </c>
      <c r="AI185" s="252"/>
      <c r="AJ185" s="131"/>
      <c r="AK185" s="55"/>
      <c r="AL185" s="55"/>
      <c r="AM185" s="55"/>
      <c r="AN185" s="55"/>
      <c r="AO185" s="55"/>
      <c r="AP185" s="55"/>
      <c r="AQ185" s="9">
        <v>345</v>
      </c>
      <c r="AR185" s="9">
        <v>392</v>
      </c>
      <c r="AS185" s="9">
        <v>400</v>
      </c>
      <c r="AT185" s="251">
        <v>937</v>
      </c>
      <c r="AU185" s="251">
        <v>370</v>
      </c>
      <c r="AV185" s="251"/>
      <c r="AW185" s="131"/>
      <c r="AX185" s="55"/>
      <c r="AY185" s="55"/>
      <c r="AZ185" s="68"/>
      <c r="BA185" s="68"/>
      <c r="BB185" s="68"/>
      <c r="BC185" s="68"/>
      <c r="BD185" s="68">
        <v>723</v>
      </c>
      <c r="BE185" s="68">
        <v>605</v>
      </c>
      <c r="BF185" s="213">
        <v>107</v>
      </c>
      <c r="BG185" s="251">
        <v>17</v>
      </c>
      <c r="BH185" s="266">
        <v>0</v>
      </c>
      <c r="BI185" s="254"/>
      <c r="BJ185" s="268">
        <v>363</v>
      </c>
      <c r="BK185" s="251">
        <v>315</v>
      </c>
      <c r="BL185" s="251"/>
      <c r="BM185" s="131"/>
      <c r="BN185" s="55"/>
      <c r="BO185" s="55"/>
      <c r="BP185" s="94"/>
      <c r="BQ185" s="94"/>
      <c r="BR185" s="94"/>
      <c r="BS185" s="94"/>
      <c r="BT185" s="94">
        <v>73</v>
      </c>
      <c r="BU185" s="94">
        <v>73</v>
      </c>
      <c r="BV185" s="94">
        <v>73</v>
      </c>
      <c r="BW185" s="251">
        <v>0</v>
      </c>
      <c r="BX185" s="251">
        <v>0</v>
      </c>
      <c r="BY185" s="251"/>
      <c r="BZ185" s="55"/>
      <c r="CA185" s="55"/>
      <c r="CB185" s="55"/>
      <c r="CC185" s="55"/>
      <c r="CD185" s="55"/>
      <c r="CE185" s="55"/>
      <c r="CF185" s="55"/>
      <c r="CG185" s="9">
        <v>170</v>
      </c>
      <c r="CH185" s="9">
        <v>162</v>
      </c>
      <c r="CI185" s="9">
        <v>722</v>
      </c>
      <c r="CJ185" s="251"/>
      <c r="CK185" s="251"/>
      <c r="CL185" s="251"/>
    </row>
    <row r="186" spans="1:90" ht="12.95" customHeight="1" x14ac:dyDescent="0.2">
      <c r="A186" s="72"/>
      <c r="B186" s="26" t="s">
        <v>1913</v>
      </c>
      <c r="C186" s="43" t="s">
        <v>2053</v>
      </c>
      <c r="K186" s="10">
        <v>1826</v>
      </c>
      <c r="L186" s="9">
        <v>2090</v>
      </c>
      <c r="M186" s="9">
        <v>2314</v>
      </c>
      <c r="N186" s="107">
        <f t="shared" si="53"/>
        <v>422</v>
      </c>
      <c r="O186" s="141">
        <f>+AF186+AS186+BF186+BV186+CI186</f>
        <v>2314</v>
      </c>
      <c r="P186" s="142">
        <f t="shared" si="55"/>
        <v>0</v>
      </c>
      <c r="Q186" s="203">
        <v>3600</v>
      </c>
      <c r="R186" s="203">
        <v>2193</v>
      </c>
      <c r="S186" s="107">
        <f t="shared" si="54"/>
        <v>503</v>
      </c>
      <c r="T186" s="141">
        <f>+AH186+AU186+BH186+BK186+BX186+CK186</f>
        <v>2193</v>
      </c>
      <c r="U186" s="142">
        <f t="shared" si="56"/>
        <v>0</v>
      </c>
      <c r="V186" s="260"/>
      <c r="W186" s="131"/>
      <c r="X186" s="55"/>
      <c r="Y186" s="55"/>
      <c r="Z186" s="55"/>
      <c r="AA186" s="55"/>
      <c r="AB186" s="55"/>
      <c r="AC186" s="55"/>
      <c r="AD186" s="9">
        <v>1826</v>
      </c>
      <c r="AE186" s="9">
        <v>1997</v>
      </c>
      <c r="AF186" s="9">
        <v>2071</v>
      </c>
      <c r="AG186" s="252">
        <v>3159</v>
      </c>
      <c r="AH186" s="252">
        <v>2193</v>
      </c>
      <c r="AI186" s="252"/>
      <c r="AJ186" s="131"/>
      <c r="AK186" s="55"/>
      <c r="AL186" s="55"/>
      <c r="AM186" s="55"/>
      <c r="AN186" s="55"/>
      <c r="AO186" s="55"/>
      <c r="AP186" s="55"/>
      <c r="AQ186" s="9">
        <v>0</v>
      </c>
      <c r="AR186" s="9">
        <v>93</v>
      </c>
      <c r="AS186" s="9">
        <v>93</v>
      </c>
      <c r="AT186" s="251">
        <v>169</v>
      </c>
      <c r="AU186" s="251">
        <v>0</v>
      </c>
      <c r="AV186" s="251"/>
      <c r="AW186" s="131"/>
      <c r="AX186" s="55"/>
      <c r="AY186" s="55"/>
      <c r="AZ186" s="68"/>
      <c r="BA186" s="68"/>
      <c r="BB186" s="68"/>
      <c r="BC186" s="68"/>
      <c r="BD186" s="68">
        <v>0</v>
      </c>
      <c r="BE186" s="68">
        <v>0</v>
      </c>
      <c r="BF186" s="213">
        <v>0</v>
      </c>
      <c r="BG186" s="251">
        <v>0</v>
      </c>
      <c r="BH186" s="266">
        <v>0</v>
      </c>
      <c r="BI186" s="254"/>
      <c r="BJ186" s="268">
        <v>0</v>
      </c>
      <c r="BK186" s="251">
        <v>0</v>
      </c>
      <c r="BL186" s="251"/>
      <c r="BM186" s="131"/>
      <c r="BN186" s="55"/>
      <c r="BO186" s="55"/>
      <c r="BP186" s="94"/>
      <c r="BQ186" s="94"/>
      <c r="BR186" s="94"/>
      <c r="BS186" s="94"/>
      <c r="BT186" s="94">
        <v>0</v>
      </c>
      <c r="BU186" s="94">
        <v>0</v>
      </c>
      <c r="BV186" s="94">
        <v>150</v>
      </c>
      <c r="BW186" s="251">
        <v>272</v>
      </c>
      <c r="BX186" s="251">
        <v>0</v>
      </c>
      <c r="BY186" s="251"/>
      <c r="BZ186" s="55"/>
      <c r="CA186" s="55"/>
      <c r="CB186" s="55"/>
      <c r="CC186" s="55"/>
      <c r="CD186" s="55"/>
      <c r="CE186" s="55"/>
      <c r="CF186" s="55"/>
      <c r="CG186" s="9">
        <v>0</v>
      </c>
      <c r="CH186" s="9">
        <v>0</v>
      </c>
      <c r="CI186" s="9">
        <v>0</v>
      </c>
      <c r="CJ186" s="251">
        <v>0</v>
      </c>
      <c r="CK186" s="251">
        <v>0</v>
      </c>
      <c r="CL186" s="251"/>
    </row>
    <row r="187" spans="1:90" ht="12.95" customHeight="1" x14ac:dyDescent="0.2">
      <c r="A187" s="72" t="s">
        <v>1203</v>
      </c>
      <c r="B187" s="26" t="s">
        <v>1935</v>
      </c>
      <c r="C187" s="43" t="s">
        <v>2053</v>
      </c>
      <c r="K187" s="10">
        <v>1042</v>
      </c>
      <c r="L187" s="9">
        <v>1359</v>
      </c>
      <c r="M187" s="9">
        <v>1855</v>
      </c>
      <c r="N187" s="107">
        <f t="shared" si="53"/>
        <v>446</v>
      </c>
      <c r="O187" s="141">
        <f>+AF187+AS187+BF187+BV187+CI187</f>
        <v>1855</v>
      </c>
      <c r="P187" s="142">
        <f t="shared" si="55"/>
        <v>0</v>
      </c>
      <c r="Q187" s="203">
        <v>2311</v>
      </c>
      <c r="R187" s="203">
        <v>2184</v>
      </c>
      <c r="S187" s="107">
        <f t="shared" si="54"/>
        <v>504</v>
      </c>
      <c r="T187" s="141">
        <f>+AH187+AU187+BH187+BK187+BX187+CK187</f>
        <v>2184</v>
      </c>
      <c r="U187" s="142">
        <f t="shared" si="56"/>
        <v>0</v>
      </c>
      <c r="V187" s="260"/>
      <c r="W187" s="131"/>
      <c r="X187" s="55"/>
      <c r="Y187" s="55"/>
      <c r="Z187" s="55"/>
      <c r="AA187" s="55"/>
      <c r="AB187" s="55"/>
      <c r="AC187" s="55"/>
      <c r="AD187" s="9">
        <v>775</v>
      </c>
      <c r="AE187" s="9">
        <v>1042</v>
      </c>
      <c r="AF187" s="9">
        <v>1184</v>
      </c>
      <c r="AG187" s="252">
        <v>1332</v>
      </c>
      <c r="AH187" s="252">
        <v>1111</v>
      </c>
      <c r="AI187" s="252"/>
      <c r="AJ187" s="131"/>
      <c r="AK187" s="55"/>
      <c r="AL187" s="55"/>
      <c r="AM187" s="55"/>
      <c r="AN187" s="55"/>
      <c r="AO187" s="55"/>
      <c r="AP187" s="55"/>
      <c r="AQ187" s="9">
        <v>0</v>
      </c>
      <c r="AR187" s="9">
        <v>0</v>
      </c>
      <c r="AS187" s="9">
        <v>23</v>
      </c>
      <c r="AT187" s="251">
        <v>0</v>
      </c>
      <c r="AU187" s="251">
        <v>11</v>
      </c>
      <c r="AV187" s="251"/>
      <c r="AW187" s="131"/>
      <c r="AX187" s="55"/>
      <c r="AY187" s="55"/>
      <c r="AZ187" s="68"/>
      <c r="BA187" s="68"/>
      <c r="BB187" s="68"/>
      <c r="BC187" s="68"/>
      <c r="BD187" s="68">
        <v>0</v>
      </c>
      <c r="BE187" s="68">
        <v>0</v>
      </c>
      <c r="BF187" s="213">
        <v>0</v>
      </c>
      <c r="BG187" s="251">
        <v>0</v>
      </c>
      <c r="BH187" s="266">
        <v>3</v>
      </c>
      <c r="BI187" s="254"/>
      <c r="BJ187" s="268">
        <v>540</v>
      </c>
      <c r="BK187" s="251">
        <v>427</v>
      </c>
      <c r="BL187" s="251"/>
      <c r="BM187" s="131"/>
      <c r="BN187" s="55"/>
      <c r="BO187" s="55"/>
      <c r="BP187" s="94"/>
      <c r="BQ187" s="94"/>
      <c r="BR187" s="94"/>
      <c r="BS187" s="94"/>
      <c r="BT187" s="94">
        <v>0</v>
      </c>
      <c r="BU187" s="94">
        <v>0</v>
      </c>
      <c r="BV187" s="94">
        <v>310</v>
      </c>
      <c r="BW187" s="251">
        <v>374</v>
      </c>
      <c r="BX187" s="251">
        <v>538</v>
      </c>
      <c r="BY187" s="251"/>
      <c r="BZ187" s="55"/>
      <c r="CA187" s="55"/>
      <c r="CB187" s="55"/>
      <c r="CC187" s="55"/>
      <c r="CD187" s="55"/>
      <c r="CE187" s="55"/>
      <c r="CF187" s="55"/>
      <c r="CG187" s="9">
        <v>267</v>
      </c>
      <c r="CH187" s="9">
        <v>317</v>
      </c>
      <c r="CI187" s="9">
        <v>338</v>
      </c>
      <c r="CJ187" s="251">
        <v>65</v>
      </c>
      <c r="CK187" s="251">
        <v>94</v>
      </c>
      <c r="CL187" s="251"/>
    </row>
    <row r="188" spans="1:90" ht="12.95" customHeight="1" x14ac:dyDescent="0.2">
      <c r="A188" s="72" t="s">
        <v>1198</v>
      </c>
      <c r="B188" s="247" t="s">
        <v>1219</v>
      </c>
      <c r="C188" s="43" t="s">
        <v>2053</v>
      </c>
      <c r="K188" s="10">
        <v>1095</v>
      </c>
      <c r="L188" s="9">
        <v>1969</v>
      </c>
      <c r="M188" s="9">
        <v>1444</v>
      </c>
      <c r="N188" s="107">
        <f t="shared" si="53"/>
        <v>478</v>
      </c>
      <c r="O188" s="141">
        <f>+AF188+AS188+BF188+BV188+CI188</f>
        <v>1444</v>
      </c>
      <c r="P188" s="142">
        <f t="shared" si="55"/>
        <v>0</v>
      </c>
      <c r="Q188" s="203">
        <v>2404</v>
      </c>
      <c r="R188" s="203">
        <v>2162</v>
      </c>
      <c r="S188" s="107">
        <f t="shared" si="54"/>
        <v>507</v>
      </c>
      <c r="T188" s="141">
        <f>+AH188+AU188+BH188+BK188+BX188+CK188</f>
        <v>2162</v>
      </c>
      <c r="U188" s="142">
        <f t="shared" si="56"/>
        <v>0</v>
      </c>
      <c r="V188" s="260"/>
      <c r="W188" s="131"/>
      <c r="X188" s="55"/>
      <c r="Y188" s="55"/>
      <c r="Z188" s="55"/>
      <c r="AA188" s="55"/>
      <c r="AB188" s="55"/>
      <c r="AC188" s="55"/>
      <c r="AD188" s="9">
        <v>818</v>
      </c>
      <c r="AE188" s="9">
        <v>1445</v>
      </c>
      <c r="AF188" s="9">
        <v>899</v>
      </c>
      <c r="AG188" s="252">
        <v>1533</v>
      </c>
      <c r="AH188" s="252">
        <v>1487</v>
      </c>
      <c r="AI188" s="252"/>
      <c r="AJ188" s="131"/>
      <c r="AK188" s="55"/>
      <c r="AL188" s="55"/>
      <c r="AM188" s="55"/>
      <c r="AN188" s="55"/>
      <c r="AO188" s="55"/>
      <c r="AP188" s="55"/>
      <c r="AQ188" s="9">
        <v>88</v>
      </c>
      <c r="AR188" s="9">
        <v>325</v>
      </c>
      <c r="AS188" s="9">
        <v>307</v>
      </c>
      <c r="AT188" s="251">
        <v>433</v>
      </c>
      <c r="AU188" s="251">
        <v>454</v>
      </c>
      <c r="AV188" s="251"/>
      <c r="AW188" s="131"/>
      <c r="AX188" s="55"/>
      <c r="AY188" s="55"/>
      <c r="AZ188" s="68"/>
      <c r="BA188" s="68"/>
      <c r="BB188" s="68"/>
      <c r="BC188" s="68"/>
      <c r="BD188" s="68">
        <v>0</v>
      </c>
      <c r="BE188" s="68">
        <v>8</v>
      </c>
      <c r="BF188" s="213">
        <v>24</v>
      </c>
      <c r="BG188" s="251">
        <v>332</v>
      </c>
      <c r="BH188" s="266">
        <v>62</v>
      </c>
      <c r="BI188" s="254"/>
      <c r="BJ188" s="268">
        <v>22</v>
      </c>
      <c r="BK188" s="251">
        <v>76</v>
      </c>
      <c r="BL188" s="251"/>
      <c r="BM188" s="131"/>
      <c r="BN188" s="55"/>
      <c r="BO188" s="55"/>
      <c r="BP188" s="94"/>
      <c r="BQ188" s="94"/>
      <c r="BR188" s="94"/>
      <c r="BS188" s="94"/>
      <c r="BT188" s="94">
        <v>135</v>
      </c>
      <c r="BU188" s="94">
        <v>127</v>
      </c>
      <c r="BV188" s="94">
        <v>189</v>
      </c>
      <c r="BW188" s="251">
        <v>84</v>
      </c>
      <c r="BX188" s="251">
        <v>83</v>
      </c>
      <c r="BY188" s="251"/>
      <c r="BZ188" s="55"/>
      <c r="CA188" s="55"/>
      <c r="CB188" s="55"/>
      <c r="CC188" s="55"/>
      <c r="CD188" s="55"/>
      <c r="CE188" s="55"/>
      <c r="CF188" s="55"/>
      <c r="CG188" s="9">
        <v>54</v>
      </c>
      <c r="CH188" s="9">
        <v>64</v>
      </c>
      <c r="CI188" s="9">
        <v>25</v>
      </c>
      <c r="CJ188" s="251">
        <v>0</v>
      </c>
      <c r="CK188" s="251">
        <v>0</v>
      </c>
      <c r="CL188" s="251"/>
    </row>
    <row r="189" spans="1:90" ht="12.95" customHeight="1" x14ac:dyDescent="0.2">
      <c r="A189" s="83" t="s">
        <v>1209</v>
      </c>
      <c r="B189" s="247" t="s">
        <v>9</v>
      </c>
      <c r="C189" s="43" t="s">
        <v>2053</v>
      </c>
      <c r="K189" s="10">
        <v>428</v>
      </c>
      <c r="L189" s="9">
        <v>643</v>
      </c>
      <c r="M189" s="9">
        <v>682</v>
      </c>
      <c r="N189" s="107">
        <f t="shared" si="53"/>
        <v>562</v>
      </c>
      <c r="O189" s="141">
        <f>+AF189+AS189+BF189+BV189+CI189</f>
        <v>682</v>
      </c>
      <c r="P189" s="142">
        <f t="shared" si="55"/>
        <v>0</v>
      </c>
      <c r="Q189" s="204">
        <v>993</v>
      </c>
      <c r="R189" s="203">
        <v>2135</v>
      </c>
      <c r="S189" s="107">
        <f t="shared" si="54"/>
        <v>508</v>
      </c>
      <c r="T189" s="141">
        <f>+AH189+AU189+BH189+BK189+BX189+CK189</f>
        <v>2135</v>
      </c>
      <c r="U189" s="142">
        <f t="shared" si="56"/>
        <v>0</v>
      </c>
      <c r="V189" s="260"/>
      <c r="W189" s="131"/>
      <c r="X189" s="55"/>
      <c r="Y189" s="55"/>
      <c r="Z189" s="55"/>
      <c r="AA189" s="55"/>
      <c r="AB189" s="55"/>
      <c r="AC189" s="55"/>
      <c r="AD189" s="9">
        <v>428</v>
      </c>
      <c r="AE189" s="9">
        <v>628</v>
      </c>
      <c r="AF189" s="9">
        <v>672</v>
      </c>
      <c r="AG189" s="251">
        <v>993</v>
      </c>
      <c r="AH189" s="252">
        <v>2085</v>
      </c>
      <c r="AI189" s="252"/>
      <c r="AJ189" s="131"/>
      <c r="AK189" s="55"/>
      <c r="AL189" s="55"/>
      <c r="AM189" s="55"/>
      <c r="AN189" s="55"/>
      <c r="AO189" s="55"/>
      <c r="AP189" s="55"/>
      <c r="AQ189" s="9">
        <v>0</v>
      </c>
      <c r="AR189" s="9">
        <v>15</v>
      </c>
      <c r="AS189" s="9">
        <v>10</v>
      </c>
      <c r="AT189" s="251">
        <v>0</v>
      </c>
      <c r="AU189" s="251">
        <v>0</v>
      </c>
      <c r="AV189" s="251"/>
      <c r="AW189" s="131"/>
      <c r="AX189" s="55"/>
      <c r="AY189" s="55"/>
      <c r="AZ189" s="68"/>
      <c r="BA189" s="68"/>
      <c r="BB189" s="68"/>
      <c r="BC189" s="68"/>
      <c r="BD189" s="68">
        <v>0</v>
      </c>
      <c r="BE189" s="68">
        <v>0</v>
      </c>
      <c r="BF189" s="213">
        <v>0</v>
      </c>
      <c r="BG189" s="251">
        <v>0</v>
      </c>
      <c r="BH189" s="266">
        <v>0</v>
      </c>
      <c r="BI189" s="254"/>
      <c r="BJ189" s="268">
        <v>0</v>
      </c>
      <c r="BK189" s="251">
        <v>0</v>
      </c>
      <c r="BL189" s="251"/>
      <c r="BM189" s="131"/>
      <c r="BN189" s="55"/>
      <c r="BO189" s="55"/>
      <c r="BP189" s="94"/>
      <c r="BQ189" s="94"/>
      <c r="BR189" s="94"/>
      <c r="BS189" s="94"/>
      <c r="BT189" s="94">
        <v>0</v>
      </c>
      <c r="BU189" s="94">
        <v>0</v>
      </c>
      <c r="BV189" s="94">
        <v>0</v>
      </c>
      <c r="BW189" s="251">
        <v>0</v>
      </c>
      <c r="BX189" s="251">
        <v>50</v>
      </c>
      <c r="BY189" s="251"/>
      <c r="BZ189" s="55"/>
      <c r="CA189" s="55"/>
      <c r="CB189" s="55"/>
      <c r="CC189" s="55"/>
      <c r="CD189" s="55"/>
      <c r="CE189" s="55"/>
      <c r="CF189" s="55"/>
      <c r="CG189" s="9">
        <v>0</v>
      </c>
      <c r="CH189" s="9">
        <v>0</v>
      </c>
      <c r="CI189" s="9">
        <v>0</v>
      </c>
      <c r="CJ189" s="251">
        <v>0</v>
      </c>
      <c r="CK189" s="251">
        <v>0</v>
      </c>
      <c r="CL189" s="251"/>
    </row>
    <row r="190" spans="1:90" ht="12.95" customHeight="1" x14ac:dyDescent="0.2">
      <c r="A190" s="72" t="s">
        <v>1223</v>
      </c>
      <c r="B190" s="290" t="s">
        <v>1339</v>
      </c>
      <c r="C190" s="43" t="s">
        <v>2053</v>
      </c>
      <c r="D190" s="262"/>
      <c r="E190" s="56"/>
      <c r="F190" s="44"/>
      <c r="G190" s="52"/>
      <c r="H190" s="44"/>
      <c r="I190" s="44"/>
      <c r="J190" s="44"/>
      <c r="K190" s="44"/>
      <c r="L190" s="44">
        <v>286</v>
      </c>
      <c r="M190" s="44">
        <v>313</v>
      </c>
      <c r="N190" s="107">
        <f t="shared" si="53"/>
        <v>651</v>
      </c>
      <c r="O190" s="141">
        <f>+AF190+AS190+BF190+BV190+CI190</f>
        <v>313</v>
      </c>
      <c r="P190" s="142">
        <f t="shared" si="55"/>
        <v>0</v>
      </c>
      <c r="Q190" s="204">
        <v>575</v>
      </c>
      <c r="R190" s="203">
        <v>2098</v>
      </c>
      <c r="S190" s="107">
        <f t="shared" si="54"/>
        <v>511</v>
      </c>
      <c r="T190" s="141">
        <f>+AH190+AU190+BH190+BK190+BX190+CK190</f>
        <v>2098</v>
      </c>
      <c r="U190" s="142">
        <f t="shared" si="56"/>
        <v>0</v>
      </c>
      <c r="V190" s="260"/>
      <c r="W190" s="263"/>
      <c r="X190" s="56"/>
      <c r="Y190" s="44"/>
      <c r="Z190" s="44"/>
      <c r="AA190" s="44"/>
      <c r="AB190" s="44"/>
      <c r="AC190" s="44"/>
      <c r="AD190" s="44"/>
      <c r="AE190" s="44">
        <v>264</v>
      </c>
      <c r="AF190" s="44">
        <v>298</v>
      </c>
      <c r="AG190" s="251">
        <v>362</v>
      </c>
      <c r="AH190" s="252">
        <v>1574</v>
      </c>
      <c r="AI190" s="252"/>
      <c r="AJ190" s="263"/>
      <c r="AK190" s="56"/>
      <c r="AL190" s="44"/>
      <c r="AM190" s="44"/>
      <c r="AN190" s="44"/>
      <c r="AO190" s="44"/>
      <c r="AP190" s="44"/>
      <c r="AQ190" s="44"/>
      <c r="AR190" s="44">
        <v>0</v>
      </c>
      <c r="AS190" s="44">
        <v>0</v>
      </c>
      <c r="AT190" s="251">
        <v>198</v>
      </c>
      <c r="AU190" s="251">
        <v>509</v>
      </c>
      <c r="AV190" s="251"/>
      <c r="AW190" s="263"/>
      <c r="AX190" s="56"/>
      <c r="AY190" s="44"/>
      <c r="AZ190" s="66"/>
      <c r="BA190" s="66"/>
      <c r="BB190" s="66"/>
      <c r="BC190" s="66"/>
      <c r="BD190" s="66"/>
      <c r="BE190" s="66">
        <v>0</v>
      </c>
      <c r="BF190" s="217">
        <v>0</v>
      </c>
      <c r="BG190" s="251">
        <v>0</v>
      </c>
      <c r="BH190" s="266">
        <v>0</v>
      </c>
      <c r="BI190" s="254"/>
      <c r="BJ190" s="268">
        <v>15</v>
      </c>
      <c r="BK190" s="251">
        <v>15</v>
      </c>
      <c r="BL190" s="251"/>
      <c r="BM190" s="263"/>
      <c r="BN190" s="99"/>
      <c r="BO190" s="44"/>
      <c r="BP190" s="44"/>
      <c r="BQ190" s="44"/>
      <c r="BR190" s="44"/>
      <c r="BS190" s="44"/>
      <c r="BT190" s="44"/>
      <c r="BU190" s="44">
        <v>0</v>
      </c>
      <c r="BV190" s="44">
        <v>0</v>
      </c>
      <c r="BW190" s="251">
        <v>0</v>
      </c>
      <c r="BX190" s="251">
        <v>0</v>
      </c>
      <c r="BY190" s="251"/>
      <c r="BZ190" s="262"/>
      <c r="CA190" s="262"/>
      <c r="CB190" s="56"/>
      <c r="CC190" s="44"/>
      <c r="CD190" s="52"/>
      <c r="CE190" s="44"/>
      <c r="CF190" s="44"/>
      <c r="CG190" s="44"/>
      <c r="CH190" s="44">
        <v>22</v>
      </c>
      <c r="CI190" s="44">
        <v>15</v>
      </c>
      <c r="CJ190" s="251">
        <v>0</v>
      </c>
      <c r="CK190" s="251">
        <v>0</v>
      </c>
      <c r="CL190" s="251"/>
    </row>
    <row r="191" spans="1:90" ht="12.95" customHeight="1" x14ac:dyDescent="0.2">
      <c r="A191" s="72" t="s">
        <v>1220</v>
      </c>
      <c r="B191" s="247" t="s">
        <v>1205</v>
      </c>
      <c r="C191" s="43" t="s">
        <v>2053</v>
      </c>
      <c r="K191" s="10">
        <v>1758</v>
      </c>
      <c r="L191" s="9">
        <v>2822</v>
      </c>
      <c r="M191" s="9">
        <v>1777</v>
      </c>
      <c r="N191" s="107">
        <f t="shared" si="53"/>
        <v>450</v>
      </c>
      <c r="O191" s="141">
        <f>+AF191+AS191+BF191+BV191+CI191</f>
        <v>1777</v>
      </c>
      <c r="P191" s="142">
        <f t="shared" si="55"/>
        <v>0</v>
      </c>
      <c r="Q191" s="222">
        <v>2145</v>
      </c>
      <c r="R191" s="222">
        <v>2018</v>
      </c>
      <c r="S191" s="107">
        <f t="shared" si="54"/>
        <v>517</v>
      </c>
      <c r="T191" s="141">
        <f>+AH191+AU191+BH191+BK191+BX191+CK191</f>
        <v>2018</v>
      </c>
      <c r="U191" s="142">
        <f t="shared" si="56"/>
        <v>0</v>
      </c>
      <c r="V191" s="260"/>
      <c r="W191" s="131"/>
      <c r="X191" s="55"/>
      <c r="Y191" s="55"/>
      <c r="Z191" s="55"/>
      <c r="AA191" s="55"/>
      <c r="AB191" s="55"/>
      <c r="AC191" s="55"/>
      <c r="AD191" s="9">
        <v>1257</v>
      </c>
      <c r="AE191" s="9">
        <v>1788</v>
      </c>
      <c r="AF191" s="9">
        <v>1227</v>
      </c>
      <c r="AG191" s="252">
        <v>1528</v>
      </c>
      <c r="AH191" s="252">
        <v>1656</v>
      </c>
      <c r="AI191" s="252"/>
      <c r="AJ191" s="131"/>
      <c r="AK191" s="55"/>
      <c r="AL191" s="55"/>
      <c r="AM191" s="55"/>
      <c r="AN191" s="55"/>
      <c r="AO191" s="55"/>
      <c r="AP191" s="55"/>
      <c r="AQ191" s="9">
        <v>46</v>
      </c>
      <c r="AR191" s="9">
        <v>219</v>
      </c>
      <c r="AS191" s="9">
        <v>1</v>
      </c>
      <c r="AT191" s="251">
        <v>129</v>
      </c>
      <c r="AU191" s="251">
        <v>24</v>
      </c>
      <c r="AV191" s="251"/>
      <c r="AW191" s="131"/>
      <c r="AX191" s="55"/>
      <c r="AY191" s="55"/>
      <c r="AZ191" s="68"/>
      <c r="BA191" s="68"/>
      <c r="BB191" s="68"/>
      <c r="BC191" s="68"/>
      <c r="BD191" s="68">
        <v>44</v>
      </c>
      <c r="BE191" s="68">
        <v>0</v>
      </c>
      <c r="BF191" s="213">
        <v>43</v>
      </c>
      <c r="BG191" s="251">
        <v>0</v>
      </c>
      <c r="BH191" s="266">
        <v>0</v>
      </c>
      <c r="BI191" s="254"/>
      <c r="BJ191" s="268">
        <v>113</v>
      </c>
      <c r="BK191" s="251">
        <v>5</v>
      </c>
      <c r="BL191" s="251"/>
      <c r="BM191" s="131"/>
      <c r="BN191" s="55"/>
      <c r="BO191" s="55"/>
      <c r="BP191" s="94"/>
      <c r="BQ191" s="94"/>
      <c r="BR191" s="94"/>
      <c r="BS191" s="94"/>
      <c r="BT191" s="94">
        <v>411</v>
      </c>
      <c r="BU191" s="94">
        <v>668</v>
      </c>
      <c r="BV191" s="94">
        <v>464</v>
      </c>
      <c r="BW191" s="251">
        <v>375</v>
      </c>
      <c r="BX191" s="251">
        <v>214</v>
      </c>
      <c r="BY191" s="251"/>
      <c r="BZ191" s="55"/>
      <c r="CA191" s="55"/>
      <c r="CB191" s="55"/>
      <c r="CC191" s="55"/>
      <c r="CD191" s="55"/>
      <c r="CE191" s="55"/>
      <c r="CF191" s="55"/>
      <c r="CG191" s="9">
        <v>0</v>
      </c>
      <c r="CH191" s="9">
        <v>147</v>
      </c>
      <c r="CI191" s="9">
        <v>42</v>
      </c>
      <c r="CJ191" s="251">
        <v>0</v>
      </c>
      <c r="CK191" s="251">
        <v>119</v>
      </c>
      <c r="CL191" s="251"/>
    </row>
    <row r="192" spans="1:90" ht="12.95" customHeight="1" x14ac:dyDescent="0.2">
      <c r="A192" s="72" t="s">
        <v>1205</v>
      </c>
      <c r="B192" s="247" t="s">
        <v>1223</v>
      </c>
      <c r="C192" s="43" t="s">
        <v>2053</v>
      </c>
      <c r="K192" s="10">
        <v>852</v>
      </c>
      <c r="L192" s="9">
        <v>1239</v>
      </c>
      <c r="M192" s="9">
        <v>1873</v>
      </c>
      <c r="N192" s="107">
        <f t="shared" si="53"/>
        <v>443</v>
      </c>
      <c r="O192" s="141">
        <f>+AF192+AS192+BF192+BV192+CI192</f>
        <v>1873</v>
      </c>
      <c r="P192" s="142">
        <f t="shared" si="55"/>
        <v>0</v>
      </c>
      <c r="Q192" s="203">
        <v>1493</v>
      </c>
      <c r="R192" s="203">
        <v>1977</v>
      </c>
      <c r="S192" s="107">
        <f t="shared" si="54"/>
        <v>523</v>
      </c>
      <c r="T192" s="141">
        <f>+AH192+AU192+BH192+BK192+BX192+CK192</f>
        <v>1977</v>
      </c>
      <c r="U192" s="142">
        <f t="shared" si="56"/>
        <v>0</v>
      </c>
      <c r="V192" s="260"/>
      <c r="W192" s="131"/>
      <c r="X192" s="55"/>
      <c r="Y192" s="55"/>
      <c r="Z192" s="55"/>
      <c r="AA192" s="55"/>
      <c r="AB192" s="55"/>
      <c r="AC192" s="55"/>
      <c r="AD192" s="9">
        <v>656</v>
      </c>
      <c r="AE192" s="9">
        <v>799</v>
      </c>
      <c r="AF192" s="9">
        <v>1572</v>
      </c>
      <c r="AG192" s="252">
        <v>1153</v>
      </c>
      <c r="AH192" s="252">
        <v>1053</v>
      </c>
      <c r="AI192" s="252"/>
      <c r="AJ192" s="131"/>
      <c r="AK192" s="55"/>
      <c r="AL192" s="55"/>
      <c r="AM192" s="55"/>
      <c r="AN192" s="55"/>
      <c r="AO192" s="55"/>
      <c r="AP192" s="55"/>
      <c r="AQ192" s="9">
        <v>59</v>
      </c>
      <c r="AR192" s="9">
        <v>17</v>
      </c>
      <c r="AS192" s="9">
        <v>0</v>
      </c>
      <c r="AT192" s="251">
        <v>48</v>
      </c>
      <c r="AU192" s="251">
        <v>44</v>
      </c>
      <c r="AV192" s="251"/>
      <c r="AW192" s="131"/>
      <c r="AX192" s="55"/>
      <c r="AY192" s="55"/>
      <c r="AZ192" s="68"/>
      <c r="BA192" s="68"/>
      <c r="BB192" s="68"/>
      <c r="BC192" s="68"/>
      <c r="BD192" s="68">
        <v>137</v>
      </c>
      <c r="BE192" s="68">
        <v>423</v>
      </c>
      <c r="BF192" s="213">
        <v>301</v>
      </c>
      <c r="BG192" s="251">
        <v>21</v>
      </c>
      <c r="BH192" s="266">
        <v>15</v>
      </c>
      <c r="BI192" s="254"/>
      <c r="BJ192" s="268">
        <v>265</v>
      </c>
      <c r="BK192" s="251">
        <v>356</v>
      </c>
      <c r="BL192" s="251"/>
      <c r="BM192" s="131"/>
      <c r="BN192" s="55"/>
      <c r="BO192" s="55"/>
      <c r="BP192" s="94"/>
      <c r="BQ192" s="94"/>
      <c r="BR192" s="94"/>
      <c r="BS192" s="94"/>
      <c r="BT192" s="94">
        <v>0</v>
      </c>
      <c r="BU192" s="94">
        <v>0</v>
      </c>
      <c r="BV192" s="94">
        <v>0</v>
      </c>
      <c r="BW192" s="251">
        <v>6</v>
      </c>
      <c r="BX192" s="251">
        <v>496</v>
      </c>
      <c r="BY192" s="251"/>
      <c r="BZ192" s="55"/>
      <c r="CA192" s="55"/>
      <c r="CB192" s="55"/>
      <c r="CC192" s="55"/>
      <c r="CD192" s="55"/>
      <c r="CE192" s="55"/>
      <c r="CF192" s="55"/>
      <c r="CG192" s="9">
        <v>0</v>
      </c>
      <c r="CH192" s="9">
        <v>0</v>
      </c>
      <c r="CI192" s="9">
        <v>0</v>
      </c>
      <c r="CJ192" s="251">
        <v>0</v>
      </c>
      <c r="CK192" s="251">
        <v>13</v>
      </c>
      <c r="CL192" s="251"/>
    </row>
    <row r="193" spans="1:90" ht="12.95" customHeight="1" x14ac:dyDescent="0.2">
      <c r="A193" s="72"/>
      <c r="B193" s="247" t="s">
        <v>5</v>
      </c>
      <c r="C193" s="43" t="s">
        <v>2053</v>
      </c>
      <c r="K193" s="10">
        <v>548</v>
      </c>
      <c r="L193" s="9">
        <v>634</v>
      </c>
      <c r="M193" s="9">
        <v>592</v>
      </c>
      <c r="N193" s="107">
        <f t="shared" si="53"/>
        <v>588</v>
      </c>
      <c r="O193" s="141">
        <f>+AF193+AS193+BF193+BV193+CI193</f>
        <v>592</v>
      </c>
      <c r="P193" s="142">
        <f t="shared" si="55"/>
        <v>0</v>
      </c>
      <c r="Q193" s="203">
        <v>1854</v>
      </c>
      <c r="R193" s="203">
        <v>1961</v>
      </c>
      <c r="S193" s="107">
        <f t="shared" si="54"/>
        <v>525</v>
      </c>
      <c r="T193" s="141">
        <f>+AH193+AU193+BH193+BK193+BX193+CK193</f>
        <v>1961</v>
      </c>
      <c r="U193" s="142">
        <f t="shared" si="56"/>
        <v>0</v>
      </c>
      <c r="V193" s="260"/>
      <c r="W193" s="131"/>
      <c r="X193" s="55"/>
      <c r="Y193" s="55"/>
      <c r="Z193" s="55"/>
      <c r="AA193" s="55"/>
      <c r="AB193" s="55"/>
      <c r="AC193" s="55"/>
      <c r="AD193" s="9">
        <v>341</v>
      </c>
      <c r="AE193" s="9">
        <v>383</v>
      </c>
      <c r="AF193" s="9">
        <v>524</v>
      </c>
      <c r="AG193" s="252">
        <v>1246</v>
      </c>
      <c r="AH193" s="252">
        <v>1054</v>
      </c>
      <c r="AI193" s="252"/>
      <c r="AJ193" s="131"/>
      <c r="AK193" s="55"/>
      <c r="AL193" s="55"/>
      <c r="AM193" s="55"/>
      <c r="AN193" s="55"/>
      <c r="AO193" s="55"/>
      <c r="AP193" s="55"/>
      <c r="AQ193" s="9">
        <v>0</v>
      </c>
      <c r="AR193" s="9">
        <v>160</v>
      </c>
      <c r="AS193" s="9">
        <v>8</v>
      </c>
      <c r="AT193" s="251">
        <v>22</v>
      </c>
      <c r="AU193" s="251">
        <v>6</v>
      </c>
      <c r="AV193" s="251"/>
      <c r="AW193" s="131"/>
      <c r="AX193" s="55"/>
      <c r="AY193" s="55"/>
      <c r="AZ193" s="68"/>
      <c r="BA193" s="68"/>
      <c r="BB193" s="68"/>
      <c r="BC193" s="68"/>
      <c r="BD193" s="68">
        <v>127</v>
      </c>
      <c r="BE193" s="68">
        <v>91</v>
      </c>
      <c r="BF193" s="213">
        <v>60</v>
      </c>
      <c r="BG193" s="251">
        <v>7</v>
      </c>
      <c r="BH193" s="266">
        <v>260</v>
      </c>
      <c r="BI193" s="254"/>
      <c r="BJ193" s="268">
        <v>381</v>
      </c>
      <c r="BK193" s="251">
        <v>600</v>
      </c>
      <c r="BL193" s="251"/>
      <c r="BM193" s="131"/>
      <c r="BN193" s="55"/>
      <c r="BO193" s="55"/>
      <c r="BP193" s="94"/>
      <c r="BQ193" s="94"/>
      <c r="BR193" s="94"/>
      <c r="BS193" s="94"/>
      <c r="BT193" s="94">
        <v>0</v>
      </c>
      <c r="BU193" s="94">
        <v>0</v>
      </c>
      <c r="BV193" s="94">
        <v>0</v>
      </c>
      <c r="BW193" s="251">
        <v>198</v>
      </c>
      <c r="BX193" s="251">
        <v>41</v>
      </c>
      <c r="BY193" s="251"/>
      <c r="BZ193" s="55"/>
      <c r="CA193" s="55"/>
      <c r="CB193" s="55"/>
      <c r="CC193" s="55"/>
      <c r="CD193" s="55"/>
      <c r="CE193" s="55"/>
      <c r="CF193" s="55"/>
      <c r="CG193" s="9">
        <v>80</v>
      </c>
      <c r="CH193" s="9">
        <v>0</v>
      </c>
      <c r="CI193" s="9">
        <v>0</v>
      </c>
      <c r="CJ193" s="251">
        <v>0</v>
      </c>
      <c r="CK193" s="251">
        <v>0</v>
      </c>
      <c r="CL193" s="251"/>
    </row>
    <row r="194" spans="1:90" ht="12.95" customHeight="1" x14ac:dyDescent="0.2">
      <c r="A194" s="72" t="s">
        <v>1211</v>
      </c>
      <c r="B194" s="247" t="s">
        <v>1208</v>
      </c>
      <c r="C194" s="43" t="s">
        <v>2053</v>
      </c>
      <c r="K194" s="10">
        <v>1650</v>
      </c>
      <c r="L194" s="9">
        <v>2302</v>
      </c>
      <c r="M194" s="9">
        <v>1609</v>
      </c>
      <c r="N194" s="107">
        <f t="shared" si="53"/>
        <v>461</v>
      </c>
      <c r="O194" s="141">
        <f>+AF194+AS194+BF194+BV194+CI194</f>
        <v>1609</v>
      </c>
      <c r="P194" s="142">
        <f t="shared" si="55"/>
        <v>0</v>
      </c>
      <c r="Q194" s="203">
        <v>2561</v>
      </c>
      <c r="R194" s="203">
        <v>1952</v>
      </c>
      <c r="S194" s="107">
        <f t="shared" si="54"/>
        <v>527</v>
      </c>
      <c r="T194" s="141">
        <f>+AH194+AU194+BH194+BK194+BX194+CK194</f>
        <v>1952</v>
      </c>
      <c r="U194" s="142">
        <f t="shared" si="56"/>
        <v>0</v>
      </c>
      <c r="V194" s="260"/>
      <c r="W194" s="131"/>
      <c r="X194" s="55"/>
      <c r="Y194" s="55"/>
      <c r="Z194" s="55"/>
      <c r="AA194" s="55"/>
      <c r="AB194" s="55"/>
      <c r="AC194" s="55"/>
      <c r="AD194" s="9">
        <v>1055</v>
      </c>
      <c r="AE194" s="9">
        <v>1045</v>
      </c>
      <c r="AF194" s="9">
        <v>940</v>
      </c>
      <c r="AG194" s="252">
        <v>1161</v>
      </c>
      <c r="AH194" s="251">
        <v>911</v>
      </c>
      <c r="AI194" s="251"/>
      <c r="AJ194" s="131"/>
      <c r="AK194" s="55"/>
      <c r="AL194" s="55"/>
      <c r="AM194" s="55"/>
      <c r="AN194" s="55"/>
      <c r="AO194" s="55"/>
      <c r="AP194" s="55"/>
      <c r="AQ194" s="9">
        <v>286</v>
      </c>
      <c r="AR194" s="9">
        <v>259</v>
      </c>
      <c r="AS194" s="9">
        <v>521</v>
      </c>
      <c r="AT194" s="251">
        <v>639</v>
      </c>
      <c r="AU194" s="251">
        <v>502</v>
      </c>
      <c r="AV194" s="251"/>
      <c r="AW194" s="131"/>
      <c r="AX194" s="55"/>
      <c r="AY194" s="55"/>
      <c r="AZ194" s="68"/>
      <c r="BA194" s="68"/>
      <c r="BB194" s="68"/>
      <c r="BC194" s="68"/>
      <c r="BD194" s="68">
        <v>69</v>
      </c>
      <c r="BE194" s="68">
        <v>78</v>
      </c>
      <c r="BF194" s="213">
        <v>5</v>
      </c>
      <c r="BG194" s="251">
        <v>0</v>
      </c>
      <c r="BH194" s="266">
        <v>11</v>
      </c>
      <c r="BI194" s="254"/>
      <c r="BJ194" s="268">
        <v>84</v>
      </c>
      <c r="BK194" s="251">
        <v>145</v>
      </c>
      <c r="BL194" s="251"/>
      <c r="BM194" s="131"/>
      <c r="BN194" s="55"/>
      <c r="BO194" s="55"/>
      <c r="BP194" s="94"/>
      <c r="BQ194" s="94"/>
      <c r="BR194" s="94"/>
      <c r="BS194" s="94"/>
      <c r="BT194" s="94">
        <v>240</v>
      </c>
      <c r="BU194" s="94">
        <v>920</v>
      </c>
      <c r="BV194" s="94">
        <v>102</v>
      </c>
      <c r="BW194" s="251">
        <v>677</v>
      </c>
      <c r="BX194" s="251">
        <v>383</v>
      </c>
      <c r="BY194" s="251"/>
      <c r="BZ194" s="55"/>
      <c r="CA194" s="55"/>
      <c r="CB194" s="55"/>
      <c r="CC194" s="55"/>
      <c r="CD194" s="55"/>
      <c r="CE194" s="55"/>
      <c r="CF194" s="55"/>
      <c r="CG194" s="9">
        <v>0</v>
      </c>
      <c r="CH194" s="9">
        <v>0</v>
      </c>
      <c r="CI194" s="9">
        <v>41</v>
      </c>
      <c r="CJ194" s="251">
        <v>0</v>
      </c>
      <c r="CK194" s="251">
        <v>0</v>
      </c>
      <c r="CL194" s="251"/>
    </row>
    <row r="195" spans="1:90" ht="12.95" customHeight="1" x14ac:dyDescent="0.2">
      <c r="A195" s="72" t="s">
        <v>1193</v>
      </c>
      <c r="B195" s="281" t="s">
        <v>1199</v>
      </c>
      <c r="C195" s="43" t="s">
        <v>2053</v>
      </c>
      <c r="K195" s="10">
        <v>1960</v>
      </c>
      <c r="L195" s="9"/>
      <c r="M195" s="9"/>
      <c r="N195" s="107" t="str">
        <f t="shared" si="53"/>
        <v>—</v>
      </c>
      <c r="O195" s="141">
        <f>+AF195+AS195+BF195+BV195+CI195</f>
        <v>0</v>
      </c>
      <c r="P195" s="142">
        <f t="shared" si="55"/>
        <v>0</v>
      </c>
      <c r="Q195" s="203"/>
      <c r="R195" s="203">
        <v>1910</v>
      </c>
      <c r="S195" s="107">
        <f t="shared" si="54"/>
        <v>534</v>
      </c>
      <c r="T195" s="141">
        <f>+AH195+AU195+BH195+BK195+BX195+CK195</f>
        <v>1910</v>
      </c>
      <c r="U195" s="142">
        <f t="shared" si="56"/>
        <v>0</v>
      </c>
      <c r="V195" s="260"/>
      <c r="W195" s="131"/>
      <c r="X195" s="55"/>
      <c r="Y195" s="55"/>
      <c r="Z195" s="55"/>
      <c r="AA195" s="55"/>
      <c r="AB195" s="55"/>
      <c r="AC195" s="55"/>
      <c r="AD195" s="9">
        <v>1960</v>
      </c>
      <c r="AE195" s="9"/>
      <c r="AF195" s="9"/>
      <c r="AG195" s="252"/>
      <c r="AH195" s="252">
        <v>1910</v>
      </c>
      <c r="AI195" s="252"/>
      <c r="AJ195" s="131"/>
      <c r="AK195" s="55"/>
      <c r="AL195" s="55"/>
      <c r="AM195" s="55"/>
      <c r="AN195" s="55"/>
      <c r="AO195" s="55"/>
      <c r="AP195" s="55"/>
      <c r="AQ195" s="9">
        <v>0</v>
      </c>
      <c r="AR195" s="9"/>
      <c r="AS195" s="9"/>
      <c r="AT195" s="251"/>
      <c r="AU195" s="251">
        <v>0</v>
      </c>
      <c r="AV195" s="251"/>
      <c r="AW195" s="131"/>
      <c r="AX195" s="55"/>
      <c r="AY195" s="55"/>
      <c r="AZ195" s="68"/>
      <c r="BA195" s="68"/>
      <c r="BB195" s="68"/>
      <c r="BC195" s="68"/>
      <c r="BD195" s="68">
        <v>0</v>
      </c>
      <c r="BE195" s="68"/>
      <c r="BF195" s="213"/>
      <c r="BG195" s="251"/>
      <c r="BH195" s="266">
        <v>0</v>
      </c>
      <c r="BI195" s="254"/>
      <c r="BJ195" s="268"/>
      <c r="BK195" s="251">
        <v>0</v>
      </c>
      <c r="BL195" s="251"/>
      <c r="BM195" s="131"/>
      <c r="BN195" s="55"/>
      <c r="BO195" s="55"/>
      <c r="BP195" s="94"/>
      <c r="BQ195" s="94"/>
      <c r="BR195" s="94"/>
      <c r="BS195" s="94"/>
      <c r="BT195" s="94">
        <v>0</v>
      </c>
      <c r="BU195" s="94"/>
      <c r="BV195" s="94"/>
      <c r="BW195" s="251"/>
      <c r="BX195" s="251">
        <v>0</v>
      </c>
      <c r="BY195" s="251"/>
      <c r="BZ195" s="55"/>
      <c r="CA195" s="55"/>
      <c r="CB195" s="55"/>
      <c r="CC195" s="55"/>
      <c r="CD195" s="55"/>
      <c r="CE195" s="55"/>
      <c r="CF195" s="55"/>
      <c r="CG195" s="9">
        <v>0</v>
      </c>
      <c r="CH195" s="9"/>
      <c r="CI195" s="9"/>
      <c r="CJ195" s="251"/>
      <c r="CK195" s="251">
        <v>0</v>
      </c>
      <c r="CL195" s="251"/>
    </row>
    <row r="196" spans="1:90" ht="12.95" customHeight="1" x14ac:dyDescent="0.2">
      <c r="A196" s="72" t="s">
        <v>1204</v>
      </c>
      <c r="B196" s="247" t="s">
        <v>3</v>
      </c>
      <c r="C196" s="43" t="s">
        <v>2053</v>
      </c>
      <c r="K196" s="10">
        <v>579</v>
      </c>
      <c r="L196" s="9">
        <v>516</v>
      </c>
      <c r="M196" s="9">
        <v>535</v>
      </c>
      <c r="N196" s="107">
        <f t="shared" si="53"/>
        <v>598</v>
      </c>
      <c r="O196" s="141">
        <f>+AF196+AS196+BF196+BV196+CI196</f>
        <v>535</v>
      </c>
      <c r="P196" s="142">
        <f t="shared" si="55"/>
        <v>0</v>
      </c>
      <c r="Q196" s="203">
        <v>1645</v>
      </c>
      <c r="R196" s="203">
        <v>1869</v>
      </c>
      <c r="S196" s="107">
        <f t="shared" si="54"/>
        <v>538</v>
      </c>
      <c r="T196" s="141">
        <f>+AH196+AU196+BH196+BK196+BX196+CK196</f>
        <v>1869</v>
      </c>
      <c r="U196" s="142">
        <f t="shared" si="56"/>
        <v>0</v>
      </c>
      <c r="V196" s="260"/>
      <c r="W196" s="131"/>
      <c r="X196" s="55"/>
      <c r="Y196" s="55"/>
      <c r="Z196" s="55"/>
      <c r="AA196" s="55"/>
      <c r="AB196" s="55"/>
      <c r="AC196" s="55"/>
      <c r="AD196" s="9">
        <v>310</v>
      </c>
      <c r="AE196" s="9">
        <v>268</v>
      </c>
      <c r="AF196" s="9">
        <v>374</v>
      </c>
      <c r="AG196" s="251">
        <v>550</v>
      </c>
      <c r="AH196" s="251">
        <v>413</v>
      </c>
      <c r="AI196" s="251"/>
      <c r="AJ196" s="131"/>
      <c r="AK196" s="55"/>
      <c r="AL196" s="55"/>
      <c r="AM196" s="55"/>
      <c r="AN196" s="55"/>
      <c r="AO196" s="55"/>
      <c r="AP196" s="55"/>
      <c r="AQ196" s="9">
        <v>219</v>
      </c>
      <c r="AR196" s="9">
        <v>38</v>
      </c>
      <c r="AS196" s="9">
        <v>40</v>
      </c>
      <c r="AT196" s="251">
        <v>600</v>
      </c>
      <c r="AU196" s="251">
        <v>721</v>
      </c>
      <c r="AV196" s="251"/>
      <c r="AW196" s="131"/>
      <c r="AX196" s="55"/>
      <c r="AY196" s="55"/>
      <c r="AZ196" s="68"/>
      <c r="BA196" s="68"/>
      <c r="BB196" s="68"/>
      <c r="BC196" s="68"/>
      <c r="BD196" s="68">
        <v>0</v>
      </c>
      <c r="BE196" s="68">
        <v>0</v>
      </c>
      <c r="BF196" s="213">
        <v>0</v>
      </c>
      <c r="BG196" s="251">
        <v>0</v>
      </c>
      <c r="BH196" s="266">
        <v>50</v>
      </c>
      <c r="BI196" s="254"/>
      <c r="BJ196" s="268">
        <v>385</v>
      </c>
      <c r="BK196" s="251">
        <v>300</v>
      </c>
      <c r="BL196" s="251"/>
      <c r="BM196" s="131"/>
      <c r="BN196" s="55"/>
      <c r="BO196" s="55"/>
      <c r="BP196" s="94"/>
      <c r="BQ196" s="94"/>
      <c r="BR196" s="94"/>
      <c r="BS196" s="94"/>
      <c r="BT196" s="94">
        <v>50</v>
      </c>
      <c r="BU196" s="94">
        <v>210</v>
      </c>
      <c r="BV196" s="94">
        <v>121</v>
      </c>
      <c r="BW196" s="251">
        <v>110</v>
      </c>
      <c r="BX196" s="251">
        <v>385</v>
      </c>
      <c r="BY196" s="251"/>
      <c r="BZ196" s="55"/>
      <c r="CA196" s="55"/>
      <c r="CB196" s="55"/>
      <c r="CC196" s="55"/>
      <c r="CD196" s="55"/>
      <c r="CE196" s="55"/>
      <c r="CF196" s="55"/>
      <c r="CG196" s="9">
        <v>0</v>
      </c>
      <c r="CH196" s="9">
        <v>0</v>
      </c>
      <c r="CI196" s="9">
        <v>0</v>
      </c>
      <c r="CJ196" s="251">
        <v>0</v>
      </c>
      <c r="CK196" s="251">
        <v>0</v>
      </c>
      <c r="CL196" s="251"/>
    </row>
    <row r="197" spans="1:90" ht="12.95" customHeight="1" x14ac:dyDescent="0.2">
      <c r="A197" s="72" t="s">
        <v>1195</v>
      </c>
      <c r="B197" s="247" t="s">
        <v>1224</v>
      </c>
      <c r="C197" s="43" t="s">
        <v>2053</v>
      </c>
      <c r="K197" s="10">
        <v>851</v>
      </c>
      <c r="L197" s="9">
        <v>709</v>
      </c>
      <c r="M197" s="9">
        <v>769</v>
      </c>
      <c r="N197" s="107">
        <f t="shared" si="53"/>
        <v>552</v>
      </c>
      <c r="O197" s="141">
        <f>+AF197+AS197+BF197+BV197+CI197</f>
        <v>769</v>
      </c>
      <c r="P197" s="142">
        <f t="shared" si="55"/>
        <v>0</v>
      </c>
      <c r="Q197" s="203">
        <v>1279</v>
      </c>
      <c r="R197" s="203">
        <v>1746</v>
      </c>
      <c r="S197" s="107">
        <f t="shared" si="54"/>
        <v>554</v>
      </c>
      <c r="T197" s="141">
        <f>+AH197+AU197+BH197+BK197+BX197+CK197</f>
        <v>1746</v>
      </c>
      <c r="U197" s="142">
        <f t="shared" si="56"/>
        <v>0</v>
      </c>
      <c r="V197" s="260"/>
      <c r="W197" s="131"/>
      <c r="X197" s="55"/>
      <c r="Y197" s="55"/>
      <c r="Z197" s="55"/>
      <c r="AA197" s="55"/>
      <c r="AB197" s="55"/>
      <c r="AC197" s="55"/>
      <c r="AD197" s="9">
        <v>159</v>
      </c>
      <c r="AE197" s="9">
        <v>98</v>
      </c>
      <c r="AF197" s="9">
        <v>119</v>
      </c>
      <c r="AG197" s="251">
        <v>301</v>
      </c>
      <c r="AH197" s="251">
        <v>818</v>
      </c>
      <c r="AI197" s="251"/>
      <c r="AJ197" s="131"/>
      <c r="AK197" s="55"/>
      <c r="AL197" s="55"/>
      <c r="AM197" s="55"/>
      <c r="AN197" s="55"/>
      <c r="AO197" s="55"/>
      <c r="AP197" s="55"/>
      <c r="AQ197" s="9">
        <v>581</v>
      </c>
      <c r="AR197" s="9">
        <v>365</v>
      </c>
      <c r="AS197" s="9">
        <v>501</v>
      </c>
      <c r="AT197" s="251">
        <v>766</v>
      </c>
      <c r="AU197" s="251">
        <v>626</v>
      </c>
      <c r="AV197" s="251"/>
      <c r="AW197" s="131"/>
      <c r="AX197" s="55"/>
      <c r="AY197" s="55"/>
      <c r="AZ197" s="68"/>
      <c r="BA197" s="68"/>
      <c r="BB197" s="68"/>
      <c r="BC197" s="68"/>
      <c r="BD197" s="68">
        <v>0</v>
      </c>
      <c r="BE197" s="68">
        <v>0</v>
      </c>
      <c r="BF197" s="213">
        <v>0</v>
      </c>
      <c r="BG197" s="251">
        <v>12</v>
      </c>
      <c r="BH197" s="266">
        <v>8</v>
      </c>
      <c r="BI197" s="254"/>
      <c r="BJ197" s="268">
        <v>93</v>
      </c>
      <c r="BK197" s="251">
        <v>59</v>
      </c>
      <c r="BL197" s="251"/>
      <c r="BM197" s="131"/>
      <c r="BN197" s="55"/>
      <c r="BO197" s="55"/>
      <c r="BP197" s="94"/>
      <c r="BQ197" s="94"/>
      <c r="BR197" s="94"/>
      <c r="BS197" s="94"/>
      <c r="BT197" s="94">
        <v>12</v>
      </c>
      <c r="BU197" s="94">
        <v>24</v>
      </c>
      <c r="BV197" s="94">
        <v>15</v>
      </c>
      <c r="BW197" s="251">
        <v>107</v>
      </c>
      <c r="BX197" s="251">
        <v>235</v>
      </c>
      <c r="BY197" s="251"/>
      <c r="BZ197" s="55"/>
      <c r="CA197" s="55"/>
      <c r="CB197" s="55"/>
      <c r="CC197" s="55"/>
      <c r="CD197" s="55"/>
      <c r="CE197" s="55"/>
      <c r="CF197" s="55"/>
      <c r="CG197" s="9">
        <v>99</v>
      </c>
      <c r="CH197" s="9">
        <v>222</v>
      </c>
      <c r="CI197" s="9">
        <v>134</v>
      </c>
      <c r="CJ197" s="251">
        <v>0</v>
      </c>
      <c r="CK197" s="251">
        <v>0</v>
      </c>
      <c r="CL197" s="251"/>
    </row>
    <row r="198" spans="1:90" ht="12.95" customHeight="1" x14ac:dyDescent="0.2">
      <c r="A198" s="87" t="s">
        <v>1206</v>
      </c>
      <c r="B198" s="26" t="s">
        <v>1956</v>
      </c>
      <c r="C198" s="43" t="s">
        <v>2053</v>
      </c>
      <c r="K198" s="10">
        <v>709</v>
      </c>
      <c r="L198" s="9">
        <v>805</v>
      </c>
      <c r="M198" s="9">
        <v>1038</v>
      </c>
      <c r="N198" s="107">
        <f t="shared" si="53"/>
        <v>522</v>
      </c>
      <c r="O198" s="141">
        <f>+AF198+AS198+BF198+BV198+CI198</f>
        <v>1038</v>
      </c>
      <c r="P198" s="142">
        <f t="shared" si="55"/>
        <v>0</v>
      </c>
      <c r="Q198" s="203">
        <v>1110</v>
      </c>
      <c r="R198" s="203">
        <v>1669</v>
      </c>
      <c r="S198" s="107">
        <f t="shared" si="54"/>
        <v>560</v>
      </c>
      <c r="T198" s="141">
        <f>+AH198+AU198+BH198+BK198+BX198+CK198</f>
        <v>1669</v>
      </c>
      <c r="U198" s="142">
        <f t="shared" si="56"/>
        <v>0</v>
      </c>
      <c r="V198" s="260"/>
      <c r="W198" s="131"/>
      <c r="X198" s="55"/>
      <c r="Y198" s="55"/>
      <c r="Z198" s="55"/>
      <c r="AA198" s="55"/>
      <c r="AB198" s="55"/>
      <c r="AC198" s="55"/>
      <c r="AD198" s="9">
        <v>596</v>
      </c>
      <c r="AE198" s="9">
        <v>630</v>
      </c>
      <c r="AF198" s="9">
        <v>761</v>
      </c>
      <c r="AG198" s="252">
        <v>1049</v>
      </c>
      <c r="AH198" s="252">
        <v>1587</v>
      </c>
      <c r="AI198" s="252"/>
      <c r="AJ198" s="131"/>
      <c r="AK198" s="55"/>
      <c r="AL198" s="55"/>
      <c r="AM198" s="55"/>
      <c r="AN198" s="55"/>
      <c r="AO198" s="55"/>
      <c r="AP198" s="55"/>
      <c r="AQ198" s="9">
        <v>61</v>
      </c>
      <c r="AR198" s="9">
        <v>31</v>
      </c>
      <c r="AS198" s="9">
        <v>33</v>
      </c>
      <c r="AT198" s="251">
        <v>8</v>
      </c>
      <c r="AU198" s="251">
        <v>0</v>
      </c>
      <c r="AV198" s="251"/>
      <c r="AW198" s="131"/>
      <c r="AX198" s="55"/>
      <c r="AY198" s="55"/>
      <c r="AZ198" s="68"/>
      <c r="BA198" s="68"/>
      <c r="BB198" s="68"/>
      <c r="BC198" s="68"/>
      <c r="BD198" s="68">
        <v>52</v>
      </c>
      <c r="BE198" s="68">
        <v>144</v>
      </c>
      <c r="BF198" s="213">
        <v>244</v>
      </c>
      <c r="BG198" s="251">
        <v>46</v>
      </c>
      <c r="BH198" s="266">
        <v>32</v>
      </c>
      <c r="BI198" s="254"/>
      <c r="BJ198" s="268">
        <v>7</v>
      </c>
      <c r="BK198" s="251">
        <v>50</v>
      </c>
      <c r="BL198" s="251"/>
      <c r="BM198" s="131"/>
      <c r="BN198" s="55"/>
      <c r="BO198" s="55"/>
      <c r="BP198" s="94"/>
      <c r="BQ198" s="94"/>
      <c r="BR198" s="94"/>
      <c r="BS198" s="94"/>
      <c r="BT198" s="94">
        <v>0</v>
      </c>
      <c r="BU198" s="94">
        <v>0</v>
      </c>
      <c r="BV198" s="94">
        <v>0</v>
      </c>
      <c r="BW198" s="251">
        <v>0</v>
      </c>
      <c r="BX198" s="251">
        <v>0</v>
      </c>
      <c r="BY198" s="251"/>
      <c r="BZ198" s="55"/>
      <c r="CA198" s="55"/>
      <c r="CB198" s="55"/>
      <c r="CC198" s="55"/>
      <c r="CD198" s="55"/>
      <c r="CE198" s="55"/>
      <c r="CF198" s="55"/>
      <c r="CG198" s="9">
        <v>0</v>
      </c>
      <c r="CH198" s="9">
        <v>0</v>
      </c>
      <c r="CI198" s="9">
        <v>0</v>
      </c>
      <c r="CJ198" s="251">
        <v>0</v>
      </c>
      <c r="CK198" s="251">
        <v>0</v>
      </c>
      <c r="CL198" s="251"/>
    </row>
    <row r="199" spans="1:90" ht="12.95" customHeight="1" x14ac:dyDescent="0.2">
      <c r="A199" s="72" t="s">
        <v>1208</v>
      </c>
      <c r="B199" s="290" t="s">
        <v>556</v>
      </c>
      <c r="C199" s="43" t="s">
        <v>2053</v>
      </c>
      <c r="D199" s="262"/>
      <c r="E199" s="56"/>
      <c r="F199" s="44"/>
      <c r="G199" s="52"/>
      <c r="H199" s="44"/>
      <c r="I199" s="44"/>
      <c r="J199" s="44"/>
      <c r="K199" s="44"/>
      <c r="L199" s="44">
        <v>691</v>
      </c>
      <c r="M199" s="44">
        <v>807</v>
      </c>
      <c r="N199" s="107">
        <f t="shared" si="53"/>
        <v>547</v>
      </c>
      <c r="O199" s="141">
        <f>+AF199+AS199+BF199+BV199+CI199</f>
        <v>807</v>
      </c>
      <c r="P199" s="142">
        <f t="shared" si="55"/>
        <v>0</v>
      </c>
      <c r="Q199" s="203">
        <v>1077</v>
      </c>
      <c r="R199" s="203">
        <v>1561</v>
      </c>
      <c r="S199" s="107">
        <f t="shared" si="54"/>
        <v>572</v>
      </c>
      <c r="T199" s="141">
        <f>+AH199+AU199+BH199+BK199+BX199+CK199</f>
        <v>1561</v>
      </c>
      <c r="U199" s="142">
        <f t="shared" si="56"/>
        <v>0</v>
      </c>
      <c r="V199" s="260"/>
      <c r="W199" s="263"/>
      <c r="X199" s="56"/>
      <c r="Y199" s="44"/>
      <c r="Z199" s="44"/>
      <c r="AA199" s="44"/>
      <c r="AB199" s="44"/>
      <c r="AC199" s="44"/>
      <c r="AD199" s="44"/>
      <c r="AE199" s="44">
        <v>195</v>
      </c>
      <c r="AF199" s="44">
        <v>191</v>
      </c>
      <c r="AG199" s="251">
        <v>433</v>
      </c>
      <c r="AH199" s="251">
        <v>495</v>
      </c>
      <c r="AI199" s="251"/>
      <c r="AJ199" s="263"/>
      <c r="AK199" s="56"/>
      <c r="AL199" s="44"/>
      <c r="AM199" s="44"/>
      <c r="AN199" s="44"/>
      <c r="AO199" s="44"/>
      <c r="AP199" s="44"/>
      <c r="AQ199" s="44"/>
      <c r="AR199" s="44">
        <v>283</v>
      </c>
      <c r="AS199" s="44">
        <v>353</v>
      </c>
      <c r="AT199" s="251">
        <v>174</v>
      </c>
      <c r="AU199" s="251">
        <v>192</v>
      </c>
      <c r="AV199" s="251"/>
      <c r="AW199" s="263"/>
      <c r="AX199" s="56"/>
      <c r="AY199" s="44"/>
      <c r="AZ199" s="66"/>
      <c r="BA199" s="66"/>
      <c r="BB199" s="66"/>
      <c r="BC199" s="66"/>
      <c r="BD199" s="66"/>
      <c r="BE199" s="66">
        <v>17</v>
      </c>
      <c r="BF199" s="217">
        <v>19</v>
      </c>
      <c r="BG199" s="251">
        <v>8</v>
      </c>
      <c r="BH199" s="266">
        <v>18</v>
      </c>
      <c r="BI199" s="254"/>
      <c r="BJ199" s="268">
        <v>33</v>
      </c>
      <c r="BK199" s="251">
        <v>11</v>
      </c>
      <c r="BL199" s="251"/>
      <c r="BM199" s="263"/>
      <c r="BN199" s="99"/>
      <c r="BO199" s="44"/>
      <c r="BP199" s="44"/>
      <c r="BQ199" s="44"/>
      <c r="BR199" s="44"/>
      <c r="BS199" s="44"/>
      <c r="BT199" s="44"/>
      <c r="BU199" s="44">
        <v>156</v>
      </c>
      <c r="BV199" s="44">
        <v>180</v>
      </c>
      <c r="BW199" s="251">
        <v>429</v>
      </c>
      <c r="BX199" s="251">
        <v>845</v>
      </c>
      <c r="BY199" s="251"/>
      <c r="BZ199" s="262"/>
      <c r="CA199" s="262"/>
      <c r="CB199" s="56"/>
      <c r="CC199" s="44"/>
      <c r="CD199" s="52"/>
      <c r="CE199" s="44"/>
      <c r="CF199" s="44"/>
      <c r="CG199" s="44"/>
      <c r="CH199" s="44">
        <v>40</v>
      </c>
      <c r="CI199" s="44">
        <v>64</v>
      </c>
      <c r="CJ199" s="251">
        <v>0</v>
      </c>
      <c r="CK199" s="251">
        <v>0</v>
      </c>
      <c r="CL199" s="251"/>
    </row>
    <row r="200" spans="1:90" ht="12.95" customHeight="1" x14ac:dyDescent="0.2">
      <c r="A200" s="72" t="s">
        <v>1222</v>
      </c>
      <c r="B200" s="247" t="s">
        <v>12</v>
      </c>
      <c r="C200" s="43" t="s">
        <v>2053</v>
      </c>
      <c r="K200" s="10">
        <v>406</v>
      </c>
      <c r="L200" s="9">
        <v>865</v>
      </c>
      <c r="M200" s="9">
        <v>935</v>
      </c>
      <c r="N200" s="107">
        <f t="shared" si="53"/>
        <v>532</v>
      </c>
      <c r="O200" s="141">
        <f>+AF200+AS200+BF200+BV200+CI200</f>
        <v>935</v>
      </c>
      <c r="P200" s="142">
        <f t="shared" si="55"/>
        <v>0</v>
      </c>
      <c r="Q200" s="203">
        <v>1786</v>
      </c>
      <c r="R200" s="203">
        <v>1548</v>
      </c>
      <c r="S200" s="107">
        <f t="shared" si="54"/>
        <v>574</v>
      </c>
      <c r="T200" s="141">
        <f>+AH200+AU200+BH200+BK200+BX200+CK200</f>
        <v>1548</v>
      </c>
      <c r="U200" s="142">
        <f t="shared" si="56"/>
        <v>0</v>
      </c>
      <c r="V200" s="260"/>
      <c r="W200" s="131"/>
      <c r="X200" s="55"/>
      <c r="Y200" s="55"/>
      <c r="Z200" s="55"/>
      <c r="AA200" s="55"/>
      <c r="AB200" s="55"/>
      <c r="AC200" s="55"/>
      <c r="AD200" s="9">
        <v>308</v>
      </c>
      <c r="AE200" s="9">
        <v>843</v>
      </c>
      <c r="AF200" s="9">
        <v>850</v>
      </c>
      <c r="AG200" s="252">
        <v>1059</v>
      </c>
      <c r="AH200" s="252">
        <v>1146</v>
      </c>
      <c r="AI200" s="252"/>
      <c r="AJ200" s="131"/>
      <c r="AK200" s="55"/>
      <c r="AL200" s="55"/>
      <c r="AM200" s="55"/>
      <c r="AN200" s="55"/>
      <c r="AO200" s="55"/>
      <c r="AP200" s="55"/>
      <c r="AQ200" s="9">
        <v>98</v>
      </c>
      <c r="AR200" s="9">
        <v>5</v>
      </c>
      <c r="AS200" s="9">
        <v>61</v>
      </c>
      <c r="AT200" s="251">
        <v>226</v>
      </c>
      <c r="AU200" s="251">
        <v>123</v>
      </c>
      <c r="AV200" s="251"/>
      <c r="AW200" s="131"/>
      <c r="AX200" s="55"/>
      <c r="AY200" s="55"/>
      <c r="AZ200" s="68"/>
      <c r="BA200" s="68"/>
      <c r="BB200" s="68"/>
      <c r="BC200" s="68"/>
      <c r="BD200" s="68">
        <v>0</v>
      </c>
      <c r="BE200" s="68">
        <v>17</v>
      </c>
      <c r="BF200" s="213">
        <v>24</v>
      </c>
      <c r="BG200" s="251">
        <v>16</v>
      </c>
      <c r="BH200" s="266">
        <v>21</v>
      </c>
      <c r="BI200" s="254"/>
      <c r="BJ200" s="268">
        <v>405</v>
      </c>
      <c r="BK200" s="251">
        <v>178</v>
      </c>
      <c r="BL200" s="251"/>
      <c r="BM200" s="131"/>
      <c r="BN200" s="55"/>
      <c r="BO200" s="55"/>
      <c r="BP200" s="94"/>
      <c r="BQ200" s="94"/>
      <c r="BR200" s="94"/>
      <c r="BS200" s="94"/>
      <c r="BT200" s="94">
        <v>0</v>
      </c>
      <c r="BU200" s="94">
        <v>0</v>
      </c>
      <c r="BV200" s="94">
        <v>0</v>
      </c>
      <c r="BW200" s="251">
        <v>80</v>
      </c>
      <c r="BX200" s="251">
        <v>80</v>
      </c>
      <c r="BY200" s="251"/>
      <c r="BZ200" s="55"/>
      <c r="CA200" s="55"/>
      <c r="CB200" s="55"/>
      <c r="CC200" s="55"/>
      <c r="CD200" s="55"/>
      <c r="CE200" s="55"/>
      <c r="CF200" s="55"/>
      <c r="CG200" s="9">
        <v>0</v>
      </c>
      <c r="CH200" s="9">
        <v>0</v>
      </c>
      <c r="CI200" s="9">
        <v>0</v>
      </c>
      <c r="CJ200" s="251"/>
      <c r="CK200" s="251">
        <v>0</v>
      </c>
      <c r="CL200" s="251"/>
    </row>
    <row r="201" spans="1:90" ht="12.95" customHeight="1" x14ac:dyDescent="0.2">
      <c r="A201" s="72" t="s">
        <v>1157</v>
      </c>
      <c r="B201" s="281" t="s">
        <v>1214</v>
      </c>
      <c r="C201" s="43" t="s">
        <v>2053</v>
      </c>
      <c r="K201" s="10">
        <v>1331</v>
      </c>
      <c r="L201" s="44">
        <v>2441</v>
      </c>
      <c r="M201" s="44">
        <v>1206</v>
      </c>
      <c r="N201" s="107">
        <f t="shared" si="53"/>
        <v>501</v>
      </c>
      <c r="O201" s="141">
        <f>+AF201+AS201+BF201+BV201+CI201</f>
        <v>1206</v>
      </c>
      <c r="P201" s="142">
        <f t="shared" si="55"/>
        <v>0</v>
      </c>
      <c r="Q201" s="204">
        <v>740</v>
      </c>
      <c r="R201" s="203">
        <v>1416</v>
      </c>
      <c r="S201" s="107">
        <f t="shared" si="54"/>
        <v>594</v>
      </c>
      <c r="T201" s="141">
        <f>+AH201+AU201+BH201+BK201+BX201+CK201</f>
        <v>1416</v>
      </c>
      <c r="U201" s="142">
        <f t="shared" si="56"/>
        <v>0</v>
      </c>
      <c r="V201" s="260"/>
      <c r="W201" s="131"/>
      <c r="X201" s="55"/>
      <c r="Y201" s="55"/>
      <c r="Z201" s="55"/>
      <c r="AA201" s="55"/>
      <c r="AB201" s="55"/>
      <c r="AC201" s="55"/>
      <c r="AD201" s="9">
        <v>952</v>
      </c>
      <c r="AE201" s="9">
        <v>896</v>
      </c>
      <c r="AF201" s="9">
        <v>958</v>
      </c>
      <c r="AG201" s="251">
        <v>396</v>
      </c>
      <c r="AH201" s="251">
        <v>893</v>
      </c>
      <c r="AI201" s="251"/>
      <c r="AJ201" s="131"/>
      <c r="AK201" s="55"/>
      <c r="AL201" s="55"/>
      <c r="AM201" s="55"/>
      <c r="AN201" s="55"/>
      <c r="AO201" s="55"/>
      <c r="AP201" s="135"/>
      <c r="AQ201" s="136">
        <v>261</v>
      </c>
      <c r="AR201" s="136">
        <v>1362</v>
      </c>
      <c r="AS201" s="136">
        <v>98</v>
      </c>
      <c r="AT201" s="251">
        <v>344</v>
      </c>
      <c r="AU201" s="251">
        <v>54</v>
      </c>
      <c r="AV201" s="251"/>
      <c r="AW201" s="131"/>
      <c r="AX201" s="55"/>
      <c r="AY201" s="55"/>
      <c r="AZ201" s="68"/>
      <c r="BA201" s="68"/>
      <c r="BB201" s="68"/>
      <c r="BC201" s="68"/>
      <c r="BD201" s="68">
        <v>0</v>
      </c>
      <c r="BE201" s="68">
        <v>0</v>
      </c>
      <c r="BF201" s="213">
        <v>0</v>
      </c>
      <c r="BG201" s="251">
        <v>0</v>
      </c>
      <c r="BH201" s="266">
        <v>469</v>
      </c>
      <c r="BI201" s="254"/>
      <c r="BJ201" s="268">
        <v>0</v>
      </c>
      <c r="BK201" s="251">
        <v>0</v>
      </c>
      <c r="BL201" s="251"/>
      <c r="BM201" s="131"/>
      <c r="BN201" s="55"/>
      <c r="BO201" s="55"/>
      <c r="BP201" s="94"/>
      <c r="BQ201" s="94"/>
      <c r="BR201" s="94"/>
      <c r="BS201" s="94"/>
      <c r="BT201" s="94">
        <v>0</v>
      </c>
      <c r="BU201" s="94">
        <v>0</v>
      </c>
      <c r="BV201" s="94">
        <v>0</v>
      </c>
      <c r="BW201" s="251">
        <v>0</v>
      </c>
      <c r="BX201" s="251">
        <v>0</v>
      </c>
      <c r="BY201" s="251"/>
      <c r="BZ201" s="55"/>
      <c r="CA201" s="55"/>
      <c r="CB201" s="55"/>
      <c r="CC201" s="55"/>
      <c r="CD201" s="55"/>
      <c r="CE201" s="55"/>
      <c r="CF201" s="55"/>
      <c r="CG201" s="9">
        <v>118</v>
      </c>
      <c r="CH201" s="9">
        <v>183</v>
      </c>
      <c r="CI201" s="9">
        <v>150</v>
      </c>
      <c r="CJ201" s="251">
        <v>0</v>
      </c>
      <c r="CK201" s="251">
        <v>0</v>
      </c>
      <c r="CL201" s="251"/>
    </row>
    <row r="202" spans="1:90" ht="12.95" customHeight="1" x14ac:dyDescent="0.2">
      <c r="A202" s="72" t="s">
        <v>1219</v>
      </c>
      <c r="B202" s="26" t="s">
        <v>1929</v>
      </c>
      <c r="C202" s="43" t="s">
        <v>2053</v>
      </c>
      <c r="K202" s="10">
        <v>1244</v>
      </c>
      <c r="L202" s="9">
        <v>1530</v>
      </c>
      <c r="M202" s="9">
        <v>1250</v>
      </c>
      <c r="N202" s="107">
        <f t="shared" si="53"/>
        <v>495</v>
      </c>
      <c r="O202" s="141">
        <f>+AF202+AS202+BF202+BV202+CI202</f>
        <v>1250</v>
      </c>
      <c r="P202" s="142">
        <f t="shared" si="55"/>
        <v>0</v>
      </c>
      <c r="Q202" s="203">
        <v>1446</v>
      </c>
      <c r="R202" s="203">
        <v>1355</v>
      </c>
      <c r="S202" s="107">
        <f t="shared" si="54"/>
        <v>600</v>
      </c>
      <c r="T202" s="141">
        <f>+AH202+AU202+BH202+BK202+BX202+CK202</f>
        <v>1355</v>
      </c>
      <c r="U202" s="142">
        <f t="shared" si="56"/>
        <v>0</v>
      </c>
      <c r="V202" s="260"/>
      <c r="W202" s="131"/>
      <c r="X202" s="55"/>
      <c r="Y202" s="55"/>
      <c r="Z202" s="55"/>
      <c r="AA202" s="55"/>
      <c r="AB202" s="55"/>
      <c r="AC202" s="55"/>
      <c r="AD202" s="9">
        <v>715</v>
      </c>
      <c r="AE202" s="9">
        <v>979</v>
      </c>
      <c r="AF202" s="9">
        <v>780</v>
      </c>
      <c r="AG202" s="252">
        <v>1023</v>
      </c>
      <c r="AH202" s="252">
        <v>1046</v>
      </c>
      <c r="AI202" s="252"/>
      <c r="AJ202" s="131"/>
      <c r="AK202" s="55"/>
      <c r="AL202" s="55"/>
      <c r="AM202" s="55"/>
      <c r="AN202" s="55"/>
      <c r="AO202" s="55"/>
      <c r="AP202" s="55"/>
      <c r="AQ202" s="9">
        <v>0</v>
      </c>
      <c r="AR202" s="9">
        <v>0</v>
      </c>
      <c r="AS202" s="9">
        <v>0</v>
      </c>
      <c r="AT202" s="251">
        <v>0</v>
      </c>
      <c r="AU202" s="251">
        <v>17</v>
      </c>
      <c r="AV202" s="251"/>
      <c r="AW202" s="131"/>
      <c r="AX202" s="55"/>
      <c r="AY202" s="55"/>
      <c r="AZ202" s="68"/>
      <c r="BA202" s="68"/>
      <c r="BB202" s="68"/>
      <c r="BC202" s="68"/>
      <c r="BD202" s="68">
        <v>516</v>
      </c>
      <c r="BE202" s="68">
        <v>493</v>
      </c>
      <c r="BF202" s="213">
        <v>414</v>
      </c>
      <c r="BG202" s="251">
        <v>29</v>
      </c>
      <c r="BH202" s="266">
        <v>4</v>
      </c>
      <c r="BI202" s="254"/>
      <c r="BJ202" s="268">
        <v>365</v>
      </c>
      <c r="BK202" s="251">
        <v>231</v>
      </c>
      <c r="BL202" s="251"/>
      <c r="BM202" s="131"/>
      <c r="BN202" s="55"/>
      <c r="BO202" s="55"/>
      <c r="BP202" s="94"/>
      <c r="BQ202" s="94"/>
      <c r="BR202" s="94"/>
      <c r="BS202" s="94"/>
      <c r="BT202" s="94">
        <v>13</v>
      </c>
      <c r="BU202" s="94">
        <v>58</v>
      </c>
      <c r="BV202" s="94">
        <v>56</v>
      </c>
      <c r="BW202" s="251">
        <v>14</v>
      </c>
      <c r="BX202" s="251">
        <v>31</v>
      </c>
      <c r="BY202" s="251"/>
      <c r="BZ202" s="55"/>
      <c r="CA202" s="55"/>
      <c r="CB202" s="55"/>
      <c r="CC202" s="55"/>
      <c r="CD202" s="55"/>
      <c r="CE202" s="55"/>
      <c r="CF202" s="55"/>
      <c r="CG202" s="9">
        <v>0</v>
      </c>
      <c r="CH202" s="9">
        <v>0</v>
      </c>
      <c r="CI202" s="9">
        <v>0</v>
      </c>
      <c r="CJ202" s="251">
        <v>15</v>
      </c>
      <c r="CK202" s="251">
        <v>26</v>
      </c>
      <c r="CL202" s="251"/>
    </row>
    <row r="203" spans="1:90" ht="12.95" customHeight="1" x14ac:dyDescent="0.2">
      <c r="A203" s="72" t="s">
        <v>1210</v>
      </c>
      <c r="B203" s="247" t="s">
        <v>28</v>
      </c>
      <c r="C203" s="43" t="s">
        <v>2053</v>
      </c>
      <c r="K203" s="10">
        <v>175</v>
      </c>
      <c r="L203" s="9">
        <v>292</v>
      </c>
      <c r="M203" s="9">
        <v>520</v>
      </c>
      <c r="N203" s="107">
        <f t="shared" si="53"/>
        <v>603</v>
      </c>
      <c r="O203" s="141">
        <f>+AF203+AS203+BF203+BV203+CI203</f>
        <v>520</v>
      </c>
      <c r="P203" s="142">
        <f t="shared" si="55"/>
        <v>0</v>
      </c>
      <c r="Q203" s="203">
        <v>1013</v>
      </c>
      <c r="R203" s="203">
        <v>1351</v>
      </c>
      <c r="S203" s="107">
        <f t="shared" si="54"/>
        <v>601</v>
      </c>
      <c r="T203" s="141">
        <f>+AH203+AU203+BH203+BK203+BX203+CK203</f>
        <v>1351</v>
      </c>
      <c r="U203" s="142">
        <f t="shared" si="56"/>
        <v>0</v>
      </c>
      <c r="V203" s="260"/>
      <c r="W203" s="131"/>
      <c r="X203" s="55"/>
      <c r="Y203" s="55"/>
      <c r="Z203" s="55"/>
      <c r="AA203" s="55"/>
      <c r="AB203" s="55"/>
      <c r="AC203" s="55"/>
      <c r="AD203" s="9">
        <v>123</v>
      </c>
      <c r="AE203" s="9">
        <v>179</v>
      </c>
      <c r="AF203" s="9">
        <v>326</v>
      </c>
      <c r="AG203" s="251">
        <v>908</v>
      </c>
      <c r="AH203" s="252">
        <v>1186</v>
      </c>
      <c r="AI203" s="252"/>
      <c r="AJ203" s="131"/>
      <c r="AK203" s="55"/>
      <c r="AL203" s="55"/>
      <c r="AM203" s="55"/>
      <c r="AN203" s="55"/>
      <c r="AO203" s="55"/>
      <c r="AP203" s="55"/>
      <c r="AQ203" s="9">
        <v>43</v>
      </c>
      <c r="AR203" s="9">
        <v>61</v>
      </c>
      <c r="AS203" s="9">
        <v>190</v>
      </c>
      <c r="AT203" s="251">
        <v>6</v>
      </c>
      <c r="AU203" s="251">
        <v>0</v>
      </c>
      <c r="AV203" s="251"/>
      <c r="AW203" s="131"/>
      <c r="AX203" s="55"/>
      <c r="AY203" s="55"/>
      <c r="AZ203" s="68"/>
      <c r="BA203" s="68"/>
      <c r="BB203" s="68"/>
      <c r="BC203" s="68"/>
      <c r="BD203" s="68">
        <v>0</v>
      </c>
      <c r="BE203" s="68">
        <v>15</v>
      </c>
      <c r="BF203" s="213">
        <v>0</v>
      </c>
      <c r="BG203" s="251">
        <v>79</v>
      </c>
      <c r="BH203" s="266">
        <v>1</v>
      </c>
      <c r="BI203" s="254"/>
      <c r="BJ203" s="268">
        <v>0</v>
      </c>
      <c r="BK203" s="251">
        <v>93</v>
      </c>
      <c r="BL203" s="251"/>
      <c r="BM203" s="131"/>
      <c r="BN203" s="55"/>
      <c r="BO203" s="55"/>
      <c r="BP203" s="94"/>
      <c r="BQ203" s="94"/>
      <c r="BR203" s="94"/>
      <c r="BS203" s="94"/>
      <c r="BT203" s="94">
        <v>7</v>
      </c>
      <c r="BU203" s="94">
        <v>4</v>
      </c>
      <c r="BV203" s="94">
        <v>4</v>
      </c>
      <c r="BW203" s="251">
        <v>20</v>
      </c>
      <c r="BX203" s="251">
        <v>71</v>
      </c>
      <c r="BY203" s="251"/>
      <c r="BZ203" s="55"/>
      <c r="CA203" s="55"/>
      <c r="CB203" s="55"/>
      <c r="CC203" s="55"/>
      <c r="CD203" s="55"/>
      <c r="CE203" s="55"/>
      <c r="CF203" s="55"/>
      <c r="CG203" s="9">
        <v>2</v>
      </c>
      <c r="CH203" s="9">
        <v>33</v>
      </c>
      <c r="CI203" s="9">
        <v>0</v>
      </c>
      <c r="CJ203" s="251">
        <v>0</v>
      </c>
      <c r="CK203" s="251">
        <v>0</v>
      </c>
      <c r="CL203" s="251"/>
    </row>
    <row r="204" spans="1:90" ht="12.95" customHeight="1" x14ac:dyDescent="0.2">
      <c r="A204" s="72" t="s">
        <v>1215</v>
      </c>
      <c r="B204" s="290" t="s">
        <v>536</v>
      </c>
      <c r="C204" s="43" t="s">
        <v>2053</v>
      </c>
      <c r="D204" s="262"/>
      <c r="E204" s="56"/>
      <c r="F204" s="44"/>
      <c r="G204" s="52"/>
      <c r="H204" s="44"/>
      <c r="I204" s="44"/>
      <c r="J204" s="44"/>
      <c r="K204" s="44"/>
      <c r="L204" s="44">
        <v>697</v>
      </c>
      <c r="M204" s="44">
        <v>875</v>
      </c>
      <c r="N204" s="107">
        <f t="shared" si="53"/>
        <v>536</v>
      </c>
      <c r="O204" s="141">
        <f>+AF204+AS204+BF204+BV204+CI204</f>
        <v>875</v>
      </c>
      <c r="P204" s="142">
        <f t="shared" si="55"/>
        <v>0</v>
      </c>
      <c r="Q204" s="204">
        <v>897</v>
      </c>
      <c r="R204" s="203">
        <v>1350</v>
      </c>
      <c r="S204" s="107">
        <f t="shared" si="54"/>
        <v>602</v>
      </c>
      <c r="T204" s="141">
        <f>+AH204+AU204+BH204+BK204+BX204+CK204</f>
        <v>1350</v>
      </c>
      <c r="U204" s="142">
        <f t="shared" si="56"/>
        <v>0</v>
      </c>
      <c r="V204" s="260"/>
      <c r="W204" s="263"/>
      <c r="X204" s="56"/>
      <c r="Y204" s="44"/>
      <c r="Z204" s="44"/>
      <c r="AA204" s="44"/>
      <c r="AB204" s="44"/>
      <c r="AC204" s="44"/>
      <c r="AD204" s="44"/>
      <c r="AE204" s="44">
        <v>697</v>
      </c>
      <c r="AF204" s="44">
        <v>875</v>
      </c>
      <c r="AG204" s="251">
        <v>897</v>
      </c>
      <c r="AH204" s="252">
        <v>1331</v>
      </c>
      <c r="AI204" s="252"/>
      <c r="AJ204" s="263"/>
      <c r="AK204" s="56"/>
      <c r="AL204" s="44"/>
      <c r="AM204" s="44"/>
      <c r="AN204" s="44"/>
      <c r="AO204" s="44"/>
      <c r="AP204" s="44"/>
      <c r="AQ204" s="44"/>
      <c r="AR204" s="44">
        <v>0</v>
      </c>
      <c r="AS204" s="44">
        <v>0</v>
      </c>
      <c r="AT204" s="251">
        <v>0</v>
      </c>
      <c r="AU204" s="251">
        <v>0</v>
      </c>
      <c r="AV204" s="251"/>
      <c r="AW204" s="263"/>
      <c r="AX204" s="56"/>
      <c r="AY204" s="44"/>
      <c r="AZ204" s="66"/>
      <c r="BA204" s="66"/>
      <c r="BB204" s="66"/>
      <c r="BC204" s="66"/>
      <c r="BD204" s="66"/>
      <c r="BE204" s="66">
        <v>0</v>
      </c>
      <c r="BF204" s="217">
        <v>0</v>
      </c>
      <c r="BG204" s="251">
        <v>0</v>
      </c>
      <c r="BH204" s="266">
        <v>0</v>
      </c>
      <c r="BI204" s="254"/>
      <c r="BJ204" s="268">
        <v>0</v>
      </c>
      <c r="BK204" s="251">
        <v>19</v>
      </c>
      <c r="BL204" s="251"/>
      <c r="BM204" s="263"/>
      <c r="BN204" s="99"/>
      <c r="BO204" s="44"/>
      <c r="BP204" s="44"/>
      <c r="BQ204" s="44"/>
      <c r="BR204" s="44"/>
      <c r="BS204" s="44"/>
      <c r="BT204" s="44"/>
      <c r="BU204" s="44">
        <v>0</v>
      </c>
      <c r="BV204" s="44">
        <v>0</v>
      </c>
      <c r="BW204" s="251">
        <v>0</v>
      </c>
      <c r="BX204" s="251">
        <v>0</v>
      </c>
      <c r="BY204" s="251"/>
      <c r="BZ204" s="262"/>
      <c r="CA204" s="262"/>
      <c r="CB204" s="56"/>
      <c r="CC204" s="44"/>
      <c r="CD204" s="52"/>
      <c r="CE204" s="44"/>
      <c r="CF204" s="44"/>
      <c r="CG204" s="44"/>
      <c r="CH204" s="44">
        <v>0</v>
      </c>
      <c r="CI204" s="44">
        <v>0</v>
      </c>
      <c r="CJ204" s="251">
        <v>0</v>
      </c>
      <c r="CK204" s="251">
        <v>0</v>
      </c>
      <c r="CL204" s="251"/>
    </row>
    <row r="205" spans="1:90" ht="12.95" customHeight="1" x14ac:dyDescent="0.2">
      <c r="A205" s="72"/>
      <c r="B205" s="247" t="s">
        <v>346</v>
      </c>
      <c r="C205" s="43" t="s">
        <v>2053</v>
      </c>
      <c r="K205" s="10">
        <v>995</v>
      </c>
      <c r="L205" s="9">
        <v>2556</v>
      </c>
      <c r="M205" s="9">
        <v>797</v>
      </c>
      <c r="N205" s="107">
        <f t="shared" si="53"/>
        <v>549</v>
      </c>
      <c r="O205" s="141">
        <f>+AF205+AS205+BF205+BV205+CI205</f>
        <v>797</v>
      </c>
      <c r="P205" s="141">
        <f t="shared" si="55"/>
        <v>0</v>
      </c>
      <c r="Q205" s="553">
        <v>1417</v>
      </c>
      <c r="R205" s="355">
        <v>1581</v>
      </c>
      <c r="S205" s="107">
        <f t="shared" si="54"/>
        <v>569</v>
      </c>
      <c r="T205" s="141">
        <f>+AH205+AU205+BH205+BK205+BX205+CK205</f>
        <v>1581</v>
      </c>
      <c r="U205" s="141">
        <f t="shared" si="56"/>
        <v>0</v>
      </c>
      <c r="V205" s="260"/>
      <c r="W205" s="131"/>
      <c r="X205" s="55"/>
      <c r="Y205" s="55"/>
      <c r="Z205" s="55"/>
      <c r="AA205" s="55"/>
      <c r="AB205" s="55"/>
      <c r="AC205" s="55"/>
      <c r="AD205" s="9">
        <v>147</v>
      </c>
      <c r="AE205" s="9">
        <v>229</v>
      </c>
      <c r="AF205" s="9">
        <v>192</v>
      </c>
      <c r="AG205" s="251">
        <v>677</v>
      </c>
      <c r="AH205" s="251">
        <v>761</v>
      </c>
      <c r="AI205" s="251"/>
      <c r="AJ205" s="131"/>
      <c r="AK205" s="55"/>
      <c r="AL205" s="55"/>
      <c r="AM205" s="55"/>
      <c r="AN205" s="55"/>
      <c r="AO205" s="55"/>
      <c r="AP205" s="55"/>
      <c r="AQ205" s="9">
        <v>145</v>
      </c>
      <c r="AR205" s="9">
        <v>12</v>
      </c>
      <c r="AS205" s="9">
        <v>6</v>
      </c>
      <c r="AT205" s="251">
        <v>1</v>
      </c>
      <c r="AU205" s="251">
        <v>0</v>
      </c>
      <c r="AV205" s="251"/>
      <c r="AW205" s="131"/>
      <c r="AX205" s="55"/>
      <c r="AY205" s="55"/>
      <c r="AZ205" s="68"/>
      <c r="BA205" s="68"/>
      <c r="BB205" s="68"/>
      <c r="BC205" s="68"/>
      <c r="BD205" s="68">
        <v>6</v>
      </c>
      <c r="BE205" s="68">
        <v>0</v>
      </c>
      <c r="BF205" s="213">
        <v>0</v>
      </c>
      <c r="BG205" s="251">
        <v>0</v>
      </c>
      <c r="BH205" s="266">
        <v>349</v>
      </c>
      <c r="BI205" s="254"/>
      <c r="BJ205" s="268">
        <v>0</v>
      </c>
      <c r="BK205" s="251">
        <v>0</v>
      </c>
      <c r="BL205" s="251"/>
      <c r="BM205" s="131"/>
      <c r="BN205" s="55"/>
      <c r="BO205" s="55"/>
      <c r="BP205" s="94"/>
      <c r="BQ205" s="94"/>
      <c r="BR205" s="94"/>
      <c r="BS205" s="94"/>
      <c r="BT205" s="94">
        <v>649</v>
      </c>
      <c r="BU205" s="94">
        <v>1781</v>
      </c>
      <c r="BV205" s="94">
        <v>99</v>
      </c>
      <c r="BW205" s="251">
        <v>96</v>
      </c>
      <c r="BX205" s="251">
        <v>124</v>
      </c>
      <c r="BY205" s="251"/>
      <c r="BZ205" s="55"/>
      <c r="CA205" s="55"/>
      <c r="CB205" s="55"/>
      <c r="CC205" s="55"/>
      <c r="CD205" s="55"/>
      <c r="CE205" s="55"/>
      <c r="CF205" s="55"/>
      <c r="CG205" s="9">
        <v>48</v>
      </c>
      <c r="CH205" s="9">
        <v>534</v>
      </c>
      <c r="CI205" s="9">
        <v>500</v>
      </c>
      <c r="CJ205" s="251">
        <v>643</v>
      </c>
      <c r="CK205" s="251">
        <v>347</v>
      </c>
      <c r="CL205" s="251"/>
    </row>
    <row r="206" spans="1:90" ht="12.95" customHeight="1" x14ac:dyDescent="0.2">
      <c r="A206" s="72" t="s">
        <v>16</v>
      </c>
      <c r="B206" s="281" t="s">
        <v>1227</v>
      </c>
      <c r="C206" s="43" t="s">
        <v>2053</v>
      </c>
      <c r="K206" s="10">
        <v>678</v>
      </c>
      <c r="L206" s="9">
        <v>901</v>
      </c>
      <c r="M206" s="9">
        <v>1155</v>
      </c>
      <c r="N206" s="107">
        <f t="shared" si="53"/>
        <v>502</v>
      </c>
      <c r="O206" s="141">
        <f>+AF206+AS206+BF206+BV206+CI206</f>
        <v>1155</v>
      </c>
      <c r="P206" s="142">
        <f t="shared" si="55"/>
        <v>0</v>
      </c>
      <c r="Q206" s="203">
        <v>1088</v>
      </c>
      <c r="R206" s="203">
        <v>1201</v>
      </c>
      <c r="S206" s="107">
        <f t="shared" si="54"/>
        <v>620</v>
      </c>
      <c r="T206" s="141">
        <f>+AH206+AU206+BH206+BK206+BX206+CK206</f>
        <v>1201</v>
      </c>
      <c r="U206" s="142">
        <f t="shared" si="56"/>
        <v>0</v>
      </c>
      <c r="V206" s="260"/>
      <c r="W206" s="131"/>
      <c r="X206" s="55"/>
      <c r="Y206" s="55"/>
      <c r="Z206" s="55"/>
      <c r="AA206" s="55"/>
      <c r="AB206" s="55"/>
      <c r="AC206" s="55"/>
      <c r="AD206" s="9">
        <v>45</v>
      </c>
      <c r="AE206" s="9">
        <v>30</v>
      </c>
      <c r="AF206" s="9">
        <v>312</v>
      </c>
      <c r="AG206" s="251">
        <v>236</v>
      </c>
      <c r="AH206" s="251">
        <v>318</v>
      </c>
      <c r="AI206" s="251"/>
      <c r="AJ206" s="131"/>
      <c r="AK206" s="55"/>
      <c r="AL206" s="55"/>
      <c r="AM206" s="55"/>
      <c r="AN206" s="55"/>
      <c r="AO206" s="55"/>
      <c r="AP206" s="55"/>
      <c r="AQ206" s="9">
        <v>109</v>
      </c>
      <c r="AR206" s="9">
        <v>560</v>
      </c>
      <c r="AS206" s="9">
        <v>524</v>
      </c>
      <c r="AT206" s="251">
        <v>570</v>
      </c>
      <c r="AU206" s="251">
        <v>715</v>
      </c>
      <c r="AV206" s="251"/>
      <c r="AW206" s="131"/>
      <c r="AX206" s="55"/>
      <c r="AY206" s="55"/>
      <c r="AZ206" s="68"/>
      <c r="BA206" s="68"/>
      <c r="BB206" s="68"/>
      <c r="BC206" s="68"/>
      <c r="BD206" s="68">
        <v>0</v>
      </c>
      <c r="BE206" s="68">
        <v>46</v>
      </c>
      <c r="BF206" s="213">
        <v>22</v>
      </c>
      <c r="BG206" s="251">
        <v>0</v>
      </c>
      <c r="BH206" s="266">
        <v>0</v>
      </c>
      <c r="BI206" s="254"/>
      <c r="BJ206" s="268">
        <v>82</v>
      </c>
      <c r="BK206" s="251">
        <v>80</v>
      </c>
      <c r="BL206" s="251"/>
      <c r="BM206" s="131"/>
      <c r="BN206" s="55"/>
      <c r="BO206" s="55"/>
      <c r="BP206" s="94"/>
      <c r="BQ206" s="94"/>
      <c r="BR206" s="94"/>
      <c r="BS206" s="94"/>
      <c r="BT206" s="94">
        <v>450</v>
      </c>
      <c r="BU206" s="94">
        <v>195</v>
      </c>
      <c r="BV206" s="94">
        <v>221</v>
      </c>
      <c r="BW206" s="251">
        <v>200</v>
      </c>
      <c r="BX206" s="251">
        <v>88</v>
      </c>
      <c r="BY206" s="251"/>
      <c r="BZ206" s="55"/>
      <c r="CA206" s="55"/>
      <c r="CB206" s="55"/>
      <c r="CC206" s="55"/>
      <c r="CD206" s="55"/>
      <c r="CE206" s="55"/>
      <c r="CF206" s="55"/>
      <c r="CG206" s="9">
        <v>74</v>
      </c>
      <c r="CH206" s="9">
        <v>70</v>
      </c>
      <c r="CI206" s="9">
        <v>76</v>
      </c>
      <c r="CJ206" s="251">
        <v>0</v>
      </c>
      <c r="CK206" s="251">
        <v>0</v>
      </c>
      <c r="CL206" s="251"/>
    </row>
    <row r="207" spans="1:90" ht="12.95" customHeight="1" x14ac:dyDescent="0.2">
      <c r="A207" s="3" t="s">
        <v>39</v>
      </c>
      <c r="B207" s="247" t="s">
        <v>16</v>
      </c>
      <c r="C207" s="43" t="s">
        <v>2053</v>
      </c>
      <c r="K207" s="10">
        <v>371</v>
      </c>
      <c r="L207" s="9">
        <v>1175</v>
      </c>
      <c r="M207" s="9">
        <v>1227</v>
      </c>
      <c r="N207" s="107">
        <f t="shared" si="53"/>
        <v>498</v>
      </c>
      <c r="O207" s="141">
        <f>+AF207+AS207+BF207+BV207+CI207</f>
        <v>1227</v>
      </c>
      <c r="P207" s="142">
        <f t="shared" si="55"/>
        <v>0</v>
      </c>
      <c r="Q207" s="203">
        <v>1464</v>
      </c>
      <c r="R207" s="203">
        <v>1189</v>
      </c>
      <c r="S207" s="107">
        <f t="shared" si="54"/>
        <v>622</v>
      </c>
      <c r="T207" s="141">
        <f>+AH207+AU207+BH207+BK207+BX207+CK207</f>
        <v>1189</v>
      </c>
      <c r="U207" s="142">
        <f t="shared" si="56"/>
        <v>0</v>
      </c>
      <c r="V207" s="260"/>
      <c r="W207" s="131"/>
      <c r="X207" s="55"/>
      <c r="Y207" s="55"/>
      <c r="Z207" s="55"/>
      <c r="AA207" s="55"/>
      <c r="AB207" s="55"/>
      <c r="AC207" s="55"/>
      <c r="AD207" s="9">
        <v>0</v>
      </c>
      <c r="AE207" s="9">
        <v>535</v>
      </c>
      <c r="AF207" s="9">
        <v>573</v>
      </c>
      <c r="AG207" s="251">
        <v>635</v>
      </c>
      <c r="AH207" s="251">
        <v>683</v>
      </c>
      <c r="AI207" s="251"/>
      <c r="AJ207" s="131"/>
      <c r="AK207" s="55"/>
      <c r="AL207" s="55"/>
      <c r="AM207" s="55"/>
      <c r="AN207" s="55"/>
      <c r="AO207" s="55"/>
      <c r="AP207" s="55"/>
      <c r="AQ207" s="9">
        <v>219</v>
      </c>
      <c r="AR207" s="9">
        <v>318</v>
      </c>
      <c r="AS207" s="9">
        <v>378</v>
      </c>
      <c r="AT207" s="251">
        <v>464</v>
      </c>
      <c r="AU207" s="251">
        <v>215</v>
      </c>
      <c r="AV207" s="251"/>
      <c r="AW207" s="131"/>
      <c r="AX207" s="55"/>
      <c r="AY207" s="55"/>
      <c r="AZ207" s="68"/>
      <c r="BA207" s="68"/>
      <c r="BB207" s="68"/>
      <c r="BC207" s="68"/>
      <c r="BD207" s="68">
        <v>0</v>
      </c>
      <c r="BE207" s="68">
        <v>0</v>
      </c>
      <c r="BF207" s="213">
        <v>0</v>
      </c>
      <c r="BG207" s="251">
        <v>0</v>
      </c>
      <c r="BH207" s="266">
        <v>0</v>
      </c>
      <c r="BI207" s="254"/>
      <c r="BJ207" s="268">
        <v>0</v>
      </c>
      <c r="BK207" s="251">
        <v>0</v>
      </c>
      <c r="BL207" s="251"/>
      <c r="BM207" s="131"/>
      <c r="BN207" s="55"/>
      <c r="BO207" s="55"/>
      <c r="BP207" s="94"/>
      <c r="BQ207" s="94"/>
      <c r="BR207" s="94"/>
      <c r="BS207" s="94"/>
      <c r="BT207" s="94">
        <v>77</v>
      </c>
      <c r="BU207" s="94">
        <v>236</v>
      </c>
      <c r="BV207" s="94">
        <v>192</v>
      </c>
      <c r="BW207" s="251">
        <v>247</v>
      </c>
      <c r="BX207" s="251">
        <v>222</v>
      </c>
      <c r="BY207" s="251"/>
      <c r="BZ207" s="55"/>
      <c r="CA207" s="55"/>
      <c r="CB207" s="55"/>
      <c r="CC207" s="55"/>
      <c r="CD207" s="55"/>
      <c r="CE207" s="55"/>
      <c r="CF207" s="55"/>
      <c r="CG207" s="9">
        <v>75</v>
      </c>
      <c r="CH207" s="9">
        <v>86</v>
      </c>
      <c r="CI207" s="9">
        <v>84</v>
      </c>
      <c r="CJ207" s="251">
        <v>118</v>
      </c>
      <c r="CK207" s="251">
        <v>69</v>
      </c>
      <c r="CL207" s="251"/>
    </row>
    <row r="208" spans="1:90" ht="12.95" customHeight="1" x14ac:dyDescent="0.2">
      <c r="A208" s="72" t="s">
        <v>1214</v>
      </c>
      <c r="B208" s="26" t="s">
        <v>1197</v>
      </c>
      <c r="C208" s="29" t="s">
        <v>2053</v>
      </c>
      <c r="D208" s="262"/>
      <c r="E208" s="28"/>
      <c r="F208" s="44"/>
      <c r="G208" s="52"/>
      <c r="H208" s="44"/>
      <c r="I208" s="44"/>
      <c r="J208" s="44"/>
      <c r="K208" s="44">
        <v>2086</v>
      </c>
      <c r="L208" s="44">
        <v>2086</v>
      </c>
      <c r="M208" s="44"/>
      <c r="N208" s="107" t="str">
        <f t="shared" ref="N208:N259" si="57">IF(M208&gt;0,RANK(M208,$M$16:$M$986),"—")</f>
        <v>—</v>
      </c>
      <c r="O208" s="141">
        <f>+AF208+AS208+BF208+BV208+CI208</f>
        <v>0</v>
      </c>
      <c r="P208" s="142">
        <f t="shared" si="55"/>
        <v>0</v>
      </c>
      <c r="Q208" s="204"/>
      <c r="R208" s="203">
        <v>1179</v>
      </c>
      <c r="S208" s="107">
        <f t="shared" ref="S208:S271" si="58">IF(R208&gt;0,RANK(R208,$R$16:$R$986),"—")</f>
        <v>624</v>
      </c>
      <c r="T208" s="141">
        <f>+AH208+AU208+BH208+BK208+BX208+CK208</f>
        <v>1179</v>
      </c>
      <c r="U208" s="142">
        <f t="shared" si="56"/>
        <v>0</v>
      </c>
      <c r="V208" s="260"/>
      <c r="W208" s="33"/>
      <c r="X208" s="28"/>
      <c r="Y208" s="44"/>
      <c r="Z208" s="44"/>
      <c r="AA208" s="44"/>
      <c r="AB208" s="44"/>
      <c r="AC208" s="44"/>
      <c r="AD208" s="44">
        <v>2086</v>
      </c>
      <c r="AE208" s="44">
        <v>2086</v>
      </c>
      <c r="AF208" s="44"/>
      <c r="AG208" s="251"/>
      <c r="AH208" s="252">
        <v>1179</v>
      </c>
      <c r="AI208" s="252"/>
      <c r="AJ208" s="33"/>
      <c r="AK208" s="28"/>
      <c r="AL208" s="44"/>
      <c r="AM208" s="44"/>
      <c r="AN208" s="44"/>
      <c r="AO208" s="44"/>
      <c r="AP208" s="312"/>
      <c r="AQ208" s="312">
        <v>0</v>
      </c>
      <c r="AR208" s="312">
        <v>0</v>
      </c>
      <c r="AS208" s="312"/>
      <c r="AT208" s="251"/>
      <c r="AU208" s="251">
        <v>0</v>
      </c>
      <c r="AV208" s="251"/>
      <c r="AW208" s="33"/>
      <c r="AX208" s="28"/>
      <c r="AY208" s="44"/>
      <c r="AZ208" s="66"/>
      <c r="BA208" s="66"/>
      <c r="BB208" s="66"/>
      <c r="BC208" s="66"/>
      <c r="BD208" s="66">
        <v>0</v>
      </c>
      <c r="BE208" s="66">
        <v>0</v>
      </c>
      <c r="BF208" s="217"/>
      <c r="BG208" s="251"/>
      <c r="BH208" s="266">
        <v>0</v>
      </c>
      <c r="BI208" s="254"/>
      <c r="BJ208" s="268"/>
      <c r="BK208" s="251">
        <v>0</v>
      </c>
      <c r="BL208" s="251"/>
      <c r="BM208" s="33"/>
      <c r="BN208" s="28"/>
      <c r="BO208" s="44"/>
      <c r="BP208" s="44"/>
      <c r="BQ208" s="44"/>
      <c r="BR208" s="44"/>
      <c r="BS208" s="44"/>
      <c r="BT208" s="44">
        <v>0</v>
      </c>
      <c r="BU208" s="44">
        <v>0</v>
      </c>
      <c r="BV208" s="44"/>
      <c r="BW208" s="251"/>
      <c r="BX208" s="251">
        <v>0</v>
      </c>
      <c r="BY208" s="251"/>
      <c r="BZ208" s="28"/>
      <c r="CA208" s="28"/>
      <c r="CB208" s="44"/>
      <c r="CC208" s="44"/>
      <c r="CD208" s="44"/>
      <c r="CE208" s="44"/>
      <c r="CF208" s="44"/>
      <c r="CG208" s="44">
        <v>0</v>
      </c>
      <c r="CH208" s="44">
        <v>0</v>
      </c>
      <c r="CI208" s="44"/>
      <c r="CJ208" s="251"/>
      <c r="CK208" s="251">
        <v>0</v>
      </c>
      <c r="CL208" s="251"/>
    </row>
    <row r="209" spans="1:90" ht="12.95" customHeight="1" x14ac:dyDescent="0.2">
      <c r="A209" s="72" t="s">
        <v>1227</v>
      </c>
      <c r="B209" s="247" t="s">
        <v>27</v>
      </c>
      <c r="C209" s="43" t="s">
        <v>2053</v>
      </c>
      <c r="K209" s="10">
        <v>190</v>
      </c>
      <c r="L209" s="9"/>
      <c r="M209" s="9"/>
      <c r="N209" s="107" t="str">
        <f t="shared" si="57"/>
        <v>—</v>
      </c>
      <c r="O209" s="141">
        <f>+AF209+AS209+BF209+BV209+CI209</f>
        <v>0</v>
      </c>
      <c r="P209" s="142">
        <f t="shared" si="55"/>
        <v>0</v>
      </c>
      <c r="Q209" s="203"/>
      <c r="R209" s="203">
        <v>1017</v>
      </c>
      <c r="S209" s="107">
        <f t="shared" si="58"/>
        <v>644</v>
      </c>
      <c r="T209" s="141">
        <f>+AH209+AU209+BH209+BK209+BX209+CK209</f>
        <v>1017</v>
      </c>
      <c r="U209" s="142">
        <f t="shared" si="56"/>
        <v>0</v>
      </c>
      <c r="V209" s="260"/>
      <c r="W209" s="131"/>
      <c r="X209" s="55"/>
      <c r="Y209" s="55"/>
      <c r="Z209" s="55"/>
      <c r="AA209" s="55"/>
      <c r="AB209" s="55"/>
      <c r="AC209" s="55"/>
      <c r="AD209" s="9">
        <v>13</v>
      </c>
      <c r="AE209" s="9"/>
      <c r="AF209" s="9"/>
      <c r="AG209" s="252"/>
      <c r="AH209" s="251">
        <v>491</v>
      </c>
      <c r="AI209" s="251"/>
      <c r="AJ209" s="131"/>
      <c r="AK209" s="55"/>
      <c r="AL209" s="55"/>
      <c r="AM209" s="55"/>
      <c r="AN209" s="55"/>
      <c r="AO209" s="55"/>
      <c r="AP209" s="55"/>
      <c r="AQ209" s="9">
        <v>1</v>
      </c>
      <c r="AR209" s="9"/>
      <c r="AS209" s="9"/>
      <c r="AT209" s="251"/>
      <c r="AU209" s="251">
        <v>0</v>
      </c>
      <c r="AV209" s="251"/>
      <c r="AW209" s="131"/>
      <c r="AX209" s="55"/>
      <c r="AY209" s="55"/>
      <c r="AZ209" s="68"/>
      <c r="BA209" s="68"/>
      <c r="BB209" s="68"/>
      <c r="BC209" s="68"/>
      <c r="BD209" s="68">
        <v>0</v>
      </c>
      <c r="BE209" s="68"/>
      <c r="BF209" s="213"/>
      <c r="BG209" s="251"/>
      <c r="BH209" s="266">
        <v>0</v>
      </c>
      <c r="BI209" s="254"/>
      <c r="BJ209" s="268"/>
      <c r="BK209" s="251">
        <v>193</v>
      </c>
      <c r="BL209" s="251"/>
      <c r="BM209" s="131"/>
      <c r="BN209" s="55"/>
      <c r="BO209" s="55"/>
      <c r="BP209" s="94"/>
      <c r="BQ209" s="94"/>
      <c r="BR209" s="94"/>
      <c r="BS209" s="94"/>
      <c r="BT209" s="94">
        <v>31</v>
      </c>
      <c r="BU209" s="94"/>
      <c r="BV209" s="94"/>
      <c r="BW209" s="251"/>
      <c r="BX209" s="251">
        <v>333</v>
      </c>
      <c r="BY209" s="251"/>
      <c r="BZ209" s="55"/>
      <c r="CA209" s="55"/>
      <c r="CB209" s="55"/>
      <c r="CC209" s="55"/>
      <c r="CD209" s="55"/>
      <c r="CE209" s="55"/>
      <c r="CF209" s="55"/>
      <c r="CG209" s="9">
        <v>145</v>
      </c>
      <c r="CH209" s="9"/>
      <c r="CI209" s="9"/>
      <c r="CJ209" s="251"/>
      <c r="CK209" s="251">
        <v>0</v>
      </c>
      <c r="CL209" s="251"/>
    </row>
    <row r="210" spans="1:90" ht="12.95" customHeight="1" x14ac:dyDescent="0.2">
      <c r="A210" s="72" t="s">
        <v>1228</v>
      </c>
      <c r="B210" s="247" t="s">
        <v>19</v>
      </c>
      <c r="C210" s="43" t="s">
        <v>2053</v>
      </c>
      <c r="K210" s="10">
        <v>329</v>
      </c>
      <c r="L210" s="9">
        <v>239</v>
      </c>
      <c r="M210" s="9">
        <v>187</v>
      </c>
      <c r="N210" s="107">
        <f t="shared" si="57"/>
        <v>683</v>
      </c>
      <c r="O210" s="141">
        <f>+AF210+AS210+BF210+BV210+CI210</f>
        <v>187</v>
      </c>
      <c r="P210" s="142">
        <f t="shared" si="55"/>
        <v>0</v>
      </c>
      <c r="Q210" s="204">
        <v>408</v>
      </c>
      <c r="R210" s="204">
        <v>998</v>
      </c>
      <c r="S210" s="107">
        <f t="shared" si="58"/>
        <v>648</v>
      </c>
      <c r="T210" s="141">
        <f>+AH210+AU210+BH210+BK210+BX210+CK210</f>
        <v>998</v>
      </c>
      <c r="U210" s="142">
        <f t="shared" si="56"/>
        <v>0</v>
      </c>
      <c r="V210" s="260"/>
      <c r="W210" s="131"/>
      <c r="X210" s="55"/>
      <c r="Y210" s="55"/>
      <c r="Z210" s="55"/>
      <c r="AA210" s="55"/>
      <c r="AB210" s="55"/>
      <c r="AC210" s="55"/>
      <c r="AD210" s="9">
        <v>319</v>
      </c>
      <c r="AE210" s="9">
        <v>239</v>
      </c>
      <c r="AF210" s="9">
        <v>156</v>
      </c>
      <c r="AG210" s="251">
        <v>210</v>
      </c>
      <c r="AH210" s="251">
        <v>621</v>
      </c>
      <c r="AI210" s="251"/>
      <c r="AJ210" s="131"/>
      <c r="AK210" s="55"/>
      <c r="AL210" s="55"/>
      <c r="AM210" s="55"/>
      <c r="AN210" s="55"/>
      <c r="AO210" s="55"/>
      <c r="AP210" s="55"/>
      <c r="AQ210" s="9">
        <v>10</v>
      </c>
      <c r="AR210" s="9">
        <v>0</v>
      </c>
      <c r="AS210" s="9">
        <v>31</v>
      </c>
      <c r="AT210" s="251">
        <v>124</v>
      </c>
      <c r="AU210" s="251">
        <v>174</v>
      </c>
      <c r="AV210" s="251"/>
      <c r="AW210" s="131"/>
      <c r="AX210" s="55"/>
      <c r="AY210" s="55"/>
      <c r="AZ210" s="68"/>
      <c r="BA210" s="68"/>
      <c r="BB210" s="68"/>
      <c r="BC210" s="68"/>
      <c r="BD210" s="68">
        <v>0</v>
      </c>
      <c r="BE210" s="68">
        <v>0</v>
      </c>
      <c r="BF210" s="213">
        <v>0</v>
      </c>
      <c r="BG210" s="251">
        <v>0</v>
      </c>
      <c r="BH210" s="266">
        <v>0</v>
      </c>
      <c r="BI210" s="254"/>
      <c r="BJ210" s="268">
        <v>74</v>
      </c>
      <c r="BK210" s="251">
        <v>203</v>
      </c>
      <c r="BL210" s="251"/>
      <c r="BM210" s="131"/>
      <c r="BN210" s="55"/>
      <c r="BO210" s="55"/>
      <c r="BP210" s="94"/>
      <c r="BQ210" s="94"/>
      <c r="BR210" s="94"/>
      <c r="BS210" s="94"/>
      <c r="BT210" s="94">
        <v>0</v>
      </c>
      <c r="BU210" s="94">
        <v>0</v>
      </c>
      <c r="BV210" s="94">
        <v>0</v>
      </c>
      <c r="BW210" s="251">
        <v>0</v>
      </c>
      <c r="BX210" s="251">
        <v>0</v>
      </c>
      <c r="BY210" s="251"/>
      <c r="BZ210" s="55"/>
      <c r="CA210" s="55"/>
      <c r="CB210" s="55"/>
      <c r="CC210" s="55"/>
      <c r="CD210" s="55"/>
      <c r="CE210" s="55"/>
      <c r="CF210" s="55"/>
      <c r="CG210" s="9">
        <v>0</v>
      </c>
      <c r="CH210" s="9">
        <v>0</v>
      </c>
      <c r="CI210" s="9">
        <v>0</v>
      </c>
      <c r="CJ210" s="251">
        <v>0</v>
      </c>
      <c r="CK210" s="251">
        <v>0</v>
      </c>
      <c r="CL210" s="251"/>
    </row>
    <row r="211" spans="1:90" ht="12.95" customHeight="1" x14ac:dyDescent="0.2">
      <c r="A211" s="72" t="s">
        <v>1</v>
      </c>
      <c r="B211" s="247" t="s">
        <v>15</v>
      </c>
      <c r="C211" s="43" t="s">
        <v>2053</v>
      </c>
      <c r="K211" s="10">
        <v>375</v>
      </c>
      <c r="L211" s="9">
        <v>677</v>
      </c>
      <c r="M211" s="9">
        <v>648</v>
      </c>
      <c r="N211" s="107">
        <f t="shared" si="57"/>
        <v>570</v>
      </c>
      <c r="O211" s="141">
        <f>+AF211+AS211+BF211+BV211+CI211</f>
        <v>648</v>
      </c>
      <c r="P211" s="142">
        <f t="shared" si="55"/>
        <v>0</v>
      </c>
      <c r="Q211" s="204">
        <v>656</v>
      </c>
      <c r="R211" s="204">
        <v>970</v>
      </c>
      <c r="S211" s="107">
        <f t="shared" si="58"/>
        <v>651</v>
      </c>
      <c r="T211" s="141">
        <f>+AH211+AU211+BH211+BK211+BX211+CK211</f>
        <v>970</v>
      </c>
      <c r="U211" s="142">
        <f t="shared" si="56"/>
        <v>0</v>
      </c>
      <c r="V211" s="260"/>
      <c r="W211" s="131"/>
      <c r="X211" s="55"/>
      <c r="Y211" s="55"/>
      <c r="Z211" s="55"/>
      <c r="AA211" s="55"/>
      <c r="AB211" s="55"/>
      <c r="AC211" s="55"/>
      <c r="AD211" s="9">
        <v>369</v>
      </c>
      <c r="AE211" s="9">
        <v>605</v>
      </c>
      <c r="AF211" s="9">
        <v>521</v>
      </c>
      <c r="AG211" s="251">
        <v>466</v>
      </c>
      <c r="AH211" s="251">
        <v>847</v>
      </c>
      <c r="AI211" s="251"/>
      <c r="AJ211" s="131"/>
      <c r="AK211" s="55"/>
      <c r="AL211" s="55"/>
      <c r="AM211" s="55"/>
      <c r="AN211" s="55"/>
      <c r="AO211" s="55"/>
      <c r="AP211" s="55"/>
      <c r="AQ211" s="9">
        <v>0</v>
      </c>
      <c r="AR211" s="9">
        <v>0</v>
      </c>
      <c r="AS211" s="9">
        <v>6</v>
      </c>
      <c r="AT211" s="251">
        <v>12</v>
      </c>
      <c r="AU211" s="251">
        <v>22</v>
      </c>
      <c r="AV211" s="251"/>
      <c r="AW211" s="131"/>
      <c r="AX211" s="55"/>
      <c r="AY211" s="55"/>
      <c r="AZ211" s="68"/>
      <c r="BA211" s="68"/>
      <c r="BB211" s="68"/>
      <c r="BC211" s="68"/>
      <c r="BD211" s="68">
        <v>0</v>
      </c>
      <c r="BE211" s="68">
        <v>0</v>
      </c>
      <c r="BF211" s="213">
        <v>6</v>
      </c>
      <c r="BG211" s="251">
        <v>4</v>
      </c>
      <c r="BH211" s="266">
        <v>0</v>
      </c>
      <c r="BI211" s="254"/>
      <c r="BJ211" s="268">
        <v>50</v>
      </c>
      <c r="BK211" s="251">
        <v>14</v>
      </c>
      <c r="BL211" s="251"/>
      <c r="BM211" s="131"/>
      <c r="BN211" s="55"/>
      <c r="BO211" s="55"/>
      <c r="BP211" s="94"/>
      <c r="BQ211" s="94"/>
      <c r="BR211" s="94"/>
      <c r="BS211" s="94"/>
      <c r="BT211" s="94">
        <v>6</v>
      </c>
      <c r="BU211" s="94">
        <v>72</v>
      </c>
      <c r="BV211" s="94">
        <v>59</v>
      </c>
      <c r="BW211" s="251">
        <v>124</v>
      </c>
      <c r="BX211" s="251">
        <v>87</v>
      </c>
      <c r="BY211" s="251"/>
      <c r="BZ211" s="55"/>
      <c r="CA211" s="55"/>
      <c r="CB211" s="55"/>
      <c r="CC211" s="55"/>
      <c r="CD211" s="55"/>
      <c r="CE211" s="55"/>
      <c r="CF211" s="55"/>
      <c r="CG211" s="9">
        <v>0</v>
      </c>
      <c r="CH211" s="9">
        <v>0</v>
      </c>
      <c r="CI211" s="9">
        <v>56</v>
      </c>
      <c r="CJ211" s="251">
        <v>0</v>
      </c>
      <c r="CK211" s="251">
        <v>0</v>
      </c>
      <c r="CL211" s="251"/>
    </row>
    <row r="212" spans="1:90" ht="12.95" customHeight="1" x14ac:dyDescent="0.2">
      <c r="A212" s="72" t="s">
        <v>1216</v>
      </c>
      <c r="B212" s="283" t="s">
        <v>2032</v>
      </c>
      <c r="C212" s="43" t="s">
        <v>2053</v>
      </c>
      <c r="K212" s="10"/>
      <c r="L212" s="44"/>
      <c r="M212" s="44">
        <v>830</v>
      </c>
      <c r="N212" s="107">
        <f t="shared" si="57"/>
        <v>541</v>
      </c>
      <c r="O212" s="141">
        <f>+AF212+AS212+BF212+BV212+CI212</f>
        <v>830</v>
      </c>
      <c r="P212" s="142">
        <f t="shared" si="55"/>
        <v>0</v>
      </c>
      <c r="Q212" s="203">
        <v>1884</v>
      </c>
      <c r="R212" s="204">
        <v>938</v>
      </c>
      <c r="S212" s="107">
        <f t="shared" si="58"/>
        <v>657</v>
      </c>
      <c r="T212" s="141">
        <f>+AH212+AU212+BH212+BK212+BX212+CK212</f>
        <v>938</v>
      </c>
      <c r="U212" s="142">
        <f t="shared" si="56"/>
        <v>0</v>
      </c>
      <c r="V212" s="260"/>
      <c r="W212" s="131"/>
      <c r="X212" s="55"/>
      <c r="Y212" s="55"/>
      <c r="Z212" s="55"/>
      <c r="AA212" s="55"/>
      <c r="AB212" s="55"/>
      <c r="AC212" s="55"/>
      <c r="AD212" s="9"/>
      <c r="AE212" s="9"/>
      <c r="AF212" s="9">
        <v>830</v>
      </c>
      <c r="AG212" s="252">
        <v>1328</v>
      </c>
      <c r="AH212" s="251">
        <v>478</v>
      </c>
      <c r="AI212" s="251"/>
      <c r="AJ212" s="131"/>
      <c r="AK212" s="55"/>
      <c r="AL212" s="55"/>
      <c r="AM212" s="55"/>
      <c r="AN212" s="55"/>
      <c r="AO212" s="55"/>
      <c r="AP212" s="55"/>
      <c r="AQ212" s="9"/>
      <c r="AR212" s="9"/>
      <c r="AS212" s="9">
        <v>0</v>
      </c>
      <c r="AT212" s="251">
        <v>0</v>
      </c>
      <c r="AU212" s="251">
        <v>0</v>
      </c>
      <c r="AV212" s="251"/>
      <c r="AW212" s="131"/>
      <c r="AX212" s="55"/>
      <c r="AY212" s="55"/>
      <c r="AZ212" s="68"/>
      <c r="BA212" s="68"/>
      <c r="BB212" s="68"/>
      <c r="BC212" s="68"/>
      <c r="BD212" s="68"/>
      <c r="BE212" s="68"/>
      <c r="BF212" s="213">
        <v>0</v>
      </c>
      <c r="BG212" s="251">
        <v>0</v>
      </c>
      <c r="BH212" s="266">
        <v>0</v>
      </c>
      <c r="BI212" s="254"/>
      <c r="BJ212" s="268">
        <v>13</v>
      </c>
      <c r="BK212" s="251">
        <v>0</v>
      </c>
      <c r="BL212" s="251"/>
      <c r="BM212" s="131"/>
      <c r="BN212" s="55"/>
      <c r="BO212" s="55"/>
      <c r="BP212" s="94"/>
      <c r="BQ212" s="94"/>
      <c r="BR212" s="94"/>
      <c r="BS212" s="94"/>
      <c r="BT212" s="94"/>
      <c r="BU212" s="94"/>
      <c r="BV212" s="94">
        <v>0</v>
      </c>
      <c r="BW212" s="251">
        <v>528</v>
      </c>
      <c r="BX212" s="251">
        <v>460</v>
      </c>
      <c r="BY212" s="251"/>
      <c r="BZ212" s="55"/>
      <c r="CA212" s="55"/>
      <c r="CB212" s="55"/>
      <c r="CC212" s="55"/>
      <c r="CD212" s="55"/>
      <c r="CE212" s="55"/>
      <c r="CF212" s="55"/>
      <c r="CG212" s="9"/>
      <c r="CH212" s="9"/>
      <c r="CI212" s="9">
        <v>0</v>
      </c>
      <c r="CJ212" s="251">
        <v>15</v>
      </c>
      <c r="CK212" s="254">
        <v>0</v>
      </c>
      <c r="CL212" s="254"/>
    </row>
    <row r="213" spans="1:90" ht="12.95" customHeight="1" x14ac:dyDescent="0.2">
      <c r="A213" s="72" t="s">
        <v>1225</v>
      </c>
      <c r="B213" s="247" t="s">
        <v>433</v>
      </c>
      <c r="C213" s="43" t="s">
        <v>2053</v>
      </c>
      <c r="K213" s="10">
        <v>300</v>
      </c>
      <c r="L213" s="9">
        <v>561</v>
      </c>
      <c r="M213" s="9">
        <v>599</v>
      </c>
      <c r="N213" s="107">
        <f t="shared" si="57"/>
        <v>582</v>
      </c>
      <c r="O213" s="141">
        <f>+AF213+AS213+BF213+BV213+CI213</f>
        <v>599</v>
      </c>
      <c r="P213" s="142">
        <f t="shared" si="55"/>
        <v>0</v>
      </c>
      <c r="Q213" s="204">
        <v>435</v>
      </c>
      <c r="R213" s="204">
        <v>924</v>
      </c>
      <c r="S213" s="107">
        <f t="shared" si="58"/>
        <v>660</v>
      </c>
      <c r="T213" s="141">
        <f>+AH213+AU213+BH213+BK213+BX213+CK213</f>
        <v>924</v>
      </c>
      <c r="U213" s="142">
        <f t="shared" si="56"/>
        <v>0</v>
      </c>
      <c r="V213" s="260"/>
      <c r="W213" s="131"/>
      <c r="X213" s="55"/>
      <c r="Y213" s="55"/>
      <c r="Z213" s="55"/>
      <c r="AA213" s="55"/>
      <c r="AB213" s="55"/>
      <c r="AC213" s="55"/>
      <c r="AD213" s="9">
        <v>272</v>
      </c>
      <c r="AE213" s="9">
        <v>439</v>
      </c>
      <c r="AF213" s="9">
        <v>444</v>
      </c>
      <c r="AG213" s="251">
        <v>428</v>
      </c>
      <c r="AH213" s="251">
        <v>891</v>
      </c>
      <c r="AI213" s="251"/>
      <c r="AJ213" s="131"/>
      <c r="AK213" s="55"/>
      <c r="AL213" s="55"/>
      <c r="AM213" s="55"/>
      <c r="AN213" s="55"/>
      <c r="AO213" s="55"/>
      <c r="AP213" s="55"/>
      <c r="AQ213" s="9">
        <v>15</v>
      </c>
      <c r="AR213" s="9">
        <v>90</v>
      </c>
      <c r="AS213" s="9">
        <v>127</v>
      </c>
      <c r="AT213" s="251">
        <v>0</v>
      </c>
      <c r="AU213" s="251">
        <v>0</v>
      </c>
      <c r="AV213" s="251"/>
      <c r="AW213" s="131"/>
      <c r="AX213" s="55"/>
      <c r="AY213" s="55"/>
      <c r="AZ213" s="68"/>
      <c r="BA213" s="68"/>
      <c r="BB213" s="68"/>
      <c r="BC213" s="68"/>
      <c r="BD213" s="68">
        <v>13</v>
      </c>
      <c r="BE213" s="68">
        <v>32</v>
      </c>
      <c r="BF213" s="213">
        <v>28</v>
      </c>
      <c r="BG213" s="251">
        <v>6</v>
      </c>
      <c r="BH213" s="266">
        <v>32</v>
      </c>
      <c r="BI213" s="254"/>
      <c r="BJ213" s="268">
        <v>1</v>
      </c>
      <c r="BK213" s="251">
        <v>1</v>
      </c>
      <c r="BL213" s="251"/>
      <c r="BM213" s="131"/>
      <c r="BN213" s="55"/>
      <c r="BO213" s="55"/>
      <c r="BP213" s="94"/>
      <c r="BQ213" s="94"/>
      <c r="BR213" s="94"/>
      <c r="BS213" s="94"/>
      <c r="BT213" s="94">
        <v>0</v>
      </c>
      <c r="BU213" s="94">
        <v>0</v>
      </c>
      <c r="BV213" s="94">
        <v>0</v>
      </c>
      <c r="BW213" s="251">
        <v>0</v>
      </c>
      <c r="BX213" s="251">
        <v>0</v>
      </c>
      <c r="BY213" s="251"/>
      <c r="BZ213" s="55"/>
      <c r="CA213" s="55"/>
      <c r="CB213" s="55"/>
      <c r="CC213" s="55"/>
      <c r="CD213" s="55"/>
      <c r="CE213" s="55"/>
      <c r="CF213" s="55"/>
      <c r="CG213" s="9">
        <v>0</v>
      </c>
      <c r="CH213" s="9">
        <v>0</v>
      </c>
      <c r="CI213" s="9">
        <v>0</v>
      </c>
      <c r="CJ213" s="251">
        <v>0</v>
      </c>
      <c r="CK213" s="251">
        <v>0</v>
      </c>
      <c r="CL213" s="251"/>
    </row>
    <row r="214" spans="1:90" ht="12.95" customHeight="1" x14ac:dyDescent="0.2">
      <c r="A214" s="72" t="s">
        <v>1226</v>
      </c>
      <c r="B214" s="247" t="s">
        <v>1225</v>
      </c>
      <c r="C214" s="43" t="s">
        <v>2053</v>
      </c>
      <c r="K214" s="10">
        <v>844</v>
      </c>
      <c r="L214" s="9">
        <v>951</v>
      </c>
      <c r="M214" s="9">
        <v>1063</v>
      </c>
      <c r="N214" s="107">
        <f t="shared" si="57"/>
        <v>519</v>
      </c>
      <c r="O214" s="141">
        <f>+AF214+AS214+BF214+BV214+CI214</f>
        <v>1063</v>
      </c>
      <c r="P214" s="142">
        <f t="shared" si="55"/>
        <v>0</v>
      </c>
      <c r="Q214" s="203">
        <v>1029</v>
      </c>
      <c r="R214" s="204">
        <v>830</v>
      </c>
      <c r="S214" s="107">
        <f t="shared" si="58"/>
        <v>674</v>
      </c>
      <c r="T214" s="141">
        <f>+AH214+AU214+BH214+BK214+BX214+CK214</f>
        <v>830</v>
      </c>
      <c r="U214" s="142">
        <f t="shared" si="56"/>
        <v>0</v>
      </c>
      <c r="V214" s="260"/>
      <c r="W214" s="131"/>
      <c r="X214" s="55"/>
      <c r="Y214" s="55"/>
      <c r="Z214" s="55"/>
      <c r="AA214" s="55"/>
      <c r="AB214" s="55"/>
      <c r="AC214" s="55"/>
      <c r="AD214" s="9">
        <v>844</v>
      </c>
      <c r="AE214" s="9">
        <v>951</v>
      </c>
      <c r="AF214" s="9">
        <v>1063</v>
      </c>
      <c r="AG214" s="271">
        <v>993</v>
      </c>
      <c r="AH214" s="271">
        <v>772</v>
      </c>
      <c r="AI214" s="271"/>
      <c r="AJ214" s="131"/>
      <c r="AK214" s="55"/>
      <c r="AL214" s="55"/>
      <c r="AM214" s="55"/>
      <c r="AN214" s="55"/>
      <c r="AO214" s="55"/>
      <c r="AP214" s="55"/>
      <c r="AQ214" s="9">
        <v>0</v>
      </c>
      <c r="AR214" s="9">
        <v>0</v>
      </c>
      <c r="AS214" s="9">
        <v>0</v>
      </c>
      <c r="AT214" s="271"/>
      <c r="AU214" s="271">
        <v>0</v>
      </c>
      <c r="AV214" s="271"/>
      <c r="AW214" s="131"/>
      <c r="AX214" s="55"/>
      <c r="AY214" s="55"/>
      <c r="AZ214" s="68"/>
      <c r="BA214" s="68"/>
      <c r="BB214" s="68"/>
      <c r="BC214" s="68"/>
      <c r="BD214" s="68">
        <v>0</v>
      </c>
      <c r="BE214" s="68">
        <v>0</v>
      </c>
      <c r="BF214" s="213">
        <v>0</v>
      </c>
      <c r="BG214" s="271"/>
      <c r="BH214" s="275">
        <v>0</v>
      </c>
      <c r="BI214" s="277"/>
      <c r="BJ214" s="691"/>
      <c r="BK214" s="271">
        <v>0</v>
      </c>
      <c r="BL214" s="271"/>
      <c r="BM214" s="131"/>
      <c r="BN214" s="55"/>
      <c r="BO214" s="55"/>
      <c r="BP214" s="94"/>
      <c r="BQ214" s="94"/>
      <c r="BR214" s="94"/>
      <c r="BS214" s="94"/>
      <c r="BT214" s="94">
        <v>0</v>
      </c>
      <c r="BU214" s="94">
        <v>0</v>
      </c>
      <c r="BV214" s="94">
        <v>0</v>
      </c>
      <c r="BW214" s="271">
        <v>36</v>
      </c>
      <c r="BX214" s="271">
        <v>58</v>
      </c>
      <c r="BY214" s="271"/>
      <c r="BZ214" s="55"/>
      <c r="CA214" s="55"/>
      <c r="CB214" s="55"/>
      <c r="CC214" s="55"/>
      <c r="CD214" s="55"/>
      <c r="CE214" s="55"/>
      <c r="CF214" s="55"/>
      <c r="CG214" s="9">
        <v>0</v>
      </c>
      <c r="CH214" s="9">
        <v>0</v>
      </c>
      <c r="CI214" s="9">
        <v>0</v>
      </c>
      <c r="CJ214" s="271"/>
      <c r="CK214" s="271">
        <v>0</v>
      </c>
      <c r="CL214" s="271"/>
    </row>
    <row r="215" spans="1:90" ht="12.95" customHeight="1" x14ac:dyDescent="0.2">
      <c r="A215" s="76" t="s">
        <v>12</v>
      </c>
      <c r="B215" s="247" t="s">
        <v>420</v>
      </c>
      <c r="C215" s="43" t="s">
        <v>2053</v>
      </c>
      <c r="K215" s="10">
        <v>405</v>
      </c>
      <c r="L215" s="9">
        <v>441</v>
      </c>
      <c r="M215" s="9">
        <v>491</v>
      </c>
      <c r="N215" s="107">
        <f t="shared" si="57"/>
        <v>612</v>
      </c>
      <c r="O215" s="141">
        <f>+AF215+AS215+BF215+BV215+CI215</f>
        <v>491</v>
      </c>
      <c r="P215" s="142">
        <f t="shared" si="55"/>
        <v>0</v>
      </c>
      <c r="Q215" s="204">
        <v>773</v>
      </c>
      <c r="R215" s="204">
        <v>796</v>
      </c>
      <c r="S215" s="107">
        <f t="shared" si="58"/>
        <v>681</v>
      </c>
      <c r="T215" s="141">
        <f>+AH215+AU215+BH215+BK215+BX215+CK215</f>
        <v>796</v>
      </c>
      <c r="U215" s="142">
        <f t="shared" si="56"/>
        <v>0</v>
      </c>
      <c r="V215" s="260"/>
      <c r="W215" s="131"/>
      <c r="X215" s="55"/>
      <c r="Y215" s="55"/>
      <c r="Z215" s="55"/>
      <c r="AA215" s="55"/>
      <c r="AB215" s="55"/>
      <c r="AC215" s="55"/>
      <c r="AD215" s="9">
        <v>189</v>
      </c>
      <c r="AE215" s="9">
        <v>189</v>
      </c>
      <c r="AF215" s="9">
        <v>309</v>
      </c>
      <c r="AG215" s="271">
        <v>273</v>
      </c>
      <c r="AH215" s="271">
        <v>260</v>
      </c>
      <c r="AI215" s="271"/>
      <c r="AJ215" s="131"/>
      <c r="AK215" s="55"/>
      <c r="AL215" s="55"/>
      <c r="AM215" s="55"/>
      <c r="AN215" s="55"/>
      <c r="AO215" s="55"/>
      <c r="AP215" s="55"/>
      <c r="AQ215" s="9">
        <v>0</v>
      </c>
      <c r="AR215" s="9">
        <v>0</v>
      </c>
      <c r="AS215" s="9">
        <v>0</v>
      </c>
      <c r="AT215" s="271">
        <v>0</v>
      </c>
      <c r="AU215" s="271">
        <v>0</v>
      </c>
      <c r="AV215" s="271"/>
      <c r="AW215" s="131"/>
      <c r="AX215" s="55"/>
      <c r="AY215" s="55"/>
      <c r="AZ215" s="68"/>
      <c r="BA215" s="68"/>
      <c r="BB215" s="68"/>
      <c r="BC215" s="68"/>
      <c r="BD215" s="68">
        <v>96</v>
      </c>
      <c r="BE215" s="68">
        <v>118</v>
      </c>
      <c r="BF215" s="213">
        <v>88</v>
      </c>
      <c r="BG215" s="271">
        <v>63</v>
      </c>
      <c r="BH215" s="275">
        <v>83</v>
      </c>
      <c r="BI215" s="277"/>
      <c r="BJ215" s="691">
        <v>363</v>
      </c>
      <c r="BK215" s="271">
        <v>308</v>
      </c>
      <c r="BL215" s="271"/>
      <c r="BM215" s="131"/>
      <c r="BN215" s="55"/>
      <c r="BO215" s="55"/>
      <c r="BP215" s="94"/>
      <c r="BQ215" s="94"/>
      <c r="BR215" s="94"/>
      <c r="BS215" s="94"/>
      <c r="BT215" s="94">
        <v>12</v>
      </c>
      <c r="BU215" s="94">
        <v>9</v>
      </c>
      <c r="BV215" s="94">
        <v>10</v>
      </c>
      <c r="BW215" s="271">
        <v>74</v>
      </c>
      <c r="BX215" s="271">
        <v>145</v>
      </c>
      <c r="BY215" s="271"/>
      <c r="BZ215" s="55"/>
      <c r="CA215" s="55"/>
      <c r="CB215" s="55"/>
      <c r="CC215" s="55"/>
      <c r="CD215" s="55"/>
      <c r="CE215" s="55"/>
      <c r="CF215" s="55"/>
      <c r="CG215" s="9">
        <v>108</v>
      </c>
      <c r="CH215" s="9">
        <v>125</v>
      </c>
      <c r="CI215" s="9">
        <v>84</v>
      </c>
      <c r="CJ215" s="271">
        <v>0</v>
      </c>
      <c r="CK215" s="271">
        <v>0</v>
      </c>
      <c r="CL215" s="271"/>
    </row>
    <row r="216" spans="1:90" ht="12.95" customHeight="1" x14ac:dyDescent="0.2">
      <c r="A216" s="104" t="s">
        <v>506</v>
      </c>
      <c r="B216" s="247" t="s">
        <v>8</v>
      </c>
      <c r="C216" s="43" t="s">
        <v>2053</v>
      </c>
      <c r="K216" s="10">
        <v>432</v>
      </c>
      <c r="L216" s="9">
        <v>467</v>
      </c>
      <c r="M216" s="9">
        <v>595</v>
      </c>
      <c r="N216" s="107">
        <f t="shared" si="57"/>
        <v>587</v>
      </c>
      <c r="O216" s="141">
        <f>+AF216+AS216+BF216+BV216+CI216</f>
        <v>595</v>
      </c>
      <c r="P216" s="142">
        <f t="shared" si="55"/>
        <v>0</v>
      </c>
      <c r="Q216" s="204">
        <v>804</v>
      </c>
      <c r="R216" s="204">
        <v>788</v>
      </c>
      <c r="S216" s="107">
        <f t="shared" si="58"/>
        <v>684</v>
      </c>
      <c r="T216" s="141">
        <f>+AH216+AU216+BH216+BK216+BX216+CK216</f>
        <v>788</v>
      </c>
      <c r="U216" s="142">
        <f t="shared" si="56"/>
        <v>0</v>
      </c>
      <c r="V216" s="260"/>
      <c r="W216" s="131"/>
      <c r="X216" s="55"/>
      <c r="Y216" s="55"/>
      <c r="Z216" s="55"/>
      <c r="AA216" s="55"/>
      <c r="AB216" s="55"/>
      <c r="AC216" s="55"/>
      <c r="AD216" s="9">
        <v>421</v>
      </c>
      <c r="AE216" s="9">
        <v>411</v>
      </c>
      <c r="AF216" s="9">
        <v>425</v>
      </c>
      <c r="AG216" s="271">
        <v>519</v>
      </c>
      <c r="AH216" s="271">
        <v>378</v>
      </c>
      <c r="AI216" s="271"/>
      <c r="AJ216" s="131"/>
      <c r="AK216" s="55"/>
      <c r="AL216" s="55"/>
      <c r="AM216" s="55"/>
      <c r="AN216" s="55"/>
      <c r="AO216" s="55"/>
      <c r="AP216" s="55"/>
      <c r="AQ216" s="9">
        <v>0</v>
      </c>
      <c r="AR216" s="9">
        <v>0</v>
      </c>
      <c r="AS216" s="9">
        <v>80</v>
      </c>
      <c r="AT216" s="271">
        <v>242</v>
      </c>
      <c r="AU216" s="271">
        <v>372</v>
      </c>
      <c r="AV216" s="271"/>
      <c r="AW216" s="131"/>
      <c r="AX216" s="55"/>
      <c r="AY216" s="55"/>
      <c r="AZ216" s="68"/>
      <c r="BA216" s="68"/>
      <c r="BB216" s="68"/>
      <c r="BC216" s="68"/>
      <c r="BD216" s="68">
        <v>11</v>
      </c>
      <c r="BE216" s="68">
        <v>56</v>
      </c>
      <c r="BF216" s="213">
        <v>90</v>
      </c>
      <c r="BG216" s="271">
        <v>16</v>
      </c>
      <c r="BH216" s="275">
        <v>7</v>
      </c>
      <c r="BI216" s="277"/>
      <c r="BJ216" s="691">
        <v>27</v>
      </c>
      <c r="BK216" s="271">
        <v>31</v>
      </c>
      <c r="BL216" s="271"/>
      <c r="BM216" s="131"/>
      <c r="BN216" s="55"/>
      <c r="BO216" s="55"/>
      <c r="BP216" s="94"/>
      <c r="BQ216" s="94"/>
      <c r="BR216" s="94"/>
      <c r="BS216" s="94"/>
      <c r="BT216" s="94">
        <v>0</v>
      </c>
      <c r="BU216" s="94">
        <v>0</v>
      </c>
      <c r="BV216" s="94">
        <v>0</v>
      </c>
      <c r="BW216" s="271">
        <v>0</v>
      </c>
      <c r="BX216" s="271">
        <v>0</v>
      </c>
      <c r="BY216" s="271"/>
      <c r="BZ216" s="55"/>
      <c r="CA216" s="55"/>
      <c r="CB216" s="55"/>
      <c r="CC216" s="55"/>
      <c r="CD216" s="55"/>
      <c r="CE216" s="55"/>
      <c r="CF216" s="55"/>
      <c r="CG216" s="9">
        <v>0</v>
      </c>
      <c r="CH216" s="9">
        <v>0</v>
      </c>
      <c r="CI216" s="9">
        <v>0</v>
      </c>
      <c r="CJ216" s="271">
        <v>0</v>
      </c>
      <c r="CK216" s="271">
        <v>0</v>
      </c>
      <c r="CL216" s="271"/>
    </row>
    <row r="217" spans="1:90" ht="12.95" customHeight="1" x14ac:dyDescent="0.2">
      <c r="A217" s="181" t="s">
        <v>2013</v>
      </c>
      <c r="B217" s="26" t="s">
        <v>1213</v>
      </c>
      <c r="C217" s="29" t="s">
        <v>2053</v>
      </c>
      <c r="K217" s="10">
        <v>1373</v>
      </c>
      <c r="L217" s="9">
        <v>154</v>
      </c>
      <c r="M217" s="9">
        <v>155</v>
      </c>
      <c r="N217" s="107">
        <f t="shared" si="57"/>
        <v>696</v>
      </c>
      <c r="O217" s="141">
        <f>+AF217+AS217+BF217+BV217+CI217</f>
        <v>155</v>
      </c>
      <c r="P217" s="142">
        <f t="shared" si="55"/>
        <v>0</v>
      </c>
      <c r="Q217" s="204">
        <v>648</v>
      </c>
      <c r="R217" s="204">
        <v>787</v>
      </c>
      <c r="S217" s="107">
        <f t="shared" si="58"/>
        <v>685</v>
      </c>
      <c r="T217" s="141">
        <f>+AH217+AU217+BH217+BK217+BX217+CK217</f>
        <v>787</v>
      </c>
      <c r="U217" s="142">
        <f t="shared" si="56"/>
        <v>0</v>
      </c>
      <c r="V217" s="260"/>
      <c r="W217" s="131"/>
      <c r="X217" s="55"/>
      <c r="Y217" s="55"/>
      <c r="Z217" s="55"/>
      <c r="AA217" s="55"/>
      <c r="AB217" s="55"/>
      <c r="AC217" s="55"/>
      <c r="AD217" s="9">
        <v>377</v>
      </c>
      <c r="AE217" s="9">
        <v>149</v>
      </c>
      <c r="AF217" s="9">
        <v>136</v>
      </c>
      <c r="AG217" s="271">
        <v>555</v>
      </c>
      <c r="AH217" s="271">
        <v>603</v>
      </c>
      <c r="AI217" s="271"/>
      <c r="AJ217" s="131"/>
      <c r="AK217" s="55"/>
      <c r="AL217" s="55"/>
      <c r="AM217" s="55"/>
      <c r="AN217" s="55"/>
      <c r="AO217" s="55"/>
      <c r="AP217" s="55"/>
      <c r="AQ217" s="9">
        <v>562</v>
      </c>
      <c r="AR217" s="9">
        <v>0</v>
      </c>
      <c r="AS217" s="9">
        <v>0</v>
      </c>
      <c r="AT217" s="271">
        <v>27</v>
      </c>
      <c r="AU217" s="271">
        <v>38</v>
      </c>
      <c r="AV217" s="271"/>
      <c r="AW217" s="131"/>
      <c r="AX217" s="55"/>
      <c r="AY217" s="55"/>
      <c r="AZ217" s="68"/>
      <c r="BA217" s="68"/>
      <c r="BB217" s="68"/>
      <c r="BC217" s="68"/>
      <c r="BD217" s="68">
        <v>0</v>
      </c>
      <c r="BE217" s="68">
        <v>5</v>
      </c>
      <c r="BF217" s="213">
        <v>19</v>
      </c>
      <c r="BG217" s="271">
        <v>0</v>
      </c>
      <c r="BH217" s="275">
        <v>0</v>
      </c>
      <c r="BI217" s="277"/>
      <c r="BJ217" s="691">
        <v>66</v>
      </c>
      <c r="BK217" s="271">
        <v>146</v>
      </c>
      <c r="BL217" s="271"/>
      <c r="BM217" s="131"/>
      <c r="BN217" s="55"/>
      <c r="BO217" s="55"/>
      <c r="BP217" s="94"/>
      <c r="BQ217" s="94"/>
      <c r="BR217" s="94"/>
      <c r="BS217" s="94"/>
      <c r="BT217" s="94">
        <v>267</v>
      </c>
      <c r="BU217" s="94">
        <v>0</v>
      </c>
      <c r="BV217" s="94">
        <v>0</v>
      </c>
      <c r="BW217" s="271">
        <v>0</v>
      </c>
      <c r="BX217" s="271">
        <v>0</v>
      </c>
      <c r="BY217" s="271"/>
      <c r="BZ217" s="55"/>
      <c r="CA217" s="55"/>
      <c r="CB217" s="55"/>
      <c r="CC217" s="55"/>
      <c r="CD217" s="55"/>
      <c r="CE217" s="55"/>
      <c r="CF217" s="55"/>
      <c r="CG217" s="9">
        <v>167</v>
      </c>
      <c r="CH217" s="9">
        <v>0</v>
      </c>
      <c r="CI217" s="9">
        <v>0</v>
      </c>
      <c r="CJ217" s="271">
        <v>0</v>
      </c>
      <c r="CK217" s="271">
        <v>0</v>
      </c>
      <c r="CL217" s="271"/>
    </row>
    <row r="218" spans="1:90" ht="12.95" customHeight="1" x14ac:dyDescent="0.2">
      <c r="A218" s="72" t="s">
        <v>22</v>
      </c>
      <c r="B218" s="290" t="s">
        <v>1560</v>
      </c>
      <c r="C218" s="43" t="s">
        <v>2053</v>
      </c>
      <c r="D218" s="262"/>
      <c r="E218" s="56"/>
      <c r="F218" s="44"/>
      <c r="G218" s="52"/>
      <c r="H218" s="44"/>
      <c r="I218" s="44"/>
      <c r="J218" s="44"/>
      <c r="K218" s="44"/>
      <c r="L218" s="44">
        <v>290</v>
      </c>
      <c r="M218" s="44">
        <v>362</v>
      </c>
      <c r="N218" s="107">
        <f t="shared" si="57"/>
        <v>637</v>
      </c>
      <c r="O218" s="141">
        <f>+AF218+AS218+BF218+BV218+CI218</f>
        <v>362</v>
      </c>
      <c r="P218" s="142">
        <f t="shared" si="55"/>
        <v>0</v>
      </c>
      <c r="Q218" s="204">
        <v>680</v>
      </c>
      <c r="R218" s="204">
        <v>784</v>
      </c>
      <c r="S218" s="107">
        <f t="shared" si="58"/>
        <v>686</v>
      </c>
      <c r="T218" s="141">
        <f>+AH218+AU218+BH218+BK218+BX218+CK218</f>
        <v>784</v>
      </c>
      <c r="U218" s="142">
        <f t="shared" si="56"/>
        <v>0</v>
      </c>
      <c r="V218" s="260"/>
      <c r="W218" s="263"/>
      <c r="X218" s="56"/>
      <c r="Y218" s="44"/>
      <c r="Z218" s="44"/>
      <c r="AA218" s="44"/>
      <c r="AB218" s="44"/>
      <c r="AC218" s="44"/>
      <c r="AD218" s="44"/>
      <c r="AE218" s="44">
        <v>134</v>
      </c>
      <c r="AF218" s="44">
        <v>115</v>
      </c>
      <c r="AG218" s="271">
        <v>292</v>
      </c>
      <c r="AH218" s="271">
        <v>386</v>
      </c>
      <c r="AI218" s="271"/>
      <c r="AJ218" s="263"/>
      <c r="AK218" s="56"/>
      <c r="AL218" s="44"/>
      <c r="AM218" s="44"/>
      <c r="AN218" s="44"/>
      <c r="AO218" s="44"/>
      <c r="AP218" s="44"/>
      <c r="AQ218" s="44"/>
      <c r="AR218" s="44">
        <v>67</v>
      </c>
      <c r="AS218" s="44">
        <v>5</v>
      </c>
      <c r="AT218" s="271">
        <v>28</v>
      </c>
      <c r="AU218" s="271">
        <v>64</v>
      </c>
      <c r="AV218" s="271"/>
      <c r="AW218" s="263"/>
      <c r="AX218" s="56"/>
      <c r="AY218" s="44"/>
      <c r="AZ218" s="66"/>
      <c r="BA218" s="66"/>
      <c r="BB218" s="66"/>
      <c r="BC218" s="66"/>
      <c r="BD218" s="66"/>
      <c r="BE218" s="66">
        <v>59</v>
      </c>
      <c r="BF218" s="217">
        <v>56</v>
      </c>
      <c r="BG218" s="271">
        <v>67</v>
      </c>
      <c r="BH218" s="275">
        <v>37</v>
      </c>
      <c r="BI218" s="277"/>
      <c r="BJ218" s="691">
        <v>21</v>
      </c>
      <c r="BK218" s="271">
        <v>28</v>
      </c>
      <c r="BL218" s="271"/>
      <c r="BM218" s="263"/>
      <c r="BN218" s="99"/>
      <c r="BO218" s="44"/>
      <c r="BP218" s="44"/>
      <c r="BQ218" s="44"/>
      <c r="BR218" s="44"/>
      <c r="BS218" s="44"/>
      <c r="BT218" s="44"/>
      <c r="BU218" s="44">
        <v>0</v>
      </c>
      <c r="BV218" s="44">
        <v>186</v>
      </c>
      <c r="BW218" s="271">
        <v>272</v>
      </c>
      <c r="BX218" s="271">
        <v>269</v>
      </c>
      <c r="BY218" s="271"/>
      <c r="BZ218" s="262"/>
      <c r="CA218" s="262"/>
      <c r="CB218" s="56"/>
      <c r="CC218" s="44"/>
      <c r="CD218" s="52"/>
      <c r="CE218" s="44"/>
      <c r="CF218" s="44"/>
      <c r="CG218" s="44"/>
      <c r="CH218" s="44">
        <v>30</v>
      </c>
      <c r="CI218" s="44">
        <v>0</v>
      </c>
      <c r="CJ218" s="271">
        <v>0</v>
      </c>
      <c r="CK218" s="271">
        <v>0</v>
      </c>
      <c r="CL218" s="271"/>
    </row>
    <row r="219" spans="1:90" ht="12.95" customHeight="1" x14ac:dyDescent="0.2">
      <c r="A219" s="76" t="s">
        <v>20</v>
      </c>
      <c r="B219" s="247" t="s">
        <v>11</v>
      </c>
      <c r="C219" s="43" t="s">
        <v>2053</v>
      </c>
      <c r="K219" s="10">
        <v>408</v>
      </c>
      <c r="L219" s="9">
        <v>828</v>
      </c>
      <c r="M219" s="9">
        <v>662</v>
      </c>
      <c r="N219" s="107">
        <f t="shared" si="57"/>
        <v>565</v>
      </c>
      <c r="O219" s="141">
        <f>+AF219+AS219+BF219+BV219+CI219</f>
        <v>662</v>
      </c>
      <c r="P219" s="142">
        <f t="shared" ref="P219:P259" si="59">+O219-M219</f>
        <v>0</v>
      </c>
      <c r="Q219" s="204">
        <v>595</v>
      </c>
      <c r="R219" s="204">
        <v>779</v>
      </c>
      <c r="S219" s="107">
        <f t="shared" si="58"/>
        <v>688</v>
      </c>
      <c r="T219" s="141">
        <f>+AH219+AU219+BH219+BK219+BX219+CK219</f>
        <v>779</v>
      </c>
      <c r="U219" s="142">
        <f t="shared" ref="U219:U282" si="60">+T219-R219</f>
        <v>0</v>
      </c>
      <c r="V219" s="260"/>
      <c r="W219" s="131"/>
      <c r="X219" s="55"/>
      <c r="Y219" s="55"/>
      <c r="Z219" s="55"/>
      <c r="AA219" s="55"/>
      <c r="AB219" s="55"/>
      <c r="AC219" s="55"/>
      <c r="AD219" s="9">
        <v>206</v>
      </c>
      <c r="AE219" s="9">
        <v>337</v>
      </c>
      <c r="AF219" s="9">
        <v>169</v>
      </c>
      <c r="AG219" s="271">
        <v>260</v>
      </c>
      <c r="AH219" s="271">
        <v>293</v>
      </c>
      <c r="AI219" s="271"/>
      <c r="AJ219" s="131"/>
      <c r="AK219" s="55"/>
      <c r="AL219" s="55"/>
      <c r="AM219" s="55"/>
      <c r="AN219" s="55"/>
      <c r="AO219" s="55"/>
      <c r="AP219" s="55"/>
      <c r="AQ219" s="9">
        <v>61</v>
      </c>
      <c r="AR219" s="9">
        <v>169</v>
      </c>
      <c r="AS219" s="9">
        <v>94</v>
      </c>
      <c r="AT219" s="271">
        <v>142</v>
      </c>
      <c r="AU219" s="271">
        <v>167</v>
      </c>
      <c r="AV219" s="271"/>
      <c r="AW219" s="131"/>
      <c r="AX219" s="55"/>
      <c r="AY219" s="55"/>
      <c r="AZ219" s="68"/>
      <c r="BA219" s="68"/>
      <c r="BB219" s="68"/>
      <c r="BC219" s="68"/>
      <c r="BD219" s="68">
        <v>0</v>
      </c>
      <c r="BE219" s="68">
        <v>0</v>
      </c>
      <c r="BF219" s="213">
        <v>0</v>
      </c>
      <c r="BG219" s="271">
        <v>0</v>
      </c>
      <c r="BH219" s="275">
        <v>12</v>
      </c>
      <c r="BI219" s="277"/>
      <c r="BJ219" s="691">
        <v>11</v>
      </c>
      <c r="BK219" s="271">
        <v>124</v>
      </c>
      <c r="BL219" s="271"/>
      <c r="BM219" s="131"/>
      <c r="BN219" s="55"/>
      <c r="BO219" s="55"/>
      <c r="BP219" s="94"/>
      <c r="BQ219" s="94"/>
      <c r="BR219" s="94"/>
      <c r="BS219" s="94"/>
      <c r="BT219" s="94">
        <v>71</v>
      </c>
      <c r="BU219" s="94">
        <v>14</v>
      </c>
      <c r="BV219" s="94">
        <v>393</v>
      </c>
      <c r="BW219" s="271">
        <v>182</v>
      </c>
      <c r="BX219" s="271">
        <v>183</v>
      </c>
      <c r="BY219" s="271"/>
      <c r="BZ219" s="55"/>
      <c r="CA219" s="55"/>
      <c r="CB219" s="55"/>
      <c r="CC219" s="55"/>
      <c r="CD219" s="55"/>
      <c r="CE219" s="55"/>
      <c r="CF219" s="55"/>
      <c r="CG219" s="9">
        <v>70</v>
      </c>
      <c r="CH219" s="9">
        <v>308</v>
      </c>
      <c r="CI219" s="9">
        <v>6</v>
      </c>
      <c r="CJ219" s="271">
        <v>0</v>
      </c>
      <c r="CK219" s="271">
        <v>0</v>
      </c>
      <c r="CL219" s="271"/>
    </row>
    <row r="220" spans="1:90" ht="12.95" customHeight="1" x14ac:dyDescent="0.2">
      <c r="A220" s="72" t="s">
        <v>346</v>
      </c>
      <c r="B220" s="26" t="s">
        <v>2039</v>
      </c>
      <c r="C220" s="43" t="s">
        <v>2053</v>
      </c>
      <c r="K220" s="10"/>
      <c r="L220" s="9"/>
      <c r="M220" s="9">
        <v>671</v>
      </c>
      <c r="N220" s="107">
        <f t="shared" si="57"/>
        <v>564</v>
      </c>
      <c r="O220" s="141">
        <f>+AF220+AS220+BF220+BV220+CI220</f>
        <v>671</v>
      </c>
      <c r="P220" s="142">
        <f t="shared" si="59"/>
        <v>0</v>
      </c>
      <c r="Q220" s="203">
        <v>2681</v>
      </c>
      <c r="R220" s="204">
        <v>708</v>
      </c>
      <c r="S220" s="107">
        <f t="shared" si="58"/>
        <v>707</v>
      </c>
      <c r="T220" s="141">
        <f>+AH220+AU220+BH220+BK220+BX220+CK220</f>
        <v>708</v>
      </c>
      <c r="U220" s="142">
        <f t="shared" si="60"/>
        <v>0</v>
      </c>
      <c r="V220" s="260"/>
      <c r="W220" s="131"/>
      <c r="X220" s="55"/>
      <c r="Y220" s="55"/>
      <c r="Z220" s="55"/>
      <c r="AA220" s="55"/>
      <c r="AB220" s="55"/>
      <c r="AC220" s="55"/>
      <c r="AD220" s="9"/>
      <c r="AE220" s="9"/>
      <c r="AF220" s="9">
        <v>451</v>
      </c>
      <c r="AG220" s="273">
        <v>2681</v>
      </c>
      <c r="AH220" s="271">
        <v>708</v>
      </c>
      <c r="AI220" s="271"/>
      <c r="AJ220" s="131"/>
      <c r="AK220" s="55"/>
      <c r="AL220" s="55"/>
      <c r="AM220" s="55"/>
      <c r="AN220" s="55"/>
      <c r="AO220" s="55"/>
      <c r="AP220" s="55"/>
      <c r="AQ220" s="9"/>
      <c r="AR220" s="9"/>
      <c r="AS220" s="9">
        <v>0</v>
      </c>
      <c r="AT220" s="271">
        <v>0</v>
      </c>
      <c r="AU220" s="271">
        <v>0</v>
      </c>
      <c r="AV220" s="271"/>
      <c r="AW220" s="131"/>
      <c r="AX220" s="55"/>
      <c r="AY220" s="55"/>
      <c r="AZ220" s="68"/>
      <c r="BA220" s="68"/>
      <c r="BB220" s="68"/>
      <c r="BC220" s="68"/>
      <c r="BD220" s="68"/>
      <c r="BE220" s="68"/>
      <c r="BF220" s="213">
        <v>0</v>
      </c>
      <c r="BG220" s="271">
        <v>0</v>
      </c>
      <c r="BH220" s="275">
        <v>0</v>
      </c>
      <c r="BI220" s="277"/>
      <c r="BJ220" s="691">
        <v>0</v>
      </c>
      <c r="BK220" s="271">
        <v>0</v>
      </c>
      <c r="BL220" s="271"/>
      <c r="BM220" s="131"/>
      <c r="BN220" s="55"/>
      <c r="BO220" s="55"/>
      <c r="BP220" s="94"/>
      <c r="BQ220" s="94"/>
      <c r="BR220" s="94"/>
      <c r="BS220" s="94"/>
      <c r="BT220" s="94"/>
      <c r="BU220" s="94"/>
      <c r="BV220" s="94">
        <v>220</v>
      </c>
      <c r="BW220" s="271">
        <v>0</v>
      </c>
      <c r="BX220" s="271">
        <v>0</v>
      </c>
      <c r="BY220" s="271"/>
      <c r="BZ220" s="55"/>
      <c r="CA220" s="55"/>
      <c r="CB220" s="55"/>
      <c r="CC220" s="55"/>
      <c r="CD220" s="55"/>
      <c r="CE220" s="55"/>
      <c r="CF220" s="55"/>
      <c r="CG220" s="9"/>
      <c r="CH220" s="9"/>
      <c r="CI220" s="9">
        <v>0</v>
      </c>
      <c r="CJ220" s="271">
        <v>0</v>
      </c>
      <c r="CK220" s="271">
        <v>0</v>
      </c>
      <c r="CL220" s="271"/>
    </row>
    <row r="221" spans="1:90" ht="12.95" customHeight="1" x14ac:dyDescent="0.2">
      <c r="A221" s="72" t="s">
        <v>1224</v>
      </c>
      <c r="B221" s="247" t="s">
        <v>29</v>
      </c>
      <c r="C221" s="43" t="s">
        <v>2053</v>
      </c>
      <c r="K221" s="10">
        <v>154</v>
      </c>
      <c r="L221" s="9">
        <v>197</v>
      </c>
      <c r="M221" s="9">
        <v>505</v>
      </c>
      <c r="N221" s="107">
        <f t="shared" si="57"/>
        <v>609</v>
      </c>
      <c r="O221" s="141">
        <f>+AF221+AS221+BF221+BV221+CI221</f>
        <v>505</v>
      </c>
      <c r="P221" s="142">
        <f t="shared" si="59"/>
        <v>0</v>
      </c>
      <c r="Q221" s="204">
        <v>402</v>
      </c>
      <c r="R221" s="204">
        <v>706</v>
      </c>
      <c r="S221" s="107">
        <f t="shared" si="58"/>
        <v>709</v>
      </c>
      <c r="T221" s="141">
        <f>+AH221+AU221+BH221+BK221+BX221+CK221</f>
        <v>706</v>
      </c>
      <c r="U221" s="142">
        <f t="shared" si="60"/>
        <v>0</v>
      </c>
      <c r="V221" s="260"/>
      <c r="W221" s="131"/>
      <c r="X221" s="55"/>
      <c r="Y221" s="55"/>
      <c r="Z221" s="55"/>
      <c r="AA221" s="55"/>
      <c r="AB221" s="55"/>
      <c r="AC221" s="55"/>
      <c r="AD221" s="9">
        <v>154</v>
      </c>
      <c r="AE221" s="9">
        <v>191</v>
      </c>
      <c r="AF221" s="9">
        <v>505</v>
      </c>
      <c r="AG221" s="271">
        <v>369</v>
      </c>
      <c r="AH221" s="271">
        <v>650</v>
      </c>
      <c r="AI221" s="271"/>
      <c r="AJ221" s="131"/>
      <c r="AK221" s="55"/>
      <c r="AL221" s="55"/>
      <c r="AM221" s="55"/>
      <c r="AN221" s="55"/>
      <c r="AO221" s="55"/>
      <c r="AP221" s="55"/>
      <c r="AQ221" s="9">
        <v>0</v>
      </c>
      <c r="AR221" s="9">
        <v>0</v>
      </c>
      <c r="AS221" s="9">
        <v>0</v>
      </c>
      <c r="AT221" s="271">
        <v>0</v>
      </c>
      <c r="AU221" s="271">
        <v>16</v>
      </c>
      <c r="AV221" s="271"/>
      <c r="AW221" s="131"/>
      <c r="AX221" s="55"/>
      <c r="AY221" s="55"/>
      <c r="AZ221" s="68"/>
      <c r="BA221" s="68"/>
      <c r="BB221" s="68"/>
      <c r="BC221" s="68"/>
      <c r="BD221" s="68">
        <v>0</v>
      </c>
      <c r="BE221" s="68">
        <v>0</v>
      </c>
      <c r="BF221" s="213">
        <v>0</v>
      </c>
      <c r="BG221" s="271">
        <v>0</v>
      </c>
      <c r="BH221" s="275">
        <v>0</v>
      </c>
      <c r="BI221" s="277"/>
      <c r="BJ221" s="691">
        <v>0</v>
      </c>
      <c r="BK221" s="271">
        <v>0</v>
      </c>
      <c r="BL221" s="271"/>
      <c r="BM221" s="131"/>
      <c r="BN221" s="55"/>
      <c r="BO221" s="55"/>
      <c r="BP221" s="94"/>
      <c r="BQ221" s="94"/>
      <c r="BR221" s="94"/>
      <c r="BS221" s="94"/>
      <c r="BT221" s="94">
        <v>0</v>
      </c>
      <c r="BU221" s="94">
        <v>0</v>
      </c>
      <c r="BV221" s="94">
        <v>0</v>
      </c>
      <c r="BW221" s="271">
        <v>33</v>
      </c>
      <c r="BX221" s="271">
        <v>40</v>
      </c>
      <c r="BY221" s="271"/>
      <c r="BZ221" s="55"/>
      <c r="CA221" s="55"/>
      <c r="CB221" s="55"/>
      <c r="CC221" s="55"/>
      <c r="CD221" s="55"/>
      <c r="CE221" s="55"/>
      <c r="CF221" s="55"/>
      <c r="CG221" s="9">
        <v>0</v>
      </c>
      <c r="CH221" s="9">
        <v>6</v>
      </c>
      <c r="CI221" s="9">
        <v>0</v>
      </c>
      <c r="CJ221" s="271">
        <v>0</v>
      </c>
      <c r="CK221" s="271">
        <v>0</v>
      </c>
      <c r="CL221" s="271"/>
    </row>
    <row r="222" spans="1:90" ht="12.95" customHeight="1" x14ac:dyDescent="0.2">
      <c r="A222" s="72" t="s">
        <v>9</v>
      </c>
      <c r="B222" s="26" t="s">
        <v>2046</v>
      </c>
      <c r="C222" s="43" t="s">
        <v>2053</v>
      </c>
      <c r="K222" s="10"/>
      <c r="L222" s="9"/>
      <c r="M222" s="9">
        <v>215</v>
      </c>
      <c r="N222" s="107">
        <f t="shared" si="57"/>
        <v>676</v>
      </c>
      <c r="O222" s="141">
        <f>+AF222+AS222+BF222+BV222+CI222</f>
        <v>215</v>
      </c>
      <c r="P222" s="142">
        <f t="shared" si="59"/>
        <v>0</v>
      </c>
      <c r="Q222" s="204">
        <v>521</v>
      </c>
      <c r="R222" s="204">
        <v>686</v>
      </c>
      <c r="S222" s="107">
        <f t="shared" si="58"/>
        <v>711</v>
      </c>
      <c r="T222" s="141">
        <f>+AH222+AU222+BH222+BK222+BX222+CK222</f>
        <v>686</v>
      </c>
      <c r="U222" s="142">
        <f t="shared" si="60"/>
        <v>0</v>
      </c>
      <c r="V222" s="260"/>
      <c r="W222" s="131"/>
      <c r="X222" s="55"/>
      <c r="Y222" s="55"/>
      <c r="Z222" s="55"/>
      <c r="AA222" s="55"/>
      <c r="AB222" s="55"/>
      <c r="AC222" s="55"/>
      <c r="AD222" s="9"/>
      <c r="AE222" s="9"/>
      <c r="AF222" s="9">
        <v>215</v>
      </c>
      <c r="AG222" s="271">
        <v>372</v>
      </c>
      <c r="AH222" s="271">
        <v>543</v>
      </c>
      <c r="AI222" s="271"/>
      <c r="AJ222" s="131"/>
      <c r="AK222" s="55"/>
      <c r="AL222" s="55"/>
      <c r="AM222" s="55"/>
      <c r="AN222" s="55"/>
      <c r="AO222" s="55"/>
      <c r="AP222" s="55"/>
      <c r="AQ222" s="9"/>
      <c r="AR222" s="9"/>
      <c r="AS222" s="9">
        <v>0</v>
      </c>
      <c r="AT222" s="271">
        <v>121</v>
      </c>
      <c r="AU222" s="271">
        <v>127</v>
      </c>
      <c r="AV222" s="271"/>
      <c r="AW222" s="131"/>
      <c r="AX222" s="55"/>
      <c r="AY222" s="55"/>
      <c r="AZ222" s="68"/>
      <c r="BA222" s="68"/>
      <c r="BB222" s="68"/>
      <c r="BC222" s="68"/>
      <c r="BD222" s="68"/>
      <c r="BE222" s="68"/>
      <c r="BF222" s="213">
        <v>0</v>
      </c>
      <c r="BG222" s="271">
        <v>18</v>
      </c>
      <c r="BH222" s="275">
        <v>5</v>
      </c>
      <c r="BI222" s="277"/>
      <c r="BJ222" s="691">
        <v>10</v>
      </c>
      <c r="BK222" s="271">
        <v>2</v>
      </c>
      <c r="BL222" s="271"/>
      <c r="BM222" s="131"/>
      <c r="BN222" s="55"/>
      <c r="BO222" s="55"/>
      <c r="BP222" s="94"/>
      <c r="BQ222" s="94"/>
      <c r="BR222" s="94"/>
      <c r="BS222" s="94"/>
      <c r="BT222" s="94"/>
      <c r="BU222" s="94"/>
      <c r="BV222" s="94">
        <v>0</v>
      </c>
      <c r="BW222" s="271">
        <v>0</v>
      </c>
      <c r="BX222" s="271">
        <v>9</v>
      </c>
      <c r="BY222" s="271"/>
      <c r="BZ222" s="55"/>
      <c r="CA222" s="55"/>
      <c r="CB222" s="55"/>
      <c r="CC222" s="55"/>
      <c r="CD222" s="55"/>
      <c r="CE222" s="55"/>
      <c r="CF222" s="55"/>
      <c r="CG222" s="9"/>
      <c r="CH222" s="9"/>
      <c r="CI222" s="9">
        <v>0</v>
      </c>
      <c r="CJ222" s="271">
        <v>0</v>
      </c>
      <c r="CK222" s="271">
        <v>0</v>
      </c>
      <c r="CL222" s="271"/>
    </row>
    <row r="223" spans="1:90" ht="12.95" customHeight="1" x14ac:dyDescent="0.2">
      <c r="A223" s="181" t="s">
        <v>2015</v>
      </c>
      <c r="B223" s="247" t="s">
        <v>4</v>
      </c>
      <c r="C223" s="43" t="s">
        <v>2053</v>
      </c>
      <c r="K223" s="10">
        <v>554</v>
      </c>
      <c r="L223" s="9">
        <v>458</v>
      </c>
      <c r="M223" s="9">
        <v>636</v>
      </c>
      <c r="N223" s="107">
        <f t="shared" si="57"/>
        <v>572</v>
      </c>
      <c r="O223" s="141">
        <f>+AF223+AS223+BF223+BV223+CI223</f>
        <v>636</v>
      </c>
      <c r="P223" s="142">
        <f t="shared" si="59"/>
        <v>0</v>
      </c>
      <c r="Q223" s="246">
        <v>707</v>
      </c>
      <c r="R223" s="246">
        <v>644</v>
      </c>
      <c r="S223" s="107">
        <f t="shared" si="58"/>
        <v>719</v>
      </c>
      <c r="T223" s="141">
        <f>+AH223+AU223+BH223+BK223+BX223+CK223</f>
        <v>644</v>
      </c>
      <c r="U223" s="142">
        <f t="shared" si="60"/>
        <v>0</v>
      </c>
      <c r="V223" s="260"/>
      <c r="W223" s="131"/>
      <c r="X223" s="55"/>
      <c r="Y223" s="55"/>
      <c r="Z223" s="55"/>
      <c r="AA223" s="55"/>
      <c r="AB223" s="55"/>
      <c r="AC223" s="55"/>
      <c r="AD223" s="9">
        <v>404</v>
      </c>
      <c r="AE223" s="9">
        <v>329</v>
      </c>
      <c r="AF223" s="9">
        <v>460</v>
      </c>
      <c r="AG223" s="271">
        <v>451</v>
      </c>
      <c r="AH223" s="271">
        <v>450</v>
      </c>
      <c r="AI223" s="271"/>
      <c r="AJ223" s="131"/>
      <c r="AK223" s="55"/>
      <c r="AL223" s="55"/>
      <c r="AM223" s="55"/>
      <c r="AN223" s="55"/>
      <c r="AO223" s="55"/>
      <c r="AP223" s="55"/>
      <c r="AQ223" s="9">
        <v>113</v>
      </c>
      <c r="AR223" s="9">
        <v>124</v>
      </c>
      <c r="AS223" s="9">
        <v>128</v>
      </c>
      <c r="AT223" s="271">
        <v>56</v>
      </c>
      <c r="AU223" s="271">
        <v>50</v>
      </c>
      <c r="AV223" s="271"/>
      <c r="AW223" s="131"/>
      <c r="AX223" s="55"/>
      <c r="AY223" s="55"/>
      <c r="AZ223" s="68"/>
      <c r="BA223" s="68"/>
      <c r="BB223" s="68"/>
      <c r="BC223" s="68"/>
      <c r="BD223" s="68">
        <v>0</v>
      </c>
      <c r="BE223" s="68">
        <v>0</v>
      </c>
      <c r="BF223" s="213">
        <v>0</v>
      </c>
      <c r="BG223" s="271">
        <v>170</v>
      </c>
      <c r="BH223" s="275">
        <v>102</v>
      </c>
      <c r="BI223" s="277"/>
      <c r="BJ223" s="691">
        <v>0</v>
      </c>
      <c r="BK223" s="271">
        <v>0</v>
      </c>
      <c r="BL223" s="271"/>
      <c r="BM223" s="131"/>
      <c r="BN223" s="55"/>
      <c r="BO223" s="55"/>
      <c r="BP223" s="94"/>
      <c r="BQ223" s="94"/>
      <c r="BR223" s="94"/>
      <c r="BS223" s="94"/>
      <c r="BT223" s="94">
        <v>37</v>
      </c>
      <c r="BU223" s="94">
        <v>5</v>
      </c>
      <c r="BV223" s="94">
        <v>19</v>
      </c>
      <c r="BW223" s="271">
        <v>30</v>
      </c>
      <c r="BX223" s="271">
        <v>42</v>
      </c>
      <c r="BY223" s="271"/>
      <c r="BZ223" s="55"/>
      <c r="CA223" s="55"/>
      <c r="CB223" s="55"/>
      <c r="CC223" s="55"/>
      <c r="CD223" s="55"/>
      <c r="CE223" s="55"/>
      <c r="CF223" s="55"/>
      <c r="CG223" s="9">
        <v>0</v>
      </c>
      <c r="CH223" s="9">
        <v>0</v>
      </c>
      <c r="CI223" s="9">
        <v>29</v>
      </c>
      <c r="CJ223" s="271">
        <v>0</v>
      </c>
      <c r="CK223" s="271">
        <v>0</v>
      </c>
      <c r="CL223" s="271"/>
    </row>
    <row r="224" spans="1:90" ht="12.95" customHeight="1" x14ac:dyDescent="0.2">
      <c r="A224" s="72" t="s">
        <v>11</v>
      </c>
      <c r="B224" s="247" t="s">
        <v>6</v>
      </c>
      <c r="C224" s="43" t="s">
        <v>2053</v>
      </c>
      <c r="K224" s="10">
        <v>523</v>
      </c>
      <c r="L224" s="9"/>
      <c r="M224" s="9">
        <v>224</v>
      </c>
      <c r="N224" s="107">
        <f t="shared" si="57"/>
        <v>673</v>
      </c>
      <c r="O224" s="141">
        <f>+AF224+AS224+BF224+BV224+CI224</f>
        <v>224</v>
      </c>
      <c r="P224" s="142">
        <f t="shared" si="59"/>
        <v>0</v>
      </c>
      <c r="Q224" s="204">
        <v>398</v>
      </c>
      <c r="R224" s="204">
        <v>624</v>
      </c>
      <c r="S224" s="107">
        <f t="shared" si="58"/>
        <v>723</v>
      </c>
      <c r="T224" s="141">
        <f>+AH224+AU224+BH224+BK224+BX224+CK224</f>
        <v>624</v>
      </c>
      <c r="U224" s="142">
        <f t="shared" si="60"/>
        <v>0</v>
      </c>
      <c r="V224" s="260"/>
      <c r="W224" s="131"/>
      <c r="X224" s="55"/>
      <c r="Y224" s="55"/>
      <c r="Z224" s="55"/>
      <c r="AA224" s="55"/>
      <c r="AB224" s="55"/>
      <c r="AC224" s="55"/>
      <c r="AD224" s="9">
        <v>371</v>
      </c>
      <c r="AE224" s="9"/>
      <c r="AF224" s="9">
        <v>109</v>
      </c>
      <c r="AG224" s="271">
        <v>133</v>
      </c>
      <c r="AH224" s="271">
        <v>265</v>
      </c>
      <c r="AI224" s="271"/>
      <c r="AJ224" s="131"/>
      <c r="AK224" s="55"/>
      <c r="AL224" s="55"/>
      <c r="AM224" s="55"/>
      <c r="AN224" s="55"/>
      <c r="AO224" s="55"/>
      <c r="AP224" s="55"/>
      <c r="AQ224" s="9">
        <v>71</v>
      </c>
      <c r="AR224" s="9"/>
      <c r="AS224" s="9">
        <v>16</v>
      </c>
      <c r="AT224" s="271">
        <v>0</v>
      </c>
      <c r="AU224" s="271">
        <v>29</v>
      </c>
      <c r="AV224" s="271"/>
      <c r="AW224" s="131"/>
      <c r="AX224" s="55"/>
      <c r="AY224" s="55"/>
      <c r="AZ224" s="68"/>
      <c r="BA224" s="68"/>
      <c r="BB224" s="68"/>
      <c r="BC224" s="68"/>
      <c r="BD224" s="68">
        <v>0</v>
      </c>
      <c r="BE224" s="68"/>
      <c r="BF224" s="213">
        <v>99</v>
      </c>
      <c r="BG224" s="271">
        <v>153</v>
      </c>
      <c r="BH224" s="275">
        <v>136</v>
      </c>
      <c r="BI224" s="277"/>
      <c r="BJ224" s="691">
        <v>0</v>
      </c>
      <c r="BK224" s="271">
        <v>0</v>
      </c>
      <c r="BL224" s="271"/>
      <c r="BM224" s="131"/>
      <c r="BN224" s="55"/>
      <c r="BO224" s="55"/>
      <c r="BP224" s="94"/>
      <c r="BQ224" s="94"/>
      <c r="BR224" s="94"/>
      <c r="BS224" s="94"/>
      <c r="BT224" s="94">
        <v>81</v>
      </c>
      <c r="BU224" s="94"/>
      <c r="BV224" s="94">
        <v>0</v>
      </c>
      <c r="BW224" s="271">
        <v>112</v>
      </c>
      <c r="BX224" s="271">
        <v>194</v>
      </c>
      <c r="BY224" s="271"/>
      <c r="BZ224" s="55"/>
      <c r="CA224" s="55"/>
      <c r="CB224" s="55"/>
      <c r="CC224" s="55"/>
      <c r="CD224" s="55"/>
      <c r="CE224" s="55"/>
      <c r="CF224" s="55"/>
      <c r="CG224" s="9">
        <v>0</v>
      </c>
      <c r="CH224" s="9"/>
      <c r="CI224" s="9">
        <v>0</v>
      </c>
      <c r="CJ224" s="271">
        <v>0</v>
      </c>
      <c r="CK224" s="271">
        <v>0</v>
      </c>
      <c r="CL224" s="271"/>
    </row>
    <row r="225" spans="1:90" ht="12.95" customHeight="1" x14ac:dyDescent="0.2">
      <c r="A225" s="72" t="s">
        <v>2</v>
      </c>
      <c r="B225" s="247" t="s">
        <v>0</v>
      </c>
      <c r="C225" s="43" t="s">
        <v>2053</v>
      </c>
      <c r="K225" s="10">
        <v>623</v>
      </c>
      <c r="L225" s="9">
        <v>785</v>
      </c>
      <c r="M225" s="9">
        <v>319</v>
      </c>
      <c r="N225" s="107">
        <f t="shared" si="57"/>
        <v>650</v>
      </c>
      <c r="O225" s="141">
        <f>+AF225+AS225+BF225+BV225+CI225</f>
        <v>319</v>
      </c>
      <c r="P225" s="142">
        <f t="shared" si="59"/>
        <v>0</v>
      </c>
      <c r="Q225" s="204">
        <v>495</v>
      </c>
      <c r="R225" s="204">
        <v>564</v>
      </c>
      <c r="S225" s="107">
        <f t="shared" si="58"/>
        <v>736</v>
      </c>
      <c r="T225" s="141">
        <f>+AH225+AU225+BH225+BK225+BX225+CK225</f>
        <v>564</v>
      </c>
      <c r="U225" s="142">
        <f t="shared" si="60"/>
        <v>0</v>
      </c>
      <c r="V225" s="260"/>
      <c r="W225" s="131"/>
      <c r="X225" s="55"/>
      <c r="Y225" s="55"/>
      <c r="Z225" s="55"/>
      <c r="AA225" s="55"/>
      <c r="AB225" s="55"/>
      <c r="AC225" s="55"/>
      <c r="AD225" s="9">
        <v>623</v>
      </c>
      <c r="AE225" s="9">
        <v>785</v>
      </c>
      <c r="AF225" s="9">
        <v>319</v>
      </c>
      <c r="AG225" s="271">
        <v>20</v>
      </c>
      <c r="AH225" s="271">
        <v>36</v>
      </c>
      <c r="AI225" s="271"/>
      <c r="AJ225" s="131"/>
      <c r="AK225" s="55"/>
      <c r="AL225" s="55"/>
      <c r="AM225" s="55"/>
      <c r="AN225" s="55"/>
      <c r="AO225" s="55"/>
      <c r="AP225" s="55"/>
      <c r="AQ225" s="9">
        <v>0</v>
      </c>
      <c r="AR225" s="9">
        <v>0</v>
      </c>
      <c r="AS225" s="9">
        <v>0</v>
      </c>
      <c r="AT225" s="271">
        <v>0</v>
      </c>
      <c r="AU225" s="271">
        <v>0</v>
      </c>
      <c r="AV225" s="271"/>
      <c r="AW225" s="131"/>
      <c r="AX225" s="55"/>
      <c r="AY225" s="55"/>
      <c r="AZ225" s="68"/>
      <c r="BA225" s="68"/>
      <c r="BB225" s="68"/>
      <c r="BC225" s="68"/>
      <c r="BD225" s="68">
        <v>0</v>
      </c>
      <c r="BE225" s="68">
        <v>0</v>
      </c>
      <c r="BF225" s="213">
        <v>0</v>
      </c>
      <c r="BG225" s="271">
        <v>0</v>
      </c>
      <c r="BH225" s="275">
        <v>0</v>
      </c>
      <c r="BI225" s="277"/>
      <c r="BJ225" s="691">
        <v>0</v>
      </c>
      <c r="BK225" s="271">
        <v>0</v>
      </c>
      <c r="BL225" s="271"/>
      <c r="BM225" s="131"/>
      <c r="BN225" s="55"/>
      <c r="BO225" s="55"/>
      <c r="BP225" s="94"/>
      <c r="BQ225" s="94"/>
      <c r="BR225" s="94"/>
      <c r="BS225" s="94"/>
      <c r="BT225" s="94">
        <v>0</v>
      </c>
      <c r="BU225" s="94">
        <v>0</v>
      </c>
      <c r="BV225" s="94">
        <v>0</v>
      </c>
      <c r="BW225" s="271">
        <v>475</v>
      </c>
      <c r="BX225" s="271">
        <v>528</v>
      </c>
      <c r="BY225" s="271"/>
      <c r="BZ225" s="55"/>
      <c r="CA225" s="55"/>
      <c r="CB225" s="55"/>
      <c r="CC225" s="55"/>
      <c r="CD225" s="55"/>
      <c r="CE225" s="55"/>
      <c r="CF225" s="55"/>
      <c r="CG225" s="9">
        <v>0</v>
      </c>
      <c r="CH225" s="9">
        <v>0</v>
      </c>
      <c r="CI225" s="9">
        <v>0</v>
      </c>
      <c r="CJ225" s="271">
        <v>0</v>
      </c>
      <c r="CK225" s="271">
        <v>0</v>
      </c>
      <c r="CL225" s="271"/>
    </row>
    <row r="226" spans="1:90" ht="12.95" customHeight="1" x14ac:dyDescent="0.2">
      <c r="A226" s="72" t="s">
        <v>15</v>
      </c>
      <c r="B226" s="247" t="s">
        <v>442</v>
      </c>
      <c r="C226" s="43" t="s">
        <v>2053</v>
      </c>
      <c r="K226" s="10">
        <v>266</v>
      </c>
      <c r="L226" s="9"/>
      <c r="M226" s="9">
        <v>254</v>
      </c>
      <c r="N226" s="107">
        <f t="shared" si="57"/>
        <v>668</v>
      </c>
      <c r="O226" s="141">
        <f>+AF226+AS226+BF226+BV226+CI226</f>
        <v>254</v>
      </c>
      <c r="P226" s="142">
        <f t="shared" si="59"/>
        <v>0</v>
      </c>
      <c r="Q226" s="204">
        <v>428</v>
      </c>
      <c r="R226" s="204">
        <v>538</v>
      </c>
      <c r="S226" s="107">
        <f t="shared" si="58"/>
        <v>740</v>
      </c>
      <c r="T226" s="141">
        <f>+AH226+AU226+BH226+BK226+BX226+CK226</f>
        <v>538</v>
      </c>
      <c r="U226" s="142">
        <f t="shared" si="60"/>
        <v>0</v>
      </c>
      <c r="V226" s="260"/>
      <c r="W226" s="131"/>
      <c r="X226" s="55"/>
      <c r="Y226" s="55"/>
      <c r="Z226" s="55"/>
      <c r="AA226" s="55"/>
      <c r="AB226" s="55"/>
      <c r="AC226" s="55"/>
      <c r="AD226" s="9">
        <v>230</v>
      </c>
      <c r="AE226" s="9"/>
      <c r="AF226" s="9">
        <v>210</v>
      </c>
      <c r="AG226" s="271">
        <v>333</v>
      </c>
      <c r="AH226" s="271">
        <v>473</v>
      </c>
      <c r="AI226" s="271"/>
      <c r="AJ226" s="131"/>
      <c r="AK226" s="55"/>
      <c r="AL226" s="55"/>
      <c r="AM226" s="55"/>
      <c r="AN226" s="55"/>
      <c r="AO226" s="55"/>
      <c r="AP226" s="55"/>
      <c r="AQ226" s="9">
        <v>10</v>
      </c>
      <c r="AR226" s="9"/>
      <c r="AS226" s="9">
        <v>40</v>
      </c>
      <c r="AT226" s="271">
        <v>41</v>
      </c>
      <c r="AU226" s="271">
        <v>26</v>
      </c>
      <c r="AV226" s="271"/>
      <c r="AW226" s="131"/>
      <c r="AX226" s="55"/>
      <c r="AY226" s="55"/>
      <c r="AZ226" s="68"/>
      <c r="BA226" s="68"/>
      <c r="BB226" s="68"/>
      <c r="BC226" s="68"/>
      <c r="BD226" s="68">
        <v>26</v>
      </c>
      <c r="BE226" s="68"/>
      <c r="BF226" s="213">
        <v>4</v>
      </c>
      <c r="BG226" s="271">
        <v>0</v>
      </c>
      <c r="BH226" s="275">
        <v>0</v>
      </c>
      <c r="BI226" s="277"/>
      <c r="BJ226" s="691">
        <v>0</v>
      </c>
      <c r="BK226" s="271">
        <v>0</v>
      </c>
      <c r="BL226" s="271"/>
      <c r="BM226" s="131"/>
      <c r="BN226" s="55"/>
      <c r="BO226" s="55"/>
      <c r="BP226" s="94"/>
      <c r="BQ226" s="94"/>
      <c r="BR226" s="94"/>
      <c r="BS226" s="94"/>
      <c r="BT226" s="94">
        <v>0</v>
      </c>
      <c r="BU226" s="94"/>
      <c r="BV226" s="94">
        <v>0</v>
      </c>
      <c r="BW226" s="271">
        <v>54</v>
      </c>
      <c r="BX226" s="271">
        <v>39</v>
      </c>
      <c r="BY226" s="271"/>
      <c r="BZ226" s="55"/>
      <c r="CA226" s="55"/>
      <c r="CB226" s="55"/>
      <c r="CC226" s="55"/>
      <c r="CD226" s="55"/>
      <c r="CE226" s="55"/>
      <c r="CF226" s="55"/>
      <c r="CG226" s="9">
        <v>0</v>
      </c>
      <c r="CH226" s="9"/>
      <c r="CI226" s="9">
        <v>0</v>
      </c>
      <c r="CJ226" s="271">
        <v>0</v>
      </c>
      <c r="CK226" s="271">
        <v>0</v>
      </c>
      <c r="CL226" s="271"/>
    </row>
    <row r="227" spans="1:90" ht="12.95" customHeight="1" x14ac:dyDescent="0.2">
      <c r="A227" s="72" t="s">
        <v>4</v>
      </c>
      <c r="B227" s="247" t="s">
        <v>18</v>
      </c>
      <c r="C227" s="43" t="s">
        <v>2053</v>
      </c>
      <c r="K227" s="10">
        <v>349</v>
      </c>
      <c r="L227" s="9">
        <v>520</v>
      </c>
      <c r="M227" s="9">
        <v>510</v>
      </c>
      <c r="N227" s="107">
        <f t="shared" si="57"/>
        <v>608</v>
      </c>
      <c r="O227" s="141">
        <f>+AF227+AS227+BF227+BV227+CI227</f>
        <v>510</v>
      </c>
      <c r="P227" s="142">
        <f t="shared" si="59"/>
        <v>0</v>
      </c>
      <c r="Q227" s="204">
        <v>594</v>
      </c>
      <c r="R227" s="204">
        <v>528</v>
      </c>
      <c r="S227" s="107">
        <f t="shared" si="58"/>
        <v>744</v>
      </c>
      <c r="T227" s="141">
        <f>+AH227+AU227+BH227+BK227+BX227+CK227</f>
        <v>528</v>
      </c>
      <c r="U227" s="142">
        <f t="shared" si="60"/>
        <v>0</v>
      </c>
      <c r="V227" s="260"/>
      <c r="W227" s="131"/>
      <c r="X227" s="55"/>
      <c r="Y227" s="55"/>
      <c r="Z227" s="55"/>
      <c r="AA227" s="55"/>
      <c r="AB227" s="55"/>
      <c r="AC227" s="55"/>
      <c r="AD227" s="9">
        <v>0</v>
      </c>
      <c r="AE227" s="9">
        <v>3</v>
      </c>
      <c r="AF227" s="9">
        <v>16</v>
      </c>
      <c r="AG227" s="271">
        <v>22</v>
      </c>
      <c r="AH227" s="271">
        <v>17</v>
      </c>
      <c r="AI227" s="271"/>
      <c r="AJ227" s="131"/>
      <c r="AK227" s="55"/>
      <c r="AL227" s="55"/>
      <c r="AM227" s="55"/>
      <c r="AN227" s="55"/>
      <c r="AO227" s="55"/>
      <c r="AP227" s="55"/>
      <c r="AQ227" s="9">
        <v>0</v>
      </c>
      <c r="AR227" s="9">
        <v>0</v>
      </c>
      <c r="AS227" s="9">
        <v>0</v>
      </c>
      <c r="AT227" s="271">
        <v>0</v>
      </c>
      <c r="AU227" s="271">
        <v>0</v>
      </c>
      <c r="AV227" s="271"/>
      <c r="AW227" s="131"/>
      <c r="AX227" s="55"/>
      <c r="AY227" s="55"/>
      <c r="AZ227" s="68"/>
      <c r="BA227" s="68"/>
      <c r="BB227" s="68"/>
      <c r="BC227" s="68"/>
      <c r="BD227" s="68">
        <v>0</v>
      </c>
      <c r="BE227" s="68">
        <v>0</v>
      </c>
      <c r="BF227" s="213">
        <v>0</v>
      </c>
      <c r="BG227" s="271">
        <v>0</v>
      </c>
      <c r="BH227" s="275">
        <v>0</v>
      </c>
      <c r="BI227" s="277"/>
      <c r="BJ227" s="691">
        <v>0</v>
      </c>
      <c r="BK227" s="271">
        <v>0</v>
      </c>
      <c r="BL227" s="271"/>
      <c r="BM227" s="131"/>
      <c r="BN227" s="55"/>
      <c r="BO227" s="55"/>
      <c r="BP227" s="94"/>
      <c r="BQ227" s="94"/>
      <c r="BR227" s="94"/>
      <c r="BS227" s="94"/>
      <c r="BT227" s="94">
        <v>349</v>
      </c>
      <c r="BU227" s="94">
        <v>452</v>
      </c>
      <c r="BV227" s="94">
        <v>478</v>
      </c>
      <c r="BW227" s="271">
        <v>572</v>
      </c>
      <c r="BX227" s="271">
        <v>511</v>
      </c>
      <c r="BY227" s="271"/>
      <c r="BZ227" s="55"/>
      <c r="CA227" s="55"/>
      <c r="CB227" s="55"/>
      <c r="CC227" s="55"/>
      <c r="CD227" s="55"/>
      <c r="CE227" s="55"/>
      <c r="CF227" s="55"/>
      <c r="CG227" s="9">
        <v>0</v>
      </c>
      <c r="CH227" s="9">
        <v>65</v>
      </c>
      <c r="CI227" s="9">
        <v>16</v>
      </c>
      <c r="CJ227" s="271">
        <v>0</v>
      </c>
      <c r="CK227" s="271">
        <v>0</v>
      </c>
      <c r="CL227" s="271"/>
    </row>
    <row r="228" spans="1:90" ht="12.95" customHeight="1" x14ac:dyDescent="0.2">
      <c r="A228" s="72" t="s">
        <v>13</v>
      </c>
      <c r="B228" s="247" t="s">
        <v>23</v>
      </c>
      <c r="C228" s="43" t="s">
        <v>2053</v>
      </c>
      <c r="K228" s="10">
        <v>269</v>
      </c>
      <c r="L228" s="44">
        <v>291</v>
      </c>
      <c r="M228" s="44">
        <v>386</v>
      </c>
      <c r="N228" s="107">
        <f t="shared" si="57"/>
        <v>633</v>
      </c>
      <c r="O228" s="141">
        <f>+AF228+AS228+BF228+BV228+CI228</f>
        <v>386</v>
      </c>
      <c r="P228" s="142">
        <f t="shared" si="59"/>
        <v>0</v>
      </c>
      <c r="Q228" s="204">
        <v>662</v>
      </c>
      <c r="R228" s="204">
        <v>487</v>
      </c>
      <c r="S228" s="107">
        <f t="shared" si="58"/>
        <v>755</v>
      </c>
      <c r="T228" s="141">
        <f>+AH228+AU228+BH228+BK228+BX228+CK228</f>
        <v>487</v>
      </c>
      <c r="U228" s="142">
        <f t="shared" si="60"/>
        <v>0</v>
      </c>
      <c r="V228" s="260"/>
      <c r="W228" s="131"/>
      <c r="X228" s="55"/>
      <c r="Y228" s="55"/>
      <c r="Z228" s="55"/>
      <c r="AA228" s="55"/>
      <c r="AB228" s="55"/>
      <c r="AC228" s="55"/>
      <c r="AD228" s="9">
        <v>194</v>
      </c>
      <c r="AE228" s="9">
        <v>217</v>
      </c>
      <c r="AF228" s="9">
        <v>308</v>
      </c>
      <c r="AG228" s="271">
        <v>537</v>
      </c>
      <c r="AH228" s="271">
        <v>427</v>
      </c>
      <c r="AI228" s="271"/>
      <c r="AJ228" s="131"/>
      <c r="AK228" s="55"/>
      <c r="AL228" s="55"/>
      <c r="AM228" s="55"/>
      <c r="AN228" s="55"/>
      <c r="AO228" s="55"/>
      <c r="AP228" s="55"/>
      <c r="AQ228" s="9">
        <v>0</v>
      </c>
      <c r="AR228" s="9">
        <v>0</v>
      </c>
      <c r="AS228" s="9">
        <v>0</v>
      </c>
      <c r="AT228" s="271">
        <v>0</v>
      </c>
      <c r="AU228" s="271">
        <v>0</v>
      </c>
      <c r="AV228" s="271"/>
      <c r="AW228" s="131"/>
      <c r="AX228" s="55"/>
      <c r="AY228" s="55"/>
      <c r="AZ228" s="68"/>
      <c r="BA228" s="68"/>
      <c r="BB228" s="68"/>
      <c r="BC228" s="68"/>
      <c r="BD228" s="68">
        <v>1</v>
      </c>
      <c r="BE228" s="68">
        <v>0</v>
      </c>
      <c r="BF228" s="213">
        <v>0</v>
      </c>
      <c r="BG228" s="271">
        <v>0</v>
      </c>
      <c r="BH228" s="275">
        <v>0</v>
      </c>
      <c r="BI228" s="277"/>
      <c r="BJ228" s="691">
        <v>37</v>
      </c>
      <c r="BK228" s="271">
        <v>40</v>
      </c>
      <c r="BL228" s="271"/>
      <c r="BM228" s="131"/>
      <c r="BN228" s="55"/>
      <c r="BO228" s="55"/>
      <c r="BP228" s="94"/>
      <c r="BQ228" s="94"/>
      <c r="BR228" s="94"/>
      <c r="BS228" s="94"/>
      <c r="BT228" s="94">
        <v>36</v>
      </c>
      <c r="BU228" s="94">
        <v>18</v>
      </c>
      <c r="BV228" s="94">
        <v>38</v>
      </c>
      <c r="BW228" s="271">
        <v>88</v>
      </c>
      <c r="BX228" s="271">
        <v>20</v>
      </c>
      <c r="BY228" s="271"/>
      <c r="BZ228" s="55"/>
      <c r="CA228" s="55"/>
      <c r="CB228" s="55"/>
      <c r="CC228" s="55"/>
      <c r="CD228" s="55"/>
      <c r="CE228" s="55"/>
      <c r="CF228" s="55"/>
      <c r="CG228" s="9">
        <v>38</v>
      </c>
      <c r="CH228" s="9">
        <v>56</v>
      </c>
      <c r="CI228" s="9">
        <v>40</v>
      </c>
      <c r="CJ228" s="271">
        <v>0</v>
      </c>
      <c r="CK228" s="277">
        <v>0</v>
      </c>
      <c r="CL228" s="277"/>
    </row>
    <row r="229" spans="1:90" ht="12.95" customHeight="1" x14ac:dyDescent="0.2">
      <c r="A229" s="72" t="s">
        <v>433</v>
      </c>
      <c r="B229" s="247" t="s">
        <v>17</v>
      </c>
      <c r="C229" s="43" t="s">
        <v>2053</v>
      </c>
      <c r="K229" s="10">
        <v>360</v>
      </c>
      <c r="L229" s="9">
        <v>316</v>
      </c>
      <c r="M229" s="9">
        <v>159</v>
      </c>
      <c r="N229" s="107">
        <f t="shared" si="57"/>
        <v>694</v>
      </c>
      <c r="O229" s="141">
        <f>+AF229+AS229+BF229+BV229+CI229</f>
        <v>159</v>
      </c>
      <c r="P229" s="142">
        <f t="shared" si="59"/>
        <v>0</v>
      </c>
      <c r="Q229" s="204">
        <v>192</v>
      </c>
      <c r="R229" s="204">
        <v>462</v>
      </c>
      <c r="S229" s="107">
        <f t="shared" si="58"/>
        <v>770</v>
      </c>
      <c r="T229" s="141">
        <f>+AH229+AU229+BH229+BK229+BX229+CK229</f>
        <v>462</v>
      </c>
      <c r="U229" s="142">
        <f t="shared" si="60"/>
        <v>0</v>
      </c>
      <c r="V229" s="260"/>
      <c r="W229" s="131"/>
      <c r="X229" s="55"/>
      <c r="Y229" s="55"/>
      <c r="Z229" s="55"/>
      <c r="AA229" s="55"/>
      <c r="AB229" s="55"/>
      <c r="AC229" s="55"/>
      <c r="AD229" s="9">
        <v>332</v>
      </c>
      <c r="AE229" s="9">
        <v>282</v>
      </c>
      <c r="AF229" s="9">
        <v>136</v>
      </c>
      <c r="AG229" s="271">
        <v>171</v>
      </c>
      <c r="AH229" s="271">
        <v>405</v>
      </c>
      <c r="AI229" s="271"/>
      <c r="AJ229" s="131"/>
      <c r="AK229" s="55"/>
      <c r="AL229" s="55"/>
      <c r="AM229" s="55"/>
      <c r="AN229" s="55"/>
      <c r="AO229" s="55"/>
      <c r="AP229" s="55"/>
      <c r="AQ229" s="9">
        <v>15</v>
      </c>
      <c r="AR229" s="9">
        <v>24</v>
      </c>
      <c r="AS229" s="9">
        <v>21</v>
      </c>
      <c r="AT229" s="271">
        <v>15</v>
      </c>
      <c r="AU229" s="271">
        <v>54</v>
      </c>
      <c r="AV229" s="271"/>
      <c r="AW229" s="131"/>
      <c r="AX229" s="55"/>
      <c r="AY229" s="55"/>
      <c r="AZ229" s="68"/>
      <c r="BA229" s="68"/>
      <c r="BB229" s="68"/>
      <c r="BC229" s="68"/>
      <c r="BD229" s="68">
        <v>4</v>
      </c>
      <c r="BE229" s="68">
        <v>8</v>
      </c>
      <c r="BF229" s="213">
        <v>0</v>
      </c>
      <c r="BG229" s="271">
        <v>0</v>
      </c>
      <c r="BH229" s="275">
        <v>0</v>
      </c>
      <c r="BI229" s="277"/>
      <c r="BJ229" s="691">
        <v>3</v>
      </c>
      <c r="BK229" s="271">
        <v>0</v>
      </c>
      <c r="BL229" s="271"/>
      <c r="BM229" s="131"/>
      <c r="BN229" s="55"/>
      <c r="BO229" s="55"/>
      <c r="BP229" s="94"/>
      <c r="BQ229" s="94"/>
      <c r="BR229" s="94"/>
      <c r="BS229" s="94"/>
      <c r="BT229" s="94">
        <v>9</v>
      </c>
      <c r="BU229" s="94">
        <v>2</v>
      </c>
      <c r="BV229" s="94">
        <v>2</v>
      </c>
      <c r="BW229" s="271">
        <v>3</v>
      </c>
      <c r="BX229" s="271">
        <v>3</v>
      </c>
      <c r="BY229" s="271"/>
      <c r="BZ229" s="55"/>
      <c r="CA229" s="55"/>
      <c r="CB229" s="55"/>
      <c r="CC229" s="55"/>
      <c r="CD229" s="55"/>
      <c r="CE229" s="55"/>
      <c r="CF229" s="55"/>
      <c r="CG229" s="9">
        <v>0</v>
      </c>
      <c r="CH229" s="9">
        <v>0</v>
      </c>
      <c r="CI229" s="9">
        <v>0</v>
      </c>
      <c r="CJ229" s="271">
        <v>0</v>
      </c>
      <c r="CK229" s="271">
        <v>0</v>
      </c>
      <c r="CL229" s="271"/>
    </row>
    <row r="230" spans="1:90" ht="12.95" customHeight="1" x14ac:dyDescent="0.2">
      <c r="A230" s="72" t="s">
        <v>8</v>
      </c>
      <c r="B230" s="247" t="s">
        <v>20</v>
      </c>
      <c r="C230" s="43" t="s">
        <v>2053</v>
      </c>
      <c r="K230" s="10">
        <v>329</v>
      </c>
      <c r="L230" s="9">
        <v>272</v>
      </c>
      <c r="M230" s="9">
        <v>804</v>
      </c>
      <c r="N230" s="107">
        <f t="shared" si="57"/>
        <v>548</v>
      </c>
      <c r="O230" s="141">
        <f>+AF230+AS230+BF230+BV230+CI230</f>
        <v>804</v>
      </c>
      <c r="P230" s="142">
        <f t="shared" si="59"/>
        <v>0</v>
      </c>
      <c r="Q230" s="204">
        <v>939</v>
      </c>
      <c r="R230" s="204">
        <v>455</v>
      </c>
      <c r="S230" s="107">
        <f t="shared" si="58"/>
        <v>775</v>
      </c>
      <c r="T230" s="141">
        <f>+AH230+AU230+BH230+BK230+BX230+CK230</f>
        <v>455</v>
      </c>
      <c r="U230" s="142">
        <f t="shared" si="60"/>
        <v>0</v>
      </c>
      <c r="V230" s="260"/>
      <c r="W230" s="131"/>
      <c r="X230" s="55"/>
      <c r="Y230" s="55"/>
      <c r="Z230" s="55"/>
      <c r="AA230" s="55"/>
      <c r="AB230" s="55"/>
      <c r="AC230" s="55"/>
      <c r="AD230" s="9">
        <v>246</v>
      </c>
      <c r="AE230" s="9">
        <v>197</v>
      </c>
      <c r="AF230" s="9">
        <v>354</v>
      </c>
      <c r="AG230" s="271">
        <v>646</v>
      </c>
      <c r="AH230" s="271">
        <v>138</v>
      </c>
      <c r="AI230" s="271"/>
      <c r="AJ230" s="131"/>
      <c r="AK230" s="55"/>
      <c r="AL230" s="55"/>
      <c r="AM230" s="55"/>
      <c r="AN230" s="55"/>
      <c r="AO230" s="55"/>
      <c r="AP230" s="55"/>
      <c r="AQ230" s="9">
        <v>0</v>
      </c>
      <c r="AR230" s="9">
        <v>0</v>
      </c>
      <c r="AS230" s="9">
        <v>0</v>
      </c>
      <c r="AT230" s="271">
        <v>0</v>
      </c>
      <c r="AU230" s="271">
        <v>0</v>
      </c>
      <c r="AV230" s="271"/>
      <c r="AW230" s="131"/>
      <c r="AX230" s="55"/>
      <c r="AY230" s="55"/>
      <c r="AZ230" s="68"/>
      <c r="BA230" s="68"/>
      <c r="BB230" s="68"/>
      <c r="BC230" s="68"/>
      <c r="BD230" s="68">
        <v>83</v>
      </c>
      <c r="BE230" s="68">
        <v>75</v>
      </c>
      <c r="BF230" s="213">
        <v>450</v>
      </c>
      <c r="BG230" s="271">
        <v>268</v>
      </c>
      <c r="BH230" s="275">
        <v>248</v>
      </c>
      <c r="BI230" s="277"/>
      <c r="BJ230" s="691">
        <v>25</v>
      </c>
      <c r="BK230" s="271">
        <v>69</v>
      </c>
      <c r="BL230" s="271"/>
      <c r="BM230" s="131"/>
      <c r="BN230" s="55"/>
      <c r="BO230" s="55"/>
      <c r="BP230" s="94"/>
      <c r="BQ230" s="94"/>
      <c r="BR230" s="94"/>
      <c r="BS230" s="94"/>
      <c r="BT230" s="94">
        <v>0</v>
      </c>
      <c r="BU230" s="94">
        <v>0</v>
      </c>
      <c r="BV230" s="94">
        <v>0</v>
      </c>
      <c r="BW230" s="271">
        <v>0</v>
      </c>
      <c r="BX230" s="271">
        <v>0</v>
      </c>
      <c r="BY230" s="271"/>
      <c r="BZ230" s="55"/>
      <c r="CA230" s="55"/>
      <c r="CB230" s="55"/>
      <c r="CC230" s="55"/>
      <c r="CD230" s="55"/>
      <c r="CE230" s="55"/>
      <c r="CF230" s="55"/>
      <c r="CG230" s="9">
        <v>0</v>
      </c>
      <c r="CH230" s="9">
        <v>0</v>
      </c>
      <c r="CI230" s="9">
        <v>0</v>
      </c>
      <c r="CJ230" s="271">
        <v>0</v>
      </c>
      <c r="CK230" s="271">
        <v>0</v>
      </c>
      <c r="CL230" s="271"/>
    </row>
    <row r="231" spans="1:90" ht="12.95" customHeight="1" x14ac:dyDescent="0.2">
      <c r="A231" s="80" t="s">
        <v>5</v>
      </c>
      <c r="B231" s="247" t="s">
        <v>13</v>
      </c>
      <c r="C231" s="43" t="s">
        <v>2053</v>
      </c>
      <c r="K231" s="10">
        <v>402</v>
      </c>
      <c r="L231" s="9">
        <v>399</v>
      </c>
      <c r="M231" s="9">
        <v>629</v>
      </c>
      <c r="N231" s="107">
        <f t="shared" si="57"/>
        <v>574</v>
      </c>
      <c r="O231" s="141">
        <f>+AF231+AS231+BF231+BV231+CI231</f>
        <v>629</v>
      </c>
      <c r="P231" s="142">
        <f t="shared" si="59"/>
        <v>0</v>
      </c>
      <c r="Q231" s="203">
        <v>1379</v>
      </c>
      <c r="R231" s="204">
        <v>451</v>
      </c>
      <c r="S231" s="107">
        <f t="shared" si="58"/>
        <v>777</v>
      </c>
      <c r="T231" s="141">
        <f>+AH231+AU231+BH231+BK231+BX231+CK231</f>
        <v>451</v>
      </c>
      <c r="U231" s="142">
        <f t="shared" si="60"/>
        <v>0</v>
      </c>
      <c r="V231" s="260"/>
      <c r="W231" s="131"/>
      <c r="X231" s="55"/>
      <c r="Y231" s="55"/>
      <c r="Z231" s="55"/>
      <c r="AA231" s="55"/>
      <c r="AB231" s="55"/>
      <c r="AC231" s="55"/>
      <c r="AD231" s="9">
        <v>26</v>
      </c>
      <c r="AE231" s="9">
        <v>0</v>
      </c>
      <c r="AF231" s="9">
        <v>91</v>
      </c>
      <c r="AG231" s="271">
        <v>107</v>
      </c>
      <c r="AH231" s="271">
        <v>34</v>
      </c>
      <c r="AI231" s="271"/>
      <c r="AJ231" s="131"/>
      <c r="AK231" s="55"/>
      <c r="AL231" s="55"/>
      <c r="AM231" s="55"/>
      <c r="AN231" s="55"/>
      <c r="AO231" s="55"/>
      <c r="AP231" s="55"/>
      <c r="AQ231" s="9">
        <v>12</v>
      </c>
      <c r="AR231" s="9">
        <v>14</v>
      </c>
      <c r="AS231" s="9">
        <v>0</v>
      </c>
      <c r="AT231" s="271">
        <v>0</v>
      </c>
      <c r="AU231" s="271">
        <v>0</v>
      </c>
      <c r="AV231" s="271"/>
      <c r="AW231" s="131"/>
      <c r="AX231" s="55"/>
      <c r="AY231" s="55"/>
      <c r="AZ231" s="68"/>
      <c r="BA231" s="68"/>
      <c r="BB231" s="68"/>
      <c r="BC231" s="68"/>
      <c r="BD231" s="68">
        <v>0</v>
      </c>
      <c r="BE231" s="68">
        <v>0</v>
      </c>
      <c r="BF231" s="213">
        <v>0</v>
      </c>
      <c r="BG231" s="271">
        <v>0</v>
      </c>
      <c r="BH231" s="275">
        <v>0</v>
      </c>
      <c r="BI231" s="277"/>
      <c r="BJ231" s="691">
        <v>0</v>
      </c>
      <c r="BK231" s="271">
        <v>0</v>
      </c>
      <c r="BL231" s="271"/>
      <c r="BM231" s="131"/>
      <c r="BN231" s="55"/>
      <c r="BO231" s="55"/>
      <c r="BP231" s="94"/>
      <c r="BQ231" s="94"/>
      <c r="BR231" s="94"/>
      <c r="BS231" s="94"/>
      <c r="BT231" s="94">
        <v>364</v>
      </c>
      <c r="BU231" s="94">
        <v>385</v>
      </c>
      <c r="BV231" s="94">
        <v>538</v>
      </c>
      <c r="BW231" s="273">
        <v>1272</v>
      </c>
      <c r="BX231" s="271">
        <v>417</v>
      </c>
      <c r="BY231" s="271"/>
      <c r="BZ231" s="55"/>
      <c r="CA231" s="55"/>
      <c r="CB231" s="55"/>
      <c r="CC231" s="55"/>
      <c r="CD231" s="55"/>
      <c r="CE231" s="55"/>
      <c r="CF231" s="55"/>
      <c r="CG231" s="9">
        <v>0</v>
      </c>
      <c r="CH231" s="9">
        <v>0</v>
      </c>
      <c r="CI231" s="9">
        <v>0</v>
      </c>
      <c r="CJ231" s="271">
        <v>0</v>
      </c>
      <c r="CK231" s="271">
        <v>0</v>
      </c>
      <c r="CL231" s="271"/>
    </row>
    <row r="232" spans="1:90" ht="12.95" customHeight="1" x14ac:dyDescent="0.2">
      <c r="A232" s="104" t="s">
        <v>30</v>
      </c>
      <c r="B232" s="247" t="s">
        <v>10</v>
      </c>
      <c r="C232" s="43" t="s">
        <v>2053</v>
      </c>
      <c r="K232" s="10">
        <v>415</v>
      </c>
      <c r="L232" s="9">
        <v>275</v>
      </c>
      <c r="M232" s="9">
        <v>338</v>
      </c>
      <c r="N232" s="107">
        <f t="shared" si="57"/>
        <v>644</v>
      </c>
      <c r="O232" s="141">
        <f>+AF232+AS232+BF232+BV232+CI232</f>
        <v>338</v>
      </c>
      <c r="P232" s="142">
        <f t="shared" si="59"/>
        <v>0</v>
      </c>
      <c r="Q232" s="204">
        <v>342</v>
      </c>
      <c r="R232" s="204">
        <v>427</v>
      </c>
      <c r="S232" s="107">
        <f t="shared" si="58"/>
        <v>786</v>
      </c>
      <c r="T232" s="141">
        <f>+AH232+AU232+BH232+BK232+BX232+CK232</f>
        <v>427</v>
      </c>
      <c r="U232" s="142">
        <f t="shared" si="60"/>
        <v>0</v>
      </c>
      <c r="V232" s="260"/>
      <c r="W232" s="131"/>
      <c r="X232" s="55"/>
      <c r="Y232" s="55"/>
      <c r="Z232" s="55"/>
      <c r="AA232" s="55"/>
      <c r="AB232" s="55"/>
      <c r="AC232" s="55"/>
      <c r="AD232" s="9">
        <v>76</v>
      </c>
      <c r="AE232" s="9">
        <v>86</v>
      </c>
      <c r="AF232" s="9">
        <v>102</v>
      </c>
      <c r="AG232" s="271">
        <v>233</v>
      </c>
      <c r="AH232" s="271">
        <v>327</v>
      </c>
      <c r="AI232" s="271"/>
      <c r="AJ232" s="131"/>
      <c r="AK232" s="55"/>
      <c r="AL232" s="55"/>
      <c r="AM232" s="55"/>
      <c r="AN232" s="55"/>
      <c r="AO232" s="55"/>
      <c r="AP232" s="55"/>
      <c r="AQ232" s="9">
        <v>151</v>
      </c>
      <c r="AR232" s="9">
        <v>86</v>
      </c>
      <c r="AS232" s="9">
        <v>127</v>
      </c>
      <c r="AT232" s="271">
        <v>0</v>
      </c>
      <c r="AU232" s="271">
        <v>0</v>
      </c>
      <c r="AV232" s="271"/>
      <c r="AW232" s="131"/>
      <c r="AX232" s="55"/>
      <c r="AY232" s="55"/>
      <c r="AZ232" s="68"/>
      <c r="BA232" s="68"/>
      <c r="BB232" s="68"/>
      <c r="BC232" s="68"/>
      <c r="BD232" s="68">
        <v>0</v>
      </c>
      <c r="BE232" s="68">
        <v>0</v>
      </c>
      <c r="BF232" s="213">
        <v>0</v>
      </c>
      <c r="BG232" s="271">
        <v>0</v>
      </c>
      <c r="BH232" s="275">
        <v>0</v>
      </c>
      <c r="BI232" s="277"/>
      <c r="BJ232" s="691">
        <v>95</v>
      </c>
      <c r="BK232" s="271">
        <v>45</v>
      </c>
      <c r="BL232" s="271"/>
      <c r="BM232" s="131"/>
      <c r="BN232" s="55"/>
      <c r="BO232" s="55"/>
      <c r="BP232" s="94"/>
      <c r="BQ232" s="94"/>
      <c r="BR232" s="94"/>
      <c r="BS232" s="94"/>
      <c r="BT232" s="94">
        <v>0</v>
      </c>
      <c r="BU232" s="94">
        <v>0</v>
      </c>
      <c r="BV232" s="94">
        <v>7</v>
      </c>
      <c r="BW232" s="271">
        <v>14</v>
      </c>
      <c r="BX232" s="271">
        <v>55</v>
      </c>
      <c r="BY232" s="271"/>
      <c r="BZ232" s="55"/>
      <c r="CA232" s="55"/>
      <c r="CB232" s="55"/>
      <c r="CC232" s="55"/>
      <c r="CD232" s="55"/>
      <c r="CE232" s="55"/>
      <c r="CF232" s="55"/>
      <c r="CG232" s="9">
        <v>188</v>
      </c>
      <c r="CH232" s="9">
        <v>103</v>
      </c>
      <c r="CI232" s="9">
        <v>102</v>
      </c>
      <c r="CJ232" s="271">
        <v>0</v>
      </c>
      <c r="CK232" s="271">
        <v>0</v>
      </c>
      <c r="CL232" s="271"/>
    </row>
    <row r="233" spans="1:90" ht="12.95" customHeight="1" x14ac:dyDescent="0.2">
      <c r="A233" s="72" t="s">
        <v>3</v>
      </c>
      <c r="B233" s="247" t="s">
        <v>21</v>
      </c>
      <c r="C233" s="43" t="s">
        <v>2053</v>
      </c>
      <c r="K233" s="10">
        <v>327</v>
      </c>
      <c r="L233" s="9">
        <v>327</v>
      </c>
      <c r="M233" s="9">
        <v>357</v>
      </c>
      <c r="N233" s="107">
        <f t="shared" si="57"/>
        <v>640</v>
      </c>
      <c r="O233" s="141">
        <f>+AF233+AS233+BF233+BV233+CI233</f>
        <v>357</v>
      </c>
      <c r="P233" s="142">
        <f t="shared" si="59"/>
        <v>0</v>
      </c>
      <c r="Q233" s="204">
        <v>477</v>
      </c>
      <c r="R233" s="204">
        <v>410</v>
      </c>
      <c r="S233" s="107">
        <f t="shared" si="58"/>
        <v>793</v>
      </c>
      <c r="T233" s="141">
        <f>+AH233+AU233+BH233+BK233+BX233+CK233</f>
        <v>410</v>
      </c>
      <c r="U233" s="142">
        <f t="shared" si="60"/>
        <v>0</v>
      </c>
      <c r="V233" s="260"/>
      <c r="W233" s="131"/>
      <c r="X233" s="55"/>
      <c r="Y233" s="55"/>
      <c r="Z233" s="55"/>
      <c r="AA233" s="55"/>
      <c r="AB233" s="55"/>
      <c r="AC233" s="55"/>
      <c r="AD233" s="9">
        <v>171</v>
      </c>
      <c r="AE233" s="9">
        <v>171</v>
      </c>
      <c r="AF233" s="9">
        <v>177</v>
      </c>
      <c r="AG233" s="271">
        <v>250</v>
      </c>
      <c r="AH233" s="271">
        <v>149</v>
      </c>
      <c r="AI233" s="271"/>
      <c r="AJ233" s="131"/>
      <c r="AK233" s="55"/>
      <c r="AL233" s="55"/>
      <c r="AM233" s="55"/>
      <c r="AN233" s="55"/>
      <c r="AO233" s="55"/>
      <c r="AP233" s="55"/>
      <c r="AQ233" s="9">
        <v>32</v>
      </c>
      <c r="AR233" s="9">
        <v>32</v>
      </c>
      <c r="AS233" s="9">
        <v>35</v>
      </c>
      <c r="AT233" s="271">
        <v>45</v>
      </c>
      <c r="AU233" s="271">
        <v>38</v>
      </c>
      <c r="AV233" s="271"/>
      <c r="AW233" s="131"/>
      <c r="AX233" s="55"/>
      <c r="AY233" s="55"/>
      <c r="AZ233" s="68"/>
      <c r="BA233" s="68"/>
      <c r="BB233" s="68"/>
      <c r="BC233" s="68"/>
      <c r="BD233" s="68">
        <v>11</v>
      </c>
      <c r="BE233" s="68">
        <v>11</v>
      </c>
      <c r="BF233" s="213">
        <v>14</v>
      </c>
      <c r="BG233" s="271">
        <v>17</v>
      </c>
      <c r="BH233" s="275">
        <v>4</v>
      </c>
      <c r="BI233" s="277"/>
      <c r="BJ233" s="691">
        <v>6</v>
      </c>
      <c r="BK233" s="271">
        <v>0</v>
      </c>
      <c r="BL233" s="271"/>
      <c r="BM233" s="131"/>
      <c r="BN233" s="55"/>
      <c r="BO233" s="55"/>
      <c r="BP233" s="94"/>
      <c r="BQ233" s="94"/>
      <c r="BR233" s="94"/>
      <c r="BS233" s="94"/>
      <c r="BT233" s="94">
        <v>109</v>
      </c>
      <c r="BU233" s="94">
        <v>109</v>
      </c>
      <c r="BV233" s="94">
        <v>126</v>
      </c>
      <c r="BW233" s="271">
        <v>159</v>
      </c>
      <c r="BX233" s="271">
        <v>219</v>
      </c>
      <c r="BY233" s="271"/>
      <c r="BZ233" s="55"/>
      <c r="CA233" s="55"/>
      <c r="CB233" s="55"/>
      <c r="CC233" s="55"/>
      <c r="CD233" s="55"/>
      <c r="CE233" s="55"/>
      <c r="CF233" s="55"/>
      <c r="CG233" s="9">
        <v>4</v>
      </c>
      <c r="CH233" s="9">
        <v>4</v>
      </c>
      <c r="CI233" s="9">
        <v>5</v>
      </c>
      <c r="CJ233" s="271">
        <v>0</v>
      </c>
      <c r="CK233" s="271">
        <v>0</v>
      </c>
      <c r="CL233" s="271"/>
    </row>
    <row r="234" spans="1:90" ht="12.95" customHeight="1" x14ac:dyDescent="0.2">
      <c r="A234" s="72" t="s">
        <v>28</v>
      </c>
      <c r="B234" s="26" t="s">
        <v>1969</v>
      </c>
      <c r="C234" s="43" t="s">
        <v>2053</v>
      </c>
      <c r="K234" s="10">
        <v>588</v>
      </c>
      <c r="L234" s="9">
        <v>589</v>
      </c>
      <c r="M234" s="9">
        <v>653</v>
      </c>
      <c r="N234" s="107">
        <f t="shared" si="57"/>
        <v>567</v>
      </c>
      <c r="O234" s="141">
        <f>+AF234+AS234+BF234+BV234+CI234</f>
        <v>653</v>
      </c>
      <c r="P234" s="142">
        <f t="shared" si="59"/>
        <v>0</v>
      </c>
      <c r="Q234" s="204">
        <v>722</v>
      </c>
      <c r="R234" s="204">
        <v>400</v>
      </c>
      <c r="S234" s="107">
        <f t="shared" si="58"/>
        <v>797</v>
      </c>
      <c r="T234" s="141">
        <f>+AH234+AU234+BH234+BK234+BX234+CK234</f>
        <v>400</v>
      </c>
      <c r="U234" s="142">
        <f t="shared" si="60"/>
        <v>0</v>
      </c>
      <c r="V234" s="260"/>
      <c r="W234" s="131"/>
      <c r="X234" s="55"/>
      <c r="Y234" s="55"/>
      <c r="Z234" s="55"/>
      <c r="AA234" s="55"/>
      <c r="AB234" s="55"/>
      <c r="AC234" s="55"/>
      <c r="AD234" s="9">
        <v>588</v>
      </c>
      <c r="AE234" s="9">
        <v>589</v>
      </c>
      <c r="AF234" s="9">
        <v>653</v>
      </c>
      <c r="AG234" s="271">
        <v>433</v>
      </c>
      <c r="AH234" s="271">
        <v>336</v>
      </c>
      <c r="AI234" s="271"/>
      <c r="AJ234" s="131"/>
      <c r="AK234" s="55"/>
      <c r="AL234" s="55"/>
      <c r="AM234" s="55"/>
      <c r="AN234" s="55"/>
      <c r="AO234" s="55"/>
      <c r="AP234" s="55"/>
      <c r="AQ234" s="9">
        <v>0</v>
      </c>
      <c r="AR234" s="9">
        <v>0</v>
      </c>
      <c r="AS234" s="9">
        <v>0</v>
      </c>
      <c r="AT234" s="271"/>
      <c r="AU234" s="271">
        <v>0</v>
      </c>
      <c r="AV234" s="271"/>
      <c r="AW234" s="131"/>
      <c r="AX234" s="55"/>
      <c r="AY234" s="55"/>
      <c r="AZ234" s="68"/>
      <c r="BA234" s="68"/>
      <c r="BB234" s="68"/>
      <c r="BC234" s="68"/>
      <c r="BD234" s="68">
        <v>0</v>
      </c>
      <c r="BE234" s="68">
        <v>0</v>
      </c>
      <c r="BF234" s="213">
        <v>0</v>
      </c>
      <c r="BG234" s="271">
        <v>7</v>
      </c>
      <c r="BH234" s="275">
        <v>5</v>
      </c>
      <c r="BI234" s="277"/>
      <c r="BJ234" s="691"/>
      <c r="BK234" s="271">
        <v>0</v>
      </c>
      <c r="BL234" s="271"/>
      <c r="BM234" s="131"/>
      <c r="BN234" s="55"/>
      <c r="BO234" s="55"/>
      <c r="BP234" s="94"/>
      <c r="BQ234" s="94"/>
      <c r="BR234" s="94"/>
      <c r="BS234" s="94"/>
      <c r="BT234" s="94">
        <v>0</v>
      </c>
      <c r="BU234" s="94">
        <v>0</v>
      </c>
      <c r="BV234" s="94">
        <v>0</v>
      </c>
      <c r="BW234" s="271">
        <v>282</v>
      </c>
      <c r="BX234" s="271">
        <v>59</v>
      </c>
      <c r="BY234" s="271"/>
      <c r="BZ234" s="55"/>
      <c r="CA234" s="55"/>
      <c r="CB234" s="55"/>
      <c r="CC234" s="55"/>
      <c r="CD234" s="55"/>
      <c r="CE234" s="55"/>
      <c r="CF234" s="55"/>
      <c r="CG234" s="9">
        <v>0</v>
      </c>
      <c r="CH234" s="9">
        <v>0</v>
      </c>
      <c r="CI234" s="9">
        <v>0</v>
      </c>
      <c r="CJ234" s="271"/>
      <c r="CK234" s="271">
        <v>0</v>
      </c>
      <c r="CL234" s="271"/>
    </row>
    <row r="235" spans="1:90" ht="12.95" customHeight="1" x14ac:dyDescent="0.2">
      <c r="A235" s="72"/>
      <c r="B235" s="281" t="s">
        <v>1228</v>
      </c>
      <c r="C235" s="43" t="s">
        <v>2053</v>
      </c>
      <c r="K235" s="10">
        <v>659</v>
      </c>
      <c r="L235" s="9">
        <v>979</v>
      </c>
      <c r="M235" s="9">
        <v>1091</v>
      </c>
      <c r="N235" s="107">
        <f t="shared" si="57"/>
        <v>510</v>
      </c>
      <c r="O235" s="141">
        <f>+AF235+AS235+BF235+BV235+CI235</f>
        <v>1091</v>
      </c>
      <c r="P235" s="142">
        <f t="shared" si="59"/>
        <v>0</v>
      </c>
      <c r="Q235" s="204">
        <v>849</v>
      </c>
      <c r="R235" s="204">
        <v>374</v>
      </c>
      <c r="S235" s="107">
        <f t="shared" si="58"/>
        <v>801</v>
      </c>
      <c r="T235" s="141">
        <f>+AH235+AU235+BH235+BK235+BX235+CK235</f>
        <v>374</v>
      </c>
      <c r="U235" s="142">
        <f t="shared" si="60"/>
        <v>0</v>
      </c>
      <c r="V235" s="260"/>
      <c r="W235" s="131"/>
      <c r="X235" s="55"/>
      <c r="Y235" s="55"/>
      <c r="Z235" s="55"/>
      <c r="AA235" s="55"/>
      <c r="AB235" s="55"/>
      <c r="AC235" s="55"/>
      <c r="AD235" s="9">
        <v>89</v>
      </c>
      <c r="AE235" s="9">
        <v>119</v>
      </c>
      <c r="AF235" s="9">
        <v>114</v>
      </c>
      <c r="AG235" s="271">
        <v>451</v>
      </c>
      <c r="AH235" s="271">
        <v>133</v>
      </c>
      <c r="AI235" s="271"/>
      <c r="AJ235" s="131"/>
      <c r="AK235" s="55"/>
      <c r="AL235" s="55"/>
      <c r="AM235" s="55"/>
      <c r="AN235" s="55"/>
      <c r="AO235" s="55"/>
      <c r="AP235" s="135"/>
      <c r="AQ235" s="136">
        <v>25</v>
      </c>
      <c r="AR235" s="136">
        <v>133</v>
      </c>
      <c r="AS235" s="136">
        <v>187</v>
      </c>
      <c r="AT235" s="271">
        <v>86</v>
      </c>
      <c r="AU235" s="271">
        <v>34</v>
      </c>
      <c r="AV235" s="271"/>
      <c r="AW235" s="131"/>
      <c r="AX235" s="55"/>
      <c r="AY235" s="55"/>
      <c r="AZ235" s="68"/>
      <c r="BA235" s="68"/>
      <c r="BB235" s="68"/>
      <c r="BC235" s="68"/>
      <c r="BD235" s="68">
        <v>444</v>
      </c>
      <c r="BE235" s="68">
        <v>525</v>
      </c>
      <c r="BF235" s="213">
        <v>501</v>
      </c>
      <c r="BG235" s="271">
        <v>37</v>
      </c>
      <c r="BH235" s="275">
        <v>20</v>
      </c>
      <c r="BI235" s="277"/>
      <c r="BJ235" s="691">
        <v>25</v>
      </c>
      <c r="BK235" s="271">
        <v>1</v>
      </c>
      <c r="BL235" s="271"/>
      <c r="BM235" s="131"/>
      <c r="BN235" s="55"/>
      <c r="BO235" s="55"/>
      <c r="BP235" s="94"/>
      <c r="BQ235" s="94"/>
      <c r="BR235" s="94"/>
      <c r="BS235" s="94"/>
      <c r="BT235" s="94">
        <v>41</v>
      </c>
      <c r="BU235" s="94">
        <v>181</v>
      </c>
      <c r="BV235" s="94">
        <v>262</v>
      </c>
      <c r="BW235" s="271">
        <v>250</v>
      </c>
      <c r="BX235" s="271">
        <v>186</v>
      </c>
      <c r="BY235" s="271"/>
      <c r="BZ235" s="55"/>
      <c r="CA235" s="55"/>
      <c r="CB235" s="55"/>
      <c r="CC235" s="55"/>
      <c r="CD235" s="55"/>
      <c r="CE235" s="55"/>
      <c r="CF235" s="55"/>
      <c r="CG235" s="9">
        <v>60</v>
      </c>
      <c r="CH235" s="9">
        <v>21</v>
      </c>
      <c r="CI235" s="9">
        <v>27</v>
      </c>
      <c r="CJ235" s="271">
        <v>0</v>
      </c>
      <c r="CK235" s="271">
        <v>0</v>
      </c>
      <c r="CL235" s="271"/>
    </row>
    <row r="236" spans="1:90" ht="12.95" customHeight="1" x14ac:dyDescent="0.2">
      <c r="A236" s="78" t="s">
        <v>18</v>
      </c>
      <c r="B236" s="290" t="s">
        <v>1550</v>
      </c>
      <c r="C236" s="43" t="s">
        <v>2053</v>
      </c>
      <c r="D236" s="262"/>
      <c r="E236" s="56"/>
      <c r="F236" s="44"/>
      <c r="G236" s="52"/>
      <c r="H236" s="44"/>
      <c r="I236" s="44"/>
      <c r="J236" s="44"/>
      <c r="K236" s="44"/>
      <c r="L236" s="44">
        <v>540</v>
      </c>
      <c r="M236" s="44">
        <v>540</v>
      </c>
      <c r="N236" s="107">
        <f t="shared" si="57"/>
        <v>597</v>
      </c>
      <c r="O236" s="141">
        <f>+AF236+AS236+BF236+BV236+CI236</f>
        <v>540</v>
      </c>
      <c r="P236" s="142">
        <f t="shared" si="59"/>
        <v>0</v>
      </c>
      <c r="Q236" s="204">
        <v>327</v>
      </c>
      <c r="R236" s="204">
        <v>357</v>
      </c>
      <c r="S236" s="107">
        <f t="shared" si="58"/>
        <v>807</v>
      </c>
      <c r="T236" s="141">
        <f>+AH236+AU236+BH236+BK236+BX236+CK236</f>
        <v>357</v>
      </c>
      <c r="U236" s="142">
        <f t="shared" si="60"/>
        <v>0</v>
      </c>
      <c r="V236" s="260"/>
      <c r="W236" s="263"/>
      <c r="X236" s="56"/>
      <c r="Y236" s="44"/>
      <c r="Z236" s="44"/>
      <c r="AA236" s="44"/>
      <c r="AB236" s="44"/>
      <c r="AC236" s="44"/>
      <c r="AD236" s="44"/>
      <c r="AE236" s="44">
        <v>437</v>
      </c>
      <c r="AF236" s="44">
        <v>428</v>
      </c>
      <c r="AG236" s="271">
        <v>275</v>
      </c>
      <c r="AH236" s="271">
        <v>223</v>
      </c>
      <c r="AI236" s="271"/>
      <c r="AJ236" s="263"/>
      <c r="AK236" s="56"/>
      <c r="AL236" s="44"/>
      <c r="AM236" s="44"/>
      <c r="AN236" s="44"/>
      <c r="AO236" s="44"/>
      <c r="AP236" s="44"/>
      <c r="AQ236" s="44"/>
      <c r="AR236" s="44">
        <v>24</v>
      </c>
      <c r="AS236" s="44">
        <v>8</v>
      </c>
      <c r="AT236" s="271">
        <v>0</v>
      </c>
      <c r="AU236" s="271">
        <v>2</v>
      </c>
      <c r="AV236" s="271"/>
      <c r="AW236" s="263"/>
      <c r="AX236" s="56"/>
      <c r="AY236" s="44"/>
      <c r="AZ236" s="66"/>
      <c r="BA236" s="66"/>
      <c r="BB236" s="66"/>
      <c r="BC236" s="66"/>
      <c r="BD236" s="66"/>
      <c r="BE236" s="66">
        <v>38</v>
      </c>
      <c r="BF236" s="217">
        <v>50</v>
      </c>
      <c r="BG236" s="271">
        <v>39</v>
      </c>
      <c r="BH236" s="275">
        <v>119</v>
      </c>
      <c r="BI236" s="277"/>
      <c r="BJ236" s="691">
        <v>5</v>
      </c>
      <c r="BK236" s="271">
        <v>4</v>
      </c>
      <c r="BL236" s="271"/>
      <c r="BM236" s="263"/>
      <c r="BN236" s="99"/>
      <c r="BO236" s="44"/>
      <c r="BP236" s="44"/>
      <c r="BQ236" s="44"/>
      <c r="BR236" s="44"/>
      <c r="BS236" s="44"/>
      <c r="BT236" s="44"/>
      <c r="BU236" s="44">
        <v>20</v>
      </c>
      <c r="BV236" s="44">
        <v>33</v>
      </c>
      <c r="BW236" s="271">
        <v>0</v>
      </c>
      <c r="BX236" s="271">
        <v>4</v>
      </c>
      <c r="BY236" s="271"/>
      <c r="BZ236" s="262"/>
      <c r="CA236" s="262"/>
      <c r="CB236" s="56"/>
      <c r="CC236" s="44"/>
      <c r="CD236" s="52"/>
      <c r="CE236" s="44"/>
      <c r="CF236" s="44"/>
      <c r="CG236" s="44"/>
      <c r="CH236" s="44">
        <v>21</v>
      </c>
      <c r="CI236" s="44">
        <v>21</v>
      </c>
      <c r="CJ236" s="271">
        <v>8</v>
      </c>
      <c r="CK236" s="271">
        <v>5</v>
      </c>
      <c r="CL236" s="271"/>
    </row>
    <row r="237" spans="1:90" ht="12.95" customHeight="1" x14ac:dyDescent="0.2">
      <c r="A237" s="3" t="s">
        <v>29</v>
      </c>
      <c r="B237" s="247" t="s">
        <v>415</v>
      </c>
      <c r="C237" s="43" t="s">
        <v>2053</v>
      </c>
      <c r="K237" s="10">
        <v>428</v>
      </c>
      <c r="L237" s="9"/>
      <c r="M237" s="9"/>
      <c r="N237" s="107" t="str">
        <f t="shared" si="57"/>
        <v>—</v>
      </c>
      <c r="O237" s="141">
        <f>+AF237+AS237+BF237+BV237+CI237</f>
        <v>0</v>
      </c>
      <c r="P237" s="142">
        <f t="shared" si="59"/>
        <v>0</v>
      </c>
      <c r="Q237" s="203"/>
      <c r="R237" s="204">
        <v>339</v>
      </c>
      <c r="S237" s="107">
        <f t="shared" si="58"/>
        <v>811</v>
      </c>
      <c r="T237" s="141">
        <f>+AH237+AU237+BH237+BK237+BX237+CK237</f>
        <v>339</v>
      </c>
      <c r="U237" s="142">
        <f t="shared" si="60"/>
        <v>0</v>
      </c>
      <c r="V237" s="260"/>
      <c r="W237" s="131"/>
      <c r="X237" s="55"/>
      <c r="Y237" s="55"/>
      <c r="Z237" s="55"/>
      <c r="AA237" s="55"/>
      <c r="AB237" s="55"/>
      <c r="AC237" s="55"/>
      <c r="AD237" s="9">
        <v>151</v>
      </c>
      <c r="AE237" s="9"/>
      <c r="AF237" s="9"/>
      <c r="AG237" s="273"/>
      <c r="AH237" s="271">
        <v>180</v>
      </c>
      <c r="AI237" s="271"/>
      <c r="AJ237" s="131"/>
      <c r="AK237" s="55"/>
      <c r="AL237" s="55"/>
      <c r="AM237" s="55"/>
      <c r="AN237" s="55"/>
      <c r="AO237" s="55"/>
      <c r="AP237" s="55"/>
      <c r="AQ237" s="9">
        <v>0</v>
      </c>
      <c r="AR237" s="9"/>
      <c r="AS237" s="9"/>
      <c r="AT237" s="271"/>
      <c r="AU237" s="271">
        <v>10</v>
      </c>
      <c r="AV237" s="271"/>
      <c r="AW237" s="131"/>
      <c r="AX237" s="55"/>
      <c r="AY237" s="55"/>
      <c r="AZ237" s="68"/>
      <c r="BA237" s="68"/>
      <c r="BB237" s="68"/>
      <c r="BC237" s="68"/>
      <c r="BD237" s="68">
        <v>0</v>
      </c>
      <c r="BE237" s="68"/>
      <c r="BF237" s="213"/>
      <c r="BG237" s="271"/>
      <c r="BH237" s="275">
        <v>0</v>
      </c>
      <c r="BI237" s="277"/>
      <c r="BJ237" s="691"/>
      <c r="BK237" s="271">
        <v>25</v>
      </c>
      <c r="BL237" s="271"/>
      <c r="BM237" s="131"/>
      <c r="BN237" s="55"/>
      <c r="BO237" s="55"/>
      <c r="BP237" s="94"/>
      <c r="BQ237" s="94"/>
      <c r="BR237" s="94"/>
      <c r="BS237" s="94"/>
      <c r="BT237" s="94">
        <v>208</v>
      </c>
      <c r="BU237" s="94"/>
      <c r="BV237" s="94"/>
      <c r="BW237" s="271"/>
      <c r="BX237" s="271">
        <v>124</v>
      </c>
      <c r="BY237" s="271"/>
      <c r="BZ237" s="55"/>
      <c r="CA237" s="55"/>
      <c r="CB237" s="55"/>
      <c r="CC237" s="55"/>
      <c r="CD237" s="55"/>
      <c r="CE237" s="55"/>
      <c r="CF237" s="55"/>
      <c r="CG237" s="9">
        <v>69</v>
      </c>
      <c r="CH237" s="9"/>
      <c r="CI237" s="9"/>
      <c r="CJ237" s="271"/>
      <c r="CK237" s="271">
        <v>0</v>
      </c>
      <c r="CL237" s="271"/>
    </row>
    <row r="238" spans="1:90" ht="12.95" customHeight="1" x14ac:dyDescent="0.2">
      <c r="B238" s="247" t="s">
        <v>7</v>
      </c>
      <c r="C238" s="43" t="s">
        <v>2053</v>
      </c>
      <c r="K238" s="10">
        <v>466</v>
      </c>
      <c r="L238" s="9">
        <v>396</v>
      </c>
      <c r="M238" s="9">
        <v>393</v>
      </c>
      <c r="N238" s="107">
        <f t="shared" si="57"/>
        <v>632</v>
      </c>
      <c r="O238" s="141">
        <f>+AF238+AS238+BF238+BV238+CI238</f>
        <v>393</v>
      </c>
      <c r="P238" s="142">
        <f t="shared" si="59"/>
        <v>0</v>
      </c>
      <c r="Q238" s="204">
        <v>335</v>
      </c>
      <c r="R238" s="204">
        <v>276</v>
      </c>
      <c r="S238" s="107">
        <f t="shared" si="58"/>
        <v>836</v>
      </c>
      <c r="T238" s="141">
        <f>+AH238+AU238+BH238+BK238+BX238+CK238</f>
        <v>276</v>
      </c>
      <c r="U238" s="142">
        <f t="shared" si="60"/>
        <v>0</v>
      </c>
      <c r="V238" s="260"/>
      <c r="W238" s="131"/>
      <c r="X238" s="55"/>
      <c r="Y238" s="55"/>
      <c r="Z238" s="55"/>
      <c r="AA238" s="55"/>
      <c r="AB238" s="55"/>
      <c r="AC238" s="55"/>
      <c r="AD238" s="9">
        <v>153</v>
      </c>
      <c r="AE238" s="9">
        <v>10</v>
      </c>
      <c r="AF238" s="9">
        <v>0</v>
      </c>
      <c r="AG238" s="271">
        <v>9</v>
      </c>
      <c r="AH238" s="271">
        <v>0</v>
      </c>
      <c r="AI238" s="271"/>
      <c r="AJ238" s="131"/>
      <c r="AK238" s="55"/>
      <c r="AL238" s="55"/>
      <c r="AM238" s="55"/>
      <c r="AN238" s="55"/>
      <c r="AO238" s="55"/>
      <c r="AP238" s="55"/>
      <c r="AQ238" s="9">
        <v>174</v>
      </c>
      <c r="AR238" s="9">
        <v>347</v>
      </c>
      <c r="AS238" s="9">
        <v>371</v>
      </c>
      <c r="AT238" s="271">
        <v>134</v>
      </c>
      <c r="AU238" s="271">
        <v>153</v>
      </c>
      <c r="AV238" s="271"/>
      <c r="AW238" s="131"/>
      <c r="AX238" s="55"/>
      <c r="AY238" s="55"/>
      <c r="AZ238" s="68"/>
      <c r="BA238" s="68"/>
      <c r="BB238" s="68"/>
      <c r="BC238" s="68"/>
      <c r="BD238" s="68">
        <v>122</v>
      </c>
      <c r="BE238" s="68">
        <v>15</v>
      </c>
      <c r="BF238" s="213">
        <v>0</v>
      </c>
      <c r="BG238" s="271">
        <v>22</v>
      </c>
      <c r="BH238" s="275">
        <v>0</v>
      </c>
      <c r="BI238" s="277"/>
      <c r="BJ238" s="691">
        <v>149</v>
      </c>
      <c r="BK238" s="271">
        <v>108</v>
      </c>
      <c r="BL238" s="271"/>
      <c r="BM238" s="131"/>
      <c r="BN238" s="55"/>
      <c r="BO238" s="55"/>
      <c r="BP238" s="94"/>
      <c r="BQ238" s="94"/>
      <c r="BR238" s="94"/>
      <c r="BS238" s="94"/>
      <c r="BT238" s="94">
        <v>17</v>
      </c>
      <c r="BU238" s="94">
        <v>24</v>
      </c>
      <c r="BV238" s="94">
        <v>22</v>
      </c>
      <c r="BW238" s="271">
        <v>21</v>
      </c>
      <c r="BX238" s="271">
        <v>15</v>
      </c>
      <c r="BY238" s="271"/>
      <c r="BZ238" s="55"/>
      <c r="CA238" s="55"/>
      <c r="CB238" s="55"/>
      <c r="CC238" s="55"/>
      <c r="CD238" s="55"/>
      <c r="CE238" s="55"/>
      <c r="CF238" s="55"/>
      <c r="CG238" s="9">
        <v>0</v>
      </c>
      <c r="CH238" s="9">
        <v>0</v>
      </c>
      <c r="CI238" s="9">
        <v>0</v>
      </c>
      <c r="CJ238" s="271">
        <v>0</v>
      </c>
      <c r="CK238" s="271">
        <v>0</v>
      </c>
      <c r="CL238" s="271"/>
    </row>
    <row r="239" spans="1:90" ht="12.95" customHeight="1" x14ac:dyDescent="0.2">
      <c r="B239" s="26" t="s">
        <v>917</v>
      </c>
      <c r="C239" s="43" t="s">
        <v>2053</v>
      </c>
      <c r="K239" s="10"/>
      <c r="L239" s="9"/>
      <c r="M239" s="9">
        <v>396</v>
      </c>
      <c r="N239" s="107">
        <f t="shared" si="57"/>
        <v>631</v>
      </c>
      <c r="O239" s="141">
        <f>+AF239+AS239+BF239+BV239+CI239</f>
        <v>396</v>
      </c>
      <c r="P239" s="142">
        <f t="shared" si="59"/>
        <v>0</v>
      </c>
      <c r="Q239" s="204">
        <v>708</v>
      </c>
      <c r="R239" s="204">
        <v>209</v>
      </c>
      <c r="S239" s="107">
        <f t="shared" si="58"/>
        <v>879</v>
      </c>
      <c r="T239" s="141">
        <f>+AH239+AU239+BH239+BK239+BX239+CK239</f>
        <v>209</v>
      </c>
      <c r="U239" s="142">
        <f t="shared" si="60"/>
        <v>0</v>
      </c>
      <c r="V239" s="260"/>
      <c r="W239" s="131"/>
      <c r="X239" s="55"/>
      <c r="Y239" s="55"/>
      <c r="Z239" s="55"/>
      <c r="AA239" s="55"/>
      <c r="AB239" s="55"/>
      <c r="AC239" s="55"/>
      <c r="AD239" s="9"/>
      <c r="AE239" s="9"/>
      <c r="AF239" s="9">
        <v>341</v>
      </c>
      <c r="AG239" s="271">
        <v>610</v>
      </c>
      <c r="AH239" s="271">
        <v>171</v>
      </c>
      <c r="AI239" s="271"/>
      <c r="AJ239" s="131"/>
      <c r="AK239" s="55"/>
      <c r="AL239" s="55"/>
      <c r="AM239" s="55"/>
      <c r="AN239" s="55"/>
      <c r="AO239" s="55"/>
      <c r="AP239" s="55"/>
      <c r="AQ239" s="9"/>
      <c r="AR239" s="9"/>
      <c r="AS239" s="9">
        <v>0</v>
      </c>
      <c r="AT239" s="271">
        <v>98</v>
      </c>
      <c r="AU239" s="271">
        <v>38</v>
      </c>
      <c r="AV239" s="271"/>
      <c r="AW239" s="131"/>
      <c r="AX239" s="55"/>
      <c r="AY239" s="55"/>
      <c r="AZ239" s="68"/>
      <c r="BA239" s="68"/>
      <c r="BB239" s="68"/>
      <c r="BC239" s="68"/>
      <c r="BD239" s="68"/>
      <c r="BE239" s="68"/>
      <c r="BF239" s="213">
        <v>0</v>
      </c>
      <c r="BG239" s="271">
        <v>0</v>
      </c>
      <c r="BH239" s="275">
        <v>0</v>
      </c>
      <c r="BI239" s="277"/>
      <c r="BJ239" s="691">
        <v>0</v>
      </c>
      <c r="BK239" s="271">
        <v>0</v>
      </c>
      <c r="BL239" s="271"/>
      <c r="BM239" s="131"/>
      <c r="BN239" s="55"/>
      <c r="BO239" s="55"/>
      <c r="BP239" s="94"/>
      <c r="BQ239" s="94"/>
      <c r="BR239" s="94"/>
      <c r="BS239" s="94"/>
      <c r="BT239" s="94"/>
      <c r="BU239" s="94"/>
      <c r="BV239" s="94">
        <v>0</v>
      </c>
      <c r="BW239" s="271">
        <v>0</v>
      </c>
      <c r="BX239" s="271">
        <v>0</v>
      </c>
      <c r="BY239" s="271"/>
      <c r="BZ239" s="55"/>
      <c r="CA239" s="55"/>
      <c r="CB239" s="55"/>
      <c r="CC239" s="55"/>
      <c r="CD239" s="55"/>
      <c r="CE239" s="55"/>
      <c r="CF239" s="55"/>
      <c r="CG239" s="9"/>
      <c r="CH239" s="9"/>
      <c r="CI239" s="9">
        <v>55</v>
      </c>
      <c r="CJ239" s="271">
        <v>0</v>
      </c>
      <c r="CK239" s="271">
        <v>0</v>
      </c>
      <c r="CL239" s="271"/>
    </row>
    <row r="240" spans="1:90" ht="12.95" customHeight="1" x14ac:dyDescent="0.2">
      <c r="A240" s="72" t="s">
        <v>36</v>
      </c>
      <c r="B240" s="247" t="s">
        <v>905</v>
      </c>
      <c r="C240" s="43" t="s">
        <v>2053</v>
      </c>
      <c r="K240" s="10"/>
      <c r="L240" s="9"/>
      <c r="M240" s="9">
        <v>205</v>
      </c>
      <c r="N240" s="107">
        <f t="shared" si="57"/>
        <v>679</v>
      </c>
      <c r="O240" s="141">
        <f>+AF240+AS240+BF240+BV240+CI240</f>
        <v>205</v>
      </c>
      <c r="P240" s="142">
        <f t="shared" si="59"/>
        <v>0</v>
      </c>
      <c r="Q240" s="204">
        <v>216</v>
      </c>
      <c r="R240" s="204">
        <v>206</v>
      </c>
      <c r="S240" s="107">
        <f t="shared" si="58"/>
        <v>882</v>
      </c>
      <c r="T240" s="141">
        <f>+AH240+AU240+BH240+BK240+BX240+CK240</f>
        <v>206</v>
      </c>
      <c r="U240" s="142">
        <f t="shared" si="60"/>
        <v>0</v>
      </c>
      <c r="V240" s="260"/>
      <c r="W240" s="131"/>
      <c r="X240" s="55"/>
      <c r="Y240" s="55"/>
      <c r="Z240" s="55"/>
      <c r="AA240" s="55"/>
      <c r="AB240" s="55"/>
      <c r="AC240" s="55"/>
      <c r="AD240" s="9"/>
      <c r="AE240" s="9"/>
      <c r="AF240" s="9">
        <v>166</v>
      </c>
      <c r="AG240" s="271">
        <v>184</v>
      </c>
      <c r="AH240" s="271">
        <v>169</v>
      </c>
      <c r="AI240" s="271"/>
      <c r="AJ240" s="131"/>
      <c r="AK240" s="55"/>
      <c r="AL240" s="55"/>
      <c r="AM240" s="55"/>
      <c r="AN240" s="55"/>
      <c r="AO240" s="55"/>
      <c r="AP240" s="55"/>
      <c r="AQ240" s="9"/>
      <c r="AR240" s="9"/>
      <c r="AS240" s="9">
        <v>3</v>
      </c>
      <c r="AT240" s="271">
        <v>0</v>
      </c>
      <c r="AU240" s="271">
        <v>0</v>
      </c>
      <c r="AV240" s="271"/>
      <c r="AW240" s="131"/>
      <c r="AX240" s="55"/>
      <c r="AY240" s="55"/>
      <c r="AZ240" s="68"/>
      <c r="BA240" s="68"/>
      <c r="BB240" s="68"/>
      <c r="BC240" s="68"/>
      <c r="BD240" s="68"/>
      <c r="BE240" s="68"/>
      <c r="BF240" s="213">
        <v>0</v>
      </c>
      <c r="BG240" s="271">
        <v>0</v>
      </c>
      <c r="BH240" s="275">
        <v>0</v>
      </c>
      <c r="BI240" s="277"/>
      <c r="BJ240" s="691">
        <v>32</v>
      </c>
      <c r="BK240" s="271">
        <v>37</v>
      </c>
      <c r="BL240" s="271"/>
      <c r="BM240" s="131"/>
      <c r="BN240" s="55"/>
      <c r="BO240" s="55"/>
      <c r="BP240" s="94"/>
      <c r="BQ240" s="94"/>
      <c r="BR240" s="94"/>
      <c r="BS240" s="94"/>
      <c r="BT240" s="94"/>
      <c r="BU240" s="94"/>
      <c r="BV240" s="94">
        <v>0</v>
      </c>
      <c r="BW240" s="271">
        <v>0</v>
      </c>
      <c r="BX240" s="271">
        <v>0</v>
      </c>
      <c r="BY240" s="271"/>
      <c r="BZ240" s="55"/>
      <c r="CA240" s="55"/>
      <c r="CB240" s="55"/>
      <c r="CC240" s="55"/>
      <c r="CD240" s="55"/>
      <c r="CE240" s="55"/>
      <c r="CF240" s="55"/>
      <c r="CG240" s="9"/>
      <c r="CH240" s="9"/>
      <c r="CI240" s="9">
        <v>36</v>
      </c>
      <c r="CJ240" s="271">
        <v>0</v>
      </c>
      <c r="CK240" s="271">
        <v>0</v>
      </c>
      <c r="CL240" s="271"/>
    </row>
    <row r="241" spans="1:90" ht="12.95" customHeight="1" x14ac:dyDescent="0.2">
      <c r="A241" s="72" t="s">
        <v>420</v>
      </c>
      <c r="B241" s="26" t="s">
        <v>1988</v>
      </c>
      <c r="C241" s="43" t="s">
        <v>2053</v>
      </c>
      <c r="K241" s="10">
        <v>217</v>
      </c>
      <c r="L241" s="9">
        <v>292</v>
      </c>
      <c r="M241" s="9">
        <v>269</v>
      </c>
      <c r="N241" s="107">
        <f t="shared" si="57"/>
        <v>665</v>
      </c>
      <c r="O241" s="141">
        <f>+AF241+AS241+BF241+BV241+CI241</f>
        <v>269</v>
      </c>
      <c r="P241" s="142">
        <f t="shared" si="59"/>
        <v>0</v>
      </c>
      <c r="Q241" s="229">
        <v>485</v>
      </c>
      <c r="R241" s="229">
        <v>170</v>
      </c>
      <c r="S241" s="107">
        <f t="shared" si="58"/>
        <v>902</v>
      </c>
      <c r="T241" s="141">
        <f>+AH241+AU241+BH241+BK241+BX241+CK241</f>
        <v>170</v>
      </c>
      <c r="U241" s="142">
        <f t="shared" si="60"/>
        <v>0</v>
      </c>
      <c r="V241" s="260"/>
      <c r="W241" s="131"/>
      <c r="X241" s="55"/>
      <c r="Y241" s="55"/>
      <c r="Z241" s="55"/>
      <c r="AA241" s="55"/>
      <c r="AB241" s="55"/>
      <c r="AC241" s="55"/>
      <c r="AD241" s="9">
        <v>216</v>
      </c>
      <c r="AE241" s="9">
        <v>292</v>
      </c>
      <c r="AF241" s="9">
        <v>269</v>
      </c>
      <c r="AG241" s="271">
        <v>322</v>
      </c>
      <c r="AH241" s="271">
        <v>157</v>
      </c>
      <c r="AI241" s="271"/>
      <c r="AJ241" s="131"/>
      <c r="AK241" s="55"/>
      <c r="AL241" s="55"/>
      <c r="AM241" s="55"/>
      <c r="AN241" s="55"/>
      <c r="AO241" s="55"/>
      <c r="AP241" s="55"/>
      <c r="AQ241" s="9">
        <v>0</v>
      </c>
      <c r="AR241" s="9">
        <v>0</v>
      </c>
      <c r="AS241" s="9">
        <v>0</v>
      </c>
      <c r="AT241" s="271">
        <v>0</v>
      </c>
      <c r="AU241" s="271">
        <v>0</v>
      </c>
      <c r="AV241" s="271"/>
      <c r="AW241" s="131"/>
      <c r="AX241" s="55"/>
      <c r="AY241" s="55"/>
      <c r="AZ241" s="68"/>
      <c r="BA241" s="68"/>
      <c r="BB241" s="68"/>
      <c r="BC241" s="68"/>
      <c r="BD241" s="68">
        <v>1</v>
      </c>
      <c r="BE241" s="68">
        <v>0</v>
      </c>
      <c r="BF241" s="213">
        <v>0</v>
      </c>
      <c r="BG241" s="271">
        <v>0</v>
      </c>
      <c r="BH241" s="275">
        <v>0</v>
      </c>
      <c r="BI241" s="277"/>
      <c r="BJ241" s="691">
        <v>163</v>
      </c>
      <c r="BK241" s="271">
        <v>13</v>
      </c>
      <c r="BL241" s="271"/>
      <c r="BM241" s="131"/>
      <c r="BN241" s="55"/>
      <c r="BO241" s="55"/>
      <c r="BP241" s="94"/>
      <c r="BQ241" s="94"/>
      <c r="BR241" s="94"/>
      <c r="BS241" s="94"/>
      <c r="BT241" s="94">
        <v>0</v>
      </c>
      <c r="BU241" s="94">
        <v>0</v>
      </c>
      <c r="BV241" s="94">
        <v>0</v>
      </c>
      <c r="BW241" s="271">
        <v>0</v>
      </c>
      <c r="BX241" s="271">
        <v>0</v>
      </c>
      <c r="BY241" s="271"/>
      <c r="BZ241" s="55"/>
      <c r="CA241" s="55"/>
      <c r="CB241" s="55"/>
      <c r="CC241" s="55"/>
      <c r="CD241" s="55"/>
      <c r="CE241" s="55"/>
      <c r="CF241" s="55"/>
      <c r="CG241" s="9">
        <v>0</v>
      </c>
      <c r="CH241" s="9">
        <v>0</v>
      </c>
      <c r="CI241" s="9">
        <v>0</v>
      </c>
      <c r="CJ241" s="271">
        <v>0</v>
      </c>
      <c r="CK241" s="271">
        <v>0</v>
      </c>
      <c r="CL241" s="271"/>
    </row>
    <row r="242" spans="1:90" ht="12.95" customHeight="1" x14ac:dyDescent="0.2">
      <c r="A242" s="182" t="s">
        <v>2020</v>
      </c>
      <c r="B242" s="247" t="s">
        <v>14</v>
      </c>
      <c r="C242" s="43" t="s">
        <v>2053</v>
      </c>
      <c r="E242" s="126"/>
      <c r="K242" s="10">
        <v>401</v>
      </c>
      <c r="L242" s="9"/>
      <c r="M242" s="9"/>
      <c r="N242" s="107" t="str">
        <f t="shared" si="57"/>
        <v>—</v>
      </c>
      <c r="O242" s="141">
        <f>+AF242+AS242+BF242+BV242+CI242</f>
        <v>0</v>
      </c>
      <c r="P242" s="142">
        <f t="shared" si="59"/>
        <v>0</v>
      </c>
      <c r="Q242" s="200"/>
      <c r="R242" s="555">
        <v>162</v>
      </c>
      <c r="S242" s="107">
        <f t="shared" si="58"/>
        <v>904</v>
      </c>
      <c r="T242" s="141">
        <f>+AH242+AU242+BH242+BK242+BX242+CK242</f>
        <v>162</v>
      </c>
      <c r="U242" s="142">
        <f t="shared" si="60"/>
        <v>0</v>
      </c>
      <c r="V242" s="260"/>
      <c r="W242" s="131"/>
      <c r="X242" s="135"/>
      <c r="Y242" s="55"/>
      <c r="Z242" s="55"/>
      <c r="AA242" s="55"/>
      <c r="AB242" s="55"/>
      <c r="AC242" s="55"/>
      <c r="AD242" s="9">
        <v>396</v>
      </c>
      <c r="AE242" s="9"/>
      <c r="AF242" s="9"/>
      <c r="AG242" s="273"/>
      <c r="AH242" s="271">
        <v>162</v>
      </c>
      <c r="AI242" s="271"/>
      <c r="AJ242" s="131"/>
      <c r="AK242" s="135"/>
      <c r="AL242" s="55"/>
      <c r="AM242" s="55"/>
      <c r="AN242" s="55"/>
      <c r="AO242" s="55"/>
      <c r="AP242" s="55"/>
      <c r="AQ242" s="9">
        <v>0</v>
      </c>
      <c r="AR242" s="9"/>
      <c r="AS242" s="9"/>
      <c r="AT242" s="271"/>
      <c r="AU242" s="271">
        <v>0</v>
      </c>
      <c r="AV242" s="271"/>
      <c r="AW242" s="131"/>
      <c r="AX242" s="135"/>
      <c r="AY242" s="55"/>
      <c r="AZ242" s="68"/>
      <c r="BA242" s="68"/>
      <c r="BB242" s="68"/>
      <c r="BC242" s="68"/>
      <c r="BD242" s="68">
        <v>0</v>
      </c>
      <c r="BE242" s="68"/>
      <c r="BF242" s="213"/>
      <c r="BG242" s="271"/>
      <c r="BH242" s="275">
        <v>0</v>
      </c>
      <c r="BI242" s="277"/>
      <c r="BJ242" s="691"/>
      <c r="BK242" s="271">
        <v>0</v>
      </c>
      <c r="BL242" s="271"/>
      <c r="BM242" s="131"/>
      <c r="BN242" s="55"/>
      <c r="BO242" s="55"/>
      <c r="BP242" s="94"/>
      <c r="BQ242" s="94"/>
      <c r="BR242" s="94"/>
      <c r="BS242" s="94"/>
      <c r="BT242" s="94">
        <v>0</v>
      </c>
      <c r="BU242" s="94"/>
      <c r="BV242" s="94"/>
      <c r="BW242" s="271"/>
      <c r="BX242" s="271">
        <v>0</v>
      </c>
      <c r="BY242" s="271"/>
      <c r="BZ242" s="55"/>
      <c r="CA242" s="55"/>
      <c r="CB242" s="135"/>
      <c r="CC242" s="55"/>
      <c r="CD242" s="55"/>
      <c r="CE242" s="55"/>
      <c r="CF242" s="55"/>
      <c r="CG242" s="9">
        <v>5</v>
      </c>
      <c r="CH242" s="9"/>
      <c r="CI242" s="9"/>
      <c r="CJ242" s="271"/>
      <c r="CK242" s="271">
        <v>0</v>
      </c>
      <c r="CL242" s="271"/>
    </row>
    <row r="243" spans="1:90" ht="12.95" customHeight="1" x14ac:dyDescent="0.2">
      <c r="A243" s="72" t="s">
        <v>7</v>
      </c>
      <c r="B243" s="26" t="s">
        <v>1754</v>
      </c>
      <c r="C243" s="43" t="s">
        <v>2053</v>
      </c>
      <c r="D243" s="262"/>
      <c r="E243" s="28">
        <v>29946</v>
      </c>
      <c r="F243" s="44">
        <v>34440</v>
      </c>
      <c r="G243" s="52">
        <v>39789</v>
      </c>
      <c r="H243" s="44">
        <v>48278</v>
      </c>
      <c r="I243" s="44">
        <v>56135</v>
      </c>
      <c r="J243" s="44">
        <v>59297</v>
      </c>
      <c r="K243" s="44">
        <v>61757</v>
      </c>
      <c r="L243" s="44">
        <v>43213</v>
      </c>
      <c r="M243" s="44">
        <v>45921</v>
      </c>
      <c r="N243" s="107">
        <f t="shared" si="57"/>
        <v>179</v>
      </c>
      <c r="O243" s="141">
        <f>+AF243+AS243+BF243+BV243+CI243</f>
        <v>45921</v>
      </c>
      <c r="P243" s="142">
        <f t="shared" si="59"/>
        <v>0</v>
      </c>
      <c r="Q243" s="200"/>
      <c r="R243" s="200"/>
      <c r="S243" s="107" t="str">
        <f t="shared" si="58"/>
        <v>—</v>
      </c>
      <c r="T243" s="141">
        <f>+AH243+AU243+BH243+BK243+BX243+CK243</f>
        <v>0</v>
      </c>
      <c r="U243" s="142">
        <f t="shared" si="60"/>
        <v>0</v>
      </c>
      <c r="V243" s="260"/>
      <c r="W243" s="33"/>
      <c r="X243" s="28">
        <v>11157</v>
      </c>
      <c r="Y243" s="44">
        <v>10603</v>
      </c>
      <c r="Z243" s="44">
        <v>17922</v>
      </c>
      <c r="AA243" s="44">
        <v>24059</v>
      </c>
      <c r="AB243" s="44">
        <v>31276</v>
      </c>
      <c r="AC243" s="44">
        <v>32005</v>
      </c>
      <c r="AD243" s="44">
        <v>30375</v>
      </c>
      <c r="AE243" s="44">
        <v>17952</v>
      </c>
      <c r="AF243" s="44">
        <v>18737</v>
      </c>
      <c r="AG243" s="44"/>
      <c r="AH243" s="44"/>
      <c r="AI243" s="44"/>
      <c r="AJ243" s="33"/>
      <c r="AK243" s="28">
        <v>1483</v>
      </c>
      <c r="AL243" s="44">
        <v>1956</v>
      </c>
      <c r="AM243" s="44">
        <v>3645</v>
      </c>
      <c r="AN243" s="44">
        <v>116</v>
      </c>
      <c r="AO243" s="44">
        <v>454</v>
      </c>
      <c r="AP243" s="312">
        <v>257</v>
      </c>
      <c r="AQ243" s="312">
        <v>1403</v>
      </c>
      <c r="AR243" s="312">
        <v>1471</v>
      </c>
      <c r="AS243" s="312">
        <v>1581</v>
      </c>
      <c r="AT243" s="312"/>
      <c r="AU243" s="312"/>
      <c r="AV243" s="312"/>
      <c r="AW243" s="33"/>
      <c r="AX243" s="28">
        <v>915</v>
      </c>
      <c r="AY243" s="44">
        <v>3167</v>
      </c>
      <c r="AZ243" s="66">
        <v>3087</v>
      </c>
      <c r="BA243" s="66">
        <v>3175</v>
      </c>
      <c r="BB243" s="66">
        <v>660</v>
      </c>
      <c r="BC243" s="66">
        <v>949</v>
      </c>
      <c r="BD243" s="66">
        <v>431</v>
      </c>
      <c r="BE243" s="66">
        <v>334</v>
      </c>
      <c r="BF243" s="217">
        <v>356</v>
      </c>
      <c r="BG243" s="66"/>
      <c r="BH243" s="217"/>
      <c r="BI243" s="66"/>
      <c r="BJ243" s="686"/>
      <c r="BK243" s="66"/>
      <c r="BL243" s="66"/>
      <c r="BM243" s="33"/>
      <c r="BN243" s="28">
        <v>14132</v>
      </c>
      <c r="BO243" s="44">
        <v>15726</v>
      </c>
      <c r="BP243" s="44">
        <v>15135</v>
      </c>
      <c r="BQ243" s="44">
        <v>20928</v>
      </c>
      <c r="BR243" s="44">
        <v>21766</v>
      </c>
      <c r="BS243" s="44">
        <v>25097</v>
      </c>
      <c r="BT243" s="44">
        <v>28682</v>
      </c>
      <c r="BU243" s="44">
        <v>22873</v>
      </c>
      <c r="BV243" s="44">
        <v>24478</v>
      </c>
      <c r="BW243" s="44"/>
      <c r="BX243" s="44"/>
      <c r="BY243" s="44"/>
      <c r="BZ243" s="28"/>
      <c r="CA243" s="28">
        <v>2259</v>
      </c>
      <c r="CB243" s="44">
        <v>2988</v>
      </c>
      <c r="CC243" s="44">
        <v>0</v>
      </c>
      <c r="CD243" s="44">
        <v>0</v>
      </c>
      <c r="CE243" s="44">
        <v>1979</v>
      </c>
      <c r="CF243" s="44">
        <v>989</v>
      </c>
      <c r="CG243" s="44">
        <v>866</v>
      </c>
      <c r="CH243" s="44">
        <v>583</v>
      </c>
      <c r="CI243" s="44">
        <v>769</v>
      </c>
    </row>
    <row r="244" spans="1:90" ht="12.95" customHeight="1" x14ac:dyDescent="0.2">
      <c r="A244" s="76" t="s">
        <v>23</v>
      </c>
      <c r="B244" s="247" t="s">
        <v>1185</v>
      </c>
      <c r="C244" s="43" t="s">
        <v>2053</v>
      </c>
      <c r="K244" s="10">
        <v>3479</v>
      </c>
      <c r="L244" s="9">
        <v>3344</v>
      </c>
      <c r="M244" s="9">
        <v>3915</v>
      </c>
      <c r="N244" s="107">
        <f t="shared" si="57"/>
        <v>365</v>
      </c>
      <c r="O244" s="141">
        <f>+AF244+AS244+BF244+BV244+CI244</f>
        <v>3915</v>
      </c>
      <c r="P244" s="142">
        <f t="shared" si="59"/>
        <v>0</v>
      </c>
      <c r="Q244" s="200"/>
      <c r="R244" s="200"/>
      <c r="S244" s="107" t="str">
        <f t="shared" si="58"/>
        <v>—</v>
      </c>
      <c r="T244" s="141">
        <f>+AH244+AU244+BH244+BK244+BX244+CK244</f>
        <v>0</v>
      </c>
      <c r="U244" s="142">
        <f t="shared" si="60"/>
        <v>0</v>
      </c>
      <c r="V244" s="260"/>
      <c r="W244" s="131"/>
      <c r="X244" s="55"/>
      <c r="Y244" s="55"/>
      <c r="Z244" s="55"/>
      <c r="AA244" s="55"/>
      <c r="AB244" s="55"/>
      <c r="AC244" s="55"/>
      <c r="AD244" s="9">
        <v>2386</v>
      </c>
      <c r="AE244" s="9">
        <v>2719</v>
      </c>
      <c r="AF244" s="9">
        <v>3052</v>
      </c>
      <c r="AG244" s="9"/>
      <c r="AH244" s="9"/>
      <c r="AI244" s="9"/>
      <c r="AJ244" s="131"/>
      <c r="AK244" s="55"/>
      <c r="AL244" s="55"/>
      <c r="AM244" s="55"/>
      <c r="AN244" s="55"/>
      <c r="AO244" s="55"/>
      <c r="AP244" s="55"/>
      <c r="AQ244" s="9">
        <v>479</v>
      </c>
      <c r="AR244" s="9">
        <v>494</v>
      </c>
      <c r="AS244" s="9">
        <v>422</v>
      </c>
      <c r="AT244" s="9"/>
      <c r="AU244" s="9"/>
      <c r="AV244" s="9"/>
      <c r="AW244" s="131"/>
      <c r="AX244" s="55"/>
      <c r="AY244" s="55"/>
      <c r="AZ244" s="68"/>
      <c r="BA244" s="68"/>
      <c r="BB244" s="68"/>
      <c r="BC244" s="68"/>
      <c r="BD244" s="68">
        <v>0</v>
      </c>
      <c r="BE244" s="68">
        <v>0</v>
      </c>
      <c r="BF244" s="213">
        <v>0</v>
      </c>
      <c r="BG244" s="68"/>
      <c r="BH244" s="213"/>
      <c r="BI244" s="68"/>
      <c r="BJ244" s="692"/>
      <c r="BK244" s="68"/>
      <c r="BL244" s="68"/>
      <c r="BM244" s="131"/>
      <c r="BN244" s="55"/>
      <c r="BO244" s="55"/>
      <c r="BP244" s="94"/>
      <c r="BQ244" s="94"/>
      <c r="BR244" s="94"/>
      <c r="BS244" s="94"/>
      <c r="BT244" s="94">
        <v>20</v>
      </c>
      <c r="BU244" s="94">
        <v>0</v>
      </c>
      <c r="BV244" s="94">
        <v>0</v>
      </c>
      <c r="BW244" s="94"/>
      <c r="BX244" s="94"/>
      <c r="BY244" s="94"/>
      <c r="BZ244" s="55"/>
      <c r="CA244" s="55"/>
      <c r="CB244" s="55"/>
      <c r="CC244" s="55"/>
      <c r="CD244" s="55"/>
      <c r="CE244" s="55"/>
      <c r="CF244" s="55"/>
      <c r="CG244" s="9">
        <v>594</v>
      </c>
      <c r="CH244" s="9">
        <v>131</v>
      </c>
      <c r="CI244" s="9">
        <v>441</v>
      </c>
    </row>
    <row r="245" spans="1:90" ht="12.95" customHeight="1" x14ac:dyDescent="0.2">
      <c r="A245" s="72" t="s">
        <v>37</v>
      </c>
      <c r="B245" s="247" t="s">
        <v>1202</v>
      </c>
      <c r="C245" s="43" t="s">
        <v>2053</v>
      </c>
      <c r="K245" s="10">
        <v>1892</v>
      </c>
      <c r="L245" s="9">
        <v>2979</v>
      </c>
      <c r="M245" s="9">
        <v>3421</v>
      </c>
      <c r="N245" s="107">
        <f t="shared" si="57"/>
        <v>374</v>
      </c>
      <c r="O245" s="141">
        <f>+AF245+AS245+BF245+BV245+CI245</f>
        <v>3421</v>
      </c>
      <c r="P245" s="142">
        <f t="shared" si="59"/>
        <v>0</v>
      </c>
      <c r="Q245" s="200"/>
      <c r="R245" s="200"/>
      <c r="S245" s="107" t="str">
        <f t="shared" si="58"/>
        <v>—</v>
      </c>
      <c r="T245" s="141">
        <f>+AH245+AU245+BH245+BK245+BX245+CK245</f>
        <v>0</v>
      </c>
      <c r="U245" s="142">
        <f t="shared" si="60"/>
        <v>0</v>
      </c>
      <c r="V245" s="260"/>
      <c r="W245" s="131"/>
      <c r="X245" s="55"/>
      <c r="Y245" s="55"/>
      <c r="Z245" s="55"/>
      <c r="AA245" s="55"/>
      <c r="AB245" s="55"/>
      <c r="AC245" s="55"/>
      <c r="AD245" s="9">
        <v>1792</v>
      </c>
      <c r="AE245" s="9">
        <v>2979</v>
      </c>
      <c r="AF245" s="9">
        <v>3404</v>
      </c>
      <c r="AG245" s="9"/>
      <c r="AH245" s="9"/>
      <c r="AI245" s="9"/>
      <c r="AJ245" s="131"/>
      <c r="AK245" s="55"/>
      <c r="AL245" s="55"/>
      <c r="AM245" s="55"/>
      <c r="AN245" s="55"/>
      <c r="AO245" s="55"/>
      <c r="AP245" s="55"/>
      <c r="AQ245" s="9">
        <v>100</v>
      </c>
      <c r="AR245" s="9">
        <v>0</v>
      </c>
      <c r="AS245" s="9">
        <v>17</v>
      </c>
      <c r="AT245" s="9"/>
      <c r="AU245" s="9"/>
      <c r="AV245" s="9"/>
      <c r="AW245" s="131"/>
      <c r="AX245" s="55"/>
      <c r="AY245" s="55"/>
      <c r="AZ245" s="68"/>
      <c r="BA245" s="68"/>
      <c r="BB245" s="68"/>
      <c r="BC245" s="68"/>
      <c r="BD245" s="68">
        <v>0</v>
      </c>
      <c r="BE245" s="68">
        <v>0</v>
      </c>
      <c r="BF245" s="213">
        <v>0</v>
      </c>
      <c r="BG245" s="68"/>
      <c r="BH245" s="213"/>
      <c r="BI245" s="68"/>
      <c r="BJ245" s="692"/>
      <c r="BK245" s="68"/>
      <c r="BL245" s="68"/>
      <c r="BM245" s="131"/>
      <c r="BN245" s="55"/>
      <c r="BO245" s="55"/>
      <c r="BP245" s="94"/>
      <c r="BQ245" s="94"/>
      <c r="BR245" s="94"/>
      <c r="BS245" s="94"/>
      <c r="BT245" s="94">
        <v>0</v>
      </c>
      <c r="BU245" s="94">
        <v>0</v>
      </c>
      <c r="BV245" s="94">
        <v>0</v>
      </c>
      <c r="BW245" s="94"/>
      <c r="BX245" s="94"/>
      <c r="BY245" s="94"/>
      <c r="BZ245" s="55"/>
      <c r="CA245" s="55"/>
      <c r="CB245" s="55"/>
      <c r="CC245" s="55"/>
      <c r="CD245" s="55"/>
      <c r="CE245" s="55"/>
      <c r="CF245" s="55"/>
      <c r="CG245" s="9">
        <v>0</v>
      </c>
      <c r="CH245" s="9">
        <v>0</v>
      </c>
      <c r="CI245" s="9">
        <v>0</v>
      </c>
    </row>
    <row r="246" spans="1:90" ht="12.95" customHeight="1" x14ac:dyDescent="0.2">
      <c r="A246" s="72" t="s">
        <v>21</v>
      </c>
      <c r="B246" s="247" t="s">
        <v>1172</v>
      </c>
      <c r="C246" s="43" t="s">
        <v>2053</v>
      </c>
      <c r="K246" s="10">
        <v>4840</v>
      </c>
      <c r="L246" s="9">
        <v>4337</v>
      </c>
      <c r="M246" s="9">
        <v>3274</v>
      </c>
      <c r="N246" s="107">
        <f t="shared" si="57"/>
        <v>379</v>
      </c>
      <c r="O246" s="141">
        <f>+AF246+AS246+BF246+BV246+CI246</f>
        <v>3274</v>
      </c>
      <c r="P246" s="142">
        <f t="shared" si="59"/>
        <v>0</v>
      </c>
      <c r="Q246" s="200"/>
      <c r="R246" s="200"/>
      <c r="S246" s="107" t="str">
        <f t="shared" si="58"/>
        <v>—</v>
      </c>
      <c r="T246" s="141">
        <f>+AH246+AU246+BH246+BK246+BX246+CK246</f>
        <v>0</v>
      </c>
      <c r="U246" s="142">
        <f t="shared" si="60"/>
        <v>0</v>
      </c>
      <c r="V246" s="260"/>
      <c r="W246" s="131"/>
      <c r="X246" s="55"/>
      <c r="Y246" s="55"/>
      <c r="Z246" s="55"/>
      <c r="AA246" s="55"/>
      <c r="AB246" s="55"/>
      <c r="AC246" s="55"/>
      <c r="AD246" s="9">
        <v>4017</v>
      </c>
      <c r="AE246" s="9">
        <v>3426</v>
      </c>
      <c r="AF246" s="9">
        <v>2798</v>
      </c>
      <c r="AG246" s="9"/>
      <c r="AH246" s="9"/>
      <c r="AI246" s="9"/>
      <c r="AJ246" s="131"/>
      <c r="AK246" s="55"/>
      <c r="AL246" s="55"/>
      <c r="AM246" s="55"/>
      <c r="AN246" s="55"/>
      <c r="AO246" s="55"/>
      <c r="AP246" s="55"/>
      <c r="AQ246" s="9">
        <v>531</v>
      </c>
      <c r="AR246" s="9">
        <v>747</v>
      </c>
      <c r="AS246" s="9">
        <v>213</v>
      </c>
      <c r="AT246" s="9"/>
      <c r="AU246" s="9"/>
      <c r="AV246" s="9"/>
      <c r="AW246" s="131"/>
      <c r="AX246" s="55"/>
      <c r="AY246" s="55"/>
      <c r="AZ246" s="68"/>
      <c r="BA246" s="68"/>
      <c r="BB246" s="68"/>
      <c r="BC246" s="68"/>
      <c r="BD246" s="68">
        <v>0</v>
      </c>
      <c r="BE246" s="68">
        <v>0</v>
      </c>
      <c r="BF246" s="213">
        <v>0</v>
      </c>
      <c r="BG246" s="68"/>
      <c r="BH246" s="213"/>
      <c r="BI246" s="68"/>
      <c r="BJ246" s="692"/>
      <c r="BK246" s="68"/>
      <c r="BL246" s="68"/>
      <c r="BM246" s="131"/>
      <c r="BN246" s="55"/>
      <c r="BO246" s="55"/>
      <c r="BP246" s="94"/>
      <c r="BQ246" s="94"/>
      <c r="BR246" s="94"/>
      <c r="BS246" s="94"/>
      <c r="BT246" s="94">
        <v>0</v>
      </c>
      <c r="BU246" s="94">
        <v>13</v>
      </c>
      <c r="BV246" s="94">
        <v>14</v>
      </c>
      <c r="BW246" s="94"/>
      <c r="BX246" s="94"/>
      <c r="BY246" s="94"/>
      <c r="BZ246" s="55"/>
      <c r="CA246" s="55"/>
      <c r="CB246" s="55"/>
      <c r="CC246" s="55"/>
      <c r="CD246" s="55"/>
      <c r="CE246" s="55"/>
      <c r="CF246" s="55"/>
      <c r="CG246" s="9">
        <v>292</v>
      </c>
      <c r="CH246" s="9">
        <v>151</v>
      </c>
      <c r="CI246" s="9">
        <v>249</v>
      </c>
    </row>
    <row r="247" spans="1:90" ht="12.95" customHeight="1" x14ac:dyDescent="0.2">
      <c r="A247" s="73" t="s">
        <v>10</v>
      </c>
      <c r="B247" s="247" t="s">
        <v>1192</v>
      </c>
      <c r="C247" s="43" t="s">
        <v>2053</v>
      </c>
      <c r="K247" s="10">
        <v>2602</v>
      </c>
      <c r="L247" s="9">
        <v>3329</v>
      </c>
      <c r="M247" s="9">
        <v>2693</v>
      </c>
      <c r="N247" s="107">
        <f t="shared" si="57"/>
        <v>408</v>
      </c>
      <c r="O247" s="141">
        <f>+AF247+AS247+BF247+BV247+CI247</f>
        <v>2693</v>
      </c>
      <c r="P247" s="142">
        <f t="shared" si="59"/>
        <v>0</v>
      </c>
      <c r="Q247" s="200"/>
      <c r="R247" s="200"/>
      <c r="S247" s="107" t="str">
        <f t="shared" si="58"/>
        <v>—</v>
      </c>
      <c r="T247" s="141">
        <f>+AH247+AU247+BH247+BK247+BX247+CK247</f>
        <v>0</v>
      </c>
      <c r="U247" s="142">
        <f t="shared" si="60"/>
        <v>0</v>
      </c>
      <c r="V247" s="260"/>
      <c r="W247" s="131"/>
      <c r="X247" s="55"/>
      <c r="Y247" s="55"/>
      <c r="Z247" s="55"/>
      <c r="AA247" s="55"/>
      <c r="AB247" s="55"/>
      <c r="AC247" s="55"/>
      <c r="AD247" s="9">
        <v>1435</v>
      </c>
      <c r="AE247" s="9">
        <v>2225</v>
      </c>
      <c r="AF247" s="9">
        <v>1549</v>
      </c>
      <c r="AG247" s="9"/>
      <c r="AH247" s="9"/>
      <c r="AI247" s="9"/>
      <c r="AJ247" s="131"/>
      <c r="AK247" s="55"/>
      <c r="AL247" s="55"/>
      <c r="AM247" s="55"/>
      <c r="AN247" s="55"/>
      <c r="AO247" s="55"/>
      <c r="AP247" s="55"/>
      <c r="AQ247" s="9">
        <v>541</v>
      </c>
      <c r="AR247" s="9">
        <v>332</v>
      </c>
      <c r="AS247" s="9">
        <v>313</v>
      </c>
      <c r="AT247" s="9"/>
      <c r="AU247" s="9"/>
      <c r="AV247" s="9"/>
      <c r="AW247" s="131"/>
      <c r="AX247" s="55"/>
      <c r="AY247" s="55"/>
      <c r="AZ247" s="68"/>
      <c r="BA247" s="68"/>
      <c r="BB247" s="68"/>
      <c r="BC247" s="68"/>
      <c r="BD247" s="68">
        <v>0</v>
      </c>
      <c r="BE247" s="68">
        <v>2</v>
      </c>
      <c r="BF247" s="213">
        <v>122</v>
      </c>
      <c r="BG247" s="68"/>
      <c r="BH247" s="213"/>
      <c r="BI247" s="68"/>
      <c r="BJ247" s="692"/>
      <c r="BK247" s="68"/>
      <c r="BL247" s="68"/>
      <c r="BM247" s="131"/>
      <c r="BN247" s="55"/>
      <c r="BO247" s="55"/>
      <c r="BP247" s="94"/>
      <c r="BQ247" s="94"/>
      <c r="BR247" s="94"/>
      <c r="BS247" s="94"/>
      <c r="BT247" s="94">
        <v>508</v>
      </c>
      <c r="BU247" s="94">
        <v>529</v>
      </c>
      <c r="BV247" s="94">
        <v>490</v>
      </c>
      <c r="BW247" s="94"/>
      <c r="BX247" s="94"/>
      <c r="BY247" s="94"/>
      <c r="BZ247" s="55"/>
      <c r="CA247" s="55"/>
      <c r="CB247" s="55"/>
      <c r="CC247" s="55"/>
      <c r="CD247" s="55"/>
      <c r="CE247" s="55"/>
      <c r="CF247" s="55"/>
      <c r="CG247" s="9">
        <v>118</v>
      </c>
      <c r="CH247" s="9">
        <v>241</v>
      </c>
      <c r="CI247" s="9">
        <v>219</v>
      </c>
    </row>
    <row r="248" spans="1:90" ht="12.95" customHeight="1" x14ac:dyDescent="0.2">
      <c r="A248" s="72" t="s">
        <v>0</v>
      </c>
      <c r="B248" s="290" t="s">
        <v>557</v>
      </c>
      <c r="C248" s="43" t="s">
        <v>2053</v>
      </c>
      <c r="D248" s="262"/>
      <c r="E248" s="99"/>
      <c r="F248" s="44"/>
      <c r="G248" s="52"/>
      <c r="H248" s="44"/>
      <c r="I248" s="44"/>
      <c r="J248" s="44"/>
      <c r="K248" s="44"/>
      <c r="L248" s="44">
        <v>2737</v>
      </c>
      <c r="M248" s="44">
        <v>493</v>
      </c>
      <c r="N248" s="107">
        <f t="shared" si="57"/>
        <v>611</v>
      </c>
      <c r="O248" s="141">
        <f>+AF248+AS248+BF248+BV248+CI248</f>
        <v>493</v>
      </c>
      <c r="P248" s="142">
        <f t="shared" si="59"/>
        <v>0</v>
      </c>
      <c r="Q248" s="200"/>
      <c r="R248" s="200"/>
      <c r="S248" s="107" t="str">
        <f t="shared" si="58"/>
        <v>—</v>
      </c>
      <c r="T248" s="141">
        <f>+AH248+AU248+BH248+BK248+BX248+CK248</f>
        <v>0</v>
      </c>
      <c r="U248" s="142">
        <f t="shared" si="60"/>
        <v>0</v>
      </c>
      <c r="V248" s="260"/>
      <c r="W248" s="263"/>
      <c r="X248" s="56"/>
      <c r="Y248" s="44"/>
      <c r="Z248" s="44"/>
      <c r="AA248" s="44"/>
      <c r="AB248" s="44"/>
      <c r="AC248" s="44"/>
      <c r="AD248" s="44"/>
      <c r="AE248" s="44">
        <v>2271</v>
      </c>
      <c r="AF248" s="44">
        <v>493</v>
      </c>
      <c r="AG248" s="44"/>
      <c r="AH248" s="44"/>
      <c r="AI248" s="44"/>
      <c r="AJ248" s="263"/>
      <c r="AK248" s="56"/>
      <c r="AL248" s="44"/>
      <c r="AM248" s="44"/>
      <c r="AN248" s="44"/>
      <c r="AO248" s="44"/>
      <c r="AP248" s="44"/>
      <c r="AQ248" s="44"/>
      <c r="AR248" s="44">
        <v>0</v>
      </c>
      <c r="AS248" s="44">
        <v>0</v>
      </c>
      <c r="AT248" s="44"/>
      <c r="AU248" s="44"/>
      <c r="AV248" s="44"/>
      <c r="AW248" s="263"/>
      <c r="AX248" s="56"/>
      <c r="AY248" s="44"/>
      <c r="AZ248" s="66"/>
      <c r="BA248" s="66"/>
      <c r="BB248" s="66"/>
      <c r="BC248" s="66"/>
      <c r="BD248" s="66"/>
      <c r="BE248" s="66">
        <v>0</v>
      </c>
      <c r="BF248" s="217">
        <v>0</v>
      </c>
      <c r="BG248" s="66"/>
      <c r="BH248" s="217"/>
      <c r="BI248" s="66"/>
      <c r="BJ248" s="686"/>
      <c r="BK248" s="66"/>
      <c r="BL248" s="66"/>
      <c r="BM248" s="263"/>
      <c r="BN248" s="99"/>
      <c r="BO248" s="44"/>
      <c r="BP248" s="44"/>
      <c r="BQ248" s="44"/>
      <c r="BR248" s="44"/>
      <c r="BS248" s="44"/>
      <c r="BT248" s="44"/>
      <c r="BU248" s="44">
        <v>0</v>
      </c>
      <c r="BV248" s="44">
        <v>0</v>
      </c>
      <c r="BW248" s="44"/>
      <c r="BX248" s="44"/>
      <c r="BY248" s="44"/>
      <c r="BZ248" s="262"/>
      <c r="CA248" s="262"/>
      <c r="CB248" s="56"/>
      <c r="CC248" s="44"/>
      <c r="CD248" s="52"/>
      <c r="CE248" s="44"/>
      <c r="CF248" s="44"/>
      <c r="CG248" s="44"/>
      <c r="CH248" s="44">
        <v>466</v>
      </c>
      <c r="CI248" s="44">
        <v>0</v>
      </c>
    </row>
    <row r="249" spans="1:90" ht="12.95" customHeight="1" x14ac:dyDescent="0.2">
      <c r="A249" s="72" t="s">
        <v>41</v>
      </c>
      <c r="B249" s="290" t="s">
        <v>524</v>
      </c>
      <c r="C249" s="43" t="s">
        <v>2053</v>
      </c>
      <c r="D249" s="262"/>
      <c r="E249" s="56"/>
      <c r="F249" s="44"/>
      <c r="G249" s="52"/>
      <c r="H249" s="44"/>
      <c r="I249" s="44"/>
      <c r="J249" s="44"/>
      <c r="K249" s="44"/>
      <c r="L249" s="44">
        <v>2289</v>
      </c>
      <c r="M249" s="44">
        <v>298</v>
      </c>
      <c r="N249" s="107">
        <f t="shared" si="57"/>
        <v>656</v>
      </c>
      <c r="O249" s="141">
        <f>+AF249+AS249+BF249+BV249+CI249</f>
        <v>298</v>
      </c>
      <c r="P249" s="142">
        <f t="shared" si="59"/>
        <v>0</v>
      </c>
      <c r="Q249" s="200"/>
      <c r="R249" s="200"/>
      <c r="S249" s="107" t="str">
        <f t="shared" si="58"/>
        <v>—</v>
      </c>
      <c r="T249" s="141">
        <f>+AH249+AU249+BH249+BK249+BX249+CK249</f>
        <v>0</v>
      </c>
      <c r="U249" s="142">
        <f t="shared" si="60"/>
        <v>0</v>
      </c>
      <c r="V249" s="260"/>
      <c r="W249" s="263"/>
      <c r="X249" s="56"/>
      <c r="Y249" s="44"/>
      <c r="Z249" s="44"/>
      <c r="AA249" s="44"/>
      <c r="AB249" s="44"/>
      <c r="AC249" s="44"/>
      <c r="AD249" s="44"/>
      <c r="AE249" s="44">
        <v>1718</v>
      </c>
      <c r="AF249" s="44">
        <v>290</v>
      </c>
      <c r="AG249" s="44"/>
      <c r="AH249" s="44"/>
      <c r="AI249" s="44"/>
      <c r="AJ249" s="263"/>
      <c r="AK249" s="56"/>
      <c r="AL249" s="44"/>
      <c r="AM249" s="44"/>
      <c r="AN249" s="44"/>
      <c r="AO249" s="44"/>
      <c r="AP249" s="44"/>
      <c r="AQ249" s="44"/>
      <c r="AR249" s="44">
        <v>470</v>
      </c>
      <c r="AS249" s="44">
        <v>0</v>
      </c>
      <c r="AT249" s="44"/>
      <c r="AU249" s="44"/>
      <c r="AV249" s="44"/>
      <c r="AW249" s="263"/>
      <c r="AX249" s="56"/>
      <c r="AY249" s="44"/>
      <c r="AZ249" s="66"/>
      <c r="BA249" s="66"/>
      <c r="BB249" s="66"/>
      <c r="BC249" s="66"/>
      <c r="BD249" s="66"/>
      <c r="BE249" s="66">
        <v>81</v>
      </c>
      <c r="BF249" s="217">
        <v>0</v>
      </c>
      <c r="BG249" s="66"/>
      <c r="BH249" s="217"/>
      <c r="BI249" s="66"/>
      <c r="BJ249" s="686"/>
      <c r="BK249" s="66"/>
      <c r="BL249" s="66"/>
      <c r="BM249" s="263"/>
      <c r="BN249" s="99"/>
      <c r="BO249" s="44"/>
      <c r="BP249" s="44"/>
      <c r="BQ249" s="44"/>
      <c r="BR249" s="44"/>
      <c r="BS249" s="44"/>
      <c r="BT249" s="44"/>
      <c r="BU249" s="44">
        <v>20</v>
      </c>
      <c r="BV249" s="44">
        <v>8</v>
      </c>
      <c r="BW249" s="44"/>
      <c r="BX249" s="44"/>
      <c r="BY249" s="44"/>
      <c r="BZ249" s="262"/>
      <c r="CA249" s="262"/>
      <c r="CB249" s="56"/>
      <c r="CC249" s="44"/>
      <c r="CD249" s="52"/>
      <c r="CE249" s="44"/>
      <c r="CF249" s="44"/>
      <c r="CG249" s="44"/>
      <c r="CH249" s="44">
        <v>0</v>
      </c>
      <c r="CI249" s="44">
        <v>0</v>
      </c>
    </row>
    <row r="250" spans="1:90" ht="12.95" customHeight="1" x14ac:dyDescent="0.2">
      <c r="A250" s="72" t="s">
        <v>499</v>
      </c>
      <c r="B250" s="247" t="s">
        <v>24</v>
      </c>
      <c r="C250" s="43" t="s">
        <v>2053</v>
      </c>
      <c r="K250" s="10">
        <v>246</v>
      </c>
      <c r="L250" s="9"/>
      <c r="M250" s="9">
        <v>187</v>
      </c>
      <c r="N250" s="107">
        <f t="shared" si="57"/>
        <v>683</v>
      </c>
      <c r="O250" s="141">
        <f>+AF250+AS250+BF250+BV250+CI250</f>
        <v>187</v>
      </c>
      <c r="P250" s="142">
        <f t="shared" si="59"/>
        <v>0</v>
      </c>
      <c r="Q250" s="200"/>
      <c r="R250" s="200"/>
      <c r="S250" s="107" t="str">
        <f t="shared" si="58"/>
        <v>—</v>
      </c>
      <c r="T250" s="141">
        <f>+AH250+AU250+BH250+BK250+BX250+CK250</f>
        <v>0</v>
      </c>
      <c r="U250" s="142">
        <f t="shared" si="60"/>
        <v>0</v>
      </c>
      <c r="V250" s="260"/>
      <c r="W250" s="131"/>
      <c r="X250" s="55"/>
      <c r="Y250" s="55"/>
      <c r="Z250" s="55"/>
      <c r="AA250" s="55"/>
      <c r="AB250" s="55"/>
      <c r="AC250" s="55"/>
      <c r="AD250" s="9">
        <v>181</v>
      </c>
      <c r="AE250" s="9"/>
      <c r="AF250" s="9">
        <v>142</v>
      </c>
      <c r="AG250" s="9"/>
      <c r="AH250" s="9"/>
      <c r="AI250" s="9"/>
      <c r="AJ250" s="131"/>
      <c r="AK250" s="55"/>
      <c r="AL250" s="55"/>
      <c r="AM250" s="55"/>
      <c r="AN250" s="55"/>
      <c r="AO250" s="55"/>
      <c r="AP250" s="55"/>
      <c r="AQ250" s="9">
        <v>15</v>
      </c>
      <c r="AR250" s="9"/>
      <c r="AS250" s="9">
        <v>1</v>
      </c>
      <c r="AT250" s="9"/>
      <c r="AU250" s="9"/>
      <c r="AV250" s="9"/>
      <c r="AW250" s="131"/>
      <c r="AX250" s="55"/>
      <c r="AY250" s="55"/>
      <c r="AZ250" s="68"/>
      <c r="BA250" s="68"/>
      <c r="BB250" s="68"/>
      <c r="BC250" s="68"/>
      <c r="BD250" s="68">
        <v>0</v>
      </c>
      <c r="BE250" s="68"/>
      <c r="BF250" s="213">
        <v>0</v>
      </c>
      <c r="BG250" s="68"/>
      <c r="BH250" s="213"/>
      <c r="BI250" s="68"/>
      <c r="BJ250" s="692"/>
      <c r="BK250" s="68"/>
      <c r="BL250" s="68"/>
      <c r="BM250" s="131"/>
      <c r="BN250" s="55"/>
      <c r="BO250" s="55"/>
      <c r="BP250" s="94"/>
      <c r="BQ250" s="94"/>
      <c r="BR250" s="94"/>
      <c r="BS250" s="94"/>
      <c r="BT250" s="94">
        <v>50</v>
      </c>
      <c r="BU250" s="94"/>
      <c r="BV250" s="94">
        <v>44</v>
      </c>
      <c r="BW250" s="94"/>
      <c r="BX250" s="94"/>
      <c r="BY250" s="94"/>
      <c r="BZ250" s="55"/>
      <c r="CA250" s="55"/>
      <c r="CB250" s="55"/>
      <c r="CC250" s="55"/>
      <c r="CD250" s="55"/>
      <c r="CE250" s="55"/>
      <c r="CF250" s="55"/>
      <c r="CG250" s="9">
        <v>0</v>
      </c>
      <c r="CH250" s="9"/>
      <c r="CI250" s="9">
        <v>0</v>
      </c>
    </row>
    <row r="251" spans="1:90" ht="12.95" customHeight="1" x14ac:dyDescent="0.2">
      <c r="A251" s="80" t="s">
        <v>26</v>
      </c>
      <c r="B251" s="179" t="s">
        <v>2047</v>
      </c>
      <c r="C251" s="43" t="s">
        <v>2053</v>
      </c>
      <c r="D251" s="25"/>
      <c r="F251" s="25"/>
      <c r="H251" s="25"/>
      <c r="I251" s="25"/>
      <c r="J251" s="25"/>
      <c r="K251" s="25"/>
      <c r="L251" s="25"/>
      <c r="M251" s="25">
        <v>177</v>
      </c>
      <c r="N251" s="107">
        <f t="shared" si="57"/>
        <v>688</v>
      </c>
      <c r="O251" s="25">
        <f>+AF251+AS251+BF251+BV251+CI251</f>
        <v>177</v>
      </c>
      <c r="P251" s="142">
        <f t="shared" si="59"/>
        <v>0</v>
      </c>
      <c r="Q251" s="200"/>
      <c r="R251" s="200"/>
      <c r="S251" s="107" t="str">
        <f t="shared" si="58"/>
        <v>—</v>
      </c>
      <c r="T251" s="141">
        <f>+AH251+AU251+BH251+BK251+BX251+CK251</f>
        <v>0</v>
      </c>
      <c r="U251" s="142">
        <f t="shared" si="60"/>
        <v>0</v>
      </c>
      <c r="V251" s="260"/>
      <c r="W251" s="185"/>
      <c r="AF251" s="25">
        <v>157</v>
      </c>
      <c r="AG251" s="271">
        <v>176</v>
      </c>
      <c r="AH251" s="271"/>
      <c r="AI251" s="271"/>
      <c r="AJ251" s="185"/>
      <c r="AS251" s="25">
        <v>0</v>
      </c>
      <c r="AT251" s="271">
        <v>0</v>
      </c>
      <c r="AU251" s="271"/>
      <c r="AV251" s="271"/>
      <c r="AW251" s="185"/>
      <c r="AZ251" s="25"/>
      <c r="BA251" s="25"/>
      <c r="BB251" s="25"/>
      <c r="BC251" s="25"/>
      <c r="BD251" s="25"/>
      <c r="BE251" s="25"/>
      <c r="BF251" s="210">
        <v>0</v>
      </c>
      <c r="BG251" s="271">
        <v>0</v>
      </c>
      <c r="BH251" s="275"/>
      <c r="BI251" s="277"/>
      <c r="BJ251" s="691">
        <v>21</v>
      </c>
      <c r="BK251" s="271"/>
      <c r="BL251" s="271"/>
      <c r="BM251" s="185"/>
      <c r="BP251" s="25"/>
      <c r="BQ251" s="25"/>
      <c r="BR251" s="25"/>
      <c r="BS251" s="25"/>
      <c r="BT251" s="25"/>
      <c r="BU251" s="25"/>
      <c r="BV251" s="25">
        <v>20</v>
      </c>
      <c r="BW251" s="271">
        <v>0</v>
      </c>
      <c r="BX251" s="271"/>
      <c r="BY251" s="271"/>
      <c r="CI251" s="25">
        <v>0</v>
      </c>
      <c r="CJ251" s="271">
        <v>0</v>
      </c>
      <c r="CK251" s="277"/>
      <c r="CL251" s="277"/>
    </row>
    <row r="252" spans="1:90" ht="12.95" customHeight="1" x14ac:dyDescent="0.2">
      <c r="A252" s="76" t="s">
        <v>442</v>
      </c>
      <c r="B252" s="26" t="s">
        <v>2048</v>
      </c>
      <c r="C252" s="43" t="s">
        <v>2053</v>
      </c>
      <c r="K252" s="10"/>
      <c r="L252" s="9"/>
      <c r="M252" s="9">
        <v>171</v>
      </c>
      <c r="N252" s="107">
        <f t="shared" si="57"/>
        <v>689</v>
      </c>
      <c r="O252" s="141">
        <f>+AF252+AS252+BF252+BV252+CI252</f>
        <v>171</v>
      </c>
      <c r="P252" s="142">
        <f t="shared" si="59"/>
        <v>0</v>
      </c>
      <c r="Q252" s="204">
        <v>348</v>
      </c>
      <c r="R252" s="204"/>
      <c r="S252" s="107" t="str">
        <f t="shared" si="58"/>
        <v>—</v>
      </c>
      <c r="T252" s="141">
        <f>+AH252+AU252+BH252+BK252+BX252+CK252</f>
        <v>0</v>
      </c>
      <c r="U252" s="142">
        <f t="shared" si="60"/>
        <v>0</v>
      </c>
      <c r="V252" s="260"/>
      <c r="W252" s="131"/>
      <c r="X252" s="55"/>
      <c r="Y252" s="55"/>
      <c r="Z252" s="55"/>
      <c r="AA252" s="55"/>
      <c r="AB252" s="55"/>
      <c r="AC252" s="55"/>
      <c r="AD252" s="9"/>
      <c r="AE252" s="9"/>
      <c r="AF252" s="9">
        <v>12</v>
      </c>
      <c r="AG252" s="271">
        <v>10</v>
      </c>
      <c r="AH252" s="271"/>
      <c r="AI252" s="271"/>
      <c r="AJ252" s="131"/>
      <c r="AK252" s="55"/>
      <c r="AL252" s="55"/>
      <c r="AM252" s="55"/>
      <c r="AN252" s="55"/>
      <c r="AO252" s="55"/>
      <c r="AP252" s="55"/>
      <c r="AQ252" s="9"/>
      <c r="AR252" s="9"/>
      <c r="AS252" s="9">
        <v>7</v>
      </c>
      <c r="AT252" s="271">
        <v>4</v>
      </c>
      <c r="AU252" s="271"/>
      <c r="AV252" s="271"/>
      <c r="AW252" s="131"/>
      <c r="AX252" s="55"/>
      <c r="AY252" s="55"/>
      <c r="AZ252" s="68"/>
      <c r="BA252" s="68"/>
      <c r="BB252" s="68"/>
      <c r="BC252" s="68"/>
      <c r="BD252" s="68"/>
      <c r="BE252" s="68"/>
      <c r="BF252" s="213">
        <v>0</v>
      </c>
      <c r="BG252" s="271">
        <v>9</v>
      </c>
      <c r="BH252" s="275"/>
      <c r="BI252" s="277"/>
      <c r="BJ252" s="691">
        <v>243</v>
      </c>
      <c r="BK252" s="271"/>
      <c r="BL252" s="271"/>
      <c r="BM252" s="131"/>
      <c r="BN252" s="55"/>
      <c r="BO252" s="55"/>
      <c r="BP252" s="94"/>
      <c r="BQ252" s="94"/>
      <c r="BR252" s="94"/>
      <c r="BS252" s="94"/>
      <c r="BT252" s="94"/>
      <c r="BU252" s="94"/>
      <c r="BV252" s="94">
        <v>47</v>
      </c>
      <c r="BW252" s="271">
        <v>82</v>
      </c>
      <c r="BX252" s="271"/>
      <c r="BY252" s="271"/>
      <c r="BZ252" s="55"/>
      <c r="CA252" s="55"/>
      <c r="CB252" s="55"/>
      <c r="CC252" s="55"/>
      <c r="CD252" s="55"/>
      <c r="CE252" s="55"/>
      <c r="CF252" s="55"/>
      <c r="CG252" s="9"/>
      <c r="CH252" s="9"/>
      <c r="CI252" s="9">
        <v>105</v>
      </c>
      <c r="CJ252" s="271">
        <v>0</v>
      </c>
      <c r="CK252" s="277"/>
      <c r="CL252" s="277"/>
    </row>
    <row r="253" spans="1:90" ht="12.95" customHeight="1" x14ac:dyDescent="0.2">
      <c r="A253" s="76" t="s">
        <v>6</v>
      </c>
      <c r="B253" s="281" t="s">
        <v>25</v>
      </c>
      <c r="C253" s="43" t="s">
        <v>2053</v>
      </c>
      <c r="K253" s="10">
        <v>240</v>
      </c>
      <c r="L253" s="9"/>
      <c r="M253" s="9"/>
      <c r="N253" s="107" t="str">
        <f t="shared" si="57"/>
        <v>—</v>
      </c>
      <c r="O253" s="257">
        <f>+AF253+AS253+BF253+BV253+CI253</f>
        <v>0</v>
      </c>
      <c r="P253" s="258">
        <f t="shared" si="59"/>
        <v>0</v>
      </c>
      <c r="Q253" s="200"/>
      <c r="R253" s="200"/>
      <c r="S253" s="107" t="str">
        <f t="shared" si="58"/>
        <v>—</v>
      </c>
      <c r="T253" s="141">
        <f>+AH253+AU253+BH253+BK253+BX253+CK253</f>
        <v>0</v>
      </c>
      <c r="U253" s="142">
        <f t="shared" si="60"/>
        <v>0</v>
      </c>
      <c r="V253" s="260"/>
      <c r="W253" s="131"/>
      <c r="X253" s="55"/>
      <c r="Y253" s="55"/>
      <c r="Z253" s="55"/>
      <c r="AA253" s="55"/>
      <c r="AB253" s="55"/>
      <c r="AC253" s="55"/>
      <c r="AD253" s="9">
        <v>174</v>
      </c>
      <c r="AE253" s="9"/>
      <c r="AF253" s="9"/>
      <c r="AG253" s="9"/>
      <c r="AH253" s="9"/>
      <c r="AI253" s="9"/>
      <c r="AJ253" s="131"/>
      <c r="AK253" s="55"/>
      <c r="AL253" s="55"/>
      <c r="AM253" s="55"/>
      <c r="AN253" s="55"/>
      <c r="AO253" s="55"/>
      <c r="AP253" s="55"/>
      <c r="AQ253" s="9">
        <v>4</v>
      </c>
      <c r="AR253" s="9"/>
      <c r="AS253" s="9"/>
      <c r="AT253" s="9"/>
      <c r="AU253" s="9"/>
      <c r="AV253" s="9"/>
      <c r="AW253" s="131"/>
      <c r="AX253" s="55"/>
      <c r="AY253" s="55"/>
      <c r="AZ253" s="68"/>
      <c r="BA253" s="68"/>
      <c r="BB253" s="68"/>
      <c r="BC253" s="68"/>
      <c r="BD253" s="68">
        <v>9</v>
      </c>
      <c r="BE253" s="68"/>
      <c r="BF253" s="213"/>
      <c r="BG253" s="68"/>
      <c r="BH253" s="213"/>
      <c r="BI253" s="68"/>
      <c r="BJ253" s="692"/>
      <c r="BK253" s="68"/>
      <c r="BL253" s="68"/>
      <c r="BM253" s="131"/>
      <c r="BN253" s="55"/>
      <c r="BO253" s="55"/>
      <c r="BP253" s="94"/>
      <c r="BQ253" s="94"/>
      <c r="BR253" s="94"/>
      <c r="BS253" s="94"/>
      <c r="BT253" s="94">
        <v>7</v>
      </c>
      <c r="BU253" s="94"/>
      <c r="BV253" s="94"/>
      <c r="BW253" s="94"/>
      <c r="BX253" s="94"/>
      <c r="BY253" s="94"/>
      <c r="BZ253" s="55"/>
      <c r="CA253" s="55"/>
      <c r="CB253" s="55"/>
      <c r="CC253" s="55"/>
      <c r="CD253" s="55"/>
      <c r="CE253" s="55"/>
      <c r="CF253" s="55"/>
      <c r="CG253" s="9">
        <v>46</v>
      </c>
      <c r="CH253" s="9"/>
      <c r="CI253" s="9"/>
    </row>
    <row r="254" spans="1:90" ht="12.95" customHeight="1" x14ac:dyDescent="0.2">
      <c r="A254" s="76"/>
      <c r="B254" s="289" t="s">
        <v>555</v>
      </c>
      <c r="C254" s="43" t="s">
        <v>2053</v>
      </c>
      <c r="D254" s="262"/>
      <c r="E254" s="56"/>
      <c r="F254" s="44"/>
      <c r="G254" s="52"/>
      <c r="H254" s="44"/>
      <c r="I254" s="44"/>
      <c r="J254" s="44"/>
      <c r="K254" s="44"/>
      <c r="L254" s="44">
        <v>180</v>
      </c>
      <c r="M254" s="44"/>
      <c r="N254" s="107" t="str">
        <f t="shared" si="57"/>
        <v>—</v>
      </c>
      <c r="O254" s="141">
        <f>+AF254+AS254+BF254+BV254+CI254</f>
        <v>0</v>
      </c>
      <c r="P254" s="142">
        <f t="shared" si="59"/>
        <v>0</v>
      </c>
      <c r="Q254" s="200"/>
      <c r="R254" s="200"/>
      <c r="S254" s="107" t="str">
        <f t="shared" si="58"/>
        <v>—</v>
      </c>
      <c r="T254" s="141">
        <f>+AH254+AU254+BH254+BK254+BX254+CK254</f>
        <v>0</v>
      </c>
      <c r="U254" s="142">
        <f t="shared" si="60"/>
        <v>0</v>
      </c>
      <c r="V254" s="260"/>
      <c r="W254" s="263"/>
      <c r="X254" s="56"/>
      <c r="Y254" s="44"/>
      <c r="Z254" s="44"/>
      <c r="AA254" s="44"/>
      <c r="AB254" s="44"/>
      <c r="AC254" s="44"/>
      <c r="AD254" s="44"/>
      <c r="AE254" s="44">
        <v>180</v>
      </c>
      <c r="AF254" s="44"/>
      <c r="AG254" s="44"/>
      <c r="AH254" s="44"/>
      <c r="AI254" s="44"/>
      <c r="AJ254" s="263"/>
      <c r="AK254" s="56"/>
      <c r="AL254" s="44"/>
      <c r="AM254" s="44"/>
      <c r="AN254" s="44"/>
      <c r="AO254" s="44"/>
      <c r="AP254" s="44"/>
      <c r="AQ254" s="44"/>
      <c r="AR254" s="44">
        <v>0</v>
      </c>
      <c r="AS254" s="44"/>
      <c r="AT254" s="44"/>
      <c r="AU254" s="44"/>
      <c r="AV254" s="44"/>
      <c r="AW254" s="263"/>
      <c r="AX254" s="56"/>
      <c r="AY254" s="44"/>
      <c r="AZ254" s="66"/>
      <c r="BA254" s="66"/>
      <c r="BB254" s="66"/>
      <c r="BC254" s="66"/>
      <c r="BD254" s="66"/>
      <c r="BE254" s="66">
        <v>0</v>
      </c>
      <c r="BF254" s="217"/>
      <c r="BG254" s="66"/>
      <c r="BH254" s="217"/>
      <c r="BI254" s="66"/>
      <c r="BJ254" s="686"/>
      <c r="BK254" s="66"/>
      <c r="BL254" s="66"/>
      <c r="BM254" s="263"/>
      <c r="BN254" s="99"/>
      <c r="BO254" s="44"/>
      <c r="BP254" s="44"/>
      <c r="BQ254" s="44"/>
      <c r="BR254" s="44"/>
      <c r="BS254" s="44"/>
      <c r="BT254" s="44"/>
      <c r="BU254" s="44">
        <v>0</v>
      </c>
      <c r="BV254" s="44"/>
      <c r="BW254" s="44"/>
      <c r="BX254" s="44"/>
      <c r="BY254" s="44"/>
      <c r="BZ254" s="262"/>
      <c r="CA254" s="262"/>
      <c r="CB254" s="56"/>
      <c r="CC254" s="44"/>
      <c r="CD254" s="52"/>
      <c r="CE254" s="44"/>
      <c r="CF254" s="44"/>
      <c r="CG254" s="44"/>
      <c r="CH254" s="44">
        <v>0</v>
      </c>
      <c r="CI254" s="44"/>
    </row>
    <row r="255" spans="1:90" ht="12.95" customHeight="1" x14ac:dyDescent="0.2">
      <c r="A255" s="182" t="s">
        <v>2026</v>
      </c>
      <c r="B255" s="26" t="s">
        <v>1840</v>
      </c>
      <c r="C255" s="43" t="s">
        <v>2053</v>
      </c>
      <c r="K255" s="10">
        <v>150</v>
      </c>
      <c r="L255" s="9"/>
      <c r="M255" s="9"/>
      <c r="N255" s="107" t="str">
        <f t="shared" si="57"/>
        <v>—</v>
      </c>
      <c r="O255" s="141">
        <f>+AF255+AS255+BF255+BV255+CI255</f>
        <v>0</v>
      </c>
      <c r="P255" s="142">
        <f t="shared" si="59"/>
        <v>0</v>
      </c>
      <c r="Q255" s="200"/>
      <c r="R255" s="200"/>
      <c r="S255" s="107" t="str">
        <f t="shared" si="58"/>
        <v>—</v>
      </c>
      <c r="T255" s="141">
        <f>+AH255+AU255+BH255+BK255+BX255+CK255</f>
        <v>0</v>
      </c>
      <c r="U255" s="142">
        <f t="shared" si="60"/>
        <v>0</v>
      </c>
      <c r="V255" s="260"/>
      <c r="W255" s="131"/>
      <c r="X255" s="55"/>
      <c r="Y255" s="55"/>
      <c r="Z255" s="55"/>
      <c r="AA255" s="55"/>
      <c r="AB255" s="55"/>
      <c r="AC255" s="55"/>
      <c r="AD255" s="9">
        <v>0</v>
      </c>
      <c r="AE255" s="9"/>
      <c r="AF255" s="9"/>
      <c r="AG255" s="9"/>
      <c r="AH255" s="9"/>
      <c r="AI255" s="9"/>
      <c r="AJ255" s="131"/>
      <c r="AK255" s="55"/>
      <c r="AL255" s="55"/>
      <c r="AM255" s="55"/>
      <c r="AN255" s="55"/>
      <c r="AO255" s="55"/>
      <c r="AP255" s="55"/>
      <c r="AQ255" s="9">
        <v>18</v>
      </c>
      <c r="AR255" s="9"/>
      <c r="AS255" s="9"/>
      <c r="AT255" s="9"/>
      <c r="AU255" s="9"/>
      <c r="AV255" s="9"/>
      <c r="AW255" s="131"/>
      <c r="AX255" s="55"/>
      <c r="AY255" s="55"/>
      <c r="AZ255" s="68"/>
      <c r="BA255" s="68"/>
      <c r="BB255" s="68"/>
      <c r="BC255" s="68"/>
      <c r="BD255" s="68">
        <v>24</v>
      </c>
      <c r="BE255" s="68"/>
      <c r="BF255" s="213"/>
      <c r="BG255" s="68"/>
      <c r="BH255" s="213"/>
      <c r="BI255" s="68"/>
      <c r="BJ255" s="692"/>
      <c r="BK255" s="68"/>
      <c r="BL255" s="68"/>
      <c r="BM255" s="131"/>
      <c r="BN255" s="55"/>
      <c r="BO255" s="55"/>
      <c r="BP255" s="94"/>
      <c r="BQ255" s="94"/>
      <c r="BR255" s="94"/>
      <c r="BS255" s="94"/>
      <c r="BT255" s="94">
        <v>62</v>
      </c>
      <c r="BU255" s="94"/>
      <c r="BV255" s="94"/>
      <c r="BW255" s="94"/>
      <c r="BX255" s="94"/>
      <c r="BY255" s="94"/>
      <c r="BZ255" s="55"/>
      <c r="CA255" s="55"/>
      <c r="CB255" s="55"/>
      <c r="CC255" s="55"/>
      <c r="CD255" s="55"/>
      <c r="CE255" s="55"/>
      <c r="CF255" s="55"/>
      <c r="CG255" s="9">
        <v>46</v>
      </c>
      <c r="CH255" s="9"/>
      <c r="CI255" s="9"/>
    </row>
    <row r="256" spans="1:90" ht="12.95" customHeight="1" x14ac:dyDescent="0.2">
      <c r="A256" s="182" t="s">
        <v>2027</v>
      </c>
      <c r="B256" s="284" t="s">
        <v>1505</v>
      </c>
      <c r="C256" s="43" t="s">
        <v>2053</v>
      </c>
      <c r="D256" s="262">
        <v>12169</v>
      </c>
      <c r="E256" s="56"/>
      <c r="F256" s="44"/>
      <c r="G256" s="52"/>
      <c r="H256" s="44"/>
      <c r="I256" s="44"/>
      <c r="J256" s="44"/>
      <c r="K256" s="44"/>
      <c r="L256" s="44"/>
      <c r="M256" s="44"/>
      <c r="N256" s="107" t="str">
        <f t="shared" si="57"/>
        <v>—</v>
      </c>
      <c r="O256" s="141">
        <f>+AF256+AS256+BF256+BV256+CI256</f>
        <v>0</v>
      </c>
      <c r="P256" s="142">
        <f t="shared" si="59"/>
        <v>0</v>
      </c>
      <c r="Q256" s="200"/>
      <c r="R256" s="200"/>
      <c r="S256" s="107" t="str">
        <f t="shared" si="58"/>
        <v>—</v>
      </c>
      <c r="T256" s="141">
        <f>+AH256+AU256+BH256+BK256+BX256+CK256</f>
        <v>0</v>
      </c>
      <c r="U256" s="142">
        <f t="shared" si="60"/>
        <v>0</v>
      </c>
      <c r="V256" s="260"/>
      <c r="W256" s="263">
        <v>3586</v>
      </c>
      <c r="X256" s="56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263">
        <v>3264</v>
      </c>
      <c r="AK256" s="56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263">
        <v>12</v>
      </c>
      <c r="AX256" s="56"/>
      <c r="AY256" s="44"/>
      <c r="AZ256" s="66"/>
      <c r="BA256" s="66"/>
      <c r="BB256" s="66"/>
      <c r="BC256" s="66"/>
      <c r="BD256" s="66"/>
      <c r="BE256" s="66"/>
      <c r="BF256" s="217"/>
      <c r="BG256" s="66"/>
      <c r="BH256" s="217"/>
      <c r="BI256" s="66"/>
      <c r="BJ256" s="686"/>
      <c r="BK256" s="66"/>
      <c r="BL256" s="66"/>
      <c r="BM256" s="263">
        <v>4647</v>
      </c>
      <c r="BN256" s="99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262">
        <v>660</v>
      </c>
      <c r="CA256" s="56"/>
      <c r="CB256" s="44"/>
      <c r="CC256" s="44"/>
      <c r="CD256" s="44"/>
      <c r="CE256" s="44"/>
      <c r="CF256" s="44"/>
      <c r="CG256" s="44"/>
      <c r="CH256" s="44"/>
      <c r="CI256" s="44"/>
    </row>
    <row r="257" spans="1:90" ht="12.95" customHeight="1" x14ac:dyDescent="0.2">
      <c r="A257" s="84" t="s">
        <v>24</v>
      </c>
      <c r="B257" s="26" t="s">
        <v>1994</v>
      </c>
      <c r="C257" s="43" t="s">
        <v>2053</v>
      </c>
      <c r="K257" s="10">
        <v>197</v>
      </c>
      <c r="L257" s="9">
        <v>194</v>
      </c>
      <c r="M257" s="9"/>
      <c r="N257" s="107" t="str">
        <f t="shared" si="57"/>
        <v>—</v>
      </c>
      <c r="O257" s="141">
        <f>+AF257+AS257+BF257+BV257+CI257</f>
        <v>0</v>
      </c>
      <c r="P257" s="142">
        <f t="shared" si="59"/>
        <v>0</v>
      </c>
      <c r="Q257" s="200"/>
      <c r="R257" s="200"/>
      <c r="S257" s="107" t="str">
        <f t="shared" si="58"/>
        <v>—</v>
      </c>
      <c r="T257" s="141">
        <f>+AH257+AU257+BH257+BK257+BX257+CK257</f>
        <v>0</v>
      </c>
      <c r="U257" s="142">
        <f t="shared" si="60"/>
        <v>0</v>
      </c>
      <c r="V257" s="260"/>
      <c r="W257" s="131"/>
      <c r="X257" s="55"/>
      <c r="Y257" s="55"/>
      <c r="Z257" s="55"/>
      <c r="AA257" s="55"/>
      <c r="AB257" s="55"/>
      <c r="AC257" s="55"/>
      <c r="AD257" s="9">
        <v>197</v>
      </c>
      <c r="AE257" s="9">
        <v>191</v>
      </c>
      <c r="AF257" s="9"/>
      <c r="AG257" s="9"/>
      <c r="AH257" s="9"/>
      <c r="AI257" s="9"/>
      <c r="AJ257" s="131"/>
      <c r="AK257" s="55"/>
      <c r="AL257" s="55"/>
      <c r="AM257" s="55"/>
      <c r="AN257" s="55"/>
      <c r="AO257" s="55"/>
      <c r="AP257" s="55"/>
      <c r="AQ257" s="9">
        <v>0</v>
      </c>
      <c r="AR257" s="9">
        <v>0</v>
      </c>
      <c r="AS257" s="9"/>
      <c r="AT257" s="9"/>
      <c r="AU257" s="9"/>
      <c r="AV257" s="9"/>
      <c r="AW257" s="131"/>
      <c r="AX257" s="55"/>
      <c r="AY257" s="55"/>
      <c r="AZ257" s="68"/>
      <c r="BA257" s="68"/>
      <c r="BB257" s="68"/>
      <c r="BC257" s="68"/>
      <c r="BD257" s="68">
        <v>0</v>
      </c>
      <c r="BE257" s="68">
        <v>0</v>
      </c>
      <c r="BF257" s="213"/>
      <c r="BG257" s="68"/>
      <c r="BH257" s="213"/>
      <c r="BI257" s="68"/>
      <c r="BJ257" s="692"/>
      <c r="BK257" s="68"/>
      <c r="BL257" s="68"/>
      <c r="BM257" s="131"/>
      <c r="BN257" s="55"/>
      <c r="BO257" s="55"/>
      <c r="BP257" s="94"/>
      <c r="BQ257" s="94"/>
      <c r="BR257" s="94"/>
      <c r="BS257" s="94"/>
      <c r="BT257" s="94">
        <v>0</v>
      </c>
      <c r="BU257" s="94">
        <v>0</v>
      </c>
      <c r="BV257" s="94"/>
      <c r="BW257" s="94"/>
      <c r="BX257" s="94"/>
      <c r="BY257" s="94"/>
      <c r="BZ257" s="55"/>
      <c r="CA257" s="55"/>
      <c r="CB257" s="55"/>
      <c r="CC257" s="55"/>
      <c r="CD257" s="55"/>
      <c r="CE257" s="55"/>
      <c r="CF257" s="55"/>
      <c r="CG257" s="9">
        <v>0</v>
      </c>
      <c r="CH257" s="9">
        <v>3</v>
      </c>
      <c r="CI257" s="9"/>
    </row>
    <row r="258" spans="1:90" ht="12.95" customHeight="1" x14ac:dyDescent="0.2">
      <c r="A258" s="84"/>
      <c r="B258" s="290" t="s">
        <v>542</v>
      </c>
      <c r="C258" s="43" t="s">
        <v>2053</v>
      </c>
      <c r="D258" s="262"/>
      <c r="E258" s="56"/>
      <c r="F258" s="44"/>
      <c r="G258" s="52"/>
      <c r="H258" s="44"/>
      <c r="I258" s="44"/>
      <c r="J258" s="44"/>
      <c r="K258" s="44"/>
      <c r="L258" s="44">
        <v>204</v>
      </c>
      <c r="M258" s="44"/>
      <c r="N258" s="107" t="str">
        <f t="shared" si="57"/>
        <v>—</v>
      </c>
      <c r="O258" s="141">
        <f>+AF258+AS258+BF258+BV258+CI258</f>
        <v>0</v>
      </c>
      <c r="P258" s="142">
        <f t="shared" si="59"/>
        <v>0</v>
      </c>
      <c r="Q258" s="200"/>
      <c r="R258" s="200"/>
      <c r="S258" s="107" t="str">
        <f t="shared" si="58"/>
        <v>—</v>
      </c>
      <c r="T258" s="141">
        <f>+AH258+AU258+BH258+BK258+BX258+CK258</f>
        <v>0</v>
      </c>
      <c r="U258" s="142">
        <f t="shared" si="60"/>
        <v>0</v>
      </c>
      <c r="V258" s="260"/>
      <c r="W258" s="263"/>
      <c r="X258" s="56"/>
      <c r="Y258" s="44"/>
      <c r="Z258" s="44"/>
      <c r="AA258" s="44"/>
      <c r="AB258" s="44"/>
      <c r="AC258" s="44"/>
      <c r="AD258" s="44"/>
      <c r="AE258" s="44">
        <v>204</v>
      </c>
      <c r="AF258" s="44"/>
      <c r="AG258" s="44"/>
      <c r="AH258" s="44"/>
      <c r="AI258" s="44"/>
      <c r="AJ258" s="263"/>
      <c r="AK258" s="56"/>
      <c r="AL258" s="44"/>
      <c r="AM258" s="44"/>
      <c r="AN258" s="44"/>
      <c r="AO258" s="44"/>
      <c r="AP258" s="44"/>
      <c r="AQ258" s="44"/>
      <c r="AR258" s="44">
        <v>0</v>
      </c>
      <c r="AS258" s="44"/>
      <c r="AT258" s="44"/>
      <c r="AU258" s="44"/>
      <c r="AV258" s="44"/>
      <c r="AW258" s="263"/>
      <c r="AX258" s="56"/>
      <c r="AY258" s="44"/>
      <c r="AZ258" s="66"/>
      <c r="BA258" s="66"/>
      <c r="BB258" s="66"/>
      <c r="BC258" s="66"/>
      <c r="BD258" s="66"/>
      <c r="BE258" s="66">
        <v>0</v>
      </c>
      <c r="BF258" s="217"/>
      <c r="BG258" s="66"/>
      <c r="BH258" s="217"/>
      <c r="BI258" s="66"/>
      <c r="BJ258" s="686"/>
      <c r="BK258" s="66"/>
      <c r="BL258" s="66"/>
      <c r="BM258" s="263"/>
      <c r="BN258" s="99"/>
      <c r="BO258" s="44"/>
      <c r="BP258" s="44"/>
      <c r="BQ258" s="44"/>
      <c r="BR258" s="44"/>
      <c r="BS258" s="44"/>
      <c r="BT258" s="44"/>
      <c r="BU258" s="44">
        <v>0</v>
      </c>
      <c r="BV258" s="44"/>
      <c r="BW258" s="44"/>
      <c r="BX258" s="44"/>
      <c r="BY258" s="44"/>
      <c r="BZ258" s="262"/>
      <c r="CA258" s="262"/>
      <c r="CB258" s="56"/>
      <c r="CC258" s="44"/>
      <c r="CD258" s="52"/>
      <c r="CE258" s="44"/>
      <c r="CF258" s="44"/>
      <c r="CG258" s="44"/>
      <c r="CH258" s="44">
        <v>0</v>
      </c>
      <c r="CI258" s="44"/>
    </row>
    <row r="259" spans="1:90" ht="12.95" customHeight="1" x14ac:dyDescent="0.2">
      <c r="A259" s="72" t="s">
        <v>19</v>
      </c>
      <c r="B259" s="26" t="s">
        <v>784</v>
      </c>
      <c r="C259" s="29" t="s">
        <v>2053</v>
      </c>
      <c r="D259" s="262"/>
      <c r="E259" s="28">
        <v>20877</v>
      </c>
      <c r="F259" s="44"/>
      <c r="G259" s="52">
        <v>27185</v>
      </c>
      <c r="H259" s="44"/>
      <c r="I259" s="44"/>
      <c r="J259" s="44"/>
      <c r="K259" s="44"/>
      <c r="L259" s="44"/>
      <c r="M259" s="44"/>
      <c r="N259" s="107" t="str">
        <f t="shared" si="57"/>
        <v>—</v>
      </c>
      <c r="O259" s="141">
        <f>+AF259+AS259+BF259+BV259+CI259</f>
        <v>0</v>
      </c>
      <c r="P259" s="142">
        <f t="shared" si="59"/>
        <v>0</v>
      </c>
      <c r="Q259" s="200"/>
      <c r="R259" s="200"/>
      <c r="S259" s="107" t="str">
        <f t="shared" si="58"/>
        <v>—</v>
      </c>
      <c r="T259" s="141">
        <f>+AH259+AU259+BH259+BK259+BX259+CK259</f>
        <v>0</v>
      </c>
      <c r="U259" s="142">
        <f t="shared" si="60"/>
        <v>0</v>
      </c>
      <c r="V259" s="260"/>
      <c r="W259" s="33"/>
      <c r="X259" s="28">
        <v>16416</v>
      </c>
      <c r="Y259" s="44"/>
      <c r="Z259" s="44">
        <v>18116</v>
      </c>
      <c r="AA259" s="44"/>
      <c r="AB259" s="44"/>
      <c r="AC259" s="44"/>
      <c r="AD259" s="44"/>
      <c r="AE259" s="44"/>
      <c r="AF259" s="44"/>
      <c r="AG259" s="44"/>
      <c r="AH259" s="44"/>
      <c r="AI259" s="44"/>
      <c r="AJ259" s="33"/>
      <c r="AK259" s="28">
        <v>2881</v>
      </c>
      <c r="AL259" s="44"/>
      <c r="AM259" s="44">
        <v>6051</v>
      </c>
      <c r="AN259" s="44"/>
      <c r="AO259" s="44"/>
      <c r="AP259" s="312"/>
      <c r="AQ259" s="312"/>
      <c r="AR259" s="312"/>
      <c r="AS259" s="312"/>
      <c r="AT259" s="312"/>
      <c r="AU259" s="312"/>
      <c r="AV259" s="312"/>
      <c r="AW259" s="33"/>
      <c r="AX259" s="28">
        <v>941</v>
      </c>
      <c r="AY259" s="44"/>
      <c r="AZ259" s="66">
        <v>1729</v>
      </c>
      <c r="BA259" s="66"/>
      <c r="BB259" s="66"/>
      <c r="BC259" s="66"/>
      <c r="BD259" s="66"/>
      <c r="BE259" s="66"/>
      <c r="BF259" s="217"/>
      <c r="BG259" s="66"/>
      <c r="BH259" s="217"/>
      <c r="BI259" s="66"/>
      <c r="BJ259" s="686"/>
      <c r="BK259" s="66"/>
      <c r="BL259" s="66"/>
      <c r="BM259" s="33"/>
      <c r="BN259" s="28">
        <v>639</v>
      </c>
      <c r="BO259" s="44"/>
      <c r="BP259" s="44">
        <v>1289</v>
      </c>
      <c r="BQ259" s="44"/>
      <c r="BR259" s="44"/>
      <c r="BS259" s="44"/>
      <c r="BT259" s="44"/>
      <c r="BU259" s="44"/>
      <c r="BV259" s="44"/>
      <c r="BW259" s="44"/>
      <c r="BX259" s="44"/>
      <c r="BY259" s="44"/>
      <c r="BZ259" s="28"/>
      <c r="CA259" s="28">
        <v>0</v>
      </c>
      <c r="CB259" s="44"/>
      <c r="CC259" s="44">
        <v>0</v>
      </c>
      <c r="CD259" s="44"/>
      <c r="CE259" s="44"/>
      <c r="CF259" s="44"/>
      <c r="CG259" s="44"/>
      <c r="CH259" s="44"/>
      <c r="CI259" s="44"/>
    </row>
    <row r="260" spans="1:90" ht="12.95" customHeight="1" x14ac:dyDescent="0.2">
      <c r="A260" s="556" t="s">
        <v>2029</v>
      </c>
      <c r="B260" s="291" t="s">
        <v>2084</v>
      </c>
      <c r="C260" s="291" t="s">
        <v>2053</v>
      </c>
      <c r="D260" s="262"/>
      <c r="E260" s="28"/>
      <c r="F260" s="44"/>
      <c r="G260" s="52"/>
      <c r="H260" s="44"/>
      <c r="I260" s="44"/>
      <c r="J260" s="44"/>
      <c r="K260" s="44"/>
      <c r="L260" s="44"/>
      <c r="M260" s="44"/>
      <c r="N260" s="107"/>
      <c r="O260" s="260"/>
      <c r="P260" s="260"/>
      <c r="Q260" s="557" t="s">
        <v>2321</v>
      </c>
      <c r="R260" s="553">
        <v>104923</v>
      </c>
      <c r="S260" s="107">
        <f t="shared" si="58"/>
        <v>142</v>
      </c>
      <c r="T260" s="260">
        <f>+AH260+AU260+BH260+BK260+BX260+CK260</f>
        <v>104923</v>
      </c>
      <c r="U260" s="260">
        <f t="shared" si="60"/>
        <v>0</v>
      </c>
      <c r="V260" s="260"/>
      <c r="W260" s="33"/>
      <c r="X260" s="28"/>
      <c r="Y260" s="44"/>
      <c r="Z260" s="44"/>
      <c r="AA260" s="44"/>
      <c r="AB260" s="44"/>
      <c r="AC260" s="44"/>
      <c r="AD260" s="44"/>
      <c r="AE260" s="44"/>
      <c r="AF260" s="44"/>
      <c r="AG260" s="244">
        <v>77817</v>
      </c>
      <c r="AH260" s="245">
        <v>80027</v>
      </c>
      <c r="AI260" s="245"/>
      <c r="AJ260" s="33"/>
      <c r="AK260" s="28"/>
      <c r="AL260" s="44"/>
      <c r="AM260" s="44"/>
      <c r="AN260" s="44"/>
      <c r="AO260" s="44"/>
      <c r="AP260" s="307"/>
      <c r="AQ260" s="307"/>
      <c r="AR260" s="307"/>
      <c r="AS260" s="307"/>
      <c r="AT260" s="244">
        <v>5450</v>
      </c>
      <c r="AU260" s="245">
        <v>5375</v>
      </c>
      <c r="AV260" s="245"/>
      <c r="AW260" s="33"/>
      <c r="AX260" s="28"/>
      <c r="AY260" s="44"/>
      <c r="AZ260" s="66"/>
      <c r="BA260" s="66"/>
      <c r="BB260" s="66"/>
      <c r="BC260" s="66"/>
      <c r="BD260" s="66"/>
      <c r="BE260" s="66"/>
      <c r="BF260" s="217"/>
      <c r="BG260" s="244">
        <v>10031</v>
      </c>
      <c r="BH260" s="242">
        <v>8146</v>
      </c>
      <c r="BI260" s="244"/>
      <c r="BJ260" s="688">
        <v>5895</v>
      </c>
      <c r="BK260" s="245">
        <v>6695</v>
      </c>
      <c r="BL260" s="245"/>
      <c r="BM260" s="33"/>
      <c r="BN260" s="28"/>
      <c r="BO260" s="44"/>
      <c r="BP260" s="44"/>
      <c r="BQ260" s="44"/>
      <c r="BR260" s="44"/>
      <c r="BS260" s="44"/>
      <c r="BT260" s="44"/>
      <c r="BU260" s="44"/>
      <c r="BV260" s="44"/>
      <c r="BW260" s="244">
        <v>3871</v>
      </c>
      <c r="BX260" s="245">
        <v>4524</v>
      </c>
      <c r="BY260" s="245"/>
      <c r="BZ260" s="28"/>
      <c r="CA260" s="28"/>
      <c r="CB260" s="44"/>
      <c r="CC260" s="44"/>
      <c r="CD260" s="44"/>
      <c r="CE260" s="44"/>
      <c r="CF260" s="44"/>
      <c r="CG260" s="44"/>
      <c r="CH260" s="44"/>
      <c r="CI260" s="44"/>
      <c r="CJ260" s="243">
        <v>0</v>
      </c>
      <c r="CK260" s="246">
        <v>156</v>
      </c>
      <c r="CL260" s="246"/>
    </row>
    <row r="261" spans="1:90" ht="12.95" customHeight="1" x14ac:dyDescent="0.2">
      <c r="A261" s="182" t="s">
        <v>2030</v>
      </c>
      <c r="B261" s="241" t="s">
        <v>2086</v>
      </c>
      <c r="C261" s="241" t="s">
        <v>2053</v>
      </c>
      <c r="D261" s="262"/>
      <c r="E261" s="28"/>
      <c r="F261" s="44"/>
      <c r="G261" s="52"/>
      <c r="H261" s="44"/>
      <c r="I261" s="44"/>
      <c r="J261" s="44"/>
      <c r="K261" s="44"/>
      <c r="L261" s="44"/>
      <c r="M261" s="44"/>
      <c r="N261" s="107"/>
      <c r="O261" s="141"/>
      <c r="P261" s="142"/>
      <c r="Q261" s="364"/>
      <c r="R261" s="364">
        <v>81220</v>
      </c>
      <c r="S261" s="107">
        <f t="shared" si="58"/>
        <v>159</v>
      </c>
      <c r="T261" s="141">
        <f>+AH261+AU261+BH261+BK261+BX261+CK261</f>
        <v>81220</v>
      </c>
      <c r="U261" s="142">
        <f t="shared" si="60"/>
        <v>0</v>
      </c>
      <c r="V261" s="260"/>
      <c r="W261" s="33"/>
      <c r="X261" s="28"/>
      <c r="Y261" s="44"/>
      <c r="Z261" s="44"/>
      <c r="AA261" s="44"/>
      <c r="AB261" s="44"/>
      <c r="AC261" s="44"/>
      <c r="AD261" s="44"/>
      <c r="AE261" s="44"/>
      <c r="AF261" s="44"/>
      <c r="AG261" s="245"/>
      <c r="AH261" s="245">
        <v>51842</v>
      </c>
      <c r="AI261" s="245"/>
      <c r="AJ261" s="33"/>
      <c r="AK261" s="28"/>
      <c r="AL261" s="44"/>
      <c r="AM261" s="44"/>
      <c r="AN261" s="44"/>
      <c r="AO261" s="44"/>
      <c r="AP261" s="307"/>
      <c r="AQ261" s="307"/>
      <c r="AR261" s="307"/>
      <c r="AS261" s="307"/>
      <c r="AT261" s="246"/>
      <c r="AU261" s="245">
        <v>3586</v>
      </c>
      <c r="AV261" s="245"/>
      <c r="AW261" s="33"/>
      <c r="AX261" s="28"/>
      <c r="AY261" s="44"/>
      <c r="AZ261" s="66"/>
      <c r="BA261" s="66"/>
      <c r="BB261" s="66"/>
      <c r="BC261" s="66"/>
      <c r="BD261" s="66"/>
      <c r="BE261" s="66"/>
      <c r="BF261" s="217"/>
      <c r="BG261" s="246"/>
      <c r="BH261" s="242">
        <v>7431</v>
      </c>
      <c r="BI261" s="244"/>
      <c r="BJ261" s="689"/>
      <c r="BK261" s="245">
        <v>5200</v>
      </c>
      <c r="BL261" s="245"/>
      <c r="BM261" s="33"/>
      <c r="BN261" s="28"/>
      <c r="BO261" s="44"/>
      <c r="BP261" s="44"/>
      <c r="BQ261" s="44"/>
      <c r="BR261" s="44"/>
      <c r="BS261" s="44"/>
      <c r="BT261" s="44"/>
      <c r="BU261" s="44"/>
      <c r="BV261" s="44"/>
      <c r="BW261" s="245"/>
      <c r="BX261" s="245">
        <v>13161</v>
      </c>
      <c r="BY261" s="245"/>
      <c r="BZ261" s="28"/>
      <c r="CA261" s="28"/>
      <c r="CB261" s="44"/>
      <c r="CC261" s="44"/>
      <c r="CD261" s="44"/>
      <c r="CE261" s="44"/>
      <c r="CF261" s="44"/>
      <c r="CG261" s="44"/>
      <c r="CH261" s="44"/>
      <c r="CI261" s="44"/>
      <c r="CJ261" s="246"/>
      <c r="CK261" s="246">
        <v>0</v>
      </c>
      <c r="CL261" s="246"/>
    </row>
    <row r="262" spans="1:90" ht="12.95" customHeight="1" x14ac:dyDescent="0.2">
      <c r="A262" s="75" t="s">
        <v>17</v>
      </c>
      <c r="B262" s="241" t="s">
        <v>2088</v>
      </c>
      <c r="C262" s="241" t="s">
        <v>2053</v>
      </c>
      <c r="D262" s="262"/>
      <c r="E262" s="28"/>
      <c r="F262" s="44"/>
      <c r="G262" s="52"/>
      <c r="H262" s="44"/>
      <c r="I262" s="44"/>
      <c r="J262" s="44"/>
      <c r="K262" s="44"/>
      <c r="L262" s="44"/>
      <c r="M262" s="44"/>
      <c r="N262" s="107"/>
      <c r="O262" s="141"/>
      <c r="P262" s="142"/>
      <c r="Q262" s="206"/>
      <c r="R262" s="356">
        <v>62786</v>
      </c>
      <c r="S262" s="107">
        <f t="shared" si="58"/>
        <v>179</v>
      </c>
      <c r="T262" s="141">
        <f>+AH262+AU262+BH262+BK262+BX262+CK262</f>
        <v>62786</v>
      </c>
      <c r="U262" s="142">
        <f t="shared" si="60"/>
        <v>0</v>
      </c>
      <c r="V262" s="260"/>
      <c r="W262" s="33"/>
      <c r="X262" s="28"/>
      <c r="Y262" s="44"/>
      <c r="Z262" s="44"/>
      <c r="AA262" s="44"/>
      <c r="AB262" s="44"/>
      <c r="AC262" s="44"/>
      <c r="AD262" s="44"/>
      <c r="AE262" s="44"/>
      <c r="AF262" s="44"/>
      <c r="AG262" s="245"/>
      <c r="AH262" s="245">
        <v>15512</v>
      </c>
      <c r="AI262" s="245"/>
      <c r="AJ262" s="33"/>
      <c r="AK262" s="28"/>
      <c r="AL262" s="44"/>
      <c r="AM262" s="44"/>
      <c r="AN262" s="44"/>
      <c r="AO262" s="44"/>
      <c r="AP262" s="307"/>
      <c r="AQ262" s="307"/>
      <c r="AR262" s="307"/>
      <c r="AS262" s="307"/>
      <c r="AT262" s="246"/>
      <c r="AU262" s="245">
        <v>3055</v>
      </c>
      <c r="AV262" s="245"/>
      <c r="AW262" s="33"/>
      <c r="AX262" s="28"/>
      <c r="AY262" s="44"/>
      <c r="AZ262" s="66"/>
      <c r="BA262" s="66"/>
      <c r="BB262" s="66"/>
      <c r="BC262" s="66"/>
      <c r="BD262" s="66"/>
      <c r="BE262" s="66"/>
      <c r="BF262" s="217"/>
      <c r="BG262" s="246"/>
      <c r="BH262" s="242">
        <v>4616</v>
      </c>
      <c r="BI262" s="244"/>
      <c r="BJ262" s="689"/>
      <c r="BK262" s="245">
        <v>1760</v>
      </c>
      <c r="BL262" s="245"/>
      <c r="BM262" s="33"/>
      <c r="BN262" s="28"/>
      <c r="BO262" s="44"/>
      <c r="BP262" s="44"/>
      <c r="BQ262" s="44"/>
      <c r="BR262" s="44"/>
      <c r="BS262" s="44"/>
      <c r="BT262" s="44"/>
      <c r="BU262" s="44"/>
      <c r="BV262" s="44"/>
      <c r="BW262" s="245"/>
      <c r="BX262" s="245">
        <v>37843</v>
      </c>
      <c r="BY262" s="245"/>
      <c r="BZ262" s="28"/>
      <c r="CA262" s="28"/>
      <c r="CB262" s="44"/>
      <c r="CC262" s="44"/>
      <c r="CD262" s="44"/>
      <c r="CE262" s="44"/>
      <c r="CF262" s="44"/>
      <c r="CG262" s="44"/>
      <c r="CH262" s="44"/>
      <c r="CI262" s="44"/>
      <c r="CJ262" s="246"/>
      <c r="CK262" s="246">
        <v>0</v>
      </c>
      <c r="CL262" s="246"/>
    </row>
    <row r="263" spans="1:90" ht="12.95" customHeight="1" x14ac:dyDescent="0.2">
      <c r="A263" s="72" t="s">
        <v>25</v>
      </c>
      <c r="B263" s="241" t="s">
        <v>2089</v>
      </c>
      <c r="C263" s="241" t="s">
        <v>2053</v>
      </c>
      <c r="K263" s="10"/>
      <c r="L263" s="9"/>
      <c r="M263" s="9"/>
      <c r="N263" s="107"/>
      <c r="O263" s="141"/>
      <c r="P263" s="142"/>
      <c r="Q263" s="362">
        <v>59776</v>
      </c>
      <c r="R263" s="362">
        <v>57007</v>
      </c>
      <c r="S263" s="107">
        <f t="shared" si="58"/>
        <v>191</v>
      </c>
      <c r="T263" s="141">
        <f>+AH263+AU263+BH263+BK263+BX263+CK263</f>
        <v>57007</v>
      </c>
      <c r="U263" s="142">
        <f t="shared" si="60"/>
        <v>0</v>
      </c>
      <c r="V263" s="260"/>
      <c r="W263" s="131"/>
      <c r="X263" s="55"/>
      <c r="Y263" s="55"/>
      <c r="Z263" s="55"/>
      <c r="AA263" s="55"/>
      <c r="AB263" s="55"/>
      <c r="AC263" s="55"/>
      <c r="AD263" s="9"/>
      <c r="AE263" s="9"/>
      <c r="AF263" s="9"/>
      <c r="AG263" s="245">
        <v>46142</v>
      </c>
      <c r="AH263" s="245">
        <v>45581</v>
      </c>
      <c r="AI263" s="245"/>
      <c r="AJ263" s="131"/>
      <c r="AK263" s="55"/>
      <c r="AL263" s="55"/>
      <c r="AM263" s="55"/>
      <c r="AN263" s="55"/>
      <c r="AO263" s="55"/>
      <c r="AP263" s="55"/>
      <c r="AQ263" s="9"/>
      <c r="AR263" s="9"/>
      <c r="AS263" s="9"/>
      <c r="AT263" s="245">
        <v>1152</v>
      </c>
      <c r="AU263" s="245">
        <v>1756</v>
      </c>
      <c r="AV263" s="245"/>
      <c r="AW263" s="131"/>
      <c r="AX263" s="55"/>
      <c r="AY263" s="55"/>
      <c r="AZ263" s="68"/>
      <c r="BA263" s="68"/>
      <c r="BB263" s="68"/>
      <c r="BC263" s="68"/>
      <c r="BD263" s="68"/>
      <c r="BE263" s="68"/>
      <c r="BF263" s="213"/>
      <c r="BG263" s="245">
        <v>2296</v>
      </c>
      <c r="BH263" s="242">
        <v>3784</v>
      </c>
      <c r="BI263" s="244"/>
      <c r="BJ263" s="688">
        <v>1482</v>
      </c>
      <c r="BK263" s="245">
        <v>1548</v>
      </c>
      <c r="BL263" s="245"/>
      <c r="BM263" s="131"/>
      <c r="BN263" s="55"/>
      <c r="BO263" s="55"/>
      <c r="BP263" s="94"/>
      <c r="BQ263" s="94"/>
      <c r="BR263" s="94"/>
      <c r="BS263" s="94"/>
      <c r="BT263" s="94"/>
      <c r="BU263" s="94"/>
      <c r="BV263" s="94"/>
      <c r="BW263" s="245">
        <v>5302</v>
      </c>
      <c r="BX263" s="245">
        <v>1264</v>
      </c>
      <c r="BY263" s="245"/>
      <c r="BZ263" s="55"/>
      <c r="CA263" s="55"/>
      <c r="CB263" s="55"/>
      <c r="CC263" s="55"/>
      <c r="CD263" s="55"/>
      <c r="CE263" s="55"/>
      <c r="CF263" s="55"/>
      <c r="CG263" s="9"/>
      <c r="CH263" s="9"/>
      <c r="CI263" s="9"/>
      <c r="CJ263" s="245">
        <v>3402</v>
      </c>
      <c r="CK263" s="245">
        <v>3074</v>
      </c>
      <c r="CL263" s="245"/>
    </row>
    <row r="264" spans="1:90" ht="12.95" customHeight="1" x14ac:dyDescent="0.2">
      <c r="A264" s="3" t="s">
        <v>522</v>
      </c>
      <c r="B264" s="241" t="s">
        <v>2092</v>
      </c>
      <c r="C264" s="241" t="s">
        <v>2053</v>
      </c>
      <c r="D264" s="262"/>
      <c r="E264" s="28"/>
      <c r="F264" s="44"/>
      <c r="G264" s="52"/>
      <c r="H264" s="44"/>
      <c r="I264" s="44"/>
      <c r="J264" s="44"/>
      <c r="K264" s="44"/>
      <c r="L264" s="44"/>
      <c r="M264" s="44"/>
      <c r="N264" s="107"/>
      <c r="O264" s="141"/>
      <c r="P264" s="142"/>
      <c r="Q264" s="363">
        <v>35021</v>
      </c>
      <c r="R264" s="363">
        <v>35359</v>
      </c>
      <c r="S264" s="107">
        <f t="shared" si="58"/>
        <v>225</v>
      </c>
      <c r="T264" s="141">
        <f>+AH264+AU264+BH264+BK264+BX264+CK264</f>
        <v>35359</v>
      </c>
      <c r="U264" s="142">
        <f t="shared" si="60"/>
        <v>0</v>
      </c>
      <c r="V264" s="260"/>
      <c r="W264" s="33"/>
      <c r="X264" s="28"/>
      <c r="Y264" s="44"/>
      <c r="Z264" s="44"/>
      <c r="AA264" s="44"/>
      <c r="AB264" s="44"/>
      <c r="AC264" s="44"/>
      <c r="AD264" s="44"/>
      <c r="AE264" s="44"/>
      <c r="AF264" s="44"/>
      <c r="AG264" s="245">
        <v>19244</v>
      </c>
      <c r="AH264" s="245">
        <v>19000</v>
      </c>
      <c r="AI264" s="245"/>
      <c r="AJ264" s="33"/>
      <c r="AK264" s="28"/>
      <c r="AL264" s="44"/>
      <c r="AM264" s="44"/>
      <c r="AN264" s="44"/>
      <c r="AO264" s="44"/>
      <c r="AP264" s="307"/>
      <c r="AQ264" s="307"/>
      <c r="AR264" s="307"/>
      <c r="AS264" s="307"/>
      <c r="AT264" s="245">
        <v>5681</v>
      </c>
      <c r="AU264" s="245">
        <v>6188</v>
      </c>
      <c r="AV264" s="245"/>
      <c r="AW264" s="33"/>
      <c r="AX264" s="28"/>
      <c r="AY264" s="44"/>
      <c r="AZ264" s="66"/>
      <c r="BA264" s="66"/>
      <c r="BB264" s="66"/>
      <c r="BC264" s="66"/>
      <c r="BD264" s="66"/>
      <c r="BE264" s="66"/>
      <c r="BF264" s="217"/>
      <c r="BG264" s="245">
        <v>1996</v>
      </c>
      <c r="BH264" s="242">
        <v>2669</v>
      </c>
      <c r="BI264" s="244"/>
      <c r="BJ264" s="689">
        <v>488</v>
      </c>
      <c r="BK264" s="246">
        <v>408</v>
      </c>
      <c r="BL264" s="246"/>
      <c r="BM264" s="33"/>
      <c r="BN264" s="28"/>
      <c r="BO264" s="44"/>
      <c r="BP264" s="44"/>
      <c r="BQ264" s="44"/>
      <c r="BR264" s="44"/>
      <c r="BS264" s="44"/>
      <c r="BT264" s="44"/>
      <c r="BU264" s="44"/>
      <c r="BV264" s="44"/>
      <c r="BW264" s="245">
        <v>7600</v>
      </c>
      <c r="BX264" s="245">
        <v>6975</v>
      </c>
      <c r="BY264" s="245"/>
      <c r="BZ264" s="28"/>
      <c r="CA264" s="28"/>
      <c r="CB264" s="44"/>
      <c r="CC264" s="44"/>
      <c r="CD264" s="44"/>
      <c r="CE264" s="44"/>
      <c r="CF264" s="44"/>
      <c r="CG264" s="44"/>
      <c r="CH264" s="44"/>
      <c r="CI264" s="44"/>
      <c r="CJ264" s="246">
        <v>12</v>
      </c>
      <c r="CK264" s="246">
        <v>119</v>
      </c>
      <c r="CL264" s="246"/>
    </row>
    <row r="265" spans="1:90" ht="12.95" customHeight="1" x14ac:dyDescent="0.2">
      <c r="A265" s="72" t="s">
        <v>14</v>
      </c>
      <c r="B265" s="241" t="s">
        <v>2093</v>
      </c>
      <c r="C265" s="241" t="s">
        <v>2053</v>
      </c>
      <c r="K265" s="10"/>
      <c r="L265" s="9"/>
      <c r="M265" s="9"/>
      <c r="N265" s="107"/>
      <c r="O265" s="141"/>
      <c r="P265" s="142"/>
      <c r="Q265" s="361">
        <v>30817</v>
      </c>
      <c r="R265" s="361">
        <v>31021</v>
      </c>
      <c r="S265" s="107">
        <f t="shared" si="58"/>
        <v>240</v>
      </c>
      <c r="T265" s="141">
        <f>+AH265+AU265+BH265+BK265+BX265+CK265</f>
        <v>31021</v>
      </c>
      <c r="U265" s="142">
        <f t="shared" si="60"/>
        <v>0</v>
      </c>
      <c r="V265" s="260"/>
      <c r="W265" s="131"/>
      <c r="X265" s="55"/>
      <c r="Y265" s="55"/>
      <c r="Z265" s="55"/>
      <c r="AA265" s="55"/>
      <c r="AB265" s="55"/>
      <c r="AC265" s="55"/>
      <c r="AD265" s="9"/>
      <c r="AE265" s="9"/>
      <c r="AF265" s="9"/>
      <c r="AG265" s="245">
        <v>13890</v>
      </c>
      <c r="AH265" s="245">
        <v>15316</v>
      </c>
      <c r="AI265" s="245"/>
      <c r="AJ265" s="131"/>
      <c r="AK265" s="55"/>
      <c r="AL265" s="55"/>
      <c r="AM265" s="55"/>
      <c r="AN265" s="55"/>
      <c r="AO265" s="55"/>
      <c r="AP265" s="55"/>
      <c r="AQ265" s="9"/>
      <c r="AR265" s="9"/>
      <c r="AS265" s="9"/>
      <c r="AT265" s="246">
        <v>113</v>
      </c>
      <c r="AU265" s="246">
        <v>296</v>
      </c>
      <c r="AV265" s="246"/>
      <c r="AW265" s="131"/>
      <c r="AX265" s="55"/>
      <c r="AY265" s="55"/>
      <c r="AZ265" s="68"/>
      <c r="BA265" s="68"/>
      <c r="BB265" s="68"/>
      <c r="BC265" s="68"/>
      <c r="BD265" s="68"/>
      <c r="BE265" s="68"/>
      <c r="BF265" s="213"/>
      <c r="BG265" s="245">
        <v>2278</v>
      </c>
      <c r="BH265" s="242">
        <v>8154</v>
      </c>
      <c r="BI265" s="244"/>
      <c r="BJ265" s="688">
        <v>5427</v>
      </c>
      <c r="BK265" s="245">
        <v>5134</v>
      </c>
      <c r="BL265" s="245"/>
      <c r="BM265" s="131"/>
      <c r="BN265" s="55"/>
      <c r="BO265" s="55"/>
      <c r="BP265" s="94"/>
      <c r="BQ265" s="94"/>
      <c r="BR265" s="94"/>
      <c r="BS265" s="94"/>
      <c r="BT265" s="94"/>
      <c r="BU265" s="94"/>
      <c r="BV265" s="94"/>
      <c r="BW265" s="245">
        <v>9109</v>
      </c>
      <c r="BX265" s="245">
        <v>2121</v>
      </c>
      <c r="BY265" s="245"/>
      <c r="BZ265" s="55"/>
      <c r="CA265" s="55"/>
      <c r="CB265" s="55"/>
      <c r="CC265" s="55"/>
      <c r="CD265" s="55"/>
      <c r="CE265" s="55"/>
      <c r="CF265" s="55"/>
      <c r="CG265" s="9"/>
      <c r="CH265" s="9"/>
      <c r="CI265" s="9"/>
      <c r="CJ265" s="246">
        <v>0</v>
      </c>
      <c r="CK265" s="246">
        <v>0</v>
      </c>
      <c r="CL265" s="246"/>
    </row>
    <row r="266" spans="1:90" ht="12.95" customHeight="1" x14ac:dyDescent="0.2">
      <c r="A266" s="3" t="s">
        <v>1199</v>
      </c>
      <c r="B266" s="255" t="s">
        <v>2097</v>
      </c>
      <c r="C266" s="255" t="s">
        <v>2053</v>
      </c>
      <c r="K266" s="10"/>
      <c r="L266" s="9"/>
      <c r="M266" s="9"/>
      <c r="N266" s="107"/>
      <c r="O266" s="141"/>
      <c r="P266" s="142"/>
      <c r="Q266" s="358">
        <v>17757</v>
      </c>
      <c r="R266" s="357">
        <v>21710</v>
      </c>
      <c r="S266" s="107">
        <f t="shared" si="58"/>
        <v>270</v>
      </c>
      <c r="T266" s="141">
        <f>+AH266+AU266+BH266+BK266+BX266+CK266</f>
        <v>21710</v>
      </c>
      <c r="U266" s="142">
        <f t="shared" si="60"/>
        <v>0</v>
      </c>
      <c r="V266" s="260"/>
      <c r="W266" s="131"/>
      <c r="X266" s="55"/>
      <c r="Y266" s="55"/>
      <c r="Z266" s="55"/>
      <c r="AA266" s="55"/>
      <c r="AB266" s="55"/>
      <c r="AC266" s="55"/>
      <c r="AD266" s="9"/>
      <c r="AE266" s="9"/>
      <c r="AF266" s="9"/>
      <c r="AG266" s="252">
        <v>11038</v>
      </c>
      <c r="AH266" s="252">
        <v>13156</v>
      </c>
      <c r="AI266" s="252"/>
      <c r="AJ266" s="131"/>
      <c r="AK266" s="55"/>
      <c r="AL266" s="55"/>
      <c r="AM266" s="55"/>
      <c r="AN266" s="55"/>
      <c r="AO266" s="55"/>
      <c r="AP266" s="55"/>
      <c r="AQ266" s="9"/>
      <c r="AR266" s="9"/>
      <c r="AS266" s="9"/>
      <c r="AT266" s="252">
        <v>4245</v>
      </c>
      <c r="AU266" s="252">
        <v>1432</v>
      </c>
      <c r="AV266" s="252"/>
      <c r="AW266" s="131"/>
      <c r="AX266" s="55"/>
      <c r="AY266" s="55"/>
      <c r="AZ266" s="68"/>
      <c r="BA266" s="68"/>
      <c r="BB266" s="68"/>
      <c r="BC266" s="68"/>
      <c r="BD266" s="68"/>
      <c r="BE266" s="68"/>
      <c r="BF266" s="213"/>
      <c r="BG266" s="251">
        <v>115</v>
      </c>
      <c r="BH266" s="266">
        <v>319</v>
      </c>
      <c r="BI266" s="254"/>
      <c r="BJ266" s="268">
        <v>606</v>
      </c>
      <c r="BK266" s="251">
        <v>717</v>
      </c>
      <c r="BL266" s="251"/>
      <c r="BM266" s="131"/>
      <c r="BN266" s="55"/>
      <c r="BO266" s="55"/>
      <c r="BP266" s="94"/>
      <c r="BQ266" s="94"/>
      <c r="BR266" s="94"/>
      <c r="BS266" s="94"/>
      <c r="BT266" s="94"/>
      <c r="BU266" s="94"/>
      <c r="BV266" s="94"/>
      <c r="BW266" s="252">
        <v>1675</v>
      </c>
      <c r="BX266" s="252">
        <v>6086</v>
      </c>
      <c r="BY266" s="252"/>
      <c r="BZ266" s="55"/>
      <c r="CA266" s="55"/>
      <c r="CB266" s="55"/>
      <c r="CC266" s="55"/>
      <c r="CD266" s="55"/>
      <c r="CE266" s="55"/>
      <c r="CF266" s="55"/>
      <c r="CG266" s="9"/>
      <c r="CH266" s="9"/>
      <c r="CI266" s="9"/>
      <c r="CJ266" s="251">
        <v>78</v>
      </c>
      <c r="CK266" s="251">
        <v>0</v>
      </c>
      <c r="CL266" s="251"/>
    </row>
    <row r="267" spans="1:90" ht="12.95" customHeight="1" x14ac:dyDescent="0.2">
      <c r="A267" s="72" t="s">
        <v>456</v>
      </c>
      <c r="B267" s="255" t="s">
        <v>2098</v>
      </c>
      <c r="C267" s="255" t="s">
        <v>2053</v>
      </c>
      <c r="K267" s="10"/>
      <c r="L267" s="9"/>
      <c r="M267" s="9"/>
      <c r="N267" s="107"/>
      <c r="O267" s="141"/>
      <c r="P267" s="142"/>
      <c r="Q267" s="359">
        <v>13906</v>
      </c>
      <c r="R267" s="359">
        <v>17051</v>
      </c>
      <c r="S267" s="107">
        <f t="shared" si="58"/>
        <v>285</v>
      </c>
      <c r="T267" s="141">
        <f>+AH267+AU267+BH267+BK267+BX267+CK267</f>
        <v>17051</v>
      </c>
      <c r="U267" s="142">
        <f t="shared" si="60"/>
        <v>0</v>
      </c>
      <c r="V267" s="260"/>
      <c r="W267" s="131"/>
      <c r="X267" s="55"/>
      <c r="Y267" s="55"/>
      <c r="Z267" s="55"/>
      <c r="AA267" s="55"/>
      <c r="AB267" s="55"/>
      <c r="AC267" s="55"/>
      <c r="AD267" s="9"/>
      <c r="AE267" s="9"/>
      <c r="AF267" s="9"/>
      <c r="AG267" s="252">
        <v>9542</v>
      </c>
      <c r="AH267" s="252">
        <v>10328</v>
      </c>
      <c r="AI267" s="252"/>
      <c r="AJ267" s="131"/>
      <c r="AK267" s="55"/>
      <c r="AL267" s="55"/>
      <c r="AM267" s="55"/>
      <c r="AN267" s="55"/>
      <c r="AO267" s="55"/>
      <c r="AP267" s="55"/>
      <c r="AQ267" s="9"/>
      <c r="AR267" s="9"/>
      <c r="AS267" s="9"/>
      <c r="AT267" s="252">
        <v>2094</v>
      </c>
      <c r="AU267" s="252">
        <v>1842</v>
      </c>
      <c r="AV267" s="252"/>
      <c r="AW267" s="131"/>
      <c r="AX267" s="55"/>
      <c r="AY267" s="55"/>
      <c r="AZ267" s="68"/>
      <c r="BA267" s="68"/>
      <c r="BB267" s="68"/>
      <c r="BC267" s="68"/>
      <c r="BD267" s="68"/>
      <c r="BE267" s="68"/>
      <c r="BF267" s="213"/>
      <c r="BG267" s="251">
        <v>154</v>
      </c>
      <c r="BH267" s="318">
        <v>2144</v>
      </c>
      <c r="BI267" s="250"/>
      <c r="BJ267" s="690">
        <v>2044</v>
      </c>
      <c r="BK267" s="252">
        <v>2398</v>
      </c>
      <c r="BL267" s="252"/>
      <c r="BM267" s="131"/>
      <c r="BN267" s="55"/>
      <c r="BO267" s="55"/>
      <c r="BP267" s="94"/>
      <c r="BQ267" s="94"/>
      <c r="BR267" s="94"/>
      <c r="BS267" s="94"/>
      <c r="BT267" s="94"/>
      <c r="BU267" s="94"/>
      <c r="BV267" s="94"/>
      <c r="BW267" s="251">
        <v>72</v>
      </c>
      <c r="BX267" s="251">
        <v>339</v>
      </c>
      <c r="BY267" s="251"/>
      <c r="BZ267" s="55"/>
      <c r="CA267" s="55"/>
      <c r="CB267" s="55"/>
      <c r="CC267" s="55"/>
      <c r="CD267" s="55"/>
      <c r="CE267" s="55"/>
      <c r="CF267" s="55"/>
      <c r="CG267" s="9"/>
      <c r="CH267" s="9"/>
      <c r="CI267" s="9"/>
      <c r="CJ267" s="251">
        <v>0</v>
      </c>
      <c r="CK267" s="251">
        <v>0</v>
      </c>
      <c r="CL267" s="251"/>
    </row>
    <row r="268" spans="1:90" ht="12.95" customHeight="1" x14ac:dyDescent="0.2">
      <c r="A268" s="76" t="s">
        <v>1505</v>
      </c>
      <c r="B268" s="255" t="s">
        <v>2102</v>
      </c>
      <c r="C268" s="255" t="s">
        <v>2053</v>
      </c>
      <c r="K268" s="10"/>
      <c r="L268" s="9"/>
      <c r="M268" s="9"/>
      <c r="N268" s="107"/>
      <c r="O268" s="141"/>
      <c r="P268" s="142"/>
      <c r="Q268" s="360">
        <v>5576</v>
      </c>
      <c r="R268" s="360">
        <v>10455</v>
      </c>
      <c r="S268" s="107">
        <f t="shared" si="58"/>
        <v>318</v>
      </c>
      <c r="T268" s="141">
        <f>+AH268+AU268+BH268+BK268+BX268+CK268</f>
        <v>10455</v>
      </c>
      <c r="U268" s="142">
        <f t="shared" si="60"/>
        <v>0</v>
      </c>
      <c r="V268" s="260"/>
      <c r="W268" s="131"/>
      <c r="X268" s="55"/>
      <c r="Y268" s="55"/>
      <c r="Z268" s="55"/>
      <c r="AA268" s="55"/>
      <c r="AB268" s="55"/>
      <c r="AC268" s="55"/>
      <c r="AD268" s="9"/>
      <c r="AE268" s="9"/>
      <c r="AF268" s="9"/>
      <c r="AG268" s="252">
        <v>5552</v>
      </c>
      <c r="AH268" s="252">
        <v>10402</v>
      </c>
      <c r="AI268" s="252"/>
      <c r="AJ268" s="131"/>
      <c r="AK268" s="55"/>
      <c r="AL268" s="55"/>
      <c r="AM268" s="55"/>
      <c r="AN268" s="55"/>
      <c r="AO268" s="55"/>
      <c r="AP268" s="55"/>
      <c r="AQ268" s="9"/>
      <c r="AR268" s="9"/>
      <c r="AS268" s="9"/>
      <c r="AT268" s="251">
        <v>14</v>
      </c>
      <c r="AU268" s="251">
        <v>53</v>
      </c>
      <c r="AV268" s="251"/>
      <c r="AW268" s="131"/>
      <c r="AX268" s="55"/>
      <c r="AY268" s="55"/>
      <c r="AZ268" s="68"/>
      <c r="BA268" s="68"/>
      <c r="BB268" s="68"/>
      <c r="BC268" s="68"/>
      <c r="BD268" s="68"/>
      <c r="BE268" s="68"/>
      <c r="BF268" s="213"/>
      <c r="BG268" s="251">
        <v>0</v>
      </c>
      <c r="BH268" s="266">
        <v>0</v>
      </c>
      <c r="BI268" s="254"/>
      <c r="BJ268" s="268">
        <v>10</v>
      </c>
      <c r="BK268" s="251">
        <v>0</v>
      </c>
      <c r="BL268" s="251"/>
      <c r="BM268" s="131"/>
      <c r="BN268" s="55"/>
      <c r="BO268" s="55"/>
      <c r="BP268" s="94"/>
      <c r="BQ268" s="94"/>
      <c r="BR268" s="94"/>
      <c r="BS268" s="94"/>
      <c r="BT268" s="94"/>
      <c r="BU268" s="94"/>
      <c r="BV268" s="94"/>
      <c r="BW268" s="251">
        <v>0</v>
      </c>
      <c r="BX268" s="251">
        <v>0</v>
      </c>
      <c r="BY268" s="251"/>
      <c r="BZ268" s="55"/>
      <c r="CA268" s="55"/>
      <c r="CB268" s="55"/>
      <c r="CC268" s="55"/>
      <c r="CD268" s="55"/>
      <c r="CE268" s="55"/>
      <c r="CF268" s="55"/>
      <c r="CG268" s="9"/>
      <c r="CH268" s="9"/>
      <c r="CI268" s="9"/>
      <c r="CJ268" s="251">
        <v>0</v>
      </c>
      <c r="CK268" s="254">
        <v>0</v>
      </c>
      <c r="CL268" s="254"/>
    </row>
    <row r="269" spans="1:90" ht="12.95" customHeight="1" x14ac:dyDescent="0.2">
      <c r="A269" s="80" t="s">
        <v>1646</v>
      </c>
      <c r="B269" s="255" t="s">
        <v>2104</v>
      </c>
      <c r="C269" s="255" t="s">
        <v>2053</v>
      </c>
      <c r="K269" s="10"/>
      <c r="L269" s="9"/>
      <c r="M269" s="9"/>
      <c r="N269" s="107"/>
      <c r="O269" s="141"/>
      <c r="P269" s="142"/>
      <c r="Q269" s="365">
        <v>10749</v>
      </c>
      <c r="R269" s="365">
        <v>9251</v>
      </c>
      <c r="S269" s="107">
        <f t="shared" si="58"/>
        <v>334</v>
      </c>
      <c r="T269" s="141">
        <f>+AH269+AU269+BH269+BK269+BX269+CK269</f>
        <v>9251</v>
      </c>
      <c r="U269" s="142">
        <f t="shared" si="60"/>
        <v>0</v>
      </c>
      <c r="V269" s="260"/>
      <c r="W269" s="131"/>
      <c r="X269" s="55"/>
      <c r="Y269" s="55"/>
      <c r="Z269" s="55"/>
      <c r="AA269" s="55"/>
      <c r="AB269" s="55"/>
      <c r="AC269" s="55"/>
      <c r="AD269" s="9"/>
      <c r="AE269" s="9"/>
      <c r="AF269" s="9"/>
      <c r="AG269" s="252">
        <v>4866</v>
      </c>
      <c r="AH269" s="252">
        <v>2932</v>
      </c>
      <c r="AI269" s="252"/>
      <c r="AJ269" s="131"/>
      <c r="AK269" s="55"/>
      <c r="AL269" s="55"/>
      <c r="AM269" s="55"/>
      <c r="AN269" s="55"/>
      <c r="AO269" s="55"/>
      <c r="AP269" s="55"/>
      <c r="AQ269" s="9"/>
      <c r="AR269" s="9"/>
      <c r="AS269" s="9"/>
      <c r="AT269" s="251">
        <v>880</v>
      </c>
      <c r="AU269" s="251">
        <v>833</v>
      </c>
      <c r="AV269" s="251"/>
      <c r="AW269" s="131"/>
      <c r="AX269" s="55"/>
      <c r="AY269" s="55"/>
      <c r="AZ269" s="68"/>
      <c r="BA269" s="68"/>
      <c r="BB269" s="68"/>
      <c r="BC269" s="68"/>
      <c r="BD269" s="68"/>
      <c r="BE269" s="68"/>
      <c r="BF269" s="213"/>
      <c r="BG269" s="251">
        <v>156</v>
      </c>
      <c r="BH269" s="266">
        <v>203</v>
      </c>
      <c r="BI269" s="254"/>
      <c r="BJ269" s="268">
        <v>997</v>
      </c>
      <c r="BK269" s="252">
        <v>1632</v>
      </c>
      <c r="BL269" s="252"/>
      <c r="BM269" s="131"/>
      <c r="BN269" s="55"/>
      <c r="BO269" s="55"/>
      <c r="BP269" s="94"/>
      <c r="BQ269" s="94"/>
      <c r="BR269" s="94"/>
      <c r="BS269" s="94"/>
      <c r="BT269" s="94"/>
      <c r="BU269" s="94"/>
      <c r="BV269" s="94"/>
      <c r="BW269" s="252">
        <v>3850</v>
      </c>
      <c r="BX269" s="252">
        <v>3651</v>
      </c>
      <c r="BY269" s="252"/>
      <c r="BZ269" s="55"/>
      <c r="CA269" s="55"/>
      <c r="CB269" s="55"/>
      <c r="CC269" s="55"/>
      <c r="CD269" s="55"/>
      <c r="CE269" s="55"/>
      <c r="CF269" s="55"/>
      <c r="CG269" s="9"/>
      <c r="CH269" s="9"/>
      <c r="CI269" s="9"/>
      <c r="CJ269" s="251">
        <v>0</v>
      </c>
      <c r="CK269" s="251">
        <v>0</v>
      </c>
      <c r="CL269" s="251"/>
    </row>
    <row r="270" spans="1:90" ht="12.95" customHeight="1" x14ac:dyDescent="0.2">
      <c r="A270" s="76" t="s">
        <v>518</v>
      </c>
      <c r="B270" s="255" t="s">
        <v>2107</v>
      </c>
      <c r="C270" s="255" t="s">
        <v>2053</v>
      </c>
      <c r="K270" s="10"/>
      <c r="L270" s="44"/>
      <c r="M270" s="44"/>
      <c r="N270" s="107"/>
      <c r="O270" s="141"/>
      <c r="P270" s="142"/>
      <c r="Q270" s="366"/>
      <c r="R270" s="366">
        <v>7160</v>
      </c>
      <c r="S270" s="107">
        <f t="shared" si="58"/>
        <v>362</v>
      </c>
      <c r="T270" s="141">
        <f>+AH270+AU270+BH270+BK270+BX270+CK270</f>
        <v>7160</v>
      </c>
      <c r="U270" s="142">
        <f t="shared" si="60"/>
        <v>0</v>
      </c>
      <c r="V270" s="260"/>
      <c r="W270" s="131"/>
      <c r="X270" s="55"/>
      <c r="Y270" s="55"/>
      <c r="Z270" s="55"/>
      <c r="AA270" s="55"/>
      <c r="AB270" s="55"/>
      <c r="AC270" s="55"/>
      <c r="AD270" s="9"/>
      <c r="AE270" s="9"/>
      <c r="AF270" s="9"/>
      <c r="AG270" s="252"/>
      <c r="AH270" s="252">
        <v>6899</v>
      </c>
      <c r="AI270" s="252"/>
      <c r="AJ270" s="131"/>
      <c r="AK270" s="55"/>
      <c r="AL270" s="55"/>
      <c r="AM270" s="55"/>
      <c r="AN270" s="55"/>
      <c r="AO270" s="55"/>
      <c r="AP270" s="55"/>
      <c r="AQ270" s="9"/>
      <c r="AR270" s="9"/>
      <c r="AS270" s="9"/>
      <c r="AT270" s="251"/>
      <c r="AU270" s="251">
        <v>92</v>
      </c>
      <c r="AV270" s="251"/>
      <c r="AW270" s="131"/>
      <c r="AX270" s="55"/>
      <c r="AY270" s="55"/>
      <c r="AZ270" s="68"/>
      <c r="BA270" s="68"/>
      <c r="BB270" s="68"/>
      <c r="BC270" s="68"/>
      <c r="BD270" s="68"/>
      <c r="BE270" s="68"/>
      <c r="BF270" s="213"/>
      <c r="BG270" s="251"/>
      <c r="BH270" s="266">
        <v>10</v>
      </c>
      <c r="BI270" s="254"/>
      <c r="BJ270" s="268"/>
      <c r="BK270" s="251">
        <v>17</v>
      </c>
      <c r="BL270" s="251"/>
      <c r="BM270" s="131"/>
      <c r="BN270" s="55"/>
      <c r="BO270" s="55"/>
      <c r="BP270" s="94"/>
      <c r="BQ270" s="94"/>
      <c r="BR270" s="94"/>
      <c r="BS270" s="94"/>
      <c r="BT270" s="94"/>
      <c r="BU270" s="94"/>
      <c r="BV270" s="94"/>
      <c r="BW270" s="251"/>
      <c r="BX270" s="251">
        <v>132</v>
      </c>
      <c r="BY270" s="251"/>
      <c r="BZ270" s="251"/>
      <c r="CA270" s="251">
        <v>10</v>
      </c>
      <c r="CB270" s="55"/>
      <c r="CC270" s="55"/>
      <c r="CD270" s="55"/>
      <c r="CE270" s="55"/>
      <c r="CF270" s="55"/>
      <c r="CG270" s="9"/>
      <c r="CH270" s="9"/>
      <c r="CI270" s="9"/>
      <c r="CJ270" s="251"/>
      <c r="CK270" s="251">
        <v>10</v>
      </c>
      <c r="CL270" s="251"/>
    </row>
    <row r="271" spans="1:90" ht="12.95" customHeight="1" x14ac:dyDescent="0.2">
      <c r="A271" s="3" t="s">
        <v>415</v>
      </c>
      <c r="B271" s="255" t="s">
        <v>2110</v>
      </c>
      <c r="C271" s="255" t="s">
        <v>2053</v>
      </c>
      <c r="K271" s="10"/>
      <c r="L271" s="9"/>
      <c r="M271" s="9"/>
      <c r="N271" s="107"/>
      <c r="O271" s="141"/>
      <c r="P271" s="142"/>
      <c r="Q271" s="235"/>
      <c r="R271" s="367">
        <v>6143</v>
      </c>
      <c r="S271" s="107">
        <f t="shared" si="58"/>
        <v>375</v>
      </c>
      <c r="T271" s="141">
        <f>+AH271+AU271+BH271+BK271+BX271+CK271</f>
        <v>6143</v>
      </c>
      <c r="U271" s="142">
        <f t="shared" si="60"/>
        <v>0</v>
      </c>
      <c r="V271" s="260"/>
      <c r="W271" s="131"/>
      <c r="X271" s="55"/>
      <c r="Y271" s="55"/>
      <c r="Z271" s="55"/>
      <c r="AA271" s="55"/>
      <c r="AB271" s="55"/>
      <c r="AC271" s="55"/>
      <c r="AD271" s="9"/>
      <c r="AE271" s="9"/>
      <c r="AF271" s="9"/>
      <c r="AG271" s="251"/>
      <c r="AH271" s="252">
        <v>4049</v>
      </c>
      <c r="AI271" s="252"/>
      <c r="AJ271" s="131"/>
      <c r="AK271" s="55"/>
      <c r="AL271" s="55"/>
      <c r="AM271" s="55"/>
      <c r="AN271" s="55"/>
      <c r="AO271" s="55"/>
      <c r="AP271" s="55"/>
      <c r="AQ271" s="9"/>
      <c r="AR271" s="9"/>
      <c r="AS271" s="9"/>
      <c r="AT271" s="251"/>
      <c r="AU271" s="252">
        <v>2060</v>
      </c>
      <c r="AV271" s="252"/>
      <c r="AW271" s="131"/>
      <c r="AX271" s="55"/>
      <c r="AY271" s="55"/>
      <c r="AZ271" s="68"/>
      <c r="BA271" s="68"/>
      <c r="BB271" s="68"/>
      <c r="BC271" s="68"/>
      <c r="BD271" s="68"/>
      <c r="BE271" s="68"/>
      <c r="BF271" s="213"/>
      <c r="BG271" s="251"/>
      <c r="BH271" s="266">
        <v>0</v>
      </c>
      <c r="BI271" s="254"/>
      <c r="BJ271" s="268"/>
      <c r="BK271" s="251">
        <v>0</v>
      </c>
      <c r="BL271" s="251"/>
      <c r="BM271" s="131"/>
      <c r="BN271" s="55"/>
      <c r="BO271" s="55"/>
      <c r="BP271" s="94"/>
      <c r="BQ271" s="94"/>
      <c r="BR271" s="94"/>
      <c r="BS271" s="94"/>
      <c r="BT271" s="94"/>
      <c r="BU271" s="94"/>
      <c r="BV271" s="94"/>
      <c r="BW271" s="251"/>
      <c r="BX271" s="251">
        <v>34</v>
      </c>
      <c r="BY271" s="251"/>
      <c r="BZ271" s="55"/>
      <c r="CA271" s="55"/>
      <c r="CB271" s="55"/>
      <c r="CC271" s="55"/>
      <c r="CD271" s="55"/>
      <c r="CE271" s="55"/>
      <c r="CF271" s="55"/>
      <c r="CG271" s="9"/>
      <c r="CH271" s="9"/>
      <c r="CI271" s="9"/>
      <c r="CJ271" s="251"/>
      <c r="CK271" s="251">
        <v>0</v>
      </c>
      <c r="CL271" s="251"/>
    </row>
    <row r="272" spans="1:90" ht="12.95" customHeight="1" x14ac:dyDescent="0.2">
      <c r="A272" s="72" t="s">
        <v>27</v>
      </c>
      <c r="B272" s="248" t="s">
        <v>2113</v>
      </c>
      <c r="C272" s="248" t="s">
        <v>2053</v>
      </c>
      <c r="K272" s="10"/>
      <c r="L272" s="9"/>
      <c r="M272" s="9"/>
      <c r="N272" s="107"/>
      <c r="O272" s="141"/>
      <c r="P272" s="142"/>
      <c r="Q272" s="203"/>
      <c r="R272" s="368">
        <v>5089</v>
      </c>
      <c r="S272" s="107">
        <f t="shared" ref="S272:S295" si="61">IF(R272&gt;0,RANK(R272,$R$16:$R$986),"—")</f>
        <v>392</v>
      </c>
      <c r="T272" s="141">
        <f>+AH272+AU272+BH272+BK272+BX272+CK272</f>
        <v>5089</v>
      </c>
      <c r="U272" s="142">
        <f t="shared" si="60"/>
        <v>0</v>
      </c>
      <c r="V272" s="260"/>
      <c r="W272" s="131"/>
      <c r="X272" s="55"/>
      <c r="Y272" s="55"/>
      <c r="Z272" s="55"/>
      <c r="AA272" s="55"/>
      <c r="AB272" s="55"/>
      <c r="AC272" s="55"/>
      <c r="AD272" s="9"/>
      <c r="AE272" s="9"/>
      <c r="AF272" s="9"/>
      <c r="AG272" s="251"/>
      <c r="AH272" s="250">
        <v>3440</v>
      </c>
      <c r="AI272" s="250"/>
      <c r="AJ272" s="131"/>
      <c r="AK272" s="55"/>
      <c r="AL272" s="55"/>
      <c r="AM272" s="55"/>
      <c r="AN272" s="55"/>
      <c r="AO272" s="55"/>
      <c r="AP272" s="55"/>
      <c r="AQ272" s="9"/>
      <c r="AR272" s="9"/>
      <c r="AS272" s="9"/>
      <c r="AT272" s="251"/>
      <c r="AU272" s="254">
        <v>36</v>
      </c>
      <c r="AV272" s="254"/>
      <c r="AW272" s="131"/>
      <c r="AX272" s="55"/>
      <c r="AY272" s="55"/>
      <c r="AZ272" s="68"/>
      <c r="BA272" s="68"/>
      <c r="BB272" s="68"/>
      <c r="BC272" s="68"/>
      <c r="BD272" s="68"/>
      <c r="BE272" s="68"/>
      <c r="BF272" s="213"/>
      <c r="BG272" s="251"/>
      <c r="BH272" s="266">
        <v>21</v>
      </c>
      <c r="BI272" s="254"/>
      <c r="BJ272" s="268"/>
      <c r="BK272" s="254">
        <v>40</v>
      </c>
      <c r="BL272" s="254"/>
      <c r="BM272" s="131"/>
      <c r="BN272" s="55"/>
      <c r="BO272" s="55"/>
      <c r="BP272" s="94"/>
      <c r="BQ272" s="94"/>
      <c r="BR272" s="94"/>
      <c r="BS272" s="94"/>
      <c r="BT272" s="94"/>
      <c r="BU272" s="94"/>
      <c r="BV272" s="94"/>
      <c r="BW272" s="251"/>
      <c r="BX272" s="250">
        <v>1552</v>
      </c>
      <c r="BY272" s="250"/>
      <c r="BZ272" s="55"/>
      <c r="CA272" s="55"/>
      <c r="CB272" s="55"/>
      <c r="CC272" s="55"/>
      <c r="CD272" s="55"/>
      <c r="CE272" s="55"/>
      <c r="CF272" s="55"/>
      <c r="CG272" s="9"/>
      <c r="CH272" s="9"/>
      <c r="CI272" s="9"/>
      <c r="CJ272" s="251"/>
      <c r="CK272" s="254">
        <v>0</v>
      </c>
      <c r="CL272" s="254"/>
    </row>
    <row r="273" spans="1:90" ht="12.95" customHeight="1" x14ac:dyDescent="0.2">
      <c r="A273" s="3" t="s">
        <v>784</v>
      </c>
      <c r="B273" s="248" t="s">
        <v>2116</v>
      </c>
      <c r="C273" s="248" t="s">
        <v>2053</v>
      </c>
      <c r="K273" s="10"/>
      <c r="L273" s="9"/>
      <c r="M273" s="9"/>
      <c r="N273" s="107"/>
      <c r="O273" s="141"/>
      <c r="P273" s="142"/>
      <c r="Q273" s="206"/>
      <c r="R273" s="369">
        <v>4673</v>
      </c>
      <c r="S273" s="107">
        <f t="shared" si="61"/>
        <v>403</v>
      </c>
      <c r="T273" s="141">
        <f>+AH273+AU273+BH273+BK273+BX273+CK273</f>
        <v>4673</v>
      </c>
      <c r="U273" s="142">
        <f t="shared" si="60"/>
        <v>0</v>
      </c>
      <c r="V273" s="260"/>
      <c r="W273" s="55"/>
      <c r="X273" s="55"/>
      <c r="Y273" s="55"/>
      <c r="Z273" s="55"/>
      <c r="AA273" s="55"/>
      <c r="AB273" s="55"/>
      <c r="AC273" s="55"/>
      <c r="AD273" s="9"/>
      <c r="AE273" s="9"/>
      <c r="AF273" s="9"/>
      <c r="AG273" s="251"/>
      <c r="AH273" s="252">
        <v>4673</v>
      </c>
      <c r="AI273" s="252"/>
      <c r="AJ273" s="131"/>
      <c r="AK273" s="55"/>
      <c r="AL273" s="55"/>
      <c r="AM273" s="55"/>
      <c r="AN273" s="55"/>
      <c r="AO273" s="55"/>
      <c r="AP273" s="55"/>
      <c r="AQ273" s="9"/>
      <c r="AR273" s="9"/>
      <c r="AS273" s="9"/>
      <c r="AT273" s="251"/>
      <c r="AU273" s="251">
        <v>0</v>
      </c>
      <c r="AV273" s="251"/>
      <c r="AW273" s="131"/>
      <c r="AX273" s="55"/>
      <c r="AY273" s="55"/>
      <c r="AZ273" s="68"/>
      <c r="BA273" s="68"/>
      <c r="BB273" s="68"/>
      <c r="BC273" s="68"/>
      <c r="BD273" s="68"/>
      <c r="BE273" s="68"/>
      <c r="BF273" s="213"/>
      <c r="BG273" s="251"/>
      <c r="BH273" s="266">
        <v>0</v>
      </c>
      <c r="BI273" s="254"/>
      <c r="BJ273" s="268"/>
      <c r="BK273" s="251">
        <v>0</v>
      </c>
      <c r="BL273" s="251"/>
      <c r="BM273" s="131"/>
      <c r="BN273" s="55"/>
      <c r="BO273" s="55"/>
      <c r="BP273" s="94"/>
      <c r="BQ273" s="94"/>
      <c r="BR273" s="94"/>
      <c r="BS273" s="94"/>
      <c r="BT273" s="94"/>
      <c r="BU273" s="94"/>
      <c r="BV273" s="94"/>
      <c r="BW273" s="251"/>
      <c r="BX273" s="251">
        <v>0</v>
      </c>
      <c r="BY273" s="251"/>
      <c r="BZ273" s="55"/>
      <c r="CA273" s="55"/>
      <c r="CB273" s="55"/>
      <c r="CC273" s="55"/>
      <c r="CD273" s="55"/>
      <c r="CE273" s="55"/>
      <c r="CF273" s="55"/>
      <c r="CG273" s="9"/>
      <c r="CH273" s="9"/>
      <c r="CI273" s="9"/>
      <c r="CJ273" s="251"/>
      <c r="CK273" s="251">
        <v>0</v>
      </c>
      <c r="CL273" s="251"/>
    </row>
    <row r="274" spans="1:90" ht="12.95" customHeight="1" thickBot="1" x14ac:dyDescent="0.25">
      <c r="A274" s="3" t="s">
        <v>1197</v>
      </c>
      <c r="B274" s="269" t="s">
        <v>2117</v>
      </c>
      <c r="C274" s="269" t="s">
        <v>2053</v>
      </c>
      <c r="D274" s="304"/>
      <c r="E274" s="100"/>
      <c r="F274" s="127"/>
      <c r="G274" s="100"/>
      <c r="H274" s="127"/>
      <c r="I274" s="127"/>
      <c r="J274" s="127"/>
      <c r="K274" s="128"/>
      <c r="L274" s="129"/>
      <c r="M274" s="129"/>
      <c r="N274" s="107"/>
      <c r="O274" s="143"/>
      <c r="P274" s="142"/>
      <c r="Q274" s="370">
        <v>4425</v>
      </c>
      <c r="R274" s="370">
        <v>3978</v>
      </c>
      <c r="S274" s="107">
        <f t="shared" si="61"/>
        <v>421</v>
      </c>
      <c r="T274" s="141">
        <f>+AH274+AU274+BH274+BK274+BX274+CK274</f>
        <v>3978</v>
      </c>
      <c r="U274" s="142">
        <f t="shared" si="60"/>
        <v>0</v>
      </c>
      <c r="V274" s="260"/>
      <c r="W274" s="132"/>
      <c r="X274" s="133"/>
      <c r="Y274" s="133"/>
      <c r="Z274" s="133"/>
      <c r="AA274" s="133"/>
      <c r="AB274" s="133"/>
      <c r="AC274" s="133"/>
      <c r="AD274" s="129"/>
      <c r="AE274" s="129"/>
      <c r="AF274" s="129"/>
      <c r="AG274" s="252">
        <v>2570</v>
      </c>
      <c r="AH274" s="252">
        <v>2058</v>
      </c>
      <c r="AI274" s="252"/>
      <c r="AJ274" s="132"/>
      <c r="AK274" s="133"/>
      <c r="AL274" s="133"/>
      <c r="AM274" s="133"/>
      <c r="AN274" s="133"/>
      <c r="AO274" s="133"/>
      <c r="AP274" s="133"/>
      <c r="AQ274" s="129"/>
      <c r="AR274" s="129"/>
      <c r="AS274" s="129"/>
      <c r="AT274" s="251">
        <v>0</v>
      </c>
      <c r="AU274" s="251">
        <v>37</v>
      </c>
      <c r="AV274" s="251"/>
      <c r="AW274" s="132"/>
      <c r="AX274" s="133"/>
      <c r="AY274" s="133"/>
      <c r="AZ274" s="134"/>
      <c r="BA274" s="134"/>
      <c r="BB274" s="134"/>
      <c r="BC274" s="134"/>
      <c r="BD274" s="134"/>
      <c r="BE274" s="134"/>
      <c r="BF274" s="214"/>
      <c r="BG274" s="251">
        <v>0</v>
      </c>
      <c r="BH274" s="266">
        <v>0</v>
      </c>
      <c r="BI274" s="254"/>
      <c r="BJ274" s="268">
        <v>129</v>
      </c>
      <c r="BK274" s="251">
        <v>90</v>
      </c>
      <c r="BL274" s="251"/>
      <c r="BM274" s="132"/>
      <c r="BN274" s="133"/>
      <c r="BO274" s="133"/>
      <c r="BP274" s="110"/>
      <c r="BQ274" s="110"/>
      <c r="BR274" s="110"/>
      <c r="BS274" s="110"/>
      <c r="BT274" s="110"/>
      <c r="BU274" s="110"/>
      <c r="BV274" s="110"/>
      <c r="BW274" s="252">
        <v>1720</v>
      </c>
      <c r="BX274" s="252">
        <v>1784</v>
      </c>
      <c r="BY274" s="252"/>
      <c r="BZ274" s="133"/>
      <c r="CA274" s="133"/>
      <c r="CB274" s="133"/>
      <c r="CC274" s="133"/>
      <c r="CD274" s="133"/>
      <c r="CE274" s="133"/>
      <c r="CF274" s="133"/>
      <c r="CG274" s="129"/>
      <c r="CH274" s="129"/>
      <c r="CI274" s="9"/>
      <c r="CJ274" s="251">
        <v>6</v>
      </c>
      <c r="CK274" s="251">
        <v>9</v>
      </c>
      <c r="CL274" s="251"/>
    </row>
    <row r="275" spans="1:90" ht="12.95" customHeight="1" x14ac:dyDescent="0.2">
      <c r="A275" s="72" t="s">
        <v>1052</v>
      </c>
      <c r="B275" s="255" t="s">
        <v>2124</v>
      </c>
      <c r="C275" s="255" t="s">
        <v>2053</v>
      </c>
      <c r="K275" s="10"/>
      <c r="L275" s="9"/>
      <c r="M275" s="9"/>
      <c r="N275" s="107"/>
      <c r="O275" s="141"/>
      <c r="P275" s="142"/>
      <c r="Q275" s="371">
        <v>4398</v>
      </c>
      <c r="R275" s="371">
        <v>2815</v>
      </c>
      <c r="S275" s="107">
        <f t="shared" si="61"/>
        <v>468</v>
      </c>
      <c r="T275" s="141">
        <f>+AH275+AU275+BH275+BK275+BX275+CK275</f>
        <v>2815</v>
      </c>
      <c r="U275" s="142">
        <f t="shared" si="60"/>
        <v>0</v>
      </c>
      <c r="V275" s="260"/>
      <c r="W275" s="131"/>
      <c r="X275" s="55"/>
      <c r="Y275" s="55"/>
      <c r="Z275" s="55"/>
      <c r="AA275" s="55"/>
      <c r="AB275" s="55"/>
      <c r="AC275" s="55"/>
      <c r="AD275" s="9"/>
      <c r="AE275" s="9"/>
      <c r="AF275" s="9"/>
      <c r="AG275" s="251">
        <v>817</v>
      </c>
      <c r="AH275" s="251">
        <v>377</v>
      </c>
      <c r="AI275" s="251"/>
      <c r="AJ275" s="131"/>
      <c r="AK275" s="55"/>
      <c r="AL275" s="55"/>
      <c r="AM275" s="55"/>
      <c r="AN275" s="55"/>
      <c r="AO275" s="55"/>
      <c r="AP275" s="55"/>
      <c r="AQ275" s="9"/>
      <c r="AR275" s="9"/>
      <c r="AS275" s="9"/>
      <c r="AT275" s="251">
        <v>105</v>
      </c>
      <c r="AU275" s="251">
        <v>79</v>
      </c>
      <c r="AV275" s="251"/>
      <c r="AW275" s="131"/>
      <c r="AX275" s="55"/>
      <c r="AY275" s="55"/>
      <c r="AZ275" s="68"/>
      <c r="BA275" s="68"/>
      <c r="BB275" s="68"/>
      <c r="BC275" s="68"/>
      <c r="BD275" s="68"/>
      <c r="BE275" s="68"/>
      <c r="BF275" s="213"/>
      <c r="BG275" s="251">
        <v>229</v>
      </c>
      <c r="BH275" s="266">
        <v>952</v>
      </c>
      <c r="BI275" s="254"/>
      <c r="BJ275" s="268">
        <v>0</v>
      </c>
      <c r="BK275" s="251">
        <v>4</v>
      </c>
      <c r="BL275" s="251"/>
      <c r="BM275" s="131"/>
      <c r="BN275" s="55"/>
      <c r="BO275" s="55"/>
      <c r="BP275" s="94"/>
      <c r="BQ275" s="94"/>
      <c r="BR275" s="94"/>
      <c r="BS275" s="94"/>
      <c r="BT275" s="94"/>
      <c r="BU275" s="94"/>
      <c r="BV275" s="94"/>
      <c r="BW275" s="252">
        <v>3247</v>
      </c>
      <c r="BX275" s="252">
        <v>1403</v>
      </c>
      <c r="BY275" s="252"/>
      <c r="BZ275" s="55"/>
      <c r="CA275" s="55"/>
      <c r="CB275" s="55"/>
      <c r="CC275" s="55"/>
      <c r="CD275" s="55"/>
      <c r="CE275" s="55"/>
      <c r="CF275" s="55"/>
      <c r="CG275" s="9"/>
      <c r="CH275" s="9"/>
      <c r="CI275" s="9"/>
      <c r="CJ275" s="251">
        <v>0</v>
      </c>
      <c r="CK275" s="251">
        <v>0</v>
      </c>
      <c r="CL275" s="251"/>
    </row>
    <row r="276" spans="1:90" ht="12.95" customHeight="1" x14ac:dyDescent="0.2">
      <c r="A276" s="72" t="s">
        <v>47</v>
      </c>
      <c r="B276" s="255" t="s">
        <v>2125</v>
      </c>
      <c r="C276" s="255" t="s">
        <v>2053</v>
      </c>
      <c r="K276" s="10"/>
      <c r="L276" s="9"/>
      <c r="M276" s="9"/>
      <c r="N276" s="107"/>
      <c r="O276" s="141"/>
      <c r="P276" s="142"/>
      <c r="Q276" s="372"/>
      <c r="R276" s="373">
        <v>2453</v>
      </c>
      <c r="S276" s="107">
        <f t="shared" si="61"/>
        <v>486</v>
      </c>
      <c r="T276" s="141">
        <f>+AH276+AU276+BH276+BK276+BX276+CK276</f>
        <v>2453</v>
      </c>
      <c r="U276" s="142">
        <f t="shared" si="60"/>
        <v>0</v>
      </c>
      <c r="V276" s="260"/>
      <c r="W276" s="131"/>
      <c r="X276" s="55"/>
      <c r="Y276" s="55"/>
      <c r="Z276" s="55"/>
      <c r="AA276" s="55"/>
      <c r="AB276" s="55"/>
      <c r="AC276" s="55"/>
      <c r="AD276" s="9"/>
      <c r="AE276" s="9"/>
      <c r="AF276" s="9"/>
      <c r="AG276" s="251"/>
      <c r="AH276" s="251">
        <v>707</v>
      </c>
      <c r="AI276" s="251"/>
      <c r="AJ276" s="131"/>
      <c r="AK276" s="55"/>
      <c r="AL276" s="55"/>
      <c r="AM276" s="55"/>
      <c r="AN276" s="55"/>
      <c r="AO276" s="55"/>
      <c r="AP276" s="55"/>
      <c r="AQ276" s="9"/>
      <c r="AR276" s="9"/>
      <c r="AS276" s="9"/>
      <c r="AT276" s="251"/>
      <c r="AU276" s="251">
        <v>0</v>
      </c>
      <c r="AV276" s="251"/>
      <c r="AW276" s="131"/>
      <c r="AX276" s="55"/>
      <c r="AY276" s="55"/>
      <c r="AZ276" s="68"/>
      <c r="BA276" s="68"/>
      <c r="BB276" s="68"/>
      <c r="BC276" s="68"/>
      <c r="BD276" s="68"/>
      <c r="BE276" s="68"/>
      <c r="BF276" s="213"/>
      <c r="BG276" s="251"/>
      <c r="BH276" s="266">
        <v>0</v>
      </c>
      <c r="BI276" s="254"/>
      <c r="BJ276" s="268"/>
      <c r="BK276" s="251">
        <v>281</v>
      </c>
      <c r="BL276" s="251"/>
      <c r="BM276" s="131"/>
      <c r="BN276" s="55"/>
      <c r="BO276" s="55"/>
      <c r="BP276" s="94"/>
      <c r="BQ276" s="94"/>
      <c r="BR276" s="94"/>
      <c r="BS276" s="94"/>
      <c r="BT276" s="94"/>
      <c r="BU276" s="94"/>
      <c r="BV276" s="94"/>
      <c r="BW276" s="251"/>
      <c r="BX276" s="252">
        <v>1465</v>
      </c>
      <c r="BY276" s="252"/>
      <c r="BZ276" s="55"/>
      <c r="CA276" s="55"/>
      <c r="CB276" s="55"/>
      <c r="CC276" s="55"/>
      <c r="CD276" s="55"/>
      <c r="CE276" s="55"/>
      <c r="CF276" s="55"/>
      <c r="CG276" s="9"/>
      <c r="CH276" s="9"/>
      <c r="CI276" s="9"/>
      <c r="CJ276" s="251"/>
      <c r="CK276" s="251">
        <v>0</v>
      </c>
      <c r="CL276" s="251"/>
    </row>
    <row r="277" spans="1:90" ht="12.95" customHeight="1" x14ac:dyDescent="0.2">
      <c r="A277" s="3" t="s">
        <v>50</v>
      </c>
      <c r="B277" s="255" t="s">
        <v>2130</v>
      </c>
      <c r="C277" s="255" t="s">
        <v>2053</v>
      </c>
      <c r="K277" s="10"/>
      <c r="L277" s="9"/>
      <c r="M277" s="9"/>
      <c r="N277" s="107"/>
      <c r="O277" s="141"/>
      <c r="P277" s="142"/>
      <c r="Q277" s="374"/>
      <c r="R277" s="375">
        <v>2180</v>
      </c>
      <c r="S277" s="107">
        <f t="shared" si="61"/>
        <v>505</v>
      </c>
      <c r="T277" s="141">
        <f>+AH277+AU277+BH277+BK277+BX277+CK277</f>
        <v>2180</v>
      </c>
      <c r="U277" s="142">
        <f t="shared" si="60"/>
        <v>0</v>
      </c>
      <c r="V277" s="260"/>
      <c r="W277" s="131"/>
      <c r="X277" s="55"/>
      <c r="Y277" s="55"/>
      <c r="Z277" s="55"/>
      <c r="AA277" s="55"/>
      <c r="AB277" s="55"/>
      <c r="AC277" s="55"/>
      <c r="AD277" s="9"/>
      <c r="AE277" s="9"/>
      <c r="AF277" s="9"/>
      <c r="AG277" s="251"/>
      <c r="AH277" s="251">
        <v>729</v>
      </c>
      <c r="AI277" s="251"/>
      <c r="AJ277" s="131"/>
      <c r="AK277" s="55"/>
      <c r="AL277" s="55"/>
      <c r="AM277" s="55"/>
      <c r="AN277" s="55"/>
      <c r="AO277" s="55"/>
      <c r="AP277" s="55"/>
      <c r="AQ277" s="9"/>
      <c r="AR277" s="9"/>
      <c r="AS277" s="9"/>
      <c r="AT277" s="251"/>
      <c r="AU277" s="252">
        <v>1157</v>
      </c>
      <c r="AV277" s="252"/>
      <c r="AW277" s="131"/>
      <c r="AX277" s="55"/>
      <c r="AY277" s="55"/>
      <c r="AZ277" s="68"/>
      <c r="BA277" s="68"/>
      <c r="BB277" s="68"/>
      <c r="BC277" s="68"/>
      <c r="BD277" s="68"/>
      <c r="BE277" s="68"/>
      <c r="BF277" s="213"/>
      <c r="BG277" s="251"/>
      <c r="BH277" s="266">
        <v>13</v>
      </c>
      <c r="BI277" s="254"/>
      <c r="BJ277" s="268"/>
      <c r="BK277" s="251">
        <v>0</v>
      </c>
      <c r="BL277" s="251"/>
      <c r="BM277" s="131"/>
      <c r="BN277" s="55"/>
      <c r="BO277" s="55"/>
      <c r="BP277" s="94"/>
      <c r="BQ277" s="94"/>
      <c r="BR277" s="94"/>
      <c r="BS277" s="94"/>
      <c r="BT277" s="94"/>
      <c r="BU277" s="94"/>
      <c r="BV277" s="94"/>
      <c r="BW277" s="251"/>
      <c r="BX277" s="251">
        <v>281</v>
      </c>
      <c r="BY277" s="251"/>
      <c r="BZ277" s="55"/>
      <c r="CA277" s="55"/>
      <c r="CB277" s="55"/>
      <c r="CC277" s="55"/>
      <c r="CD277" s="55"/>
      <c r="CE277" s="55"/>
      <c r="CF277" s="55"/>
      <c r="CG277" s="9"/>
      <c r="CH277" s="9"/>
      <c r="CI277" s="9"/>
      <c r="CJ277" s="251"/>
      <c r="CK277" s="251">
        <v>0</v>
      </c>
      <c r="CL277" s="251"/>
    </row>
    <row r="278" spans="1:90" ht="12.95" customHeight="1" x14ac:dyDescent="0.2">
      <c r="A278" s="72" t="s">
        <v>52</v>
      </c>
      <c r="B278" s="255" t="s">
        <v>2133</v>
      </c>
      <c r="C278" s="255" t="s">
        <v>2053</v>
      </c>
      <c r="K278" s="10"/>
      <c r="L278" s="9"/>
      <c r="M278" s="9"/>
      <c r="N278" s="107"/>
      <c r="O278" s="141"/>
      <c r="P278" s="142"/>
      <c r="Q278" s="376"/>
      <c r="R278" s="376">
        <v>1937</v>
      </c>
      <c r="S278" s="107">
        <f t="shared" si="61"/>
        <v>529</v>
      </c>
      <c r="T278" s="141">
        <f>+AH278+AU278+BH278+BK278+BX278+CK278</f>
        <v>1937</v>
      </c>
      <c r="U278" s="142">
        <f t="shared" si="60"/>
        <v>0</v>
      </c>
      <c r="V278" s="260"/>
      <c r="W278" s="131"/>
      <c r="X278" s="55"/>
      <c r="Y278" s="55"/>
      <c r="Z278" s="55"/>
      <c r="AA278" s="55"/>
      <c r="AB278" s="55"/>
      <c r="AC278" s="55"/>
      <c r="AD278" s="9"/>
      <c r="AE278" s="9"/>
      <c r="AF278" s="9"/>
      <c r="AG278" s="252"/>
      <c r="AH278" s="252">
        <v>1518</v>
      </c>
      <c r="AI278" s="252"/>
      <c r="AJ278" s="131"/>
      <c r="AK278" s="55"/>
      <c r="AL278" s="55"/>
      <c r="AM278" s="55"/>
      <c r="AN278" s="55"/>
      <c r="AO278" s="55"/>
      <c r="AP278" s="55"/>
      <c r="AQ278" s="9"/>
      <c r="AR278" s="9"/>
      <c r="AS278" s="9"/>
      <c r="AT278" s="251"/>
      <c r="AU278" s="251">
        <v>83</v>
      </c>
      <c r="AV278" s="251"/>
      <c r="AW278" s="131"/>
      <c r="AX278" s="55"/>
      <c r="AY278" s="55"/>
      <c r="AZ278" s="68"/>
      <c r="BA278" s="68"/>
      <c r="BB278" s="68"/>
      <c r="BC278" s="68"/>
      <c r="BD278" s="68"/>
      <c r="BE278" s="68"/>
      <c r="BF278" s="213"/>
      <c r="BG278" s="252"/>
      <c r="BH278" s="266">
        <v>0</v>
      </c>
      <c r="BI278" s="254"/>
      <c r="BJ278" s="268"/>
      <c r="BK278" s="251">
        <v>0</v>
      </c>
      <c r="BL278" s="251"/>
      <c r="BM278" s="131"/>
      <c r="BN278" s="55"/>
      <c r="BO278" s="55"/>
      <c r="BP278" s="94"/>
      <c r="BQ278" s="94"/>
      <c r="BR278" s="94"/>
      <c r="BS278" s="94"/>
      <c r="BT278" s="94"/>
      <c r="BU278" s="94"/>
      <c r="BV278" s="94"/>
      <c r="BW278" s="252"/>
      <c r="BX278" s="251">
        <v>336</v>
      </c>
      <c r="BY278" s="251"/>
      <c r="BZ278" s="55"/>
      <c r="CA278" s="55"/>
      <c r="CB278" s="55"/>
      <c r="CC278" s="55"/>
      <c r="CD278" s="55"/>
      <c r="CE278" s="55"/>
      <c r="CF278" s="55"/>
      <c r="CG278" s="9"/>
      <c r="CH278" s="9"/>
      <c r="CI278" s="9"/>
      <c r="CJ278" s="251"/>
      <c r="CK278" s="251">
        <v>0</v>
      </c>
      <c r="CL278" s="251"/>
    </row>
    <row r="279" spans="1:90" ht="12.95" customHeight="1" x14ac:dyDescent="0.2">
      <c r="A279" s="76" t="s">
        <v>51</v>
      </c>
      <c r="B279" s="255" t="s">
        <v>2134</v>
      </c>
      <c r="C279" s="255" t="s">
        <v>2053</v>
      </c>
      <c r="K279" s="10"/>
      <c r="L279" s="9"/>
      <c r="M279" s="9"/>
      <c r="N279" s="107"/>
      <c r="O279" s="141"/>
      <c r="P279" s="142"/>
      <c r="Q279" s="273">
        <v>3503</v>
      </c>
      <c r="R279" s="377">
        <v>1852</v>
      </c>
      <c r="S279" s="107">
        <f t="shared" si="61"/>
        <v>539</v>
      </c>
      <c r="T279" s="141">
        <f>+AH279+AU279+BH279+BK279+BX279+CK279</f>
        <v>1852</v>
      </c>
      <c r="U279" s="142">
        <f t="shared" si="60"/>
        <v>0</v>
      </c>
      <c r="V279" s="260"/>
      <c r="W279" s="131"/>
      <c r="X279" s="55"/>
      <c r="Y279" s="55"/>
      <c r="Z279" s="55"/>
      <c r="AA279" s="55"/>
      <c r="AB279" s="55"/>
      <c r="AC279" s="55"/>
      <c r="AD279" s="9"/>
      <c r="AE279" s="9"/>
      <c r="AF279" s="9"/>
      <c r="AG279" s="273">
        <v>1823</v>
      </c>
      <c r="AH279" s="251">
        <v>586</v>
      </c>
      <c r="AI279" s="251"/>
      <c r="AJ279" s="131"/>
      <c r="AK279" s="55"/>
      <c r="AL279" s="55"/>
      <c r="AM279" s="55"/>
      <c r="AN279" s="55"/>
      <c r="AO279" s="55"/>
      <c r="AP279" s="55"/>
      <c r="AQ279" s="9"/>
      <c r="AR279" s="9"/>
      <c r="AS279" s="9"/>
      <c r="AT279" s="271">
        <v>937</v>
      </c>
      <c r="AU279" s="251">
        <v>5</v>
      </c>
      <c r="AV279" s="251"/>
      <c r="AW279" s="131"/>
      <c r="AX279" s="55"/>
      <c r="AY279" s="55"/>
      <c r="AZ279" s="68"/>
      <c r="BA279" s="68"/>
      <c r="BB279" s="68"/>
      <c r="BC279" s="68"/>
      <c r="BD279" s="68"/>
      <c r="BE279" s="68"/>
      <c r="BF279" s="213"/>
      <c r="BG279" s="251"/>
      <c r="BH279" s="266">
        <v>0</v>
      </c>
      <c r="BI279" s="254"/>
      <c r="BJ279" s="691">
        <v>361</v>
      </c>
      <c r="BK279" s="251">
        <v>42</v>
      </c>
      <c r="BL279" s="251"/>
      <c r="BM279" s="131"/>
      <c r="BN279" s="55"/>
      <c r="BO279" s="55"/>
      <c r="BP279" s="94"/>
      <c r="BQ279" s="94"/>
      <c r="BR279" s="94"/>
      <c r="BS279" s="94"/>
      <c r="BT279" s="94"/>
      <c r="BU279" s="94"/>
      <c r="BV279" s="94"/>
      <c r="BW279" s="271">
        <v>382</v>
      </c>
      <c r="BX279" s="252">
        <v>1219</v>
      </c>
      <c r="BY279" s="252"/>
      <c r="BZ279" s="55"/>
      <c r="CA279" s="55"/>
      <c r="CB279" s="55"/>
      <c r="CC279" s="55"/>
      <c r="CD279" s="55"/>
      <c r="CE279" s="55"/>
      <c r="CF279" s="55"/>
      <c r="CG279" s="9"/>
      <c r="CH279" s="9"/>
      <c r="CI279" s="9"/>
      <c r="CJ279" s="251"/>
      <c r="CK279" s="251">
        <v>0</v>
      </c>
      <c r="CL279" s="251"/>
    </row>
    <row r="280" spans="1:90" ht="12.95" customHeight="1" x14ac:dyDescent="0.2">
      <c r="A280" s="3" t="s">
        <v>53</v>
      </c>
      <c r="B280" s="255" t="s">
        <v>2135</v>
      </c>
      <c r="C280" s="255" t="s">
        <v>2053</v>
      </c>
      <c r="D280" s="262"/>
      <c r="E280" s="56"/>
      <c r="F280" s="44"/>
      <c r="G280" s="52"/>
      <c r="H280" s="44"/>
      <c r="I280" s="44"/>
      <c r="J280" s="44"/>
      <c r="K280" s="44"/>
      <c r="L280" s="44"/>
      <c r="M280" s="44"/>
      <c r="N280" s="107"/>
      <c r="O280" s="141"/>
      <c r="P280" s="142"/>
      <c r="Q280" s="378">
        <v>1359</v>
      </c>
      <c r="R280" s="378">
        <v>1816</v>
      </c>
      <c r="S280" s="107">
        <f t="shared" si="61"/>
        <v>543</v>
      </c>
      <c r="T280" s="141">
        <f>+AH280+AU280+BH280+BK280+BX280+CK280</f>
        <v>1816</v>
      </c>
      <c r="U280" s="142">
        <f t="shared" si="60"/>
        <v>0</v>
      </c>
      <c r="V280" s="260"/>
      <c r="W280" s="263"/>
      <c r="X280" s="56"/>
      <c r="Y280" s="44"/>
      <c r="Z280" s="44"/>
      <c r="AA280" s="44"/>
      <c r="AB280" s="44"/>
      <c r="AC280" s="44"/>
      <c r="AD280" s="44"/>
      <c r="AE280" s="44"/>
      <c r="AF280" s="44"/>
      <c r="AG280" s="251">
        <v>849</v>
      </c>
      <c r="AH280" s="251">
        <v>801</v>
      </c>
      <c r="AI280" s="251"/>
      <c r="AJ280" s="263"/>
      <c r="AK280" s="56"/>
      <c r="AL280" s="44"/>
      <c r="AM280" s="44"/>
      <c r="AN280" s="44"/>
      <c r="AO280" s="44"/>
      <c r="AP280" s="44"/>
      <c r="AQ280" s="44"/>
      <c r="AR280" s="44"/>
      <c r="AS280" s="44"/>
      <c r="AT280" s="251">
        <v>31</v>
      </c>
      <c r="AU280" s="251">
        <v>67</v>
      </c>
      <c r="AV280" s="251"/>
      <c r="AW280" s="263"/>
      <c r="AX280" s="56"/>
      <c r="AY280" s="44"/>
      <c r="AZ280" s="66"/>
      <c r="BA280" s="66"/>
      <c r="BB280" s="66"/>
      <c r="BC280" s="66"/>
      <c r="BD280" s="66"/>
      <c r="BE280" s="66"/>
      <c r="BF280" s="217"/>
      <c r="BG280" s="251">
        <v>27</v>
      </c>
      <c r="BH280" s="266">
        <v>700</v>
      </c>
      <c r="BI280" s="254"/>
      <c r="BJ280" s="268">
        <v>178</v>
      </c>
      <c r="BK280" s="251">
        <v>177</v>
      </c>
      <c r="BL280" s="251"/>
      <c r="BM280" s="263"/>
      <c r="BN280" s="99"/>
      <c r="BO280" s="44"/>
      <c r="BP280" s="44"/>
      <c r="BQ280" s="44"/>
      <c r="BR280" s="44"/>
      <c r="BS280" s="44"/>
      <c r="BT280" s="44"/>
      <c r="BU280" s="44"/>
      <c r="BV280" s="44"/>
      <c r="BW280" s="251">
        <v>274</v>
      </c>
      <c r="BX280" s="251">
        <v>71</v>
      </c>
      <c r="BY280" s="251"/>
      <c r="BZ280" s="262"/>
      <c r="CA280" s="262"/>
      <c r="CB280" s="56"/>
      <c r="CC280" s="44"/>
      <c r="CD280" s="52"/>
      <c r="CE280" s="44"/>
      <c r="CF280" s="44"/>
      <c r="CG280" s="44"/>
      <c r="CH280" s="44"/>
      <c r="CI280" s="44"/>
      <c r="CJ280" s="251">
        <v>0</v>
      </c>
      <c r="CK280" s="251">
        <v>0</v>
      </c>
      <c r="CL280" s="251"/>
    </row>
    <row r="281" spans="1:90" s="32" customFormat="1" ht="12.95" customHeight="1" x14ac:dyDescent="0.2">
      <c r="A281" s="72" t="s">
        <v>638</v>
      </c>
      <c r="B281" s="255" t="s">
        <v>2136</v>
      </c>
      <c r="C281" s="255" t="s">
        <v>2053</v>
      </c>
      <c r="D281" s="293"/>
      <c r="E281" s="25"/>
      <c r="F281" s="42"/>
      <c r="G281" s="25"/>
      <c r="H281" s="42"/>
      <c r="I281" s="42"/>
      <c r="J281" s="42"/>
      <c r="K281" s="10"/>
      <c r="L281" s="9"/>
      <c r="M281" s="9"/>
      <c r="N281" s="107"/>
      <c r="O281" s="141"/>
      <c r="P281" s="142"/>
      <c r="Q281" s="379"/>
      <c r="R281" s="379">
        <v>1808</v>
      </c>
      <c r="S281" s="107">
        <f t="shared" si="61"/>
        <v>545</v>
      </c>
      <c r="T281" s="141">
        <f>+AH281+AU281+BH281+BK281+BX281+CK281</f>
        <v>1808</v>
      </c>
      <c r="U281" s="142">
        <f t="shared" si="60"/>
        <v>0</v>
      </c>
      <c r="V281" s="260"/>
      <c r="W281" s="131"/>
      <c r="X281" s="55"/>
      <c r="Y281" s="55"/>
      <c r="Z281" s="55"/>
      <c r="AA281" s="55"/>
      <c r="AB281" s="55"/>
      <c r="AC281" s="55"/>
      <c r="AD281" s="9"/>
      <c r="AE281" s="9"/>
      <c r="AF281" s="9"/>
      <c r="AG281" s="252"/>
      <c r="AH281" s="252">
        <v>1792</v>
      </c>
      <c r="AI281" s="252"/>
      <c r="AJ281" s="131"/>
      <c r="AK281" s="55"/>
      <c r="AL281" s="55"/>
      <c r="AM281" s="55"/>
      <c r="AN281" s="55"/>
      <c r="AO281" s="55"/>
      <c r="AP281" s="55"/>
      <c r="AQ281" s="9"/>
      <c r="AR281" s="9"/>
      <c r="AS281" s="9"/>
      <c r="AT281" s="251"/>
      <c r="AU281" s="251">
        <v>0</v>
      </c>
      <c r="AV281" s="251"/>
      <c r="AW281" s="131"/>
      <c r="AX281" s="55"/>
      <c r="AY281" s="55"/>
      <c r="AZ281" s="68"/>
      <c r="BA281" s="68"/>
      <c r="BB281" s="68"/>
      <c r="BC281" s="68"/>
      <c r="BD281" s="68"/>
      <c r="BE281" s="68"/>
      <c r="BF281" s="213"/>
      <c r="BG281" s="251"/>
      <c r="BH281" s="266">
        <v>15</v>
      </c>
      <c r="BI281" s="254"/>
      <c r="BJ281" s="268"/>
      <c r="BK281" s="251">
        <v>1</v>
      </c>
      <c r="BL281" s="251"/>
      <c r="BM281" s="131"/>
      <c r="BN281" s="55"/>
      <c r="BO281" s="55"/>
      <c r="BP281" s="94"/>
      <c r="BQ281" s="94"/>
      <c r="BR281" s="94"/>
      <c r="BS281" s="94"/>
      <c r="BT281" s="94"/>
      <c r="BU281" s="94"/>
      <c r="BV281" s="94"/>
      <c r="BW281" s="251"/>
      <c r="BX281" s="251">
        <v>0</v>
      </c>
      <c r="BY281" s="251"/>
      <c r="BZ281" s="55"/>
      <c r="CA281" s="55"/>
      <c r="CB281" s="55"/>
      <c r="CC281" s="55"/>
      <c r="CD281" s="55"/>
      <c r="CE281" s="55"/>
      <c r="CF281" s="55"/>
      <c r="CG281" s="9"/>
      <c r="CH281" s="9"/>
      <c r="CI281" s="9"/>
      <c r="CJ281" s="251"/>
      <c r="CK281" s="251">
        <v>0</v>
      </c>
      <c r="CL281" s="251"/>
    </row>
    <row r="282" spans="1:90" s="32" customFormat="1" ht="12.95" customHeight="1" x14ac:dyDescent="0.2">
      <c r="A282" s="72"/>
      <c r="B282" s="255" t="s">
        <v>2141</v>
      </c>
      <c r="C282" s="255" t="s">
        <v>2053</v>
      </c>
      <c r="D282" s="293"/>
      <c r="E282" s="25"/>
      <c r="F282" s="42"/>
      <c r="G282" s="25"/>
      <c r="H282" s="42"/>
      <c r="I282" s="42"/>
      <c r="J282" s="42"/>
      <c r="K282" s="10"/>
      <c r="L282" s="9"/>
      <c r="M282" s="9"/>
      <c r="N282" s="107"/>
      <c r="O282" s="141"/>
      <c r="P282" s="142"/>
      <c r="Q282" s="380"/>
      <c r="R282" s="380">
        <v>1523</v>
      </c>
      <c r="S282" s="107">
        <f t="shared" si="61"/>
        <v>577</v>
      </c>
      <c r="T282" s="141">
        <f>+AH282+AU282+BH282+BK282+BX282+CK282</f>
        <v>1523</v>
      </c>
      <c r="U282" s="142">
        <f t="shared" si="60"/>
        <v>0</v>
      </c>
      <c r="V282" s="260"/>
      <c r="W282" s="131"/>
      <c r="X282" s="55"/>
      <c r="Y282" s="55"/>
      <c r="Z282" s="55"/>
      <c r="AA282" s="55"/>
      <c r="AB282" s="55"/>
      <c r="AC282" s="55"/>
      <c r="AD282" s="9"/>
      <c r="AE282" s="9"/>
      <c r="AF282" s="9"/>
      <c r="AG282" s="252"/>
      <c r="AH282" s="251">
        <v>40</v>
      </c>
      <c r="AI282" s="251"/>
      <c r="AJ282" s="131"/>
      <c r="AK282" s="55"/>
      <c r="AL282" s="55"/>
      <c r="AM282" s="55"/>
      <c r="AN282" s="55"/>
      <c r="AO282" s="55"/>
      <c r="AP282" s="55"/>
      <c r="AQ282" s="9"/>
      <c r="AR282" s="9"/>
      <c r="AS282" s="9"/>
      <c r="AT282" s="251"/>
      <c r="AU282" s="251">
        <v>0</v>
      </c>
      <c r="AV282" s="251"/>
      <c r="AW282" s="131"/>
      <c r="AX282" s="55"/>
      <c r="AY282" s="55"/>
      <c r="AZ282" s="68"/>
      <c r="BA282" s="68"/>
      <c r="BB282" s="68"/>
      <c r="BC282" s="68"/>
      <c r="BD282" s="68"/>
      <c r="BE282" s="68"/>
      <c r="BF282" s="213"/>
      <c r="BG282" s="251"/>
      <c r="BH282" s="266">
        <v>1</v>
      </c>
      <c r="BI282" s="254"/>
      <c r="BJ282" s="268"/>
      <c r="BK282" s="251">
        <v>0</v>
      </c>
      <c r="BL282" s="251"/>
      <c r="BM282" s="131"/>
      <c r="BN282" s="55"/>
      <c r="BO282" s="55"/>
      <c r="BP282" s="94"/>
      <c r="BQ282" s="94"/>
      <c r="BR282" s="94"/>
      <c r="BS282" s="94"/>
      <c r="BT282" s="94"/>
      <c r="BU282" s="94"/>
      <c r="BV282" s="94"/>
      <c r="BW282" s="251"/>
      <c r="BX282" s="252">
        <v>1482</v>
      </c>
      <c r="BY282" s="252"/>
      <c r="BZ282" s="55"/>
      <c r="CA282" s="55"/>
      <c r="CB282" s="55"/>
      <c r="CC282" s="55"/>
      <c r="CD282" s="55"/>
      <c r="CE282" s="55"/>
      <c r="CF282" s="55"/>
      <c r="CG282" s="9"/>
      <c r="CH282" s="9"/>
      <c r="CI282" s="9"/>
      <c r="CJ282" s="251"/>
      <c r="CK282" s="251">
        <v>0</v>
      </c>
      <c r="CL282" s="251"/>
    </row>
    <row r="283" spans="1:90" s="32" customFormat="1" ht="12.95" customHeight="1" x14ac:dyDescent="0.2">
      <c r="A283" s="3" t="s">
        <v>563</v>
      </c>
      <c r="B283" s="338" t="s">
        <v>2146</v>
      </c>
      <c r="C283" s="255" t="s">
        <v>2053</v>
      </c>
      <c r="D283" s="293"/>
      <c r="E283" s="25"/>
      <c r="F283" s="42"/>
      <c r="G283" s="25"/>
      <c r="H283" s="42"/>
      <c r="I283" s="42"/>
      <c r="J283" s="42"/>
      <c r="K283" s="10"/>
      <c r="L283" s="9"/>
      <c r="M283" s="9"/>
      <c r="N283" s="107"/>
      <c r="O283" s="141"/>
      <c r="P283" s="142"/>
      <c r="Q283" s="381"/>
      <c r="R283" s="381">
        <v>1451</v>
      </c>
      <c r="S283" s="107">
        <f t="shared" si="61"/>
        <v>587</v>
      </c>
      <c r="T283" s="141">
        <f>+AH283+AU283+BH283+BK283+BX283+CK283</f>
        <v>1451</v>
      </c>
      <c r="U283" s="142">
        <f t="shared" ref="U283:U346" si="62">+T283-R283</f>
        <v>0</v>
      </c>
      <c r="V283" s="260"/>
      <c r="W283" s="131"/>
      <c r="X283" s="55"/>
      <c r="Y283" s="55"/>
      <c r="Z283" s="55"/>
      <c r="AA283" s="55"/>
      <c r="AB283" s="55"/>
      <c r="AC283" s="55"/>
      <c r="AD283" s="55"/>
      <c r="AE283" s="55"/>
      <c r="AF283" s="55"/>
      <c r="AG283" s="252"/>
      <c r="AH283" s="252">
        <v>1135</v>
      </c>
      <c r="AI283" s="252"/>
      <c r="AJ283" s="131"/>
      <c r="AK283" s="55"/>
      <c r="AL283" s="55"/>
      <c r="AM283" s="55"/>
      <c r="AN283" s="55"/>
      <c r="AO283" s="55"/>
      <c r="AP283" s="55"/>
      <c r="AQ283" s="55"/>
      <c r="AR283" s="55"/>
      <c r="AS283" s="55"/>
      <c r="AT283" s="251"/>
      <c r="AU283" s="251">
        <v>0</v>
      </c>
      <c r="AV283" s="251"/>
      <c r="AW283" s="131"/>
      <c r="AX283" s="55"/>
      <c r="AY283" s="55"/>
      <c r="AZ283" s="68"/>
      <c r="BA283" s="68"/>
      <c r="BB283" s="68"/>
      <c r="BC283" s="68"/>
      <c r="BD283" s="68"/>
      <c r="BE283" s="68"/>
      <c r="BF283" s="213"/>
      <c r="BG283" s="251"/>
      <c r="BH283" s="266">
        <v>0</v>
      </c>
      <c r="BI283" s="254"/>
      <c r="BJ283" s="268"/>
      <c r="BK283" s="251">
        <v>3</v>
      </c>
      <c r="BL283" s="251"/>
      <c r="BM283" s="131"/>
      <c r="BN283" s="55"/>
      <c r="BO283" s="55"/>
      <c r="BP283" s="94"/>
      <c r="BQ283" s="94"/>
      <c r="BR283" s="94"/>
      <c r="BS283" s="94"/>
      <c r="BT283" s="94"/>
      <c r="BU283" s="94"/>
      <c r="BV283" s="94"/>
      <c r="BW283" s="252"/>
      <c r="BX283" s="251">
        <v>313</v>
      </c>
      <c r="BY283" s="251"/>
      <c r="BZ283" s="55"/>
      <c r="CA283" s="55"/>
      <c r="CB283" s="55"/>
      <c r="CC283" s="55"/>
      <c r="CD283" s="55"/>
      <c r="CE283" s="55"/>
      <c r="CF283" s="55"/>
      <c r="CG283" s="55"/>
      <c r="CH283" s="55"/>
      <c r="CI283" s="55"/>
      <c r="CJ283" s="251"/>
      <c r="CK283" s="251">
        <v>0</v>
      </c>
      <c r="CL283" s="251"/>
    </row>
    <row r="284" spans="1:90" ht="12.95" customHeight="1" x14ac:dyDescent="0.2">
      <c r="A284" s="3" t="s">
        <v>79</v>
      </c>
      <c r="B284" s="338" t="s">
        <v>2147</v>
      </c>
      <c r="C284" s="255" t="s">
        <v>2053</v>
      </c>
      <c r="K284" s="10"/>
      <c r="L284" s="9"/>
      <c r="M284" s="9"/>
      <c r="N284" s="107"/>
      <c r="O284" s="141"/>
      <c r="P284" s="142"/>
      <c r="Q284" s="382">
        <v>2376</v>
      </c>
      <c r="R284" s="382">
        <v>1451</v>
      </c>
      <c r="S284" s="107">
        <f t="shared" si="61"/>
        <v>587</v>
      </c>
      <c r="T284" s="141">
        <f>+AH284+AU284+BH284+BK284+BX284+CK284</f>
        <v>1451</v>
      </c>
      <c r="U284" s="142">
        <f t="shared" si="62"/>
        <v>0</v>
      </c>
      <c r="V284" s="260"/>
      <c r="W284" s="131"/>
      <c r="X284" s="55"/>
      <c r="Y284" s="55"/>
      <c r="Z284" s="55"/>
      <c r="AA284" s="55"/>
      <c r="AB284" s="55"/>
      <c r="AC284" s="55"/>
      <c r="AD284" s="55"/>
      <c r="AE284" s="55"/>
      <c r="AF284" s="55"/>
      <c r="AG284" s="252">
        <v>1296</v>
      </c>
      <c r="AH284" s="251">
        <v>721</v>
      </c>
      <c r="AI284" s="251"/>
      <c r="AJ284" s="131"/>
      <c r="AK284" s="55"/>
      <c r="AL284" s="55"/>
      <c r="AM284" s="55"/>
      <c r="AN284" s="55"/>
      <c r="AO284" s="55"/>
      <c r="AP284" s="55"/>
      <c r="AQ284" s="55"/>
      <c r="AR284" s="55"/>
      <c r="AS284" s="55"/>
      <c r="AT284" s="251">
        <v>211</v>
      </c>
      <c r="AU284" s="251">
        <v>147</v>
      </c>
      <c r="AV284" s="251"/>
      <c r="AW284" s="131"/>
      <c r="AX284" s="55"/>
      <c r="AY284" s="55"/>
      <c r="AZ284" s="68"/>
      <c r="BA284" s="68"/>
      <c r="BB284" s="68"/>
      <c r="BC284" s="68"/>
      <c r="BD284" s="68"/>
      <c r="BE284" s="68"/>
      <c r="BF284" s="213"/>
      <c r="BG284" s="251">
        <v>18</v>
      </c>
      <c r="BH284" s="266">
        <v>24</v>
      </c>
      <c r="BI284" s="254"/>
      <c r="BJ284" s="268">
        <v>377</v>
      </c>
      <c r="BK284" s="251">
        <v>330</v>
      </c>
      <c r="BL284" s="251"/>
      <c r="BM284" s="131"/>
      <c r="BN284" s="55"/>
      <c r="BO284" s="55"/>
      <c r="BP284" s="94"/>
      <c r="BQ284" s="94"/>
      <c r="BR284" s="94"/>
      <c r="BS284" s="94"/>
      <c r="BT284" s="94"/>
      <c r="BU284" s="94"/>
      <c r="BV284" s="94"/>
      <c r="BW284" s="251">
        <v>474</v>
      </c>
      <c r="BX284" s="251">
        <v>229</v>
      </c>
      <c r="BY284" s="251"/>
      <c r="BZ284" s="55"/>
      <c r="CA284" s="55"/>
      <c r="CB284" s="55"/>
      <c r="CC284" s="55"/>
      <c r="CD284" s="55"/>
      <c r="CE284" s="55"/>
      <c r="CF284" s="55"/>
      <c r="CG284" s="55"/>
      <c r="CH284" s="55"/>
      <c r="CI284" s="55"/>
      <c r="CJ284" s="251">
        <v>0</v>
      </c>
      <c r="CK284" s="251">
        <v>0</v>
      </c>
      <c r="CL284" s="251"/>
    </row>
    <row r="285" spans="1:90" ht="12.95" customHeight="1" x14ac:dyDescent="0.2">
      <c r="A285" s="3" t="s">
        <v>69</v>
      </c>
      <c r="B285" s="255" t="s">
        <v>2151</v>
      </c>
      <c r="C285" s="255" t="s">
        <v>2053</v>
      </c>
      <c r="K285" s="10"/>
      <c r="L285" s="9"/>
      <c r="M285" s="9"/>
      <c r="N285" s="107"/>
      <c r="O285" s="141"/>
      <c r="P285" s="142"/>
      <c r="Q285" s="383"/>
      <c r="R285" s="383">
        <v>1374</v>
      </c>
      <c r="S285" s="107">
        <f t="shared" si="61"/>
        <v>597</v>
      </c>
      <c r="T285" s="141">
        <f>+AH285+AU285+BH285+BK285+BX285+CK285</f>
        <v>1374</v>
      </c>
      <c r="U285" s="142">
        <f t="shared" si="62"/>
        <v>0</v>
      </c>
      <c r="V285" s="260"/>
      <c r="W285" s="131"/>
      <c r="X285" s="55"/>
      <c r="Y285" s="55"/>
      <c r="Z285" s="55"/>
      <c r="AA285" s="55"/>
      <c r="AB285" s="55"/>
      <c r="AC285" s="55"/>
      <c r="AD285" s="9"/>
      <c r="AE285" s="9"/>
      <c r="AF285" s="9"/>
      <c r="AG285" s="252"/>
      <c r="AH285" s="251">
        <v>660</v>
      </c>
      <c r="AI285" s="251"/>
      <c r="AJ285" s="131"/>
      <c r="AK285" s="55"/>
      <c r="AL285" s="55"/>
      <c r="AM285" s="55"/>
      <c r="AN285" s="55"/>
      <c r="AO285" s="55"/>
      <c r="AP285" s="55"/>
      <c r="AQ285" s="9"/>
      <c r="AR285" s="9"/>
      <c r="AS285" s="9"/>
      <c r="AT285" s="252"/>
      <c r="AU285" s="251">
        <v>34</v>
      </c>
      <c r="AV285" s="251"/>
      <c r="AW285" s="131"/>
      <c r="AX285" s="55"/>
      <c r="AY285" s="55"/>
      <c r="AZ285" s="68"/>
      <c r="BA285" s="68"/>
      <c r="BB285" s="68"/>
      <c r="BC285" s="68"/>
      <c r="BD285" s="68"/>
      <c r="BE285" s="68"/>
      <c r="BF285" s="213"/>
      <c r="BG285" s="252"/>
      <c r="BH285" s="266"/>
      <c r="BI285" s="254"/>
      <c r="BJ285" s="690"/>
      <c r="BK285" s="251">
        <v>570</v>
      </c>
      <c r="BL285" s="251"/>
      <c r="BM285" s="131"/>
      <c r="BN285" s="55"/>
      <c r="BO285" s="55"/>
      <c r="BP285" s="94"/>
      <c r="BQ285" s="94"/>
      <c r="BR285" s="94"/>
      <c r="BS285" s="94"/>
      <c r="BT285" s="94"/>
      <c r="BU285" s="94"/>
      <c r="BV285" s="94"/>
      <c r="BW285" s="252"/>
      <c r="BX285" s="251">
        <v>110</v>
      </c>
      <c r="BY285" s="251"/>
      <c r="BZ285" s="55"/>
      <c r="CA285" s="55"/>
      <c r="CB285" s="55"/>
      <c r="CC285" s="55"/>
      <c r="CD285" s="55"/>
      <c r="CE285" s="55"/>
      <c r="CF285" s="55"/>
      <c r="CG285" s="9"/>
      <c r="CH285" s="9"/>
      <c r="CI285" s="9"/>
      <c r="CJ285" s="251"/>
      <c r="CK285" s="251">
        <v>0</v>
      </c>
      <c r="CL285" s="251"/>
    </row>
    <row r="286" spans="1:90" ht="12.95" customHeight="1" x14ac:dyDescent="0.2">
      <c r="A286" s="3" t="s">
        <v>74</v>
      </c>
      <c r="B286" s="255" t="s">
        <v>2154</v>
      </c>
      <c r="C286" s="255" t="s">
        <v>2053</v>
      </c>
      <c r="K286" s="10"/>
      <c r="L286" s="9"/>
      <c r="M286" s="9"/>
      <c r="N286" s="107"/>
      <c r="O286" s="141"/>
      <c r="P286" s="142"/>
      <c r="Q286" s="384">
        <v>1164</v>
      </c>
      <c r="R286" s="384">
        <v>1232</v>
      </c>
      <c r="S286" s="107">
        <f t="shared" si="61"/>
        <v>616</v>
      </c>
      <c r="T286" s="141">
        <f>+AH286+AU286+BH286+BK286+BX286+CK286</f>
        <v>1232</v>
      </c>
      <c r="U286" s="142">
        <f t="shared" si="62"/>
        <v>0</v>
      </c>
      <c r="V286" s="260"/>
      <c r="W286" s="131"/>
      <c r="X286" s="55"/>
      <c r="Y286" s="55"/>
      <c r="Z286" s="55"/>
      <c r="AA286" s="55"/>
      <c r="AB286" s="55"/>
      <c r="AC286" s="55"/>
      <c r="AD286" s="9"/>
      <c r="AE286" s="9"/>
      <c r="AF286" s="9"/>
      <c r="AG286" s="251">
        <v>0</v>
      </c>
      <c r="AH286" s="251">
        <v>10</v>
      </c>
      <c r="AI286" s="251"/>
      <c r="AJ286" s="131"/>
      <c r="AK286" s="55"/>
      <c r="AL286" s="55"/>
      <c r="AM286" s="55"/>
      <c r="AN286" s="55"/>
      <c r="AO286" s="55"/>
      <c r="AP286" s="55"/>
      <c r="AQ286" s="9"/>
      <c r="AR286" s="9"/>
      <c r="AS286" s="9"/>
      <c r="AT286" s="251">
        <v>28</v>
      </c>
      <c r="AU286" s="251">
        <v>3</v>
      </c>
      <c r="AV286" s="251"/>
      <c r="AW286" s="131"/>
      <c r="AX286" s="55"/>
      <c r="AY286" s="55"/>
      <c r="AZ286" s="68"/>
      <c r="BA286" s="68"/>
      <c r="BB286" s="68"/>
      <c r="BC286" s="68"/>
      <c r="BD286" s="68"/>
      <c r="BE286" s="68"/>
      <c r="BF286" s="213"/>
      <c r="BG286" s="251">
        <v>6</v>
      </c>
      <c r="BH286" s="266">
        <v>10</v>
      </c>
      <c r="BI286" s="254"/>
      <c r="BJ286" s="268">
        <v>40</v>
      </c>
      <c r="BK286" s="251">
        <v>21</v>
      </c>
      <c r="BL286" s="251"/>
      <c r="BM286" s="131"/>
      <c r="BN286" s="55"/>
      <c r="BO286" s="55"/>
      <c r="BP286" s="94"/>
      <c r="BQ286" s="94"/>
      <c r="BR286" s="94"/>
      <c r="BS286" s="94"/>
      <c r="BT286" s="94"/>
      <c r="BU286" s="94"/>
      <c r="BV286" s="94"/>
      <c r="BW286" s="252">
        <v>1090</v>
      </c>
      <c r="BX286" s="252">
        <v>1188</v>
      </c>
      <c r="BY286" s="252"/>
      <c r="BZ286" s="55"/>
      <c r="CA286" s="55"/>
      <c r="CB286" s="55"/>
      <c r="CC286" s="55"/>
      <c r="CD286" s="55"/>
      <c r="CE286" s="55"/>
      <c r="CF286" s="55"/>
      <c r="CG286" s="9"/>
      <c r="CH286" s="9"/>
      <c r="CI286" s="9"/>
      <c r="CJ286" s="251">
        <v>0</v>
      </c>
      <c r="CK286" s="251">
        <v>0</v>
      </c>
      <c r="CL286" s="251"/>
    </row>
    <row r="287" spans="1:90" ht="12.95" customHeight="1" x14ac:dyDescent="0.2">
      <c r="A287" s="3" t="s">
        <v>73</v>
      </c>
      <c r="B287" s="255" t="s">
        <v>2163</v>
      </c>
      <c r="C287" s="255" t="s">
        <v>2053</v>
      </c>
      <c r="K287" s="10"/>
      <c r="L287" s="9"/>
      <c r="M287" s="9"/>
      <c r="N287" s="107"/>
      <c r="O287" s="141"/>
      <c r="P287" s="142"/>
      <c r="Q287" s="385">
        <v>660</v>
      </c>
      <c r="R287" s="386">
        <v>1046</v>
      </c>
      <c r="S287" s="107">
        <f t="shared" si="61"/>
        <v>639</v>
      </c>
      <c r="T287" s="141">
        <f>+AH287+AU287+BH287+BK287+BX287+CK287</f>
        <v>1046</v>
      </c>
      <c r="U287" s="142">
        <f t="shared" si="62"/>
        <v>0</v>
      </c>
      <c r="V287" s="260"/>
      <c r="W287" s="131"/>
      <c r="X287" s="55"/>
      <c r="Y287" s="55"/>
      <c r="Z287" s="55"/>
      <c r="AA287" s="55"/>
      <c r="AB287" s="55"/>
      <c r="AC287" s="55"/>
      <c r="AD287" s="9"/>
      <c r="AE287" s="9"/>
      <c r="AF287" s="9"/>
      <c r="AG287" s="251">
        <v>514</v>
      </c>
      <c r="AH287" s="251">
        <v>626</v>
      </c>
      <c r="AI287" s="251"/>
      <c r="AJ287" s="131"/>
      <c r="AK287" s="55"/>
      <c r="AL287" s="55"/>
      <c r="AM287" s="55"/>
      <c r="AN287" s="55"/>
      <c r="AO287" s="55"/>
      <c r="AP287" s="55"/>
      <c r="AQ287" s="9"/>
      <c r="AR287" s="9"/>
      <c r="AS287" s="9"/>
      <c r="AT287" s="251">
        <v>0</v>
      </c>
      <c r="AU287" s="251">
        <v>0</v>
      </c>
      <c r="AV287" s="251"/>
      <c r="AW287" s="131"/>
      <c r="AX287" s="55"/>
      <c r="AY287" s="55"/>
      <c r="AZ287" s="68"/>
      <c r="BA287" s="68"/>
      <c r="BB287" s="68"/>
      <c r="BC287" s="68"/>
      <c r="BD287" s="68"/>
      <c r="BE287" s="68"/>
      <c r="BF287" s="213"/>
      <c r="BG287" s="251">
        <v>11</v>
      </c>
      <c r="BH287" s="266">
        <v>291</v>
      </c>
      <c r="BI287" s="254"/>
      <c r="BJ287" s="268">
        <v>26</v>
      </c>
      <c r="BK287" s="251">
        <v>18</v>
      </c>
      <c r="BL287" s="251"/>
      <c r="BM287" s="131"/>
      <c r="BN287" s="55"/>
      <c r="BO287" s="55"/>
      <c r="BP287" s="94"/>
      <c r="BQ287" s="94"/>
      <c r="BR287" s="94"/>
      <c r="BS287" s="94"/>
      <c r="BT287" s="94"/>
      <c r="BU287" s="94"/>
      <c r="BV287" s="94"/>
      <c r="BW287" s="251">
        <v>109</v>
      </c>
      <c r="BX287" s="251">
        <v>111</v>
      </c>
      <c r="BY287" s="251"/>
      <c r="BZ287" s="55"/>
      <c r="CA287" s="55"/>
      <c r="CB287" s="55"/>
      <c r="CC287" s="55"/>
      <c r="CD287" s="55"/>
      <c r="CE287" s="55"/>
      <c r="CF287" s="55"/>
      <c r="CG287" s="9"/>
      <c r="CH287" s="9"/>
      <c r="CI287" s="9"/>
      <c r="CJ287" s="251">
        <v>0</v>
      </c>
      <c r="CK287" s="251">
        <v>0</v>
      </c>
      <c r="CL287" s="251"/>
    </row>
    <row r="288" spans="1:90" ht="12.95" customHeight="1" x14ac:dyDescent="0.2">
      <c r="A288" s="73" t="s">
        <v>77</v>
      </c>
      <c r="B288" s="255" t="s">
        <v>2172</v>
      </c>
      <c r="C288" s="255" t="s">
        <v>2053</v>
      </c>
      <c r="K288" s="10"/>
      <c r="L288" s="9"/>
      <c r="M288" s="9"/>
      <c r="N288" s="107"/>
      <c r="O288" s="141"/>
      <c r="P288" s="142"/>
      <c r="Q288" s="387">
        <v>732</v>
      </c>
      <c r="R288" s="387">
        <v>914</v>
      </c>
      <c r="S288" s="107">
        <f t="shared" si="61"/>
        <v>662</v>
      </c>
      <c r="T288" s="141">
        <f>+AH288+AU288+BH288+BK288+BX288+CK288</f>
        <v>914</v>
      </c>
      <c r="U288" s="142">
        <f t="shared" si="62"/>
        <v>0</v>
      </c>
      <c r="V288" s="260"/>
      <c r="W288" s="131"/>
      <c r="X288" s="55"/>
      <c r="Y288" s="55"/>
      <c r="Z288" s="55"/>
      <c r="AA288" s="55"/>
      <c r="AB288" s="55"/>
      <c r="AC288" s="55"/>
      <c r="AD288" s="9"/>
      <c r="AE288" s="9"/>
      <c r="AF288" s="9"/>
      <c r="AG288" s="251">
        <v>106</v>
      </c>
      <c r="AH288" s="251">
        <v>191</v>
      </c>
      <c r="AI288" s="251"/>
      <c r="AJ288" s="131"/>
      <c r="AK288" s="55"/>
      <c r="AL288" s="55"/>
      <c r="AM288" s="55"/>
      <c r="AN288" s="55"/>
      <c r="AO288" s="55"/>
      <c r="AP288" s="55"/>
      <c r="AQ288" s="9"/>
      <c r="AR288" s="9"/>
      <c r="AS288" s="9"/>
      <c r="AT288" s="251">
        <v>0</v>
      </c>
      <c r="AU288" s="251">
        <v>0</v>
      </c>
      <c r="AV288" s="251"/>
      <c r="AW288" s="131"/>
      <c r="AX288" s="55"/>
      <c r="AY288" s="55"/>
      <c r="AZ288" s="68"/>
      <c r="BA288" s="68"/>
      <c r="BB288" s="68"/>
      <c r="BC288" s="68"/>
      <c r="BD288" s="68"/>
      <c r="BE288" s="68"/>
      <c r="BF288" s="213"/>
      <c r="BG288" s="251">
        <v>0</v>
      </c>
      <c r="BH288" s="266">
        <v>0</v>
      </c>
      <c r="BI288" s="254"/>
      <c r="BJ288" s="268">
        <v>15</v>
      </c>
      <c r="BK288" s="251">
        <v>90</v>
      </c>
      <c r="BL288" s="251"/>
      <c r="BM288" s="131"/>
      <c r="BN288" s="55"/>
      <c r="BO288" s="55"/>
      <c r="BP288" s="94"/>
      <c r="BQ288" s="94"/>
      <c r="BR288" s="94"/>
      <c r="BS288" s="94"/>
      <c r="BT288" s="94"/>
      <c r="BU288" s="94"/>
      <c r="BV288" s="94"/>
      <c r="BW288" s="251">
        <v>608</v>
      </c>
      <c r="BX288" s="251">
        <v>632</v>
      </c>
      <c r="BY288" s="251"/>
      <c r="BZ288" s="55"/>
      <c r="CA288" s="55"/>
      <c r="CB288" s="55"/>
      <c r="CC288" s="55"/>
      <c r="CD288" s="55"/>
      <c r="CE288" s="55"/>
      <c r="CF288" s="55"/>
      <c r="CG288" s="9"/>
      <c r="CH288" s="9"/>
      <c r="CI288" s="9"/>
      <c r="CJ288" s="251">
        <v>3</v>
      </c>
      <c r="CK288" s="251">
        <v>1</v>
      </c>
      <c r="CL288" s="251"/>
    </row>
    <row r="289" spans="1:90" ht="12.95" customHeight="1" x14ac:dyDescent="0.2">
      <c r="A289" s="76" t="s">
        <v>87</v>
      </c>
      <c r="B289" s="255" t="s">
        <v>2175</v>
      </c>
      <c r="C289" s="255" t="s">
        <v>2053</v>
      </c>
      <c r="D289" s="262"/>
      <c r="E289" s="56"/>
      <c r="F289" s="44"/>
      <c r="G289" s="52"/>
      <c r="H289" s="44"/>
      <c r="I289" s="44"/>
      <c r="J289" s="44"/>
      <c r="K289" s="44"/>
      <c r="L289" s="44"/>
      <c r="M289" s="44"/>
      <c r="N289" s="107"/>
      <c r="O289" s="141"/>
      <c r="P289" s="142"/>
      <c r="Q289" s="387">
        <v>462</v>
      </c>
      <c r="R289" s="387">
        <v>882</v>
      </c>
      <c r="S289" s="107">
        <f t="shared" si="61"/>
        <v>666</v>
      </c>
      <c r="T289" s="141">
        <f>+AH289+AU289+BH289+BK289+BX289+CK289</f>
        <v>882</v>
      </c>
      <c r="U289" s="142">
        <f t="shared" si="62"/>
        <v>0</v>
      </c>
      <c r="V289" s="260"/>
      <c r="W289" s="263"/>
      <c r="X289" s="56"/>
      <c r="Y289" s="44"/>
      <c r="Z289" s="44"/>
      <c r="AA289" s="44"/>
      <c r="AB289" s="44"/>
      <c r="AC289" s="44"/>
      <c r="AD289" s="44"/>
      <c r="AE289" s="44"/>
      <c r="AF289" s="44"/>
      <c r="AG289" s="251">
        <v>338</v>
      </c>
      <c r="AH289" s="251">
        <v>675</v>
      </c>
      <c r="AI289" s="251"/>
      <c r="AJ289" s="263"/>
      <c r="AK289" s="56"/>
      <c r="AL289" s="44"/>
      <c r="AM289" s="44"/>
      <c r="AN289" s="44"/>
      <c r="AO289" s="44"/>
      <c r="AP289" s="44"/>
      <c r="AQ289" s="44"/>
      <c r="AR289" s="44"/>
      <c r="AS289" s="44"/>
      <c r="AT289" s="251">
        <v>99</v>
      </c>
      <c r="AU289" s="251">
        <v>12</v>
      </c>
      <c r="AV289" s="251"/>
      <c r="AW289" s="263"/>
      <c r="AX289" s="56"/>
      <c r="AY289" s="44"/>
      <c r="AZ289" s="66"/>
      <c r="BA289" s="66"/>
      <c r="BB289" s="66"/>
      <c r="BC289" s="66"/>
      <c r="BD289" s="66"/>
      <c r="BE289" s="66"/>
      <c r="BF289" s="217"/>
      <c r="BG289" s="251">
        <v>0</v>
      </c>
      <c r="BH289" s="266">
        <v>7</v>
      </c>
      <c r="BI289" s="254"/>
      <c r="BJ289" s="268">
        <v>6</v>
      </c>
      <c r="BK289" s="251">
        <v>19</v>
      </c>
      <c r="BL289" s="251"/>
      <c r="BM289" s="263"/>
      <c r="BN289" s="99"/>
      <c r="BO289" s="44"/>
      <c r="BP289" s="44"/>
      <c r="BQ289" s="44"/>
      <c r="BR289" s="44"/>
      <c r="BS289" s="44"/>
      <c r="BT289" s="44"/>
      <c r="BU289" s="44"/>
      <c r="BV289" s="44"/>
      <c r="BW289" s="251">
        <v>19</v>
      </c>
      <c r="BX289" s="251">
        <v>169</v>
      </c>
      <c r="BY289" s="251"/>
      <c r="BZ289" s="262"/>
      <c r="CA289" s="262"/>
      <c r="CB289" s="56"/>
      <c r="CC289" s="44"/>
      <c r="CD289" s="52"/>
      <c r="CE289" s="44"/>
      <c r="CF289" s="44"/>
      <c r="CG289" s="44"/>
      <c r="CH289" s="44"/>
      <c r="CI289" s="44"/>
      <c r="CJ289" s="251">
        <v>0</v>
      </c>
      <c r="CK289" s="251">
        <v>0</v>
      </c>
      <c r="CL289" s="251"/>
    </row>
    <row r="290" spans="1:90" ht="12.95" customHeight="1" x14ac:dyDescent="0.2">
      <c r="A290" s="76"/>
      <c r="B290" s="255" t="s">
        <v>2179</v>
      </c>
      <c r="C290" s="255" t="s">
        <v>2053</v>
      </c>
      <c r="K290" s="10"/>
      <c r="L290" s="9"/>
      <c r="M290" s="9"/>
      <c r="N290" s="107"/>
      <c r="O290" s="141"/>
      <c r="P290" s="142"/>
      <c r="Q290" s="388">
        <v>642</v>
      </c>
      <c r="R290" s="388">
        <v>824</v>
      </c>
      <c r="S290" s="107">
        <f t="shared" si="61"/>
        <v>677</v>
      </c>
      <c r="T290" s="141">
        <f>+AH290+AU290+BH290+BK290+BX290+CK290</f>
        <v>824</v>
      </c>
      <c r="U290" s="142">
        <f t="shared" si="62"/>
        <v>0</v>
      </c>
      <c r="V290" s="260"/>
      <c r="W290" s="131"/>
      <c r="X290" s="55"/>
      <c r="Y290" s="55"/>
      <c r="Z290" s="55"/>
      <c r="AA290" s="55"/>
      <c r="AB290" s="55"/>
      <c r="AC290" s="55"/>
      <c r="AD290" s="9"/>
      <c r="AE290" s="9"/>
      <c r="AF290" s="9"/>
      <c r="AG290" s="271">
        <v>323</v>
      </c>
      <c r="AH290" s="271">
        <v>131</v>
      </c>
      <c r="AI290" s="271"/>
      <c r="AJ290" s="131"/>
      <c r="AK290" s="55"/>
      <c r="AL290" s="55"/>
      <c r="AM290" s="55"/>
      <c r="AN290" s="55"/>
      <c r="AO290" s="55"/>
      <c r="AP290" s="55"/>
      <c r="AQ290" s="9"/>
      <c r="AR290" s="9"/>
      <c r="AS290" s="9"/>
      <c r="AT290" s="271">
        <v>14</v>
      </c>
      <c r="AU290" s="271">
        <v>51</v>
      </c>
      <c r="AV290" s="271"/>
      <c r="AW290" s="131"/>
      <c r="AX290" s="55"/>
      <c r="AY290" s="55"/>
      <c r="AZ290" s="68"/>
      <c r="BA290" s="68"/>
      <c r="BB290" s="68"/>
      <c r="BC290" s="68"/>
      <c r="BD290" s="68"/>
      <c r="BE290" s="68"/>
      <c r="BF290" s="213"/>
      <c r="BG290" s="271">
        <v>22</v>
      </c>
      <c r="BH290" s="275">
        <v>75</v>
      </c>
      <c r="BI290" s="277"/>
      <c r="BJ290" s="691">
        <v>0</v>
      </c>
      <c r="BK290" s="271">
        <v>0</v>
      </c>
      <c r="BL290" s="271"/>
      <c r="BM290" s="131"/>
      <c r="BN290" s="55"/>
      <c r="BO290" s="55"/>
      <c r="BP290" s="94"/>
      <c r="BQ290" s="94"/>
      <c r="BR290" s="94"/>
      <c r="BS290" s="94"/>
      <c r="BT290" s="94"/>
      <c r="BU290" s="94"/>
      <c r="BV290" s="94"/>
      <c r="BW290" s="271">
        <v>283</v>
      </c>
      <c r="BX290" s="271">
        <v>567</v>
      </c>
      <c r="BY290" s="271"/>
      <c r="BZ290" s="55"/>
      <c r="CA290" s="55"/>
      <c r="CB290" s="55"/>
      <c r="CC290" s="55"/>
      <c r="CD290" s="55"/>
      <c r="CE290" s="55"/>
      <c r="CF290" s="55"/>
      <c r="CG290" s="9"/>
      <c r="CH290" s="9"/>
      <c r="CI290" s="9"/>
      <c r="CJ290" s="271">
        <v>0</v>
      </c>
      <c r="CK290" s="271">
        <v>0</v>
      </c>
      <c r="CL290" s="271"/>
    </row>
    <row r="291" spans="1:90" ht="12.95" customHeight="1" x14ac:dyDescent="0.2">
      <c r="A291" s="3" t="s">
        <v>85</v>
      </c>
      <c r="B291" s="255" t="s">
        <v>2187</v>
      </c>
      <c r="C291" s="255" t="s">
        <v>2053</v>
      </c>
      <c r="K291" s="10"/>
      <c r="L291" s="9"/>
      <c r="M291" s="9"/>
      <c r="N291" s="107"/>
      <c r="O291" s="141"/>
      <c r="P291" s="142"/>
      <c r="Q291" s="389">
        <v>337</v>
      </c>
      <c r="R291" s="389">
        <v>750</v>
      </c>
      <c r="S291" s="107">
        <f t="shared" si="61"/>
        <v>694</v>
      </c>
      <c r="T291" s="141">
        <f>+AH291+AU291+BH291+BK291+BX291+CK291</f>
        <v>750</v>
      </c>
      <c r="U291" s="142">
        <f t="shared" si="62"/>
        <v>0</v>
      </c>
      <c r="V291" s="260"/>
      <c r="W291" s="131"/>
      <c r="X291" s="55"/>
      <c r="Y291" s="55"/>
      <c r="Z291" s="55"/>
      <c r="AA291" s="55"/>
      <c r="AB291" s="55"/>
      <c r="AC291" s="55"/>
      <c r="AD291" s="9"/>
      <c r="AE291" s="9"/>
      <c r="AF291" s="9"/>
      <c r="AG291" s="271">
        <v>122</v>
      </c>
      <c r="AH291" s="271">
        <v>592</v>
      </c>
      <c r="AI291" s="271"/>
      <c r="AJ291" s="131"/>
      <c r="AK291" s="55"/>
      <c r="AL291" s="55"/>
      <c r="AM291" s="55"/>
      <c r="AN291" s="55"/>
      <c r="AO291" s="55"/>
      <c r="AP291" s="55"/>
      <c r="AQ291" s="9"/>
      <c r="AR291" s="9"/>
      <c r="AS291" s="9"/>
      <c r="AT291" s="271">
        <v>136</v>
      </c>
      <c r="AU291" s="271">
        <v>112</v>
      </c>
      <c r="AV291" s="271"/>
      <c r="AW291" s="131"/>
      <c r="AX291" s="55"/>
      <c r="AY291" s="55"/>
      <c r="AZ291" s="68"/>
      <c r="BA291" s="68"/>
      <c r="BB291" s="68"/>
      <c r="BC291" s="68"/>
      <c r="BD291" s="68"/>
      <c r="BE291" s="68"/>
      <c r="BF291" s="213"/>
      <c r="BG291" s="271">
        <v>0</v>
      </c>
      <c r="BH291" s="275">
        <v>20</v>
      </c>
      <c r="BI291" s="277"/>
      <c r="BJ291" s="691">
        <v>18</v>
      </c>
      <c r="BK291" s="271">
        <v>0</v>
      </c>
      <c r="BL291" s="271"/>
      <c r="BM291" s="131"/>
      <c r="BN291" s="55"/>
      <c r="BO291" s="55"/>
      <c r="BP291" s="94"/>
      <c r="BQ291" s="94"/>
      <c r="BR291" s="94"/>
      <c r="BS291" s="94"/>
      <c r="BT291" s="94"/>
      <c r="BU291" s="94"/>
      <c r="BV291" s="94"/>
      <c r="BW291" s="271">
        <v>61</v>
      </c>
      <c r="BX291" s="271">
        <v>26</v>
      </c>
      <c r="BY291" s="271"/>
      <c r="BZ291" s="55"/>
      <c r="CA291" s="55"/>
      <c r="CB291" s="55"/>
      <c r="CC291" s="55"/>
      <c r="CD291" s="55"/>
      <c r="CE291" s="55"/>
      <c r="CF291" s="55"/>
      <c r="CG291" s="9"/>
      <c r="CH291" s="9"/>
      <c r="CI291" s="9"/>
      <c r="CJ291" s="271">
        <v>0</v>
      </c>
      <c r="CK291" s="271">
        <v>0</v>
      </c>
      <c r="CL291" s="271"/>
    </row>
    <row r="292" spans="1:90" ht="12.95" customHeight="1" x14ac:dyDescent="0.2">
      <c r="A292" s="3" t="s">
        <v>92</v>
      </c>
      <c r="B292" s="255" t="s">
        <v>2188</v>
      </c>
      <c r="C292" s="255" t="s">
        <v>2053</v>
      </c>
      <c r="K292" s="10"/>
      <c r="L292" s="9"/>
      <c r="M292" s="9"/>
      <c r="N292" s="107"/>
      <c r="O292" s="141"/>
      <c r="P292" s="142"/>
      <c r="Q292" s="389">
        <v>351</v>
      </c>
      <c r="R292" s="389">
        <v>749</v>
      </c>
      <c r="S292" s="107">
        <f t="shared" si="61"/>
        <v>695</v>
      </c>
      <c r="T292" s="141">
        <f>+AH292+AU292+BH292+BK292+BX292+CK292</f>
        <v>749</v>
      </c>
      <c r="U292" s="142">
        <f t="shared" si="62"/>
        <v>0</v>
      </c>
      <c r="V292" s="260"/>
      <c r="W292" s="131"/>
      <c r="X292" s="55"/>
      <c r="Y292" s="55"/>
      <c r="Z292" s="55"/>
      <c r="AA292" s="55"/>
      <c r="AB292" s="55"/>
      <c r="AC292" s="55"/>
      <c r="AD292" s="9"/>
      <c r="AE292" s="9"/>
      <c r="AF292" s="9"/>
      <c r="AG292" s="271">
        <v>174</v>
      </c>
      <c r="AH292" s="271">
        <v>445</v>
      </c>
      <c r="AI292" s="271"/>
      <c r="AJ292" s="131"/>
      <c r="AK292" s="55"/>
      <c r="AL292" s="55"/>
      <c r="AM292" s="55"/>
      <c r="AN292" s="55"/>
      <c r="AO292" s="55"/>
      <c r="AP292" s="55"/>
      <c r="AQ292" s="9"/>
      <c r="AR292" s="9"/>
      <c r="AS292" s="9"/>
      <c r="AT292" s="271">
        <v>11</v>
      </c>
      <c r="AU292" s="271">
        <v>13</v>
      </c>
      <c r="AV292" s="271"/>
      <c r="AW292" s="131"/>
      <c r="AX292" s="55"/>
      <c r="AY292" s="55"/>
      <c r="AZ292" s="68"/>
      <c r="BA292" s="68"/>
      <c r="BB292" s="68"/>
      <c r="BC292" s="68"/>
      <c r="BD292" s="68"/>
      <c r="BE292" s="68"/>
      <c r="BF292" s="213"/>
      <c r="BG292" s="271">
        <v>0</v>
      </c>
      <c r="BH292" s="275">
        <v>0</v>
      </c>
      <c r="BI292" s="277"/>
      <c r="BJ292" s="691">
        <v>0</v>
      </c>
      <c r="BK292" s="271">
        <v>0</v>
      </c>
      <c r="BL292" s="271"/>
      <c r="BM292" s="131"/>
      <c r="BN292" s="55"/>
      <c r="BO292" s="55"/>
      <c r="BP292" s="94"/>
      <c r="BQ292" s="94"/>
      <c r="BR292" s="94"/>
      <c r="BS292" s="94"/>
      <c r="BT292" s="94"/>
      <c r="BU292" s="94"/>
      <c r="BV292" s="94"/>
      <c r="BW292" s="271">
        <v>166</v>
      </c>
      <c r="BX292" s="271">
        <v>291</v>
      </c>
      <c r="BY292" s="271"/>
      <c r="BZ292" s="55"/>
      <c r="CA292" s="55"/>
      <c r="CB292" s="55"/>
      <c r="CC292" s="55"/>
      <c r="CD292" s="55"/>
      <c r="CE292" s="55"/>
      <c r="CF292" s="55"/>
      <c r="CG292" s="9"/>
      <c r="CH292" s="9"/>
      <c r="CI292" s="9"/>
      <c r="CJ292" s="271">
        <v>0</v>
      </c>
      <c r="CK292" s="271">
        <v>0</v>
      </c>
      <c r="CL292" s="271"/>
    </row>
    <row r="293" spans="1:90" ht="12.95" customHeight="1" x14ac:dyDescent="0.2">
      <c r="A293" s="76" t="s">
        <v>93</v>
      </c>
      <c r="B293" s="255" t="s">
        <v>2193</v>
      </c>
      <c r="C293" s="255" t="s">
        <v>2053</v>
      </c>
      <c r="K293" s="10"/>
      <c r="L293" s="9"/>
      <c r="M293" s="9"/>
      <c r="N293" s="107"/>
      <c r="O293" s="141"/>
      <c r="P293" s="142"/>
      <c r="Q293" s="390"/>
      <c r="R293" s="389">
        <v>709</v>
      </c>
      <c r="S293" s="107">
        <f t="shared" si="61"/>
        <v>706</v>
      </c>
      <c r="T293" s="141">
        <f>+AH293+AU293+BH293+BK293+BX293+CK293</f>
        <v>709</v>
      </c>
      <c r="U293" s="142">
        <f t="shared" si="62"/>
        <v>0</v>
      </c>
      <c r="V293" s="260"/>
      <c r="W293" s="131"/>
      <c r="X293" s="55"/>
      <c r="Y293" s="55"/>
      <c r="Z293" s="55"/>
      <c r="AA293" s="55"/>
      <c r="AB293" s="55"/>
      <c r="AC293" s="55"/>
      <c r="AD293" s="9"/>
      <c r="AE293" s="9"/>
      <c r="AF293" s="9"/>
      <c r="AG293" s="273"/>
      <c r="AH293" s="271">
        <v>709</v>
      </c>
      <c r="AI293" s="271"/>
      <c r="AJ293" s="131"/>
      <c r="AK293" s="55"/>
      <c r="AL293" s="55"/>
      <c r="AM293" s="55"/>
      <c r="AN293" s="55"/>
      <c r="AO293" s="55"/>
      <c r="AP293" s="55"/>
      <c r="AQ293" s="9"/>
      <c r="AR293" s="9"/>
      <c r="AS293" s="9"/>
      <c r="AT293" s="271"/>
      <c r="AU293" s="271">
        <v>0</v>
      </c>
      <c r="AV293" s="271"/>
      <c r="AW293" s="131"/>
      <c r="AX293" s="55"/>
      <c r="AY293" s="55"/>
      <c r="AZ293" s="68"/>
      <c r="BA293" s="68"/>
      <c r="BB293" s="68"/>
      <c r="BC293" s="68"/>
      <c r="BD293" s="68"/>
      <c r="BE293" s="68"/>
      <c r="BF293" s="213"/>
      <c r="BG293" s="271"/>
      <c r="BH293" s="275">
        <v>0</v>
      </c>
      <c r="BI293" s="277"/>
      <c r="BJ293" s="691"/>
      <c r="BK293" s="271">
        <v>0</v>
      </c>
      <c r="BL293" s="271"/>
      <c r="BM293" s="131"/>
      <c r="BN293" s="55"/>
      <c r="BO293" s="55"/>
      <c r="BP293" s="94"/>
      <c r="BQ293" s="94"/>
      <c r="BR293" s="94"/>
      <c r="BS293" s="94"/>
      <c r="BT293" s="94"/>
      <c r="BU293" s="94"/>
      <c r="BV293" s="94"/>
      <c r="BW293" s="271"/>
      <c r="BX293" s="271">
        <v>0</v>
      </c>
      <c r="BY293" s="271"/>
      <c r="BZ293" s="55"/>
      <c r="CA293" s="55"/>
      <c r="CB293" s="55"/>
      <c r="CC293" s="55"/>
      <c r="CD293" s="55"/>
      <c r="CE293" s="55"/>
      <c r="CF293" s="55"/>
      <c r="CG293" s="9"/>
      <c r="CH293" s="9"/>
      <c r="CI293" s="9"/>
      <c r="CJ293" s="271"/>
      <c r="CK293" s="271">
        <v>0</v>
      </c>
      <c r="CL293" s="271"/>
    </row>
    <row r="294" spans="1:90" ht="12.95" customHeight="1" x14ac:dyDescent="0.2">
      <c r="A294" s="83" t="s">
        <v>493</v>
      </c>
      <c r="B294" s="255" t="s">
        <v>2195</v>
      </c>
      <c r="C294" s="255" t="s">
        <v>2053</v>
      </c>
      <c r="K294" s="10"/>
      <c r="L294" s="9"/>
      <c r="M294" s="9"/>
      <c r="N294" s="107"/>
      <c r="O294" s="141"/>
      <c r="P294" s="142"/>
      <c r="Q294" s="392"/>
      <c r="R294" s="391">
        <v>667</v>
      </c>
      <c r="S294" s="107">
        <f t="shared" si="61"/>
        <v>713</v>
      </c>
      <c r="T294" s="141">
        <f>+AH294+AU294+BH294+BK294+BX294+CK294</f>
        <v>667</v>
      </c>
      <c r="U294" s="142">
        <f t="shared" si="62"/>
        <v>0</v>
      </c>
      <c r="V294" s="260"/>
      <c r="W294" s="131"/>
      <c r="X294" s="55"/>
      <c r="Y294" s="55"/>
      <c r="Z294" s="55"/>
      <c r="AA294" s="55"/>
      <c r="AB294" s="55"/>
      <c r="AC294" s="55"/>
      <c r="AD294" s="9"/>
      <c r="AE294" s="9"/>
      <c r="AF294" s="9"/>
      <c r="AG294" s="273"/>
      <c r="AH294" s="271">
        <v>667</v>
      </c>
      <c r="AI294" s="271"/>
      <c r="AJ294" s="131"/>
      <c r="AK294" s="55"/>
      <c r="AL294" s="55"/>
      <c r="AM294" s="55"/>
      <c r="AN294" s="55"/>
      <c r="AO294" s="55"/>
      <c r="AP294" s="55"/>
      <c r="AQ294" s="9"/>
      <c r="AR294" s="9"/>
      <c r="AS294" s="9"/>
      <c r="AT294" s="273"/>
      <c r="AU294" s="271">
        <v>0</v>
      </c>
      <c r="AV294" s="271"/>
      <c r="AW294" s="131"/>
      <c r="AX294" s="55"/>
      <c r="AY294" s="55"/>
      <c r="AZ294" s="68"/>
      <c r="BA294" s="68"/>
      <c r="BB294" s="68"/>
      <c r="BC294" s="68"/>
      <c r="BD294" s="68"/>
      <c r="BE294" s="68"/>
      <c r="BF294" s="213"/>
      <c r="BG294" s="273"/>
      <c r="BH294" s="275">
        <v>0</v>
      </c>
      <c r="BI294" s="277"/>
      <c r="BJ294" s="693"/>
      <c r="BK294" s="271">
        <v>0</v>
      </c>
      <c r="BL294" s="271"/>
      <c r="BM294" s="131"/>
      <c r="BN294" s="55"/>
      <c r="BO294" s="55"/>
      <c r="BP294" s="94"/>
      <c r="BQ294" s="94"/>
      <c r="BR294" s="94"/>
      <c r="BS294" s="94"/>
      <c r="BT294" s="94"/>
      <c r="BU294" s="94"/>
      <c r="BV294" s="94"/>
      <c r="BW294" s="273"/>
      <c r="BX294" s="271">
        <v>0</v>
      </c>
      <c r="BY294" s="271"/>
      <c r="BZ294" s="55"/>
      <c r="CA294" s="55"/>
      <c r="CB294" s="55"/>
      <c r="CC294" s="55"/>
      <c r="CD294" s="55"/>
      <c r="CE294" s="55"/>
      <c r="CF294" s="55"/>
      <c r="CG294" s="9"/>
      <c r="CH294" s="9"/>
      <c r="CI294" s="9"/>
      <c r="CJ294" s="271"/>
      <c r="CK294" s="271">
        <v>0</v>
      </c>
      <c r="CL294" s="271"/>
    </row>
    <row r="295" spans="1:90" ht="12.95" customHeight="1" x14ac:dyDescent="0.2">
      <c r="A295" s="76" t="s">
        <v>494</v>
      </c>
      <c r="B295" s="255" t="s">
        <v>2196</v>
      </c>
      <c r="C295" s="255" t="s">
        <v>2053</v>
      </c>
      <c r="K295" s="10"/>
      <c r="L295" s="9"/>
      <c r="M295" s="9"/>
      <c r="N295" s="107"/>
      <c r="O295" s="141"/>
      <c r="P295" s="142"/>
      <c r="Q295" s="392"/>
      <c r="R295" s="391">
        <v>667</v>
      </c>
      <c r="S295" s="107">
        <f t="shared" si="61"/>
        <v>713</v>
      </c>
      <c r="T295" s="141">
        <f>+AH295+AU295+BH295+BK295+BX295+CK295</f>
        <v>667</v>
      </c>
      <c r="U295" s="142">
        <f t="shared" si="62"/>
        <v>0</v>
      </c>
      <c r="V295" s="260"/>
      <c r="W295" s="131"/>
      <c r="X295" s="55"/>
      <c r="Y295" s="55"/>
      <c r="Z295" s="55"/>
      <c r="AA295" s="55"/>
      <c r="AB295" s="55"/>
      <c r="AC295" s="55"/>
      <c r="AD295" s="9"/>
      <c r="AE295" s="9"/>
      <c r="AF295" s="9"/>
      <c r="AG295" s="273"/>
      <c r="AH295" s="271">
        <v>217</v>
      </c>
      <c r="AI295" s="271"/>
      <c r="AJ295" s="131"/>
      <c r="AK295" s="55"/>
      <c r="AL295" s="55"/>
      <c r="AM295" s="55"/>
      <c r="AN295" s="55"/>
      <c r="AO295" s="55"/>
      <c r="AP295" s="55"/>
      <c r="AQ295" s="9"/>
      <c r="AR295" s="9"/>
      <c r="AS295" s="9"/>
      <c r="AT295" s="273"/>
      <c r="AU295" s="271">
        <v>5</v>
      </c>
      <c r="AV295" s="271"/>
      <c r="AW295" s="131"/>
      <c r="AX295" s="55"/>
      <c r="AY295" s="55"/>
      <c r="AZ295" s="68"/>
      <c r="BA295" s="68"/>
      <c r="BB295" s="68"/>
      <c r="BC295" s="68"/>
      <c r="BD295" s="68"/>
      <c r="BE295" s="68"/>
      <c r="BF295" s="213"/>
      <c r="BG295" s="273"/>
      <c r="BH295" s="275">
        <v>0</v>
      </c>
      <c r="BI295" s="277"/>
      <c r="BJ295" s="693"/>
      <c r="BK295" s="271">
        <v>279</v>
      </c>
      <c r="BL295" s="271"/>
      <c r="BM295" s="131"/>
      <c r="BN295" s="55"/>
      <c r="BO295" s="55"/>
      <c r="BP295" s="94"/>
      <c r="BQ295" s="94"/>
      <c r="BR295" s="94"/>
      <c r="BS295" s="94"/>
      <c r="BT295" s="94"/>
      <c r="BU295" s="94"/>
      <c r="BV295" s="94"/>
      <c r="BW295" s="273"/>
      <c r="BX295" s="271">
        <v>139</v>
      </c>
      <c r="BY295" s="271"/>
      <c r="BZ295" s="55"/>
      <c r="CA295" s="55"/>
      <c r="CB295" s="55"/>
      <c r="CC295" s="55"/>
      <c r="CD295" s="55"/>
      <c r="CE295" s="55"/>
      <c r="CF295" s="55"/>
      <c r="CG295" s="9"/>
      <c r="CH295" s="9"/>
      <c r="CI295" s="9"/>
      <c r="CJ295" s="271"/>
      <c r="CK295" s="271">
        <v>27</v>
      </c>
      <c r="CL295" s="271"/>
    </row>
    <row r="296" spans="1:90" ht="12.95" customHeight="1" x14ac:dyDescent="0.2">
      <c r="A296" s="3" t="s">
        <v>106</v>
      </c>
      <c r="B296" s="272" t="s">
        <v>2233</v>
      </c>
      <c r="C296" s="272" t="s">
        <v>2053</v>
      </c>
      <c r="K296" s="10"/>
      <c r="L296" s="9"/>
      <c r="M296" s="9"/>
      <c r="N296" s="107"/>
      <c r="O296" s="141"/>
      <c r="P296" s="142"/>
      <c r="Q296" s="394"/>
      <c r="R296" s="397">
        <v>626</v>
      </c>
      <c r="S296" s="107">
        <f>IF(R297&gt;0,RANK(R297,$R$16:$R$986),"—")</f>
        <v>732</v>
      </c>
      <c r="T296" s="141">
        <f>+AH296+AU296+BH296+BK296+BX296+CK296</f>
        <v>626</v>
      </c>
      <c r="U296" s="142">
        <f t="shared" si="62"/>
        <v>0</v>
      </c>
      <c r="V296" s="260"/>
      <c r="W296" s="131"/>
      <c r="X296" s="55"/>
      <c r="Y296" s="55"/>
      <c r="Z296" s="55"/>
      <c r="AA296" s="55"/>
      <c r="AB296" s="55"/>
      <c r="AC296" s="55"/>
      <c r="AD296" s="9"/>
      <c r="AE296" s="9"/>
      <c r="AF296" s="9"/>
      <c r="AG296" s="271"/>
      <c r="AH296" s="271">
        <v>626</v>
      </c>
      <c r="AI296" s="271"/>
      <c r="AJ296" s="131"/>
      <c r="AK296" s="55"/>
      <c r="AL296" s="55"/>
      <c r="AM296" s="55"/>
      <c r="AN296" s="55"/>
      <c r="AO296" s="55"/>
      <c r="AP296" s="55"/>
      <c r="AQ296" s="9"/>
      <c r="AR296" s="9"/>
      <c r="AS296" s="9"/>
      <c r="AT296" s="271"/>
      <c r="AU296" s="271">
        <v>0</v>
      </c>
      <c r="AV296" s="271"/>
      <c r="AW296" s="131"/>
      <c r="AX296" s="55"/>
      <c r="AY296" s="55"/>
      <c r="AZ296" s="68"/>
      <c r="BA296" s="68"/>
      <c r="BB296" s="68"/>
      <c r="BC296" s="68"/>
      <c r="BD296" s="68"/>
      <c r="BE296" s="68"/>
      <c r="BF296" s="213"/>
      <c r="BG296" s="271"/>
      <c r="BH296" s="275">
        <v>0</v>
      </c>
      <c r="BI296" s="277"/>
      <c r="BJ296" s="691"/>
      <c r="BK296" s="271">
        <v>0</v>
      </c>
      <c r="BL296" s="271"/>
      <c r="BM296" s="131"/>
      <c r="BN296" s="55"/>
      <c r="BO296" s="55"/>
      <c r="BP296" s="94"/>
      <c r="BQ296" s="94"/>
      <c r="BR296" s="94"/>
      <c r="BS296" s="94"/>
      <c r="BT296" s="94"/>
      <c r="BU296" s="94"/>
      <c r="BV296" s="94"/>
      <c r="BW296" s="271"/>
      <c r="BX296" s="271">
        <v>0</v>
      </c>
      <c r="BY296" s="271"/>
      <c r="BZ296" s="55"/>
      <c r="CA296" s="55"/>
      <c r="CB296" s="55"/>
      <c r="CC296" s="55"/>
      <c r="CD296" s="55"/>
      <c r="CE296" s="55"/>
      <c r="CF296" s="55"/>
      <c r="CG296" s="9"/>
      <c r="CH296" s="9"/>
      <c r="CI296" s="9"/>
      <c r="CJ296" s="271"/>
      <c r="CK296" s="271">
        <v>0</v>
      </c>
      <c r="CL296" s="271"/>
    </row>
    <row r="297" spans="1:90" ht="12.95" customHeight="1" x14ac:dyDescent="0.2">
      <c r="A297" s="3" t="s">
        <v>100</v>
      </c>
      <c r="B297" s="255" t="s">
        <v>2202</v>
      </c>
      <c r="C297" s="255" t="s">
        <v>2053</v>
      </c>
      <c r="K297" s="10"/>
      <c r="L297" s="9"/>
      <c r="M297" s="9"/>
      <c r="N297" s="107"/>
      <c r="O297" s="141"/>
      <c r="P297" s="142"/>
      <c r="Q297" s="221"/>
      <c r="R297" s="393">
        <v>578</v>
      </c>
      <c r="S297" s="107">
        <f>IF(R298&gt;0,RANK(R298,$R$16:$R$986),"—")</f>
        <v>749</v>
      </c>
      <c r="T297" s="141">
        <f>+AH297+AU297+BH297+BK297+BX297+CK297</f>
        <v>578</v>
      </c>
      <c r="U297" s="142">
        <f t="shared" si="62"/>
        <v>0</v>
      </c>
      <c r="V297" s="260"/>
      <c r="W297" s="131"/>
      <c r="X297" s="55"/>
      <c r="Y297" s="55"/>
      <c r="Z297" s="55"/>
      <c r="AA297" s="55"/>
      <c r="AB297" s="55"/>
      <c r="AC297" s="55"/>
      <c r="AD297" s="9"/>
      <c r="AE297" s="9"/>
      <c r="AF297" s="9"/>
      <c r="AG297" s="273"/>
      <c r="AH297" s="271">
        <v>529</v>
      </c>
      <c r="AI297" s="271"/>
      <c r="AJ297" s="131"/>
      <c r="AK297" s="55"/>
      <c r="AL297" s="55"/>
      <c r="AM297" s="55"/>
      <c r="AN297" s="55"/>
      <c r="AO297" s="55"/>
      <c r="AP297" s="55"/>
      <c r="AQ297" s="9"/>
      <c r="AR297" s="9"/>
      <c r="AS297" s="9"/>
      <c r="AT297" s="273"/>
      <c r="AU297" s="271">
        <v>0</v>
      </c>
      <c r="AV297" s="271"/>
      <c r="AW297" s="131"/>
      <c r="AX297" s="55"/>
      <c r="AY297" s="55"/>
      <c r="AZ297" s="68"/>
      <c r="BA297" s="68"/>
      <c r="BB297" s="68"/>
      <c r="BC297" s="68"/>
      <c r="BD297" s="68"/>
      <c r="BE297" s="68"/>
      <c r="BF297" s="213"/>
      <c r="BG297" s="273"/>
      <c r="BH297" s="275">
        <v>0</v>
      </c>
      <c r="BI297" s="277"/>
      <c r="BJ297" s="691"/>
      <c r="BK297" s="271">
        <v>0</v>
      </c>
      <c r="BL297" s="271"/>
      <c r="BM297" s="131"/>
      <c r="BN297" s="55"/>
      <c r="BO297" s="55"/>
      <c r="BP297" s="94"/>
      <c r="BQ297" s="94"/>
      <c r="BR297" s="94"/>
      <c r="BS297" s="94"/>
      <c r="BT297" s="94"/>
      <c r="BU297" s="94"/>
      <c r="BV297" s="94"/>
      <c r="BW297" s="273"/>
      <c r="BX297" s="271">
        <v>49</v>
      </c>
      <c r="BY297" s="271"/>
      <c r="BZ297" s="55"/>
      <c r="CA297" s="55"/>
      <c r="CB297" s="55"/>
      <c r="CC297" s="55"/>
      <c r="CD297" s="55"/>
      <c r="CE297" s="55"/>
      <c r="CF297" s="55"/>
      <c r="CG297" s="9"/>
      <c r="CH297" s="9"/>
      <c r="CI297" s="9"/>
      <c r="CJ297" s="271"/>
      <c r="CK297" s="271">
        <v>0</v>
      </c>
      <c r="CL297" s="271"/>
    </row>
    <row r="298" spans="1:90" ht="12.95" customHeight="1" x14ac:dyDescent="0.2">
      <c r="A298" s="80" t="s">
        <v>104</v>
      </c>
      <c r="B298" s="255" t="s">
        <v>2211</v>
      </c>
      <c r="C298" s="255" t="s">
        <v>2053</v>
      </c>
      <c r="K298" s="10"/>
      <c r="L298" s="9"/>
      <c r="M298" s="9"/>
      <c r="N298" s="107"/>
      <c r="O298" s="141"/>
      <c r="P298" s="142"/>
      <c r="Q298" s="396"/>
      <c r="R298" s="395">
        <v>519</v>
      </c>
      <c r="S298" s="107">
        <f t="shared" ref="S298:S361" si="63">IF(R298&gt;0,RANK(R298,$R$16:$R$986),"—")</f>
        <v>749</v>
      </c>
      <c r="T298" s="141">
        <f>+AH298+AU298+BH298+BK298+BX298+CK298</f>
        <v>519</v>
      </c>
      <c r="U298" s="142">
        <f t="shared" si="62"/>
        <v>0</v>
      </c>
      <c r="V298" s="260"/>
      <c r="W298" s="131"/>
      <c r="X298" s="55"/>
      <c r="Y298" s="55"/>
      <c r="Z298" s="55"/>
      <c r="AA298" s="55"/>
      <c r="AB298" s="55"/>
      <c r="AC298" s="55"/>
      <c r="AD298" s="9"/>
      <c r="AE298" s="9"/>
      <c r="AF298" s="9"/>
      <c r="AG298" s="273"/>
      <c r="AH298" s="271">
        <v>510</v>
      </c>
      <c r="AI298" s="271"/>
      <c r="AJ298" s="131"/>
      <c r="AK298" s="55"/>
      <c r="AL298" s="55"/>
      <c r="AM298" s="55"/>
      <c r="AN298" s="55"/>
      <c r="AO298" s="55"/>
      <c r="AP298" s="55"/>
      <c r="AQ298" s="9"/>
      <c r="AR298" s="9"/>
      <c r="AS298" s="9"/>
      <c r="AT298" s="273"/>
      <c r="AU298" s="271">
        <v>0</v>
      </c>
      <c r="AV298" s="271"/>
      <c r="AW298" s="131"/>
      <c r="AX298" s="55"/>
      <c r="AY298" s="55"/>
      <c r="AZ298" s="68"/>
      <c r="BA298" s="68"/>
      <c r="BB298" s="68"/>
      <c r="BC298" s="68"/>
      <c r="BD298" s="68"/>
      <c r="BE298" s="68"/>
      <c r="BF298" s="213"/>
      <c r="BG298" s="273"/>
      <c r="BH298" s="275">
        <v>0</v>
      </c>
      <c r="BI298" s="277"/>
      <c r="BJ298" s="693"/>
      <c r="BK298" s="271">
        <v>9</v>
      </c>
      <c r="BL298" s="271"/>
      <c r="BM298" s="131"/>
      <c r="BN298" s="55"/>
      <c r="BO298" s="55"/>
      <c r="BP298" s="94"/>
      <c r="BQ298" s="94"/>
      <c r="BR298" s="94"/>
      <c r="BS298" s="94"/>
      <c r="BT298" s="94"/>
      <c r="BU298" s="94"/>
      <c r="BV298" s="94"/>
      <c r="BW298" s="273"/>
      <c r="BX298" s="271">
        <v>0</v>
      </c>
      <c r="BY298" s="271"/>
      <c r="BZ298" s="55"/>
      <c r="CA298" s="55"/>
      <c r="CB298" s="55"/>
      <c r="CC298" s="55"/>
      <c r="CD298" s="55"/>
      <c r="CE298" s="55"/>
      <c r="CF298" s="55"/>
      <c r="CG298" s="9"/>
      <c r="CH298" s="9"/>
      <c r="CI298" s="9"/>
      <c r="CJ298" s="271"/>
      <c r="CK298" s="271">
        <v>0</v>
      </c>
      <c r="CL298" s="271"/>
    </row>
    <row r="299" spans="1:90" ht="12.95" customHeight="1" x14ac:dyDescent="0.2">
      <c r="A299" s="76" t="s">
        <v>98</v>
      </c>
      <c r="B299" s="255" t="s">
        <v>2212</v>
      </c>
      <c r="C299" s="255" t="s">
        <v>2053</v>
      </c>
      <c r="D299" s="262"/>
      <c r="E299" s="56"/>
      <c r="F299" s="44"/>
      <c r="G299" s="52"/>
      <c r="H299" s="44"/>
      <c r="I299" s="44"/>
      <c r="J299" s="44"/>
      <c r="K299" s="44"/>
      <c r="L299" s="44"/>
      <c r="M299" s="44"/>
      <c r="N299" s="107"/>
      <c r="O299" s="141"/>
      <c r="P299" s="142"/>
      <c r="Q299" s="396"/>
      <c r="R299" s="395">
        <v>512</v>
      </c>
      <c r="S299" s="107">
        <f t="shared" si="63"/>
        <v>751</v>
      </c>
      <c r="T299" s="141">
        <f>+AH299+AU299+BH299+BK299+BX299+CK299</f>
        <v>512</v>
      </c>
      <c r="U299" s="142">
        <f t="shared" si="62"/>
        <v>0</v>
      </c>
      <c r="V299" s="260"/>
      <c r="W299" s="263"/>
      <c r="X299" s="56"/>
      <c r="Y299" s="44"/>
      <c r="Z299" s="44"/>
      <c r="AA299" s="44"/>
      <c r="AB299" s="44"/>
      <c r="AC299" s="44"/>
      <c r="AD299" s="44"/>
      <c r="AE299" s="44"/>
      <c r="AF299" s="44"/>
      <c r="AG299" s="273"/>
      <c r="AH299" s="271">
        <v>202</v>
      </c>
      <c r="AI299" s="271"/>
      <c r="AJ299" s="263"/>
      <c r="AK299" s="56"/>
      <c r="AL299" s="44"/>
      <c r="AM299" s="44"/>
      <c r="AN299" s="44"/>
      <c r="AO299" s="44"/>
      <c r="AP299" s="44"/>
      <c r="AQ299" s="44"/>
      <c r="AR299" s="44"/>
      <c r="AS299" s="44"/>
      <c r="AT299" s="271"/>
      <c r="AU299" s="271">
        <v>79</v>
      </c>
      <c r="AV299" s="271"/>
      <c r="AW299" s="263"/>
      <c r="AX299" s="56"/>
      <c r="AY299" s="44"/>
      <c r="AZ299" s="66"/>
      <c r="BA299" s="66"/>
      <c r="BB299" s="66"/>
      <c r="BC299" s="66"/>
      <c r="BD299" s="66"/>
      <c r="BE299" s="66"/>
      <c r="BF299" s="217"/>
      <c r="BG299" s="271"/>
      <c r="BH299" s="275">
        <v>79</v>
      </c>
      <c r="BI299" s="277"/>
      <c r="BJ299" s="691"/>
      <c r="BK299" s="271">
        <v>53</v>
      </c>
      <c r="BL299" s="271"/>
      <c r="BM299" s="263"/>
      <c r="BN299" s="99"/>
      <c r="BO299" s="44"/>
      <c r="BP299" s="44"/>
      <c r="BQ299" s="44"/>
      <c r="BR299" s="44"/>
      <c r="BS299" s="44"/>
      <c r="BT299" s="44"/>
      <c r="BU299" s="44"/>
      <c r="BV299" s="44"/>
      <c r="BW299" s="273"/>
      <c r="BX299" s="271">
        <v>99</v>
      </c>
      <c r="BY299" s="271"/>
      <c r="BZ299" s="262"/>
      <c r="CA299" s="262"/>
      <c r="CB299" s="56"/>
      <c r="CC299" s="44"/>
      <c r="CD299" s="52"/>
      <c r="CE299" s="44"/>
      <c r="CF299" s="44"/>
      <c r="CG299" s="44"/>
      <c r="CH299" s="44"/>
      <c r="CI299" s="44"/>
      <c r="CJ299" s="271"/>
      <c r="CK299" s="271"/>
      <c r="CL299" s="271"/>
    </row>
    <row r="300" spans="1:90" ht="12.95" customHeight="1" x14ac:dyDescent="0.2">
      <c r="A300" s="72" t="s">
        <v>109</v>
      </c>
      <c r="B300" s="255" t="s">
        <v>2216</v>
      </c>
      <c r="C300" s="255" t="s">
        <v>2053</v>
      </c>
      <c r="K300" s="10"/>
      <c r="L300" s="9"/>
      <c r="M300" s="9"/>
      <c r="N300" s="107"/>
      <c r="O300" s="141"/>
      <c r="P300" s="142"/>
      <c r="Q300" s="246"/>
      <c r="R300" s="398">
        <v>478</v>
      </c>
      <c r="S300" s="107">
        <f t="shared" si="63"/>
        <v>761</v>
      </c>
      <c r="T300" s="141">
        <f>+AH300+AU300+BH300+BK300+BX300+CK300</f>
        <v>478</v>
      </c>
      <c r="U300" s="142">
        <f t="shared" si="62"/>
        <v>0</v>
      </c>
      <c r="V300" s="260"/>
      <c r="W300" s="131"/>
      <c r="X300" s="55"/>
      <c r="Y300" s="55"/>
      <c r="Z300" s="55"/>
      <c r="AA300" s="55"/>
      <c r="AB300" s="55"/>
      <c r="AC300" s="55"/>
      <c r="AD300" s="9"/>
      <c r="AE300" s="9"/>
      <c r="AF300" s="9"/>
      <c r="AG300" s="273"/>
      <c r="AH300" s="271">
        <v>142</v>
      </c>
      <c r="AI300" s="271"/>
      <c r="AJ300" s="131"/>
      <c r="AK300" s="55"/>
      <c r="AL300" s="55"/>
      <c r="AM300" s="55"/>
      <c r="AN300" s="55"/>
      <c r="AO300" s="55"/>
      <c r="AP300" s="55"/>
      <c r="AQ300" s="9"/>
      <c r="AR300" s="9"/>
      <c r="AS300" s="9"/>
      <c r="AT300" s="273"/>
      <c r="AU300" s="271">
        <v>3</v>
      </c>
      <c r="AV300" s="271"/>
      <c r="AW300" s="131"/>
      <c r="AX300" s="55"/>
      <c r="AY300" s="55"/>
      <c r="AZ300" s="68"/>
      <c r="BA300" s="68"/>
      <c r="BB300" s="68"/>
      <c r="BC300" s="68"/>
      <c r="BD300" s="68"/>
      <c r="BE300" s="68"/>
      <c r="BF300" s="213"/>
      <c r="BG300" s="273"/>
      <c r="BH300" s="275">
        <v>0</v>
      </c>
      <c r="BI300" s="277"/>
      <c r="BJ300" s="693"/>
      <c r="BK300" s="271">
        <v>111</v>
      </c>
      <c r="BL300" s="271"/>
      <c r="BM300" s="131"/>
      <c r="BN300" s="55"/>
      <c r="BO300" s="55"/>
      <c r="BP300" s="94"/>
      <c r="BQ300" s="94"/>
      <c r="BR300" s="94"/>
      <c r="BS300" s="94"/>
      <c r="BT300" s="94"/>
      <c r="BU300" s="94"/>
      <c r="BV300" s="94"/>
      <c r="BW300" s="273"/>
      <c r="BX300" s="271">
        <v>222</v>
      </c>
      <c r="BY300" s="271"/>
      <c r="BZ300" s="55"/>
      <c r="CA300" s="55"/>
      <c r="CB300" s="55"/>
      <c r="CC300" s="55"/>
      <c r="CD300" s="55"/>
      <c r="CE300" s="55"/>
      <c r="CF300" s="55"/>
      <c r="CG300" s="9"/>
      <c r="CH300" s="9"/>
      <c r="CI300" s="9"/>
      <c r="CJ300" s="271"/>
      <c r="CK300" s="271">
        <v>0</v>
      </c>
      <c r="CL300" s="271"/>
    </row>
    <row r="301" spans="1:90" ht="12.95" customHeight="1" x14ac:dyDescent="0.2">
      <c r="A301" s="3" t="s">
        <v>116</v>
      </c>
      <c r="B301" s="255" t="s">
        <v>2217</v>
      </c>
      <c r="C301" s="255" t="s">
        <v>2053</v>
      </c>
      <c r="K301" s="10"/>
      <c r="L301" s="9"/>
      <c r="M301" s="9"/>
      <c r="N301" s="107"/>
      <c r="O301" s="141"/>
      <c r="P301" s="142"/>
      <c r="Q301" s="246"/>
      <c r="R301" s="398">
        <v>477</v>
      </c>
      <c r="S301" s="107">
        <f t="shared" si="63"/>
        <v>762</v>
      </c>
      <c r="T301" s="141">
        <f>+AH301+AU301+BH301+BK301+BX301+CK301</f>
        <v>477</v>
      </c>
      <c r="U301" s="142">
        <f t="shared" si="62"/>
        <v>0</v>
      </c>
      <c r="V301" s="260"/>
      <c r="W301" s="131"/>
      <c r="X301" s="55"/>
      <c r="Y301" s="55"/>
      <c r="Z301" s="55"/>
      <c r="AA301" s="55"/>
      <c r="AB301" s="55"/>
      <c r="AC301" s="55"/>
      <c r="AD301" s="9"/>
      <c r="AE301" s="9"/>
      <c r="AF301" s="9"/>
      <c r="AG301" s="271"/>
      <c r="AH301" s="271">
        <v>246</v>
      </c>
      <c r="AI301" s="271"/>
      <c r="AJ301" s="131"/>
      <c r="AK301" s="55"/>
      <c r="AL301" s="55"/>
      <c r="AM301" s="55"/>
      <c r="AN301" s="55"/>
      <c r="AO301" s="55"/>
      <c r="AP301" s="55"/>
      <c r="AQ301" s="9"/>
      <c r="AR301" s="9"/>
      <c r="AS301" s="9"/>
      <c r="AT301" s="271"/>
      <c r="AU301" s="271">
        <v>0</v>
      </c>
      <c r="AV301" s="271"/>
      <c r="AW301" s="131"/>
      <c r="AX301" s="55"/>
      <c r="AY301" s="55"/>
      <c r="AZ301" s="68"/>
      <c r="BA301" s="68"/>
      <c r="BB301" s="68"/>
      <c r="BC301" s="68"/>
      <c r="BD301" s="68"/>
      <c r="BE301" s="68"/>
      <c r="BF301" s="213"/>
      <c r="BG301" s="271"/>
      <c r="BH301" s="275">
        <v>15</v>
      </c>
      <c r="BI301" s="277"/>
      <c r="BJ301" s="691"/>
      <c r="BK301" s="271">
        <v>109</v>
      </c>
      <c r="BL301" s="271"/>
      <c r="BM301" s="131"/>
      <c r="BN301" s="55"/>
      <c r="BO301" s="55"/>
      <c r="BP301" s="94"/>
      <c r="BQ301" s="94"/>
      <c r="BR301" s="94"/>
      <c r="BS301" s="94"/>
      <c r="BT301" s="94"/>
      <c r="BU301" s="94"/>
      <c r="BV301" s="94"/>
      <c r="BW301" s="271"/>
      <c r="BX301" s="271">
        <v>107</v>
      </c>
      <c r="BY301" s="271"/>
      <c r="BZ301" s="55"/>
      <c r="CA301" s="55"/>
      <c r="CB301" s="55"/>
      <c r="CC301" s="55"/>
      <c r="CD301" s="55"/>
      <c r="CE301" s="55"/>
      <c r="CF301" s="55"/>
      <c r="CG301" s="9"/>
      <c r="CH301" s="9"/>
      <c r="CI301" s="9"/>
      <c r="CJ301" s="271"/>
      <c r="CK301" s="271">
        <v>0</v>
      </c>
      <c r="CL301" s="271"/>
    </row>
    <row r="302" spans="1:90" ht="12.95" customHeight="1" x14ac:dyDescent="0.2">
      <c r="A302" s="3" t="s">
        <v>121</v>
      </c>
      <c r="B302" s="255" t="s">
        <v>2219</v>
      </c>
      <c r="C302" s="255" t="s">
        <v>2053</v>
      </c>
      <c r="E302" s="126"/>
      <c r="K302" s="10"/>
      <c r="L302" s="9"/>
      <c r="M302" s="9"/>
      <c r="N302" s="107"/>
      <c r="O302" s="141"/>
      <c r="P302" s="142"/>
      <c r="Q302" s="205"/>
      <c r="R302" s="398">
        <v>468</v>
      </c>
      <c r="S302" s="107">
        <f t="shared" si="63"/>
        <v>765</v>
      </c>
      <c r="T302" s="141">
        <f>+AH302+AU302+BH302+BK302+BX302+CK302</f>
        <v>468</v>
      </c>
      <c r="U302" s="142">
        <f t="shared" si="62"/>
        <v>0</v>
      </c>
      <c r="V302" s="260"/>
      <c r="W302" s="131"/>
      <c r="X302" s="135"/>
      <c r="Y302" s="55"/>
      <c r="Z302" s="55"/>
      <c r="AA302" s="55"/>
      <c r="AB302" s="55"/>
      <c r="AC302" s="55"/>
      <c r="AD302" s="9"/>
      <c r="AE302" s="9"/>
      <c r="AF302" s="9"/>
      <c r="AG302" s="271"/>
      <c r="AH302" s="271">
        <v>468</v>
      </c>
      <c r="AI302" s="271"/>
      <c r="AJ302" s="131"/>
      <c r="AK302" s="135"/>
      <c r="AL302" s="55"/>
      <c r="AM302" s="55"/>
      <c r="AN302" s="55"/>
      <c r="AO302" s="55"/>
      <c r="AP302" s="55"/>
      <c r="AQ302" s="9"/>
      <c r="AR302" s="9"/>
      <c r="AS302" s="9"/>
      <c r="AT302" s="271"/>
      <c r="AU302" s="271">
        <v>0</v>
      </c>
      <c r="AV302" s="271"/>
      <c r="AW302" s="131"/>
      <c r="AX302" s="135"/>
      <c r="AY302" s="55"/>
      <c r="AZ302" s="68"/>
      <c r="BA302" s="68"/>
      <c r="BB302" s="68"/>
      <c r="BC302" s="68"/>
      <c r="BD302" s="68"/>
      <c r="BE302" s="68"/>
      <c r="BF302" s="213"/>
      <c r="BG302" s="271"/>
      <c r="BH302" s="275">
        <v>0</v>
      </c>
      <c r="BI302" s="277"/>
      <c r="BJ302" s="691"/>
      <c r="BK302" s="271">
        <v>0</v>
      </c>
      <c r="BL302" s="271"/>
      <c r="BM302" s="131"/>
      <c r="BN302" s="55"/>
      <c r="BO302" s="55"/>
      <c r="BP302" s="94"/>
      <c r="BQ302" s="94"/>
      <c r="BR302" s="94"/>
      <c r="BS302" s="94"/>
      <c r="BT302" s="94"/>
      <c r="BU302" s="94"/>
      <c r="BV302" s="94"/>
      <c r="BW302" s="271"/>
      <c r="BX302" s="271">
        <v>0</v>
      </c>
      <c r="BY302" s="271"/>
      <c r="BZ302" s="55"/>
      <c r="CA302" s="135"/>
      <c r="CB302" s="55"/>
      <c r="CC302" s="55"/>
      <c r="CD302" s="55"/>
      <c r="CE302" s="55"/>
      <c r="CF302" s="55"/>
      <c r="CG302" s="9"/>
      <c r="CH302" s="9"/>
      <c r="CI302" s="9"/>
      <c r="CJ302" s="271"/>
      <c r="CK302" s="271">
        <v>0</v>
      </c>
      <c r="CL302" s="271"/>
    </row>
    <row r="303" spans="1:90" ht="12.95" customHeight="1" x14ac:dyDescent="0.2">
      <c r="A303" s="3" t="s">
        <v>108</v>
      </c>
      <c r="B303" s="255" t="s">
        <v>2221</v>
      </c>
      <c r="C303" s="255" t="s">
        <v>2053</v>
      </c>
      <c r="K303" s="10"/>
      <c r="L303" s="9"/>
      <c r="M303" s="9"/>
      <c r="N303" s="107"/>
      <c r="O303" s="141"/>
      <c r="P303" s="142"/>
      <c r="Q303" s="246"/>
      <c r="R303" s="398">
        <v>465</v>
      </c>
      <c r="S303" s="107">
        <f t="shared" si="63"/>
        <v>768</v>
      </c>
      <c r="T303" s="141">
        <f>+AH303+AU303+BH303+BK303+BX303+CK303</f>
        <v>465</v>
      </c>
      <c r="U303" s="142">
        <f t="shared" si="62"/>
        <v>0</v>
      </c>
      <c r="V303" s="260"/>
      <c r="W303" s="131"/>
      <c r="X303" s="55"/>
      <c r="Y303" s="55"/>
      <c r="Z303" s="55"/>
      <c r="AA303" s="55"/>
      <c r="AB303" s="55"/>
      <c r="AC303" s="55"/>
      <c r="AD303" s="9"/>
      <c r="AE303" s="9"/>
      <c r="AF303" s="9"/>
      <c r="AG303" s="271"/>
      <c r="AH303" s="271">
        <v>70</v>
      </c>
      <c r="AI303" s="271"/>
      <c r="AJ303" s="131"/>
      <c r="AK303" s="55"/>
      <c r="AL303" s="55"/>
      <c r="AM303" s="55"/>
      <c r="AN303" s="55"/>
      <c r="AO303" s="55"/>
      <c r="AP303" s="55"/>
      <c r="AQ303" s="9"/>
      <c r="AR303" s="9"/>
      <c r="AS303" s="9"/>
      <c r="AT303" s="271"/>
      <c r="AU303" s="271">
        <v>160</v>
      </c>
      <c r="AV303" s="271"/>
      <c r="AW303" s="131"/>
      <c r="AX303" s="55"/>
      <c r="AY303" s="55"/>
      <c r="AZ303" s="68"/>
      <c r="BA303" s="68"/>
      <c r="BB303" s="68"/>
      <c r="BC303" s="68"/>
      <c r="BD303" s="68"/>
      <c r="BE303" s="68"/>
      <c r="BF303" s="213"/>
      <c r="BG303" s="271"/>
      <c r="BH303" s="275">
        <v>30</v>
      </c>
      <c r="BI303" s="277"/>
      <c r="BJ303" s="691"/>
      <c r="BK303" s="271">
        <v>100</v>
      </c>
      <c r="BL303" s="271"/>
      <c r="BM303" s="131"/>
      <c r="BN303" s="55"/>
      <c r="BO303" s="55"/>
      <c r="BP303" s="94"/>
      <c r="BQ303" s="94"/>
      <c r="BR303" s="94"/>
      <c r="BS303" s="94"/>
      <c r="BT303" s="94"/>
      <c r="BU303" s="94"/>
      <c r="BV303" s="94"/>
      <c r="BW303" s="271"/>
      <c r="BX303" s="271">
        <v>105</v>
      </c>
      <c r="BY303" s="271"/>
      <c r="BZ303" s="55"/>
      <c r="CA303" s="55"/>
      <c r="CB303" s="55"/>
      <c r="CC303" s="55"/>
      <c r="CD303" s="55"/>
      <c r="CE303" s="55"/>
      <c r="CF303" s="55"/>
      <c r="CG303" s="9"/>
      <c r="CH303" s="9"/>
      <c r="CI303" s="9"/>
      <c r="CJ303" s="271"/>
      <c r="CK303" s="271">
        <v>0</v>
      </c>
      <c r="CL303" s="271"/>
    </row>
    <row r="304" spans="1:90" ht="12.95" customHeight="1" x14ac:dyDescent="0.2">
      <c r="A304" s="69" t="s">
        <v>120</v>
      </c>
      <c r="B304" s="255" t="s">
        <v>2224</v>
      </c>
      <c r="C304" s="255" t="s">
        <v>2053</v>
      </c>
      <c r="K304" s="10"/>
      <c r="L304" s="9"/>
      <c r="M304" s="9"/>
      <c r="N304" s="107"/>
      <c r="O304" s="141"/>
      <c r="P304" s="142"/>
      <c r="Q304" s="400"/>
      <c r="R304" s="399">
        <v>448</v>
      </c>
      <c r="S304" s="107">
        <f t="shared" si="63"/>
        <v>778</v>
      </c>
      <c r="T304" s="141">
        <f>+AH304+AU304+BH304+BK304+BX304+CK304</f>
        <v>448</v>
      </c>
      <c r="U304" s="142">
        <f t="shared" si="62"/>
        <v>0</v>
      </c>
      <c r="V304" s="260"/>
      <c r="W304" s="131"/>
      <c r="X304" s="55"/>
      <c r="Y304" s="55"/>
      <c r="Z304" s="55"/>
      <c r="AA304" s="55"/>
      <c r="AB304" s="55"/>
      <c r="AC304" s="55"/>
      <c r="AD304" s="9"/>
      <c r="AE304" s="9"/>
      <c r="AF304" s="9"/>
      <c r="AG304" s="273"/>
      <c r="AH304" s="271">
        <v>416</v>
      </c>
      <c r="AI304" s="271"/>
      <c r="AJ304" s="131"/>
      <c r="AK304" s="55"/>
      <c r="AL304" s="55"/>
      <c r="AM304" s="55"/>
      <c r="AN304" s="55"/>
      <c r="AO304" s="55"/>
      <c r="AP304" s="55"/>
      <c r="AQ304" s="9"/>
      <c r="AR304" s="9"/>
      <c r="AS304" s="9"/>
      <c r="AT304" s="273"/>
      <c r="AU304" s="271">
        <v>0</v>
      </c>
      <c r="AV304" s="271"/>
      <c r="AW304" s="131"/>
      <c r="AX304" s="55"/>
      <c r="AY304" s="55"/>
      <c r="AZ304" s="68"/>
      <c r="BA304" s="68"/>
      <c r="BB304" s="68"/>
      <c r="BC304" s="68"/>
      <c r="BD304" s="68"/>
      <c r="BE304" s="68"/>
      <c r="BF304" s="213"/>
      <c r="BG304" s="273"/>
      <c r="BH304" s="275">
        <v>0</v>
      </c>
      <c r="BI304" s="277"/>
      <c r="BJ304" s="693"/>
      <c r="BK304" s="271">
        <v>32</v>
      </c>
      <c r="BL304" s="271"/>
      <c r="BM304" s="131"/>
      <c r="BN304" s="55"/>
      <c r="BO304" s="55"/>
      <c r="BP304" s="94"/>
      <c r="BQ304" s="94"/>
      <c r="BR304" s="94"/>
      <c r="BS304" s="94"/>
      <c r="BT304" s="94"/>
      <c r="BU304" s="94"/>
      <c r="BV304" s="94"/>
      <c r="BW304" s="273"/>
      <c r="BX304" s="271">
        <v>0</v>
      </c>
      <c r="BY304" s="271"/>
      <c r="BZ304" s="55"/>
      <c r="CA304" s="55"/>
      <c r="CB304" s="55"/>
      <c r="CC304" s="55"/>
      <c r="CD304" s="55"/>
      <c r="CE304" s="55"/>
      <c r="CF304" s="55"/>
      <c r="CG304" s="9"/>
      <c r="CH304" s="9"/>
      <c r="CI304" s="9"/>
      <c r="CJ304" s="271"/>
      <c r="CK304" s="271">
        <v>0</v>
      </c>
      <c r="CL304" s="271"/>
    </row>
    <row r="305" spans="1:90" ht="12.95" customHeight="1" x14ac:dyDescent="0.2">
      <c r="A305" s="69"/>
      <c r="B305" s="255" t="s">
        <v>2227</v>
      </c>
      <c r="C305" s="255" t="s">
        <v>2053</v>
      </c>
      <c r="K305" s="10"/>
      <c r="L305" s="9"/>
      <c r="M305" s="9"/>
      <c r="N305" s="107"/>
      <c r="O305" s="141"/>
      <c r="P305" s="142"/>
      <c r="Q305" s="399">
        <v>261</v>
      </c>
      <c r="R305" s="399">
        <v>439</v>
      </c>
      <c r="S305" s="107">
        <f t="shared" si="63"/>
        <v>782</v>
      </c>
      <c r="T305" s="141">
        <f>+AH305+AU305+BH305+BK305+BX305+CK305</f>
        <v>439</v>
      </c>
      <c r="U305" s="142">
        <f t="shared" si="62"/>
        <v>0</v>
      </c>
      <c r="V305" s="260"/>
      <c r="W305" s="131"/>
      <c r="X305" s="55"/>
      <c r="Y305" s="55"/>
      <c r="Z305" s="55"/>
      <c r="AA305" s="55"/>
      <c r="AB305" s="55"/>
      <c r="AC305" s="55"/>
      <c r="AD305" s="9"/>
      <c r="AE305" s="9"/>
      <c r="AF305" s="9"/>
      <c r="AG305" s="271">
        <v>15</v>
      </c>
      <c r="AH305" s="271">
        <v>224</v>
      </c>
      <c r="AI305" s="271"/>
      <c r="AJ305" s="131"/>
      <c r="AK305" s="55"/>
      <c r="AL305" s="55"/>
      <c r="AM305" s="55"/>
      <c r="AN305" s="55"/>
      <c r="AO305" s="55"/>
      <c r="AP305" s="55"/>
      <c r="AQ305" s="9"/>
      <c r="AR305" s="9"/>
      <c r="AS305" s="9"/>
      <c r="AT305" s="271">
        <v>1</v>
      </c>
      <c r="AU305" s="271">
        <v>7</v>
      </c>
      <c r="AV305" s="271"/>
      <c r="AW305" s="131"/>
      <c r="AX305" s="55"/>
      <c r="AY305" s="55"/>
      <c r="AZ305" s="68"/>
      <c r="BA305" s="68"/>
      <c r="BB305" s="68"/>
      <c r="BC305" s="68"/>
      <c r="BD305" s="68"/>
      <c r="BE305" s="68"/>
      <c r="BF305" s="213"/>
      <c r="BG305" s="271">
        <v>0</v>
      </c>
      <c r="BH305" s="275">
        <v>1</v>
      </c>
      <c r="BI305" s="277"/>
      <c r="BJ305" s="691">
        <v>13</v>
      </c>
      <c r="BK305" s="271">
        <v>8</v>
      </c>
      <c r="BL305" s="271"/>
      <c r="BM305" s="131"/>
      <c r="BN305" s="55"/>
      <c r="BO305" s="55"/>
      <c r="BP305" s="94"/>
      <c r="BQ305" s="94"/>
      <c r="BR305" s="94"/>
      <c r="BS305" s="94"/>
      <c r="BT305" s="94"/>
      <c r="BU305" s="94"/>
      <c r="BV305" s="94"/>
      <c r="BW305" s="271">
        <v>232</v>
      </c>
      <c r="BX305" s="271">
        <v>199</v>
      </c>
      <c r="BY305" s="271"/>
      <c r="BZ305" s="55"/>
      <c r="CA305" s="55"/>
      <c r="CB305" s="55"/>
      <c r="CC305" s="55"/>
      <c r="CD305" s="55"/>
      <c r="CE305" s="55"/>
      <c r="CF305" s="55"/>
      <c r="CG305" s="9"/>
      <c r="CH305" s="9"/>
      <c r="CI305" s="9"/>
      <c r="CJ305" s="271">
        <v>0</v>
      </c>
      <c r="CK305" s="271">
        <v>0</v>
      </c>
      <c r="CL305" s="271"/>
    </row>
    <row r="306" spans="1:90" ht="12.95" customHeight="1" x14ac:dyDescent="0.2">
      <c r="A306" s="76" t="s">
        <v>128</v>
      </c>
      <c r="B306" s="255" t="s">
        <v>2230</v>
      </c>
      <c r="C306" s="255" t="s">
        <v>2053</v>
      </c>
      <c r="D306" s="262"/>
      <c r="E306" s="56"/>
      <c r="F306" s="44"/>
      <c r="G306" s="52"/>
      <c r="H306" s="44"/>
      <c r="I306" s="44"/>
      <c r="J306" s="44"/>
      <c r="K306" s="44"/>
      <c r="L306" s="44"/>
      <c r="M306" s="44"/>
      <c r="N306" s="107"/>
      <c r="O306" s="141"/>
      <c r="P306" s="142"/>
      <c r="Q306" s="221"/>
      <c r="R306" s="401">
        <v>415</v>
      </c>
      <c r="S306" s="107">
        <f t="shared" si="63"/>
        <v>791</v>
      </c>
      <c r="T306" s="141">
        <f>+AH306+AU306+BH306+BK306+BX306+CK306</f>
        <v>415</v>
      </c>
      <c r="U306" s="142">
        <f t="shared" si="62"/>
        <v>0</v>
      </c>
      <c r="V306" s="260"/>
      <c r="W306" s="263"/>
      <c r="X306" s="56"/>
      <c r="Y306" s="44"/>
      <c r="Z306" s="44"/>
      <c r="AA306" s="44"/>
      <c r="AB306" s="44"/>
      <c r="AC306" s="44"/>
      <c r="AD306" s="44"/>
      <c r="AE306" s="44"/>
      <c r="AF306" s="44"/>
      <c r="AG306" s="273"/>
      <c r="AH306" s="271">
        <v>157</v>
      </c>
      <c r="AI306" s="271"/>
      <c r="AJ306" s="263"/>
      <c r="AK306" s="56"/>
      <c r="AL306" s="44"/>
      <c r="AM306" s="44"/>
      <c r="AN306" s="44"/>
      <c r="AO306" s="44"/>
      <c r="AP306" s="44"/>
      <c r="AQ306" s="44"/>
      <c r="AR306" s="44"/>
      <c r="AS306" s="44"/>
      <c r="AT306" s="271"/>
      <c r="AU306" s="271">
        <v>10</v>
      </c>
      <c r="AV306" s="271"/>
      <c r="AW306" s="263"/>
      <c r="AX306" s="56"/>
      <c r="AY306" s="44"/>
      <c r="AZ306" s="66"/>
      <c r="BA306" s="66"/>
      <c r="BB306" s="66"/>
      <c r="BC306" s="66"/>
      <c r="BD306" s="66"/>
      <c r="BE306" s="66"/>
      <c r="BF306" s="217"/>
      <c r="BG306" s="271"/>
      <c r="BH306" s="275">
        <v>26</v>
      </c>
      <c r="BI306" s="277"/>
      <c r="BJ306" s="691"/>
      <c r="BK306" s="271">
        <v>222</v>
      </c>
      <c r="BL306" s="271"/>
      <c r="BM306" s="263"/>
      <c r="BN306" s="99"/>
      <c r="BO306" s="44"/>
      <c r="BP306" s="44"/>
      <c r="BQ306" s="44"/>
      <c r="BR306" s="44"/>
      <c r="BS306" s="44"/>
      <c r="BT306" s="44"/>
      <c r="BU306" s="44"/>
      <c r="BV306" s="44"/>
      <c r="BW306" s="271"/>
      <c r="BX306" s="271">
        <v>0</v>
      </c>
      <c r="BY306" s="271"/>
      <c r="BZ306" s="262"/>
      <c r="CA306" s="262"/>
      <c r="CB306" s="56"/>
      <c r="CC306" s="44"/>
      <c r="CD306" s="52"/>
      <c r="CE306" s="44"/>
      <c r="CF306" s="44"/>
      <c r="CG306" s="44"/>
      <c r="CH306" s="44"/>
      <c r="CI306" s="44"/>
      <c r="CJ306" s="271"/>
      <c r="CK306" s="271">
        <v>0</v>
      </c>
      <c r="CL306" s="271"/>
    </row>
    <row r="307" spans="1:90" ht="12.95" customHeight="1" x14ac:dyDescent="0.2">
      <c r="A307" s="72" t="s">
        <v>122</v>
      </c>
      <c r="B307" s="272" t="s">
        <v>2234</v>
      </c>
      <c r="C307" s="272" t="s">
        <v>2053</v>
      </c>
      <c r="D307" s="262"/>
      <c r="E307" s="56"/>
      <c r="F307" s="44"/>
      <c r="G307" s="52"/>
      <c r="H307" s="44"/>
      <c r="I307" s="44"/>
      <c r="J307" s="44"/>
      <c r="K307" s="44"/>
      <c r="L307" s="44"/>
      <c r="M307" s="44"/>
      <c r="N307" s="107"/>
      <c r="O307" s="141"/>
      <c r="P307" s="142"/>
      <c r="Q307" s="205"/>
      <c r="R307" s="402">
        <v>392</v>
      </c>
      <c r="S307" s="107">
        <f t="shared" si="63"/>
        <v>799</v>
      </c>
      <c r="T307" s="141">
        <f>+AH307+AU307+BH307+BK307+BX307+CK307</f>
        <v>392</v>
      </c>
      <c r="U307" s="142">
        <f t="shared" si="62"/>
        <v>0</v>
      </c>
      <c r="V307" s="260"/>
      <c r="W307" s="263"/>
      <c r="X307" s="56"/>
      <c r="Y307" s="44"/>
      <c r="Z307" s="44"/>
      <c r="AA307" s="44"/>
      <c r="AB307" s="44"/>
      <c r="AC307" s="44"/>
      <c r="AD307" s="44"/>
      <c r="AE307" s="44"/>
      <c r="AF307" s="44"/>
      <c r="AG307" s="271"/>
      <c r="AH307" s="271">
        <v>0</v>
      </c>
      <c r="AI307" s="271"/>
      <c r="AJ307" s="263"/>
      <c r="AK307" s="56"/>
      <c r="AL307" s="44"/>
      <c r="AM307" s="44"/>
      <c r="AN307" s="44"/>
      <c r="AO307" s="44"/>
      <c r="AP307" s="44"/>
      <c r="AQ307" s="44"/>
      <c r="AR307" s="44"/>
      <c r="AS307" s="44"/>
      <c r="AT307" s="271"/>
      <c r="AU307" s="271">
        <v>0</v>
      </c>
      <c r="AV307" s="271"/>
      <c r="AW307" s="263"/>
      <c r="AX307" s="56"/>
      <c r="AY307" s="44"/>
      <c r="AZ307" s="66"/>
      <c r="BA307" s="66"/>
      <c r="BB307" s="66"/>
      <c r="BC307" s="66"/>
      <c r="BD307" s="66"/>
      <c r="BE307" s="66"/>
      <c r="BF307" s="217"/>
      <c r="BG307" s="271"/>
      <c r="BH307" s="275">
        <v>69</v>
      </c>
      <c r="BI307" s="277"/>
      <c r="BJ307" s="691"/>
      <c r="BK307" s="271">
        <v>0</v>
      </c>
      <c r="BL307" s="271"/>
      <c r="BM307" s="263"/>
      <c r="BN307" s="99"/>
      <c r="BO307" s="44"/>
      <c r="BP307" s="44"/>
      <c r="BQ307" s="44"/>
      <c r="BR307" s="44"/>
      <c r="BS307" s="44"/>
      <c r="BT307" s="44"/>
      <c r="BU307" s="44"/>
      <c r="BV307" s="44"/>
      <c r="BW307" s="271"/>
      <c r="BX307" s="271">
        <v>323</v>
      </c>
      <c r="BY307" s="271"/>
      <c r="BZ307" s="262"/>
      <c r="CA307" s="262"/>
      <c r="CB307" s="56"/>
      <c r="CC307" s="44"/>
      <c r="CD307" s="52"/>
      <c r="CE307" s="44"/>
      <c r="CF307" s="44"/>
      <c r="CG307" s="44"/>
      <c r="CH307" s="44"/>
      <c r="CI307" s="44"/>
      <c r="CJ307" s="271"/>
      <c r="CK307" s="271">
        <v>0</v>
      </c>
      <c r="CL307" s="271"/>
    </row>
    <row r="308" spans="1:90" ht="12.95" customHeight="1" x14ac:dyDescent="0.2">
      <c r="A308" s="104" t="s">
        <v>132</v>
      </c>
      <c r="B308" s="272" t="s">
        <v>2235</v>
      </c>
      <c r="C308" s="272" t="s">
        <v>2053</v>
      </c>
      <c r="D308" s="262"/>
      <c r="E308" s="56"/>
      <c r="F308" s="44"/>
      <c r="G308" s="52"/>
      <c r="H308" s="44"/>
      <c r="I308" s="44"/>
      <c r="J308" s="44"/>
      <c r="K308" s="44"/>
      <c r="L308" s="44"/>
      <c r="M308" s="44"/>
      <c r="N308" s="107"/>
      <c r="O308" s="141"/>
      <c r="P308" s="142"/>
      <c r="Q308" s="205"/>
      <c r="R308" s="402">
        <v>377</v>
      </c>
      <c r="S308" s="107">
        <f t="shared" si="63"/>
        <v>800</v>
      </c>
      <c r="T308" s="141">
        <f>+AH308+AU308+BH308+BK308+BX308+CK308</f>
        <v>377</v>
      </c>
      <c r="U308" s="142">
        <f t="shared" si="62"/>
        <v>0</v>
      </c>
      <c r="V308" s="260"/>
      <c r="W308" s="263"/>
      <c r="X308" s="56"/>
      <c r="Y308" s="44"/>
      <c r="Z308" s="44"/>
      <c r="AA308" s="44"/>
      <c r="AB308" s="44"/>
      <c r="AC308" s="44"/>
      <c r="AD308" s="44"/>
      <c r="AE308" s="44"/>
      <c r="AF308" s="44"/>
      <c r="AG308" s="271"/>
      <c r="AH308" s="271">
        <v>52</v>
      </c>
      <c r="AI308" s="271"/>
      <c r="AJ308" s="263"/>
      <c r="AK308" s="56"/>
      <c r="AL308" s="44"/>
      <c r="AM308" s="44"/>
      <c r="AN308" s="44"/>
      <c r="AO308" s="44"/>
      <c r="AP308" s="44"/>
      <c r="AQ308" s="44"/>
      <c r="AR308" s="44"/>
      <c r="AS308" s="44"/>
      <c r="AT308" s="271"/>
      <c r="AU308" s="271">
        <v>0</v>
      </c>
      <c r="AV308" s="271"/>
      <c r="AW308" s="263"/>
      <c r="AX308" s="56"/>
      <c r="AY308" s="44"/>
      <c r="AZ308" s="66"/>
      <c r="BA308" s="66"/>
      <c r="BB308" s="66"/>
      <c r="BC308" s="66"/>
      <c r="BD308" s="66"/>
      <c r="BE308" s="66"/>
      <c r="BF308" s="217"/>
      <c r="BG308" s="271"/>
      <c r="BH308" s="275">
        <v>57</v>
      </c>
      <c r="BI308" s="277"/>
      <c r="BJ308" s="691"/>
      <c r="BK308" s="271">
        <v>23</v>
      </c>
      <c r="BL308" s="271"/>
      <c r="BM308" s="263"/>
      <c r="BN308" s="99"/>
      <c r="BO308" s="44"/>
      <c r="BP308" s="44"/>
      <c r="BQ308" s="44"/>
      <c r="BR308" s="44"/>
      <c r="BS308" s="44"/>
      <c r="BT308" s="44"/>
      <c r="BU308" s="44"/>
      <c r="BV308" s="44"/>
      <c r="BW308" s="273"/>
      <c r="BX308" s="271">
        <v>245</v>
      </c>
      <c r="BY308" s="271"/>
      <c r="BZ308" s="262"/>
      <c r="CA308" s="262"/>
      <c r="CB308" s="56"/>
      <c r="CC308" s="44"/>
      <c r="CD308" s="52"/>
      <c r="CE308" s="44"/>
      <c r="CF308" s="44"/>
      <c r="CG308" s="44"/>
      <c r="CH308" s="44"/>
      <c r="CI308" s="44"/>
      <c r="CJ308" s="271"/>
      <c r="CK308" s="271">
        <v>0</v>
      </c>
      <c r="CL308" s="271"/>
    </row>
    <row r="309" spans="1:90" ht="12.95" customHeight="1" x14ac:dyDescent="0.2">
      <c r="A309" s="104" t="s">
        <v>134</v>
      </c>
      <c r="B309" s="272" t="s">
        <v>2240</v>
      </c>
      <c r="C309" s="272" t="s">
        <v>2053</v>
      </c>
      <c r="K309" s="10"/>
      <c r="L309" s="9"/>
      <c r="M309" s="9"/>
      <c r="N309" s="107"/>
      <c r="O309" s="141"/>
      <c r="P309" s="142"/>
      <c r="Q309" s="403">
        <v>481</v>
      </c>
      <c r="R309" s="403">
        <v>336</v>
      </c>
      <c r="S309" s="107">
        <f t="shared" si="63"/>
        <v>812</v>
      </c>
      <c r="T309" s="141">
        <f>+AH309+AU309+BH309+BK309+BX309+CK309</f>
        <v>336</v>
      </c>
      <c r="U309" s="142">
        <f t="shared" si="62"/>
        <v>0</v>
      </c>
      <c r="V309" s="260"/>
      <c r="W309" s="131"/>
      <c r="X309" s="55"/>
      <c r="Y309" s="55"/>
      <c r="Z309" s="55"/>
      <c r="AA309" s="55"/>
      <c r="AB309" s="55"/>
      <c r="AC309" s="55"/>
      <c r="AD309" s="9"/>
      <c r="AE309" s="9"/>
      <c r="AF309" s="9"/>
      <c r="AG309" s="271">
        <v>76</v>
      </c>
      <c r="AH309" s="271">
        <v>38</v>
      </c>
      <c r="AI309" s="271"/>
      <c r="AJ309" s="131"/>
      <c r="AK309" s="55"/>
      <c r="AL309" s="55"/>
      <c r="AM309" s="55"/>
      <c r="AN309" s="55"/>
      <c r="AO309" s="55"/>
      <c r="AP309" s="55"/>
      <c r="AQ309" s="9"/>
      <c r="AR309" s="9"/>
      <c r="AS309" s="9"/>
      <c r="AT309" s="271">
        <v>244</v>
      </c>
      <c r="AU309" s="271">
        <v>180</v>
      </c>
      <c r="AV309" s="271"/>
      <c r="AW309" s="131"/>
      <c r="AX309" s="55"/>
      <c r="AY309" s="55"/>
      <c r="AZ309" s="68"/>
      <c r="BA309" s="68"/>
      <c r="BB309" s="68"/>
      <c r="BC309" s="68"/>
      <c r="BD309" s="68"/>
      <c r="BE309" s="68"/>
      <c r="BF309" s="213"/>
      <c r="BG309" s="271">
        <v>0</v>
      </c>
      <c r="BH309" s="275">
        <v>0</v>
      </c>
      <c r="BI309" s="277"/>
      <c r="BJ309" s="691">
        <v>0</v>
      </c>
      <c r="BK309" s="271">
        <v>0</v>
      </c>
      <c r="BL309" s="271"/>
      <c r="BM309" s="131"/>
      <c r="BN309" s="55"/>
      <c r="BO309" s="55"/>
      <c r="BP309" s="94"/>
      <c r="BQ309" s="94"/>
      <c r="BR309" s="94"/>
      <c r="BS309" s="94"/>
      <c r="BT309" s="94"/>
      <c r="BU309" s="94"/>
      <c r="BV309" s="94"/>
      <c r="BW309" s="271">
        <v>161</v>
      </c>
      <c r="BX309" s="271">
        <v>118</v>
      </c>
      <c r="BY309" s="271"/>
      <c r="BZ309" s="55"/>
      <c r="CA309" s="55"/>
      <c r="CB309" s="55"/>
      <c r="CC309" s="55"/>
      <c r="CD309" s="55"/>
      <c r="CE309" s="55"/>
      <c r="CF309" s="55"/>
      <c r="CG309" s="9"/>
      <c r="CH309" s="9"/>
      <c r="CI309" s="9"/>
      <c r="CJ309" s="271">
        <v>0</v>
      </c>
      <c r="CK309" s="271">
        <v>0</v>
      </c>
      <c r="CL309" s="271"/>
    </row>
    <row r="310" spans="1:90" ht="12.95" customHeight="1" x14ac:dyDescent="0.2">
      <c r="A310" s="104" t="s">
        <v>139</v>
      </c>
      <c r="B310" s="272" t="s">
        <v>2247</v>
      </c>
      <c r="C310" s="272" t="s">
        <v>2053</v>
      </c>
      <c r="D310" s="262"/>
      <c r="E310" s="56"/>
      <c r="F310" s="44"/>
      <c r="G310" s="52"/>
      <c r="H310" s="44"/>
      <c r="I310" s="44"/>
      <c r="J310" s="44"/>
      <c r="K310" s="44"/>
      <c r="L310" s="44"/>
      <c r="M310" s="44"/>
      <c r="N310" s="107"/>
      <c r="O310" s="141"/>
      <c r="P310" s="142"/>
      <c r="Q310" s="404"/>
      <c r="R310" s="403">
        <v>303</v>
      </c>
      <c r="S310" s="107">
        <f t="shared" si="63"/>
        <v>825</v>
      </c>
      <c r="T310" s="141">
        <f>+AH310+AU310+BH310+BK310+BX310+CK310</f>
        <v>303</v>
      </c>
      <c r="U310" s="142">
        <f t="shared" si="62"/>
        <v>0</v>
      </c>
      <c r="V310" s="260"/>
      <c r="W310" s="263"/>
      <c r="X310" s="56"/>
      <c r="Y310" s="44"/>
      <c r="Z310" s="44"/>
      <c r="AA310" s="44"/>
      <c r="AB310" s="44"/>
      <c r="AC310" s="44"/>
      <c r="AD310" s="44"/>
      <c r="AE310" s="44"/>
      <c r="AF310" s="44"/>
      <c r="AG310" s="273"/>
      <c r="AH310" s="271">
        <v>166</v>
      </c>
      <c r="AI310" s="271"/>
      <c r="AJ310" s="263"/>
      <c r="AK310" s="56"/>
      <c r="AL310" s="44"/>
      <c r="AM310" s="44"/>
      <c r="AN310" s="44"/>
      <c r="AO310" s="44"/>
      <c r="AP310" s="44"/>
      <c r="AQ310" s="44"/>
      <c r="AR310" s="44"/>
      <c r="AS310" s="44"/>
      <c r="AT310" s="271"/>
      <c r="AU310" s="271">
        <v>0</v>
      </c>
      <c r="AV310" s="271"/>
      <c r="AW310" s="263"/>
      <c r="AX310" s="56"/>
      <c r="AY310" s="44"/>
      <c r="AZ310" s="66"/>
      <c r="BA310" s="66"/>
      <c r="BB310" s="66"/>
      <c r="BC310" s="66"/>
      <c r="BD310" s="66"/>
      <c r="BE310" s="66"/>
      <c r="BF310" s="217"/>
      <c r="BG310" s="271"/>
      <c r="BH310" s="275">
        <v>0</v>
      </c>
      <c r="BI310" s="277"/>
      <c r="BJ310" s="691"/>
      <c r="BK310" s="271">
        <v>0</v>
      </c>
      <c r="BL310" s="271"/>
      <c r="BM310" s="263"/>
      <c r="BN310" s="99"/>
      <c r="BO310" s="44"/>
      <c r="BP310" s="44"/>
      <c r="BQ310" s="44"/>
      <c r="BR310" s="44"/>
      <c r="BS310" s="44"/>
      <c r="BT310" s="44"/>
      <c r="BU310" s="44"/>
      <c r="BV310" s="44"/>
      <c r="BW310" s="271"/>
      <c r="BX310" s="271">
        <v>137</v>
      </c>
      <c r="BY310" s="271"/>
      <c r="BZ310" s="262"/>
      <c r="CA310" s="262"/>
      <c r="CB310" s="56"/>
      <c r="CC310" s="44"/>
      <c r="CD310" s="52"/>
      <c r="CE310" s="44"/>
      <c r="CF310" s="44"/>
      <c r="CG310" s="44"/>
      <c r="CH310" s="44"/>
      <c r="CI310" s="44"/>
      <c r="CJ310" s="271"/>
      <c r="CK310" s="271">
        <v>0</v>
      </c>
      <c r="CL310" s="271"/>
    </row>
    <row r="311" spans="1:90" ht="12.95" customHeight="1" x14ac:dyDescent="0.2">
      <c r="A311" s="72" t="s">
        <v>159</v>
      </c>
      <c r="B311" s="272" t="s">
        <v>2251</v>
      </c>
      <c r="C311" s="272" t="s">
        <v>2053</v>
      </c>
      <c r="D311" s="262"/>
      <c r="E311" s="56"/>
      <c r="F311" s="44"/>
      <c r="G311" s="52"/>
      <c r="H311" s="44"/>
      <c r="I311" s="44"/>
      <c r="J311" s="44"/>
      <c r="K311" s="44"/>
      <c r="L311" s="44"/>
      <c r="M311" s="44"/>
      <c r="N311" s="107"/>
      <c r="O311" s="141"/>
      <c r="P311" s="142"/>
      <c r="Q311" s="404"/>
      <c r="R311" s="403">
        <v>284</v>
      </c>
      <c r="S311" s="107">
        <f t="shared" si="63"/>
        <v>831</v>
      </c>
      <c r="T311" s="141">
        <f>+AH311+AU311+BH311+BK311+BX311+CK311</f>
        <v>284</v>
      </c>
      <c r="U311" s="142">
        <f t="shared" si="62"/>
        <v>0</v>
      </c>
      <c r="V311" s="260"/>
      <c r="W311" s="263"/>
      <c r="X311" s="56"/>
      <c r="Y311" s="44"/>
      <c r="Z311" s="44"/>
      <c r="AA311" s="44"/>
      <c r="AB311" s="44"/>
      <c r="AC311" s="44"/>
      <c r="AD311" s="44"/>
      <c r="AE311" s="44"/>
      <c r="AF311" s="44"/>
      <c r="AG311" s="273"/>
      <c r="AH311" s="271">
        <v>265</v>
      </c>
      <c r="AI311" s="271"/>
      <c r="AJ311" s="263"/>
      <c r="AK311" s="56"/>
      <c r="AL311" s="44"/>
      <c r="AM311" s="44"/>
      <c r="AN311" s="44"/>
      <c r="AO311" s="44"/>
      <c r="AP311" s="44"/>
      <c r="AQ311" s="44"/>
      <c r="AR311" s="44"/>
      <c r="AS311" s="44"/>
      <c r="AT311" s="271"/>
      <c r="AU311" s="271">
        <v>0</v>
      </c>
      <c r="AV311" s="271"/>
      <c r="AW311" s="263"/>
      <c r="AX311" s="56"/>
      <c r="AY311" s="44"/>
      <c r="AZ311" s="66"/>
      <c r="BA311" s="66"/>
      <c r="BB311" s="66"/>
      <c r="BC311" s="66"/>
      <c r="BD311" s="66"/>
      <c r="BE311" s="66"/>
      <c r="BF311" s="217"/>
      <c r="BG311" s="271"/>
      <c r="BH311" s="275">
        <v>19</v>
      </c>
      <c r="BI311" s="277"/>
      <c r="BJ311" s="691"/>
      <c r="BK311" s="271">
        <v>0</v>
      </c>
      <c r="BL311" s="271"/>
      <c r="BM311" s="263"/>
      <c r="BN311" s="99"/>
      <c r="BO311" s="44"/>
      <c r="BP311" s="44"/>
      <c r="BQ311" s="44"/>
      <c r="BR311" s="44"/>
      <c r="BS311" s="44"/>
      <c r="BT311" s="44"/>
      <c r="BU311" s="44"/>
      <c r="BV311" s="44"/>
      <c r="BW311" s="271"/>
      <c r="BX311" s="271">
        <v>0</v>
      </c>
      <c r="BY311" s="271"/>
      <c r="BZ311" s="262"/>
      <c r="CA311" s="262"/>
      <c r="CB311" s="56"/>
      <c r="CC311" s="44"/>
      <c r="CD311" s="52"/>
      <c r="CE311" s="44"/>
      <c r="CF311" s="44"/>
      <c r="CG311" s="44"/>
      <c r="CH311" s="44"/>
      <c r="CI311" s="44"/>
      <c r="CJ311" s="271"/>
      <c r="CK311" s="271">
        <v>0</v>
      </c>
      <c r="CL311" s="271"/>
    </row>
    <row r="312" spans="1:90" ht="12.95" customHeight="1" x14ac:dyDescent="0.2">
      <c r="A312" s="72"/>
      <c r="B312" s="272" t="s">
        <v>2257</v>
      </c>
      <c r="C312" s="272" t="s">
        <v>2053</v>
      </c>
      <c r="K312" s="10"/>
      <c r="L312" s="9"/>
      <c r="M312" s="9"/>
      <c r="N312" s="107"/>
      <c r="O312" s="141"/>
      <c r="P312" s="142"/>
      <c r="Q312" s="406"/>
      <c r="R312" s="405">
        <v>274</v>
      </c>
      <c r="S312" s="107">
        <f t="shared" si="63"/>
        <v>838</v>
      </c>
      <c r="T312" s="141">
        <f>+AH312+AU312+BH312+BK312+BX312+CK312</f>
        <v>274</v>
      </c>
      <c r="U312" s="142">
        <f t="shared" si="62"/>
        <v>0</v>
      </c>
      <c r="V312" s="260"/>
      <c r="W312" s="131"/>
      <c r="X312" s="55"/>
      <c r="Y312" s="55"/>
      <c r="Z312" s="55"/>
      <c r="AA312" s="55"/>
      <c r="AB312" s="55"/>
      <c r="AC312" s="55"/>
      <c r="AD312" s="9"/>
      <c r="AE312" s="9"/>
      <c r="AF312" s="9"/>
      <c r="AG312" s="273"/>
      <c r="AH312" s="271">
        <v>267</v>
      </c>
      <c r="AI312" s="271"/>
      <c r="AJ312" s="131"/>
      <c r="AK312" s="55"/>
      <c r="AL312" s="55"/>
      <c r="AM312" s="55"/>
      <c r="AN312" s="55"/>
      <c r="AO312" s="55"/>
      <c r="AP312" s="55"/>
      <c r="AQ312" s="9"/>
      <c r="AR312" s="9"/>
      <c r="AS312" s="9"/>
      <c r="AT312" s="273"/>
      <c r="AU312" s="271">
        <v>0</v>
      </c>
      <c r="AV312" s="271"/>
      <c r="AW312" s="131"/>
      <c r="AX312" s="55"/>
      <c r="AY312" s="55"/>
      <c r="AZ312" s="68"/>
      <c r="BA312" s="68"/>
      <c r="BB312" s="68"/>
      <c r="BC312" s="68"/>
      <c r="BD312" s="68"/>
      <c r="BE312" s="68"/>
      <c r="BF312" s="213"/>
      <c r="BG312" s="271"/>
      <c r="BH312" s="275">
        <v>0</v>
      </c>
      <c r="BI312" s="277"/>
      <c r="BJ312" s="693"/>
      <c r="BK312" s="271">
        <v>7</v>
      </c>
      <c r="BL312" s="271"/>
      <c r="BM312" s="131"/>
      <c r="BN312" s="55"/>
      <c r="BO312" s="55"/>
      <c r="BP312" s="94"/>
      <c r="BQ312" s="94"/>
      <c r="BR312" s="94"/>
      <c r="BS312" s="94"/>
      <c r="BT312" s="94"/>
      <c r="BU312" s="94"/>
      <c r="BV312" s="94"/>
      <c r="BW312" s="273"/>
      <c r="BX312" s="271">
        <v>0</v>
      </c>
      <c r="BY312" s="271"/>
      <c r="BZ312" s="55"/>
      <c r="CA312" s="55"/>
      <c r="CB312" s="55"/>
      <c r="CC312" s="55"/>
      <c r="CD312" s="55"/>
      <c r="CE312" s="55"/>
      <c r="CF312" s="55"/>
      <c r="CG312" s="9"/>
      <c r="CH312" s="9"/>
      <c r="CI312" s="9"/>
      <c r="CJ312" s="271"/>
      <c r="CK312" s="271">
        <v>0</v>
      </c>
      <c r="CL312" s="271"/>
    </row>
    <row r="313" spans="1:90" ht="12.95" customHeight="1" x14ac:dyDescent="0.2">
      <c r="A313" s="72" t="s">
        <v>156</v>
      </c>
      <c r="B313" s="272" t="s">
        <v>2258</v>
      </c>
      <c r="C313" s="272" t="s">
        <v>2053</v>
      </c>
      <c r="K313" s="10"/>
      <c r="L313" s="9"/>
      <c r="M313" s="9"/>
      <c r="N313" s="107"/>
      <c r="O313" s="141"/>
      <c r="P313" s="142"/>
      <c r="Q313" s="405"/>
      <c r="R313" s="405">
        <v>269</v>
      </c>
      <c r="S313" s="107">
        <f t="shared" si="63"/>
        <v>839</v>
      </c>
      <c r="T313" s="141">
        <f>+AH313+AU313+BH313+BK313+BX313+CK313</f>
        <v>269</v>
      </c>
      <c r="U313" s="142">
        <f t="shared" si="62"/>
        <v>0</v>
      </c>
      <c r="V313" s="260"/>
      <c r="W313" s="131"/>
      <c r="X313" s="55"/>
      <c r="Y313" s="55"/>
      <c r="Z313" s="55"/>
      <c r="AA313" s="55"/>
      <c r="AB313" s="55"/>
      <c r="AC313" s="55"/>
      <c r="AD313" s="9"/>
      <c r="AE313" s="9"/>
      <c r="AF313" s="9"/>
      <c r="AG313" s="271"/>
      <c r="AH313" s="271">
        <v>269</v>
      </c>
      <c r="AI313" s="271"/>
      <c r="AJ313" s="131"/>
      <c r="AK313" s="55"/>
      <c r="AL313" s="55"/>
      <c r="AM313" s="55"/>
      <c r="AN313" s="55"/>
      <c r="AO313" s="55"/>
      <c r="AP313" s="55"/>
      <c r="AQ313" s="9"/>
      <c r="AR313" s="9"/>
      <c r="AS313" s="9"/>
      <c r="AT313" s="271"/>
      <c r="AU313" s="271">
        <v>0</v>
      </c>
      <c r="AV313" s="271"/>
      <c r="AW313" s="131"/>
      <c r="AX313" s="55"/>
      <c r="AY313" s="55"/>
      <c r="AZ313" s="68"/>
      <c r="BA313" s="68"/>
      <c r="BB313" s="68"/>
      <c r="BC313" s="68"/>
      <c r="BD313" s="68"/>
      <c r="BE313" s="68"/>
      <c r="BF313" s="213"/>
      <c r="BG313" s="271"/>
      <c r="BH313" s="275">
        <v>0</v>
      </c>
      <c r="BI313" s="277"/>
      <c r="BJ313" s="691"/>
      <c r="BK313" s="271">
        <v>0</v>
      </c>
      <c r="BL313" s="271"/>
      <c r="BM313" s="131"/>
      <c r="BN313" s="55"/>
      <c r="BO313" s="55"/>
      <c r="BP313" s="94"/>
      <c r="BQ313" s="94"/>
      <c r="BR313" s="94"/>
      <c r="BS313" s="94"/>
      <c r="BT313" s="94"/>
      <c r="BU313" s="94"/>
      <c r="BV313" s="94"/>
      <c r="BW313" s="271"/>
      <c r="BX313" s="271">
        <v>0</v>
      </c>
      <c r="BY313" s="271"/>
      <c r="BZ313" s="55"/>
      <c r="CA313" s="55"/>
      <c r="CB313" s="55"/>
      <c r="CC313" s="55"/>
      <c r="CD313" s="55"/>
      <c r="CE313" s="55"/>
      <c r="CF313" s="55"/>
      <c r="CG313" s="9"/>
      <c r="CH313" s="9"/>
      <c r="CI313" s="9"/>
      <c r="CJ313" s="271"/>
      <c r="CK313" s="277">
        <v>0</v>
      </c>
      <c r="CL313" s="277"/>
    </row>
    <row r="314" spans="1:90" ht="12.95" customHeight="1" x14ac:dyDescent="0.2">
      <c r="A314" s="104" t="s">
        <v>137</v>
      </c>
      <c r="B314" s="272" t="s">
        <v>2262</v>
      </c>
      <c r="C314" s="272" t="s">
        <v>2053</v>
      </c>
      <c r="K314" s="10"/>
      <c r="L314" s="9"/>
      <c r="M314" s="9"/>
      <c r="N314" s="107"/>
      <c r="O314" s="141"/>
      <c r="P314" s="142"/>
      <c r="Q314" s="405"/>
      <c r="R314" s="405">
        <v>259</v>
      </c>
      <c r="S314" s="107">
        <f t="shared" si="63"/>
        <v>845</v>
      </c>
      <c r="T314" s="141">
        <f>+AH314+AU314+BH314+BK314+BX314+CK314</f>
        <v>259</v>
      </c>
      <c r="U314" s="142">
        <f t="shared" si="62"/>
        <v>0</v>
      </c>
      <c r="V314" s="260"/>
      <c r="W314" s="131"/>
      <c r="X314" s="55"/>
      <c r="Y314" s="55"/>
      <c r="Z314" s="55"/>
      <c r="AA314" s="55"/>
      <c r="AB314" s="55"/>
      <c r="AC314" s="55"/>
      <c r="AD314" s="9"/>
      <c r="AE314" s="9"/>
      <c r="AF314" s="9"/>
      <c r="AG314" s="271"/>
      <c r="AH314" s="271">
        <v>14</v>
      </c>
      <c r="AI314" s="271"/>
      <c r="AJ314" s="131"/>
      <c r="AK314" s="55"/>
      <c r="AL314" s="55"/>
      <c r="AM314" s="55"/>
      <c r="AN314" s="55"/>
      <c r="AO314" s="55"/>
      <c r="AP314" s="55"/>
      <c r="AQ314" s="9"/>
      <c r="AR314" s="9"/>
      <c r="AS314" s="9"/>
      <c r="AT314" s="271"/>
      <c r="AU314" s="271">
        <v>8</v>
      </c>
      <c r="AV314" s="271"/>
      <c r="AW314" s="131"/>
      <c r="AX314" s="55"/>
      <c r="AY314" s="55"/>
      <c r="AZ314" s="68"/>
      <c r="BA314" s="68"/>
      <c r="BB314" s="68"/>
      <c r="BC314" s="68"/>
      <c r="BD314" s="68"/>
      <c r="BE314" s="68"/>
      <c r="BF314" s="213"/>
      <c r="BG314" s="271"/>
      <c r="BH314" s="275">
        <v>0</v>
      </c>
      <c r="BI314" s="277"/>
      <c r="BJ314" s="691"/>
      <c r="BK314" s="271">
        <v>0</v>
      </c>
      <c r="BL314" s="271"/>
      <c r="BM314" s="131"/>
      <c r="BN314" s="55"/>
      <c r="BO314" s="55"/>
      <c r="BP314" s="94"/>
      <c r="BQ314" s="94"/>
      <c r="BR314" s="94"/>
      <c r="BS314" s="94"/>
      <c r="BT314" s="94"/>
      <c r="BU314" s="94"/>
      <c r="BV314" s="94"/>
      <c r="BW314" s="271"/>
      <c r="BX314" s="271">
        <v>237</v>
      </c>
      <c r="BY314" s="271"/>
      <c r="BZ314" s="55"/>
      <c r="CA314" s="55"/>
      <c r="CB314" s="55"/>
      <c r="CC314" s="55"/>
      <c r="CD314" s="55"/>
      <c r="CE314" s="55"/>
      <c r="CF314" s="55"/>
      <c r="CG314" s="9"/>
      <c r="CH314" s="9"/>
      <c r="CI314" s="9"/>
      <c r="CJ314" s="271"/>
      <c r="CK314" s="271">
        <v>0</v>
      </c>
      <c r="CL314" s="271"/>
    </row>
    <row r="315" spans="1:90" ht="12.95" customHeight="1" x14ac:dyDescent="0.2">
      <c r="A315" s="72" t="s">
        <v>162</v>
      </c>
      <c r="B315" s="272" t="s">
        <v>2264</v>
      </c>
      <c r="C315" s="272" t="s">
        <v>2053</v>
      </c>
      <c r="K315" s="10"/>
      <c r="L315" s="9"/>
      <c r="M315" s="9"/>
      <c r="N315" s="107"/>
      <c r="O315" s="141"/>
      <c r="P315" s="142"/>
      <c r="Q315" s="406"/>
      <c r="R315" s="405">
        <v>250</v>
      </c>
      <c r="S315" s="107">
        <f t="shared" si="63"/>
        <v>849</v>
      </c>
      <c r="T315" s="141">
        <f>+AH315+AU315+BH315+BK315+BX315+CK315</f>
        <v>250</v>
      </c>
      <c r="U315" s="142">
        <f t="shared" si="62"/>
        <v>0</v>
      </c>
      <c r="V315" s="260"/>
      <c r="W315" s="131"/>
      <c r="X315" s="55"/>
      <c r="Y315" s="55"/>
      <c r="Z315" s="55"/>
      <c r="AA315" s="55"/>
      <c r="AB315" s="55"/>
      <c r="AC315" s="55"/>
      <c r="AD315" s="9"/>
      <c r="AE315" s="9"/>
      <c r="AF315" s="9"/>
      <c r="AG315" s="273"/>
      <c r="AH315" s="271">
        <v>173</v>
      </c>
      <c r="AI315" s="271"/>
      <c r="AJ315" s="131"/>
      <c r="AK315" s="55"/>
      <c r="AL315" s="55"/>
      <c r="AM315" s="55"/>
      <c r="AN315" s="55"/>
      <c r="AO315" s="55"/>
      <c r="AP315" s="55"/>
      <c r="AQ315" s="9"/>
      <c r="AR315" s="9"/>
      <c r="AS315" s="9"/>
      <c r="AT315" s="273"/>
      <c r="AU315" s="271">
        <v>31</v>
      </c>
      <c r="AV315" s="271"/>
      <c r="AW315" s="131"/>
      <c r="AX315" s="55"/>
      <c r="AY315" s="55"/>
      <c r="AZ315" s="68"/>
      <c r="BA315" s="68"/>
      <c r="BB315" s="68"/>
      <c r="BC315" s="68"/>
      <c r="BD315" s="68"/>
      <c r="BE315" s="68"/>
      <c r="BF315" s="213"/>
      <c r="BG315" s="273"/>
      <c r="BH315" s="275">
        <v>0</v>
      </c>
      <c r="BI315" s="277"/>
      <c r="BJ315" s="693"/>
      <c r="BK315" s="271">
        <v>0</v>
      </c>
      <c r="BL315" s="271"/>
      <c r="BM315" s="131"/>
      <c r="BN315" s="55"/>
      <c r="BO315" s="55"/>
      <c r="BP315" s="94"/>
      <c r="BQ315" s="94"/>
      <c r="BR315" s="94"/>
      <c r="BS315" s="94"/>
      <c r="BT315" s="94"/>
      <c r="BU315" s="94"/>
      <c r="BV315" s="94"/>
      <c r="BW315" s="273"/>
      <c r="BX315" s="271">
        <v>46</v>
      </c>
      <c r="BY315" s="271"/>
      <c r="BZ315" s="55"/>
      <c r="CA315" s="55"/>
      <c r="CB315" s="55"/>
      <c r="CC315" s="55"/>
      <c r="CD315" s="55"/>
      <c r="CE315" s="55"/>
      <c r="CF315" s="55"/>
      <c r="CG315" s="9"/>
      <c r="CH315" s="9"/>
      <c r="CI315" s="9"/>
      <c r="CJ315" s="271"/>
      <c r="CK315" s="271">
        <v>0</v>
      </c>
      <c r="CL315" s="271"/>
    </row>
    <row r="316" spans="1:90" ht="12.95" customHeight="1" x14ac:dyDescent="0.2">
      <c r="A316" s="72" t="s">
        <v>142</v>
      </c>
      <c r="B316" s="272" t="s">
        <v>2266</v>
      </c>
      <c r="C316" s="272" t="s">
        <v>2053</v>
      </c>
      <c r="K316" s="10"/>
      <c r="L316" s="9"/>
      <c r="M316" s="9"/>
      <c r="N316" s="107"/>
      <c r="O316" s="141"/>
      <c r="P316" s="142"/>
      <c r="Q316" s="406"/>
      <c r="R316" s="405">
        <v>245</v>
      </c>
      <c r="S316" s="107">
        <f t="shared" si="63"/>
        <v>851</v>
      </c>
      <c r="T316" s="141">
        <f>+AH316+AU316+BH316+BK316+BX316+CK316</f>
        <v>245</v>
      </c>
      <c r="U316" s="142">
        <f t="shared" si="62"/>
        <v>0</v>
      </c>
      <c r="V316" s="260"/>
      <c r="W316" s="131"/>
      <c r="X316" s="55"/>
      <c r="Y316" s="55"/>
      <c r="Z316" s="55"/>
      <c r="AA316" s="55"/>
      <c r="AB316" s="55"/>
      <c r="AC316" s="55"/>
      <c r="AD316" s="9"/>
      <c r="AE316" s="9"/>
      <c r="AF316" s="9"/>
      <c r="AG316" s="273"/>
      <c r="AH316" s="271">
        <v>171</v>
      </c>
      <c r="AI316" s="271"/>
      <c r="AJ316" s="131"/>
      <c r="AK316" s="55"/>
      <c r="AL316" s="55"/>
      <c r="AM316" s="55"/>
      <c r="AN316" s="55"/>
      <c r="AO316" s="55"/>
      <c r="AP316" s="55"/>
      <c r="AQ316" s="9"/>
      <c r="AR316" s="9"/>
      <c r="AS316" s="9"/>
      <c r="AT316" s="271"/>
      <c r="AU316" s="271">
        <v>0</v>
      </c>
      <c r="AV316" s="271"/>
      <c r="AW316" s="131"/>
      <c r="AX316" s="55"/>
      <c r="AY316" s="55"/>
      <c r="AZ316" s="68"/>
      <c r="BA316" s="68"/>
      <c r="BB316" s="68"/>
      <c r="BC316" s="68"/>
      <c r="BD316" s="68"/>
      <c r="BE316" s="68"/>
      <c r="BF316" s="213"/>
      <c r="BG316" s="271"/>
      <c r="BH316" s="275">
        <v>0</v>
      </c>
      <c r="BI316" s="277"/>
      <c r="BJ316" s="691"/>
      <c r="BK316" s="271">
        <v>35</v>
      </c>
      <c r="BL316" s="271"/>
      <c r="BM316" s="131"/>
      <c r="BN316" s="55"/>
      <c r="BO316" s="55"/>
      <c r="BP316" s="94"/>
      <c r="BQ316" s="94"/>
      <c r="BR316" s="94"/>
      <c r="BS316" s="94"/>
      <c r="BT316" s="94"/>
      <c r="BU316" s="94"/>
      <c r="BV316" s="94"/>
      <c r="BW316" s="271"/>
      <c r="BX316" s="271">
        <v>39</v>
      </c>
      <c r="BY316" s="271"/>
      <c r="BZ316" s="55"/>
      <c r="CA316" s="55"/>
      <c r="CB316" s="55"/>
      <c r="CC316" s="55"/>
      <c r="CD316" s="55"/>
      <c r="CE316" s="55"/>
      <c r="CF316" s="55"/>
      <c r="CG316" s="9"/>
      <c r="CH316" s="9"/>
      <c r="CI316" s="9"/>
      <c r="CJ316" s="271"/>
      <c r="CK316" s="271">
        <v>0</v>
      </c>
      <c r="CL316" s="271"/>
    </row>
    <row r="317" spans="1:90" ht="12.95" customHeight="1" x14ac:dyDescent="0.2">
      <c r="A317" s="72" t="s">
        <v>169</v>
      </c>
      <c r="B317" s="272" t="s">
        <v>2269</v>
      </c>
      <c r="C317" s="272" t="s">
        <v>2053</v>
      </c>
      <c r="K317" s="10"/>
      <c r="L317" s="9"/>
      <c r="M317" s="9"/>
      <c r="N317" s="107"/>
      <c r="O317" s="141"/>
      <c r="P317" s="142"/>
      <c r="Q317" s="406"/>
      <c r="R317" s="405">
        <v>242</v>
      </c>
      <c r="S317" s="107">
        <f t="shared" si="63"/>
        <v>854</v>
      </c>
      <c r="T317" s="141">
        <f>+AH317+AU317+BH317+BK317+BX317+CK317</f>
        <v>242</v>
      </c>
      <c r="U317" s="142">
        <f t="shared" si="62"/>
        <v>0</v>
      </c>
      <c r="V317" s="260"/>
      <c r="W317" s="131"/>
      <c r="X317" s="55"/>
      <c r="Y317" s="55"/>
      <c r="Z317" s="55"/>
      <c r="AA317" s="55"/>
      <c r="AB317" s="55"/>
      <c r="AC317" s="55"/>
      <c r="AD317" s="9"/>
      <c r="AE317" s="9"/>
      <c r="AF317" s="9"/>
      <c r="AG317" s="273"/>
      <c r="AH317" s="271">
        <v>235</v>
      </c>
      <c r="AI317" s="271"/>
      <c r="AJ317" s="131"/>
      <c r="AK317" s="55"/>
      <c r="AL317" s="55"/>
      <c r="AM317" s="55"/>
      <c r="AN317" s="55"/>
      <c r="AO317" s="55"/>
      <c r="AP317" s="55"/>
      <c r="AQ317" s="9"/>
      <c r="AR317" s="9"/>
      <c r="AS317" s="9"/>
      <c r="AT317" s="273"/>
      <c r="AU317" s="271">
        <v>1</v>
      </c>
      <c r="AV317" s="271"/>
      <c r="AW317" s="131"/>
      <c r="AX317" s="55"/>
      <c r="AY317" s="55"/>
      <c r="AZ317" s="68"/>
      <c r="BA317" s="68"/>
      <c r="BB317" s="68"/>
      <c r="BC317" s="68"/>
      <c r="BD317" s="68"/>
      <c r="BE317" s="68"/>
      <c r="BF317" s="213"/>
      <c r="BG317" s="273"/>
      <c r="BH317" s="275">
        <v>1</v>
      </c>
      <c r="BI317" s="277"/>
      <c r="BJ317" s="693"/>
      <c r="BK317" s="271">
        <v>1</v>
      </c>
      <c r="BL317" s="271"/>
      <c r="BM317" s="131"/>
      <c r="BN317" s="55"/>
      <c r="BO317" s="55"/>
      <c r="BP317" s="94"/>
      <c r="BQ317" s="94"/>
      <c r="BR317" s="94"/>
      <c r="BS317" s="94"/>
      <c r="BT317" s="94"/>
      <c r="BU317" s="94"/>
      <c r="BV317" s="94"/>
      <c r="BW317" s="273"/>
      <c r="BX317" s="271">
        <v>2</v>
      </c>
      <c r="BY317" s="271"/>
      <c r="BZ317" s="55"/>
      <c r="CA317" s="55"/>
      <c r="CB317" s="55"/>
      <c r="CC317" s="55"/>
      <c r="CD317" s="55"/>
      <c r="CE317" s="55"/>
      <c r="CF317" s="55"/>
      <c r="CG317" s="9"/>
      <c r="CH317" s="9"/>
      <c r="CI317" s="9"/>
      <c r="CJ317" s="271"/>
      <c r="CK317" s="271">
        <v>2</v>
      </c>
      <c r="CL317" s="271"/>
    </row>
    <row r="318" spans="1:90" ht="12.95" customHeight="1" x14ac:dyDescent="0.2">
      <c r="A318" s="72" t="s">
        <v>168</v>
      </c>
      <c r="B318" s="272" t="s">
        <v>2276</v>
      </c>
      <c r="C318" s="272" t="s">
        <v>2053</v>
      </c>
      <c r="K318" s="10"/>
      <c r="L318" s="9"/>
      <c r="M318" s="9"/>
      <c r="N318" s="107"/>
      <c r="O318" s="141"/>
      <c r="P318" s="142"/>
      <c r="Q318" s="406"/>
      <c r="R318" s="405">
        <v>227</v>
      </c>
      <c r="S318" s="107">
        <f t="shared" si="63"/>
        <v>864</v>
      </c>
      <c r="T318" s="141">
        <f>+AH318+AU318+BH318+BK318+BX318+CK318</f>
        <v>227</v>
      </c>
      <c r="U318" s="142">
        <f t="shared" si="62"/>
        <v>0</v>
      </c>
      <c r="V318" s="260"/>
      <c r="W318" s="131"/>
      <c r="X318" s="55"/>
      <c r="Y318" s="55"/>
      <c r="Z318" s="55"/>
      <c r="AA318" s="55"/>
      <c r="AB318" s="55"/>
      <c r="AC318" s="55"/>
      <c r="AD318" s="9"/>
      <c r="AE318" s="9"/>
      <c r="AF318" s="9"/>
      <c r="AG318" s="273"/>
      <c r="AH318" s="271">
        <v>0</v>
      </c>
      <c r="AI318" s="271"/>
      <c r="AJ318" s="131"/>
      <c r="AK318" s="55"/>
      <c r="AL318" s="55"/>
      <c r="AM318" s="55"/>
      <c r="AN318" s="55"/>
      <c r="AO318" s="55"/>
      <c r="AP318" s="55"/>
      <c r="AQ318" s="9"/>
      <c r="AR318" s="9"/>
      <c r="AS318" s="9"/>
      <c r="AT318" s="271"/>
      <c r="AU318" s="271">
        <v>0</v>
      </c>
      <c r="AV318" s="271"/>
      <c r="AW318" s="131"/>
      <c r="AX318" s="55"/>
      <c r="AY318" s="55"/>
      <c r="AZ318" s="68"/>
      <c r="BA318" s="68"/>
      <c r="BB318" s="68"/>
      <c r="BC318" s="68"/>
      <c r="BD318" s="68"/>
      <c r="BE318" s="68"/>
      <c r="BF318" s="213"/>
      <c r="BG318" s="271"/>
      <c r="BH318" s="275">
        <v>0</v>
      </c>
      <c r="BI318" s="277"/>
      <c r="BJ318" s="691"/>
      <c r="BK318" s="271">
        <v>227</v>
      </c>
      <c r="BL318" s="271"/>
      <c r="BM318" s="131"/>
      <c r="BN318" s="55"/>
      <c r="BO318" s="55"/>
      <c r="BP318" s="94"/>
      <c r="BQ318" s="94"/>
      <c r="BR318" s="94"/>
      <c r="BS318" s="94"/>
      <c r="BT318" s="94"/>
      <c r="BU318" s="94"/>
      <c r="BV318" s="94"/>
      <c r="BW318" s="271"/>
      <c r="BX318" s="271">
        <v>0</v>
      </c>
      <c r="BY318" s="271"/>
      <c r="BZ318" s="55"/>
      <c r="CA318" s="55"/>
      <c r="CB318" s="55"/>
      <c r="CC318" s="55"/>
      <c r="CD318" s="55"/>
      <c r="CE318" s="55"/>
      <c r="CF318" s="55"/>
      <c r="CG318" s="9"/>
      <c r="CH318" s="9"/>
      <c r="CI318" s="9"/>
      <c r="CJ318" s="271"/>
      <c r="CK318" s="271">
        <v>0</v>
      </c>
      <c r="CL318" s="271"/>
    </row>
    <row r="319" spans="1:90" ht="12.95" customHeight="1" x14ac:dyDescent="0.2">
      <c r="A319" s="72" t="s">
        <v>167</v>
      </c>
      <c r="B319" s="272" t="s">
        <v>2277</v>
      </c>
      <c r="C319" s="272" t="s">
        <v>2053</v>
      </c>
      <c r="K319" s="10"/>
      <c r="L319" s="9"/>
      <c r="M319" s="9"/>
      <c r="N319" s="107"/>
      <c r="O319" s="141"/>
      <c r="P319" s="142"/>
      <c r="Q319" s="406"/>
      <c r="R319" s="405">
        <v>224</v>
      </c>
      <c r="S319" s="107">
        <f t="shared" si="63"/>
        <v>865</v>
      </c>
      <c r="T319" s="141">
        <f>+AH319+AU319+BH319+BK319+BX319+CK319</f>
        <v>224</v>
      </c>
      <c r="U319" s="142">
        <f t="shared" si="62"/>
        <v>0</v>
      </c>
      <c r="V319" s="260"/>
      <c r="W319" s="131"/>
      <c r="X319" s="55"/>
      <c r="Y319" s="55"/>
      <c r="Z319" s="55"/>
      <c r="AA319" s="55"/>
      <c r="AB319" s="55"/>
      <c r="AC319" s="55"/>
      <c r="AD319" s="9"/>
      <c r="AE319" s="9"/>
      <c r="AF319" s="9"/>
      <c r="AG319" s="273"/>
      <c r="AH319" s="271">
        <v>222</v>
      </c>
      <c r="AI319" s="271"/>
      <c r="AJ319" s="131"/>
      <c r="AK319" s="55"/>
      <c r="AL319" s="55"/>
      <c r="AM319" s="55"/>
      <c r="AN319" s="55"/>
      <c r="AO319" s="55"/>
      <c r="AP319" s="55"/>
      <c r="AQ319" s="9"/>
      <c r="AR319" s="9"/>
      <c r="AS319" s="9"/>
      <c r="AT319" s="273"/>
      <c r="AU319" s="271">
        <v>2</v>
      </c>
      <c r="AV319" s="271"/>
      <c r="AW319" s="131"/>
      <c r="AX319" s="55"/>
      <c r="AY319" s="55"/>
      <c r="AZ319" s="68"/>
      <c r="BA319" s="68"/>
      <c r="BB319" s="68"/>
      <c r="BC319" s="68"/>
      <c r="BD319" s="68"/>
      <c r="BE319" s="68"/>
      <c r="BF319" s="213"/>
      <c r="BG319" s="273"/>
      <c r="BH319" s="275">
        <v>0</v>
      </c>
      <c r="BI319" s="277"/>
      <c r="BJ319" s="693"/>
      <c r="BK319" s="271">
        <v>0</v>
      </c>
      <c r="BL319" s="271"/>
      <c r="BM319" s="131"/>
      <c r="BN319" s="55"/>
      <c r="BO319" s="55"/>
      <c r="BP319" s="94"/>
      <c r="BQ319" s="94"/>
      <c r="BR319" s="94"/>
      <c r="BS319" s="94"/>
      <c r="BT319" s="94"/>
      <c r="BU319" s="94"/>
      <c r="BV319" s="94"/>
      <c r="BW319" s="273"/>
      <c r="BX319" s="271">
        <v>0</v>
      </c>
      <c r="BY319" s="271"/>
      <c r="BZ319" s="55"/>
      <c r="CA319" s="55"/>
      <c r="CB319" s="55"/>
      <c r="CC319" s="55"/>
      <c r="CD319" s="55"/>
      <c r="CE319" s="55"/>
      <c r="CF319" s="55"/>
      <c r="CG319" s="9"/>
      <c r="CH319" s="9"/>
      <c r="CI319" s="9"/>
      <c r="CJ319" s="271"/>
      <c r="CK319" s="271">
        <v>0</v>
      </c>
      <c r="CL319" s="271"/>
    </row>
    <row r="320" spans="1:90" ht="12.95" customHeight="1" x14ac:dyDescent="0.2">
      <c r="A320" s="72" t="s">
        <v>177</v>
      </c>
      <c r="B320" s="272" t="s">
        <v>2284</v>
      </c>
      <c r="C320" s="272" t="s">
        <v>2053</v>
      </c>
      <c r="K320" s="10"/>
      <c r="L320" s="9"/>
      <c r="M320" s="9"/>
      <c r="N320" s="107"/>
      <c r="O320" s="141"/>
      <c r="P320" s="142"/>
      <c r="Q320" s="405"/>
      <c r="R320" s="405">
        <v>217</v>
      </c>
      <c r="S320" s="107">
        <f t="shared" si="63"/>
        <v>873</v>
      </c>
      <c r="T320" s="141">
        <f>+AH320+AU320+BH320+BK320+BX320+CK320</f>
        <v>217</v>
      </c>
      <c r="U320" s="142">
        <f t="shared" si="62"/>
        <v>0</v>
      </c>
      <c r="V320" s="260"/>
      <c r="W320" s="131"/>
      <c r="X320" s="55"/>
      <c r="Y320" s="55"/>
      <c r="Z320" s="55"/>
      <c r="AA320" s="55"/>
      <c r="AB320" s="55"/>
      <c r="AC320" s="55"/>
      <c r="AD320" s="9"/>
      <c r="AE320" s="9"/>
      <c r="AF320" s="9"/>
      <c r="AG320" s="271"/>
      <c r="AH320" s="271">
        <v>33</v>
      </c>
      <c r="AI320" s="271"/>
      <c r="AJ320" s="131"/>
      <c r="AK320" s="55"/>
      <c r="AL320" s="55"/>
      <c r="AM320" s="55"/>
      <c r="AN320" s="55"/>
      <c r="AO320" s="55"/>
      <c r="AP320" s="55"/>
      <c r="AQ320" s="9"/>
      <c r="AR320" s="9"/>
      <c r="AS320" s="9"/>
      <c r="AT320" s="271"/>
      <c r="AU320" s="271">
        <v>0</v>
      </c>
      <c r="AV320" s="271"/>
      <c r="AW320" s="131"/>
      <c r="AX320" s="55"/>
      <c r="AY320" s="55"/>
      <c r="AZ320" s="68"/>
      <c r="BA320" s="68"/>
      <c r="BB320" s="68"/>
      <c r="BC320" s="68"/>
      <c r="BD320" s="68"/>
      <c r="BE320" s="68"/>
      <c r="BF320" s="213"/>
      <c r="BG320" s="271"/>
      <c r="BH320" s="275">
        <v>0</v>
      </c>
      <c r="BI320" s="277"/>
      <c r="BJ320" s="691"/>
      <c r="BK320" s="271">
        <v>150</v>
      </c>
      <c r="BL320" s="271"/>
      <c r="BM320" s="131"/>
      <c r="BN320" s="55"/>
      <c r="BO320" s="55"/>
      <c r="BP320" s="94"/>
      <c r="BQ320" s="94"/>
      <c r="BR320" s="94"/>
      <c r="BS320" s="94"/>
      <c r="BT320" s="94"/>
      <c r="BU320" s="94"/>
      <c r="BV320" s="94"/>
      <c r="BW320" s="271"/>
      <c r="BX320" s="271">
        <v>34</v>
      </c>
      <c r="BY320" s="271"/>
      <c r="BZ320" s="55"/>
      <c r="CA320" s="55"/>
      <c r="CB320" s="55"/>
      <c r="CC320" s="55"/>
      <c r="CD320" s="55"/>
      <c r="CE320" s="55"/>
      <c r="CF320" s="55"/>
      <c r="CG320" s="9"/>
      <c r="CH320" s="9"/>
      <c r="CI320" s="9"/>
      <c r="CJ320" s="271"/>
      <c r="CK320" s="271">
        <v>0</v>
      </c>
      <c r="CL320" s="271"/>
    </row>
    <row r="321" spans="1:90" ht="12.95" customHeight="1" x14ac:dyDescent="0.2">
      <c r="A321" s="72" t="s">
        <v>196</v>
      </c>
      <c r="B321" s="272" t="s">
        <v>2285</v>
      </c>
      <c r="C321" s="272" t="s">
        <v>2053</v>
      </c>
      <c r="K321" s="10"/>
      <c r="L321" s="9"/>
      <c r="M321" s="9"/>
      <c r="N321" s="107"/>
      <c r="O321" s="141"/>
      <c r="P321" s="142"/>
      <c r="Q321" s="406"/>
      <c r="R321" s="405">
        <v>216</v>
      </c>
      <c r="S321" s="107">
        <f t="shared" si="63"/>
        <v>874</v>
      </c>
      <c r="T321" s="141">
        <f>+AH321+AU321+BH321+BK321+BX321+CK321</f>
        <v>216</v>
      </c>
      <c r="U321" s="142">
        <f t="shared" si="62"/>
        <v>0</v>
      </c>
      <c r="V321" s="260"/>
      <c r="W321" s="131"/>
      <c r="X321" s="55"/>
      <c r="Y321" s="55"/>
      <c r="Z321" s="55"/>
      <c r="AA321" s="55"/>
      <c r="AB321" s="55"/>
      <c r="AC321" s="55"/>
      <c r="AD321" s="9"/>
      <c r="AE321" s="9"/>
      <c r="AF321" s="9"/>
      <c r="AG321" s="273"/>
      <c r="AH321" s="271">
        <v>23</v>
      </c>
      <c r="AI321" s="271"/>
      <c r="AJ321" s="131"/>
      <c r="AK321" s="55"/>
      <c r="AL321" s="55"/>
      <c r="AM321" s="55"/>
      <c r="AN321" s="55"/>
      <c r="AO321" s="55"/>
      <c r="AP321" s="55"/>
      <c r="AQ321" s="9"/>
      <c r="AR321" s="9"/>
      <c r="AS321" s="9"/>
      <c r="AT321" s="271"/>
      <c r="AU321" s="271">
        <v>181</v>
      </c>
      <c r="AV321" s="271"/>
      <c r="AW321" s="131"/>
      <c r="AX321" s="55"/>
      <c r="AY321" s="55"/>
      <c r="AZ321" s="68"/>
      <c r="BA321" s="68"/>
      <c r="BB321" s="68"/>
      <c r="BC321" s="68"/>
      <c r="BD321" s="68"/>
      <c r="BE321" s="68"/>
      <c r="BF321" s="213"/>
      <c r="BG321" s="271"/>
      <c r="BH321" s="275">
        <v>0</v>
      </c>
      <c r="BI321" s="277"/>
      <c r="BJ321" s="691"/>
      <c r="BK321" s="271">
        <v>12</v>
      </c>
      <c r="BL321" s="271"/>
      <c r="BM321" s="131"/>
      <c r="BN321" s="55"/>
      <c r="BO321" s="55"/>
      <c r="BP321" s="94"/>
      <c r="BQ321" s="94"/>
      <c r="BR321" s="94"/>
      <c r="BS321" s="94"/>
      <c r="BT321" s="94"/>
      <c r="BU321" s="94"/>
      <c r="BV321" s="94"/>
      <c r="BW321" s="271"/>
      <c r="BX321" s="271">
        <v>0</v>
      </c>
      <c r="BY321" s="271"/>
      <c r="BZ321" s="55"/>
      <c r="CA321" s="55"/>
      <c r="CB321" s="55"/>
      <c r="CC321" s="55"/>
      <c r="CD321" s="55"/>
      <c r="CE321" s="55"/>
      <c r="CF321" s="55"/>
      <c r="CG321" s="9"/>
      <c r="CH321" s="9"/>
      <c r="CI321" s="9"/>
      <c r="CJ321" s="271"/>
      <c r="CK321" s="271">
        <v>0</v>
      </c>
      <c r="CL321" s="271"/>
    </row>
    <row r="322" spans="1:90" ht="12.95" customHeight="1" x14ac:dyDescent="0.2">
      <c r="A322" s="72" t="s">
        <v>179</v>
      </c>
      <c r="B322" s="272" t="s">
        <v>2288</v>
      </c>
      <c r="C322" s="272" t="s">
        <v>2053</v>
      </c>
      <c r="K322" s="10"/>
      <c r="L322" s="9"/>
      <c r="M322" s="9"/>
      <c r="N322" s="107"/>
      <c r="O322" s="141"/>
      <c r="P322" s="142"/>
      <c r="Q322" s="406"/>
      <c r="R322" s="405">
        <v>212</v>
      </c>
      <c r="S322" s="107">
        <f t="shared" si="63"/>
        <v>877</v>
      </c>
      <c r="T322" s="141">
        <f>+AH322+AU322+BH322+BK322+BX322+CK322</f>
        <v>212</v>
      </c>
      <c r="U322" s="142">
        <f t="shared" si="62"/>
        <v>0</v>
      </c>
      <c r="V322" s="260"/>
      <c r="W322" s="131"/>
      <c r="X322" s="55"/>
      <c r="Y322" s="55"/>
      <c r="Z322" s="55"/>
      <c r="AA322" s="55"/>
      <c r="AB322" s="55"/>
      <c r="AC322" s="55"/>
      <c r="AD322" s="9"/>
      <c r="AE322" s="9"/>
      <c r="AF322" s="9"/>
      <c r="AG322" s="273"/>
      <c r="AH322" s="271">
        <v>182</v>
      </c>
      <c r="AI322" s="271"/>
      <c r="AJ322" s="131"/>
      <c r="AK322" s="55"/>
      <c r="AL322" s="55"/>
      <c r="AM322" s="55"/>
      <c r="AN322" s="55"/>
      <c r="AO322" s="55"/>
      <c r="AP322" s="55"/>
      <c r="AQ322" s="9"/>
      <c r="AR322" s="9"/>
      <c r="AS322" s="9"/>
      <c r="AT322" s="271"/>
      <c r="AU322" s="271">
        <v>0</v>
      </c>
      <c r="AV322" s="271"/>
      <c r="AW322" s="131"/>
      <c r="AX322" s="55"/>
      <c r="AY322" s="55"/>
      <c r="AZ322" s="68"/>
      <c r="BA322" s="68"/>
      <c r="BB322" s="68"/>
      <c r="BC322" s="68"/>
      <c r="BD322" s="68"/>
      <c r="BE322" s="68"/>
      <c r="BF322" s="213"/>
      <c r="BG322" s="271"/>
      <c r="BH322" s="275">
        <v>0</v>
      </c>
      <c r="BI322" s="277"/>
      <c r="BJ322" s="691"/>
      <c r="BK322" s="271">
        <v>30</v>
      </c>
      <c r="BL322" s="271"/>
      <c r="BM322" s="131"/>
      <c r="BN322" s="55"/>
      <c r="BO322" s="55"/>
      <c r="BP322" s="94"/>
      <c r="BQ322" s="94"/>
      <c r="BR322" s="94"/>
      <c r="BS322" s="94"/>
      <c r="BT322" s="94"/>
      <c r="BU322" s="94"/>
      <c r="BV322" s="94"/>
      <c r="BW322" s="271"/>
      <c r="BX322" s="271">
        <v>0</v>
      </c>
      <c r="BY322" s="271"/>
      <c r="BZ322" s="55"/>
      <c r="CA322" s="55"/>
      <c r="CB322" s="55"/>
      <c r="CC322" s="55"/>
      <c r="CD322" s="55"/>
      <c r="CE322" s="55"/>
      <c r="CF322" s="55"/>
      <c r="CG322" s="9"/>
      <c r="CH322" s="9"/>
      <c r="CI322" s="9"/>
      <c r="CJ322" s="271"/>
      <c r="CK322" s="271">
        <v>0</v>
      </c>
      <c r="CL322" s="271"/>
    </row>
    <row r="323" spans="1:90" ht="12.95" customHeight="1" x14ac:dyDescent="0.2">
      <c r="A323" s="72" t="s">
        <v>187</v>
      </c>
      <c r="B323" s="272" t="s">
        <v>2293</v>
      </c>
      <c r="C323" s="272" t="s">
        <v>2053</v>
      </c>
      <c r="E323" s="126"/>
      <c r="K323" s="10"/>
      <c r="L323" s="9"/>
      <c r="M323" s="9"/>
      <c r="N323" s="107"/>
      <c r="O323" s="141"/>
      <c r="P323" s="142"/>
      <c r="Q323" s="407"/>
      <c r="R323" s="407">
        <v>200</v>
      </c>
      <c r="S323" s="107">
        <f t="shared" si="63"/>
        <v>885</v>
      </c>
      <c r="T323" s="141">
        <f>+AH323+AU323+BH323+BK323+BX323+CK323</f>
        <v>200</v>
      </c>
      <c r="U323" s="142">
        <f t="shared" si="62"/>
        <v>0</v>
      </c>
      <c r="V323" s="260"/>
      <c r="W323" s="131"/>
      <c r="X323" s="55"/>
      <c r="Y323" s="55"/>
      <c r="Z323" s="55"/>
      <c r="AA323" s="55"/>
      <c r="AB323" s="55"/>
      <c r="AC323" s="55"/>
      <c r="AD323" s="9"/>
      <c r="AE323" s="9"/>
      <c r="AF323" s="9"/>
      <c r="AG323" s="271"/>
      <c r="AH323" s="271">
        <v>194</v>
      </c>
      <c r="AI323" s="271"/>
      <c r="AJ323" s="131"/>
      <c r="AK323" s="55"/>
      <c r="AL323" s="55"/>
      <c r="AM323" s="55"/>
      <c r="AN323" s="55"/>
      <c r="AO323" s="55"/>
      <c r="AP323" s="55"/>
      <c r="AQ323" s="9"/>
      <c r="AR323" s="9"/>
      <c r="AS323" s="9"/>
      <c r="AT323" s="271"/>
      <c r="AU323" s="271">
        <v>2</v>
      </c>
      <c r="AV323" s="271"/>
      <c r="AW323" s="131"/>
      <c r="AX323" s="55"/>
      <c r="AY323" s="55"/>
      <c r="AZ323" s="68"/>
      <c r="BA323" s="68"/>
      <c r="BB323" s="68"/>
      <c r="BC323" s="68"/>
      <c r="BD323" s="68"/>
      <c r="BE323" s="68"/>
      <c r="BF323" s="213"/>
      <c r="BG323" s="271"/>
      <c r="BH323" s="275">
        <v>1</v>
      </c>
      <c r="BI323" s="277"/>
      <c r="BJ323" s="691"/>
      <c r="BK323" s="271">
        <v>1</v>
      </c>
      <c r="BL323" s="271"/>
      <c r="BM323" s="131"/>
      <c r="BN323" s="55"/>
      <c r="BO323" s="55"/>
      <c r="BP323" s="94"/>
      <c r="BQ323" s="94"/>
      <c r="BR323" s="94"/>
      <c r="BS323" s="94"/>
      <c r="BT323" s="94"/>
      <c r="BU323" s="94"/>
      <c r="BV323" s="94"/>
      <c r="BW323" s="271"/>
      <c r="BX323" s="271">
        <v>1</v>
      </c>
      <c r="BY323" s="271"/>
      <c r="BZ323" s="55"/>
      <c r="CA323" s="55"/>
      <c r="CB323" s="55"/>
      <c r="CC323" s="55"/>
      <c r="CD323" s="55"/>
      <c r="CE323" s="55"/>
      <c r="CF323" s="55"/>
      <c r="CG323" s="9"/>
      <c r="CH323" s="9"/>
      <c r="CI323" s="9"/>
      <c r="CJ323" s="271"/>
      <c r="CK323" s="271">
        <v>1</v>
      </c>
      <c r="CL323" s="271"/>
    </row>
    <row r="324" spans="1:90" s="32" customFormat="1" ht="12.95" customHeight="1" x14ac:dyDescent="0.2">
      <c r="A324" s="72" t="s">
        <v>190</v>
      </c>
      <c r="B324" s="272" t="s">
        <v>2294</v>
      </c>
      <c r="C324" s="272" t="s">
        <v>2053</v>
      </c>
      <c r="D324" s="293"/>
      <c r="E324" s="126"/>
      <c r="F324" s="42"/>
      <c r="G324" s="25"/>
      <c r="H324" s="42"/>
      <c r="I324" s="42"/>
      <c r="J324" s="42"/>
      <c r="K324" s="10"/>
      <c r="L324" s="9"/>
      <c r="M324" s="9"/>
      <c r="N324" s="107"/>
      <c r="O324" s="141"/>
      <c r="P324" s="142"/>
      <c r="Q324" s="408"/>
      <c r="R324" s="407">
        <v>200</v>
      </c>
      <c r="S324" s="107">
        <f t="shared" si="63"/>
        <v>885</v>
      </c>
      <c r="T324" s="141">
        <f>+AH324+AU324+BH324+BK324+BX324+CK324</f>
        <v>200</v>
      </c>
      <c r="U324" s="142">
        <f t="shared" si="62"/>
        <v>0</v>
      </c>
      <c r="V324" s="260"/>
      <c r="W324" s="131"/>
      <c r="X324" s="55"/>
      <c r="Y324" s="55"/>
      <c r="Z324" s="55"/>
      <c r="AA324" s="55"/>
      <c r="AB324" s="55"/>
      <c r="AC324" s="55"/>
      <c r="AD324" s="9"/>
      <c r="AE324" s="9"/>
      <c r="AF324" s="9"/>
      <c r="AG324" s="273"/>
      <c r="AH324" s="271">
        <v>200</v>
      </c>
      <c r="AI324" s="271"/>
      <c r="AJ324" s="131"/>
      <c r="AK324" s="55"/>
      <c r="AL324" s="55"/>
      <c r="AM324" s="55"/>
      <c r="AN324" s="55"/>
      <c r="AO324" s="55"/>
      <c r="AP324" s="55"/>
      <c r="AQ324" s="9"/>
      <c r="AR324" s="9"/>
      <c r="AS324" s="9"/>
      <c r="AT324" s="273"/>
      <c r="AU324" s="271">
        <v>0</v>
      </c>
      <c r="AV324" s="271"/>
      <c r="AW324" s="131"/>
      <c r="AX324" s="55"/>
      <c r="AY324" s="55"/>
      <c r="AZ324" s="68"/>
      <c r="BA324" s="68"/>
      <c r="BB324" s="68"/>
      <c r="BC324" s="68"/>
      <c r="BD324" s="68"/>
      <c r="BE324" s="68"/>
      <c r="BF324" s="213"/>
      <c r="BG324" s="273"/>
      <c r="BH324" s="275">
        <v>0</v>
      </c>
      <c r="BI324" s="277"/>
      <c r="BJ324" s="693"/>
      <c r="BK324" s="271">
        <v>0</v>
      </c>
      <c r="BL324" s="271"/>
      <c r="BM324" s="131"/>
      <c r="BN324" s="55"/>
      <c r="BO324" s="55"/>
      <c r="BP324" s="94"/>
      <c r="BQ324" s="94"/>
      <c r="BR324" s="94"/>
      <c r="BS324" s="94"/>
      <c r="BT324" s="94"/>
      <c r="BU324" s="94"/>
      <c r="BV324" s="94"/>
      <c r="BW324" s="273"/>
      <c r="BX324" s="271">
        <v>0</v>
      </c>
      <c r="BY324" s="271"/>
      <c r="BZ324" s="55"/>
      <c r="CA324" s="55"/>
      <c r="CB324" s="55"/>
      <c r="CC324" s="55"/>
      <c r="CD324" s="55"/>
      <c r="CE324" s="55"/>
      <c r="CF324" s="55"/>
      <c r="CG324" s="9"/>
      <c r="CH324" s="9"/>
      <c r="CI324" s="9"/>
      <c r="CJ324" s="273"/>
      <c r="CK324" s="271">
        <v>0</v>
      </c>
      <c r="CL324" s="271"/>
    </row>
    <row r="325" spans="1:90" ht="12.95" customHeight="1" x14ac:dyDescent="0.2">
      <c r="A325" s="72" t="s">
        <v>200</v>
      </c>
      <c r="B325" s="272" t="s">
        <v>2295</v>
      </c>
      <c r="C325" s="272" t="s">
        <v>2053</v>
      </c>
      <c r="E325" s="126"/>
      <c r="K325" s="10"/>
      <c r="L325" s="9"/>
      <c r="M325" s="9"/>
      <c r="N325" s="107"/>
      <c r="O325" s="141"/>
      <c r="P325" s="142"/>
      <c r="Q325" s="408"/>
      <c r="R325" s="407">
        <v>195</v>
      </c>
      <c r="S325" s="107">
        <f t="shared" si="63"/>
        <v>887</v>
      </c>
      <c r="T325" s="141">
        <f>+AH325+AU325+BH325+BK325+BX325+CK325</f>
        <v>195</v>
      </c>
      <c r="U325" s="142">
        <f t="shared" si="62"/>
        <v>0</v>
      </c>
      <c r="V325" s="260"/>
      <c r="W325" s="131"/>
      <c r="X325" s="55"/>
      <c r="Y325" s="55"/>
      <c r="Z325" s="55"/>
      <c r="AA325" s="55"/>
      <c r="AB325" s="55"/>
      <c r="AC325" s="55"/>
      <c r="AD325" s="9"/>
      <c r="AE325" s="9"/>
      <c r="AF325" s="9"/>
      <c r="AG325" s="273"/>
      <c r="AH325" s="271">
        <v>18</v>
      </c>
      <c r="AI325" s="271"/>
      <c r="AJ325" s="131"/>
      <c r="AK325" s="55"/>
      <c r="AL325" s="55"/>
      <c r="AM325" s="55"/>
      <c r="AN325" s="55"/>
      <c r="AO325" s="55"/>
      <c r="AP325" s="55"/>
      <c r="AQ325" s="9"/>
      <c r="AR325" s="9"/>
      <c r="AS325" s="9"/>
      <c r="AT325" s="273"/>
      <c r="AU325" s="271">
        <v>0</v>
      </c>
      <c r="AV325" s="271"/>
      <c r="AW325" s="131"/>
      <c r="AX325" s="55"/>
      <c r="AY325" s="55"/>
      <c r="AZ325" s="68"/>
      <c r="BA325" s="68"/>
      <c r="BB325" s="68"/>
      <c r="BC325" s="68"/>
      <c r="BD325" s="68"/>
      <c r="BE325" s="68"/>
      <c r="BF325" s="213"/>
      <c r="BG325" s="273"/>
      <c r="BH325" s="275">
        <v>0</v>
      </c>
      <c r="BI325" s="277"/>
      <c r="BJ325" s="693"/>
      <c r="BK325" s="271">
        <v>0</v>
      </c>
      <c r="BL325" s="271"/>
      <c r="BM325" s="131"/>
      <c r="BN325" s="55"/>
      <c r="BO325" s="55"/>
      <c r="BP325" s="94"/>
      <c r="BQ325" s="94"/>
      <c r="BR325" s="94"/>
      <c r="BS325" s="94"/>
      <c r="BT325" s="94"/>
      <c r="BU325" s="94"/>
      <c r="BV325" s="94"/>
      <c r="BW325" s="273"/>
      <c r="BX325" s="271">
        <v>177</v>
      </c>
      <c r="BY325" s="271"/>
      <c r="BZ325" s="55"/>
      <c r="CA325" s="55"/>
      <c r="CB325" s="55"/>
      <c r="CC325" s="55"/>
      <c r="CD325" s="55"/>
      <c r="CE325" s="55"/>
      <c r="CF325" s="55"/>
      <c r="CG325" s="9"/>
      <c r="CH325" s="9"/>
      <c r="CI325" s="9"/>
      <c r="CJ325" s="271"/>
      <c r="CK325" s="271">
        <v>0</v>
      </c>
      <c r="CL325" s="271"/>
    </row>
    <row r="326" spans="1:90" ht="12.95" customHeight="1" x14ac:dyDescent="0.2">
      <c r="A326" s="104" t="s">
        <v>193</v>
      </c>
      <c r="B326" s="272" t="s">
        <v>2303</v>
      </c>
      <c r="C326" s="272" t="s">
        <v>2053</v>
      </c>
      <c r="K326" s="10"/>
      <c r="L326" s="9"/>
      <c r="M326" s="9"/>
      <c r="N326" s="107"/>
      <c r="O326" s="141"/>
      <c r="P326" s="142"/>
      <c r="Q326" s="407"/>
      <c r="R326" s="407">
        <v>179</v>
      </c>
      <c r="S326" s="107">
        <f t="shared" si="63"/>
        <v>897</v>
      </c>
      <c r="T326" s="141">
        <f>+AH326+AU326+BH326+BK326+BX326+CK326</f>
        <v>179</v>
      </c>
      <c r="U326" s="142">
        <f t="shared" si="62"/>
        <v>0</v>
      </c>
      <c r="V326" s="260"/>
      <c r="W326" s="131"/>
      <c r="X326" s="55"/>
      <c r="Y326" s="55"/>
      <c r="Z326" s="55"/>
      <c r="AA326" s="55"/>
      <c r="AB326" s="55"/>
      <c r="AC326" s="55"/>
      <c r="AD326" s="9"/>
      <c r="AE326" s="9"/>
      <c r="AF326" s="9"/>
      <c r="AG326" s="271"/>
      <c r="AH326" s="271">
        <v>179</v>
      </c>
      <c r="AI326" s="271"/>
      <c r="AJ326" s="131"/>
      <c r="AK326" s="55"/>
      <c r="AL326" s="55"/>
      <c r="AM326" s="55"/>
      <c r="AN326" s="55"/>
      <c r="AO326" s="55"/>
      <c r="AP326" s="135"/>
      <c r="AQ326" s="136"/>
      <c r="AR326" s="136"/>
      <c r="AS326" s="136"/>
      <c r="AT326" s="271"/>
      <c r="AU326" s="271">
        <v>0</v>
      </c>
      <c r="AV326" s="271"/>
      <c r="AW326" s="131"/>
      <c r="AX326" s="55"/>
      <c r="AY326" s="55"/>
      <c r="AZ326" s="68"/>
      <c r="BA326" s="68"/>
      <c r="BB326" s="68"/>
      <c r="BC326" s="68"/>
      <c r="BD326" s="68"/>
      <c r="BE326" s="68"/>
      <c r="BF326" s="213"/>
      <c r="BG326" s="271"/>
      <c r="BH326" s="275">
        <v>0</v>
      </c>
      <c r="BI326" s="277"/>
      <c r="BJ326" s="691"/>
      <c r="BK326" s="271">
        <v>0</v>
      </c>
      <c r="BL326" s="271"/>
      <c r="BM326" s="131"/>
      <c r="BN326" s="55"/>
      <c r="BO326" s="55"/>
      <c r="BP326" s="94"/>
      <c r="BQ326" s="94"/>
      <c r="BR326" s="94"/>
      <c r="BS326" s="94"/>
      <c r="BT326" s="94"/>
      <c r="BU326" s="94"/>
      <c r="BV326" s="94"/>
      <c r="BW326" s="271"/>
      <c r="BX326" s="271">
        <v>0</v>
      </c>
      <c r="BY326" s="271"/>
      <c r="BZ326" s="55"/>
      <c r="CA326" s="55"/>
      <c r="CB326" s="55"/>
      <c r="CC326" s="55"/>
      <c r="CD326" s="55"/>
      <c r="CE326" s="55"/>
      <c r="CF326" s="55"/>
      <c r="CG326" s="9"/>
      <c r="CH326" s="9"/>
      <c r="CI326" s="9"/>
      <c r="CJ326" s="271"/>
      <c r="CK326" s="271">
        <v>0</v>
      </c>
      <c r="CL326" s="271"/>
    </row>
    <row r="327" spans="1:90" ht="12.95" customHeight="1" x14ac:dyDescent="0.2">
      <c r="A327" s="72" t="s">
        <v>195</v>
      </c>
      <c r="B327" s="272" t="s">
        <v>2305</v>
      </c>
      <c r="C327" s="272" t="s">
        <v>2053</v>
      </c>
      <c r="K327" s="10"/>
      <c r="L327" s="9"/>
      <c r="M327" s="9"/>
      <c r="N327" s="107"/>
      <c r="O327" s="141"/>
      <c r="P327" s="142"/>
      <c r="Q327" s="408"/>
      <c r="R327" s="407">
        <v>176</v>
      </c>
      <c r="S327" s="107">
        <f t="shared" si="63"/>
        <v>899</v>
      </c>
      <c r="T327" s="141">
        <f>+AH327+AU327+BH327+BK327+BX327+CK327</f>
        <v>176</v>
      </c>
      <c r="U327" s="142">
        <f t="shared" si="62"/>
        <v>0</v>
      </c>
      <c r="V327" s="260"/>
      <c r="W327" s="131"/>
      <c r="X327" s="55"/>
      <c r="Y327" s="55"/>
      <c r="Z327" s="55"/>
      <c r="AA327" s="55"/>
      <c r="AB327" s="55"/>
      <c r="AC327" s="55"/>
      <c r="AD327" s="9"/>
      <c r="AE327" s="9"/>
      <c r="AF327" s="9"/>
      <c r="AG327" s="273"/>
      <c r="AH327" s="271">
        <v>39</v>
      </c>
      <c r="AI327" s="271"/>
      <c r="AJ327" s="131"/>
      <c r="AK327" s="55"/>
      <c r="AL327" s="55"/>
      <c r="AM327" s="55"/>
      <c r="AN327" s="55"/>
      <c r="AO327" s="55"/>
      <c r="AP327" s="135"/>
      <c r="AQ327" s="136"/>
      <c r="AR327" s="136"/>
      <c r="AS327" s="136"/>
      <c r="AT327" s="271"/>
      <c r="AU327" s="271">
        <v>3</v>
      </c>
      <c r="AV327" s="271"/>
      <c r="AW327" s="131"/>
      <c r="AX327" s="55"/>
      <c r="AY327" s="55"/>
      <c r="AZ327" s="68"/>
      <c r="BA327" s="68"/>
      <c r="BB327" s="68"/>
      <c r="BC327" s="68"/>
      <c r="BD327" s="68"/>
      <c r="BE327" s="68"/>
      <c r="BF327" s="213"/>
      <c r="BG327" s="273"/>
      <c r="BH327" s="275">
        <v>0</v>
      </c>
      <c r="BI327" s="277"/>
      <c r="BJ327" s="693"/>
      <c r="BK327" s="271">
        <v>116</v>
      </c>
      <c r="BL327" s="271"/>
      <c r="BM327" s="131"/>
      <c r="BN327" s="55"/>
      <c r="BO327" s="55"/>
      <c r="BP327" s="94"/>
      <c r="BQ327" s="94"/>
      <c r="BR327" s="94"/>
      <c r="BS327" s="94"/>
      <c r="BT327" s="94"/>
      <c r="BU327" s="94"/>
      <c r="BV327" s="94"/>
      <c r="BW327" s="273"/>
      <c r="BX327" s="271">
        <v>18</v>
      </c>
      <c r="BY327" s="271"/>
      <c r="BZ327" s="55"/>
      <c r="CA327" s="55"/>
      <c r="CB327" s="55"/>
      <c r="CC327" s="55"/>
      <c r="CD327" s="55"/>
      <c r="CE327" s="55"/>
      <c r="CF327" s="55"/>
      <c r="CG327" s="9"/>
      <c r="CH327" s="9"/>
      <c r="CI327" s="9"/>
      <c r="CJ327" s="273"/>
      <c r="CK327" s="271">
        <v>0</v>
      </c>
      <c r="CL327" s="271"/>
    </row>
    <row r="328" spans="1:90" ht="12.95" customHeight="1" x14ac:dyDescent="0.2">
      <c r="A328" s="72" t="s">
        <v>451</v>
      </c>
      <c r="B328" s="272" t="s">
        <v>2310</v>
      </c>
      <c r="C328" s="272" t="s">
        <v>2053</v>
      </c>
      <c r="K328" s="10"/>
      <c r="L328" s="9"/>
      <c r="M328" s="9"/>
      <c r="N328" s="107"/>
      <c r="O328" s="141"/>
      <c r="P328" s="142"/>
      <c r="Q328" s="411"/>
      <c r="R328" s="410">
        <v>158</v>
      </c>
      <c r="S328" s="107">
        <f t="shared" si="63"/>
        <v>906</v>
      </c>
      <c r="T328" s="141">
        <f>+AH328+AU328+BH328+BK328+BX328+CK328</f>
        <v>158</v>
      </c>
      <c r="U328" s="142">
        <f t="shared" si="62"/>
        <v>0</v>
      </c>
      <c r="V328" s="260"/>
      <c r="W328" s="131"/>
      <c r="X328" s="55"/>
      <c r="Y328" s="55"/>
      <c r="Z328" s="55"/>
      <c r="AA328" s="55"/>
      <c r="AB328" s="55"/>
      <c r="AC328" s="55"/>
      <c r="AD328" s="9"/>
      <c r="AE328" s="9"/>
      <c r="AF328" s="9"/>
      <c r="AG328" s="273"/>
      <c r="AH328" s="271">
        <v>153</v>
      </c>
      <c r="AI328" s="271"/>
      <c r="AJ328" s="131"/>
      <c r="AK328" s="55"/>
      <c r="AL328" s="55"/>
      <c r="AM328" s="55"/>
      <c r="AN328" s="55"/>
      <c r="AO328" s="55"/>
      <c r="AP328" s="55"/>
      <c r="AQ328" s="9"/>
      <c r="AR328" s="9"/>
      <c r="AS328" s="9"/>
      <c r="AT328" s="273"/>
      <c r="AU328" s="271">
        <v>0</v>
      </c>
      <c r="AV328" s="271"/>
      <c r="AW328" s="131"/>
      <c r="AX328" s="55"/>
      <c r="AY328" s="55"/>
      <c r="AZ328" s="68"/>
      <c r="BA328" s="68"/>
      <c r="BB328" s="68"/>
      <c r="BC328" s="68"/>
      <c r="BD328" s="68"/>
      <c r="BE328" s="68"/>
      <c r="BF328" s="213"/>
      <c r="BG328" s="273"/>
      <c r="BH328" s="275">
        <v>0</v>
      </c>
      <c r="BI328" s="277"/>
      <c r="BJ328" s="691"/>
      <c r="BK328" s="271">
        <v>0</v>
      </c>
      <c r="BL328" s="271"/>
      <c r="BM328" s="131"/>
      <c r="BN328" s="55"/>
      <c r="BO328" s="55"/>
      <c r="BP328" s="94"/>
      <c r="BQ328" s="94"/>
      <c r="BR328" s="94"/>
      <c r="BS328" s="94"/>
      <c r="BT328" s="94"/>
      <c r="BU328" s="94"/>
      <c r="BV328" s="94"/>
      <c r="BW328" s="271"/>
      <c r="BX328" s="271">
        <v>5</v>
      </c>
      <c r="BY328" s="271"/>
      <c r="BZ328" s="55"/>
      <c r="CA328" s="55"/>
      <c r="CB328" s="55"/>
      <c r="CC328" s="55"/>
      <c r="CD328" s="55"/>
      <c r="CE328" s="55"/>
      <c r="CF328" s="55"/>
      <c r="CG328" s="9"/>
      <c r="CH328" s="9"/>
      <c r="CI328" s="9"/>
      <c r="CJ328" s="271"/>
      <c r="CK328" s="271">
        <v>0</v>
      </c>
      <c r="CL328" s="271"/>
    </row>
    <row r="329" spans="1:90" ht="12.95" customHeight="1" x14ac:dyDescent="0.2">
      <c r="A329" s="72" t="s">
        <v>214</v>
      </c>
      <c r="B329" s="272" t="s">
        <v>2311</v>
      </c>
      <c r="C329" s="272" t="s">
        <v>2053</v>
      </c>
      <c r="K329" s="10"/>
      <c r="L329" s="9"/>
      <c r="M329" s="9"/>
      <c r="N329" s="107"/>
      <c r="O329" s="141"/>
      <c r="P329" s="142"/>
      <c r="Q329" s="412"/>
      <c r="R329" s="412">
        <v>157</v>
      </c>
      <c r="S329" s="107">
        <f t="shared" si="63"/>
        <v>907</v>
      </c>
      <c r="T329" s="141">
        <f>+AH329+AU329+BH329+BK329+BX329+CK329</f>
        <v>157</v>
      </c>
      <c r="U329" s="142">
        <f t="shared" si="62"/>
        <v>0</v>
      </c>
      <c r="V329" s="260"/>
      <c r="W329" s="131"/>
      <c r="X329" s="55"/>
      <c r="Y329" s="55"/>
      <c r="Z329" s="55"/>
      <c r="AA329" s="55"/>
      <c r="AB329" s="55"/>
      <c r="AC329" s="55"/>
      <c r="AD329" s="9"/>
      <c r="AE329" s="9"/>
      <c r="AF329" s="9"/>
      <c r="AG329" s="271"/>
      <c r="AH329" s="271">
        <v>0</v>
      </c>
      <c r="AI329" s="271"/>
      <c r="AJ329" s="131"/>
      <c r="AK329" s="55"/>
      <c r="AL329" s="55"/>
      <c r="AM329" s="55"/>
      <c r="AN329" s="55"/>
      <c r="AO329" s="55"/>
      <c r="AP329" s="55"/>
      <c r="AQ329" s="9"/>
      <c r="AR329" s="9"/>
      <c r="AS329" s="9"/>
      <c r="AT329" s="271"/>
      <c r="AU329" s="271">
        <v>0</v>
      </c>
      <c r="AV329" s="271"/>
      <c r="AW329" s="131"/>
      <c r="AX329" s="55"/>
      <c r="AY329" s="55"/>
      <c r="AZ329" s="68"/>
      <c r="BA329" s="68"/>
      <c r="BB329" s="68"/>
      <c r="BC329" s="68"/>
      <c r="BD329" s="68"/>
      <c r="BE329" s="68"/>
      <c r="BF329" s="213"/>
      <c r="BG329" s="271"/>
      <c r="BH329" s="275">
        <v>0</v>
      </c>
      <c r="BI329" s="277"/>
      <c r="BJ329" s="691"/>
      <c r="BK329" s="271">
        <v>140</v>
      </c>
      <c r="BL329" s="271"/>
      <c r="BM329" s="131"/>
      <c r="BN329" s="55"/>
      <c r="BO329" s="55"/>
      <c r="BP329" s="94"/>
      <c r="BQ329" s="94"/>
      <c r="BR329" s="94"/>
      <c r="BS329" s="94"/>
      <c r="BT329" s="94"/>
      <c r="BU329" s="94"/>
      <c r="BV329" s="94"/>
      <c r="BW329" s="271"/>
      <c r="BX329" s="271">
        <v>17</v>
      </c>
      <c r="BY329" s="271"/>
      <c r="BZ329" s="55"/>
      <c r="CA329" s="55"/>
      <c r="CB329" s="55"/>
      <c r="CC329" s="55"/>
      <c r="CD329" s="55"/>
      <c r="CE329" s="55"/>
      <c r="CF329" s="55"/>
      <c r="CG329" s="9"/>
      <c r="CH329" s="9"/>
      <c r="CI329" s="9"/>
      <c r="CJ329" s="271"/>
      <c r="CK329" s="271">
        <v>0</v>
      </c>
      <c r="CL329" s="271"/>
    </row>
    <row r="330" spans="1:90" ht="12.95" customHeight="1" thickBot="1" x14ac:dyDescent="0.25">
      <c r="A330" s="72" t="s">
        <v>222</v>
      </c>
      <c r="B330" s="325" t="s">
        <v>2315</v>
      </c>
      <c r="C330" s="325" t="s">
        <v>2053</v>
      </c>
      <c r="D330" s="100"/>
      <c r="E330" s="100"/>
      <c r="F330" s="100"/>
      <c r="G330" s="100"/>
      <c r="H330" s="100"/>
      <c r="I330" s="100"/>
      <c r="J330" s="100"/>
      <c r="K330" s="100"/>
      <c r="L330" s="100"/>
      <c r="M330" s="100"/>
      <c r="N330" s="109"/>
      <c r="O330" s="100"/>
      <c r="P330" s="144"/>
      <c r="Q330" s="413">
        <v>158</v>
      </c>
      <c r="R330" s="409">
        <v>0</v>
      </c>
      <c r="S330" s="107" t="str">
        <f t="shared" si="63"/>
        <v>—</v>
      </c>
      <c r="T330" s="143">
        <f>+AH330+AU330+BH330+BK330+BX330+CK330</f>
        <v>0</v>
      </c>
      <c r="U330" s="144">
        <f t="shared" si="62"/>
        <v>0</v>
      </c>
      <c r="V330" s="679"/>
      <c r="W330" s="327"/>
      <c r="X330" s="100"/>
      <c r="Y330" s="100"/>
      <c r="Z330" s="100"/>
      <c r="AA330" s="100"/>
      <c r="AB330" s="100"/>
      <c r="AC330" s="100"/>
      <c r="AD330" s="100"/>
      <c r="AE330" s="100"/>
      <c r="AF330" s="100"/>
      <c r="AG330" s="328">
        <v>0</v>
      </c>
      <c r="AH330" s="328"/>
      <c r="AI330" s="328"/>
      <c r="AJ330" s="327"/>
      <c r="AK330" s="100"/>
      <c r="AL330" s="100"/>
      <c r="AM330" s="100"/>
      <c r="AN330" s="100"/>
      <c r="AO330" s="100"/>
      <c r="AP330" s="100"/>
      <c r="AQ330" s="100"/>
      <c r="AR330" s="100"/>
      <c r="AS330" s="100"/>
      <c r="AT330" s="328">
        <v>119</v>
      </c>
      <c r="AU330" s="328"/>
      <c r="AV330" s="328"/>
      <c r="AW330" s="327"/>
      <c r="AX330" s="100"/>
      <c r="AY330" s="100"/>
      <c r="AZ330" s="100"/>
      <c r="BA330" s="100"/>
      <c r="BB330" s="100"/>
      <c r="BC330" s="100"/>
      <c r="BD330" s="100"/>
      <c r="BE330" s="100"/>
      <c r="BF330" s="329"/>
      <c r="BG330" s="328">
        <v>0</v>
      </c>
      <c r="BH330" s="330"/>
      <c r="BI330" s="328"/>
      <c r="BJ330" s="694">
        <v>0</v>
      </c>
      <c r="BK330" s="328"/>
      <c r="BL330" s="328"/>
      <c r="BM330" s="327"/>
      <c r="BN330" s="100"/>
      <c r="BO330" s="100"/>
      <c r="BP330" s="100"/>
      <c r="BQ330" s="100"/>
      <c r="BR330" s="100"/>
      <c r="BS330" s="100"/>
      <c r="BT330" s="100"/>
      <c r="BU330" s="100"/>
      <c r="BV330" s="100"/>
      <c r="BW330" s="328">
        <v>39</v>
      </c>
      <c r="BX330" s="328"/>
      <c r="BY330" s="328"/>
      <c r="BZ330" s="100"/>
      <c r="CA330" s="100"/>
      <c r="CB330" s="100"/>
      <c r="CC330" s="100"/>
      <c r="CD330" s="100"/>
      <c r="CE330" s="100"/>
      <c r="CF330" s="100"/>
      <c r="CG330" s="100"/>
      <c r="CH330" s="100"/>
      <c r="CI330" s="100"/>
      <c r="CJ330" s="328">
        <v>0</v>
      </c>
      <c r="CK330" s="328"/>
      <c r="CL330" s="277"/>
    </row>
    <row r="331" spans="1:90" ht="12.95" customHeight="1" x14ac:dyDescent="0.2">
      <c r="A331" s="72"/>
      <c r="B331" s="26" t="s">
        <v>1656</v>
      </c>
      <c r="C331" s="29" t="s">
        <v>2052</v>
      </c>
      <c r="D331" s="262">
        <v>284545</v>
      </c>
      <c r="E331" s="28">
        <v>518514</v>
      </c>
      <c r="F331" s="44">
        <v>474746</v>
      </c>
      <c r="G331" s="52">
        <v>507186</v>
      </c>
      <c r="H331" s="44">
        <v>525598</v>
      </c>
      <c r="I331" s="44">
        <v>554551</v>
      </c>
      <c r="J331" s="44">
        <v>546035</v>
      </c>
      <c r="K331" s="44">
        <v>552365</v>
      </c>
      <c r="L331" s="44">
        <v>591770</v>
      </c>
      <c r="M331" s="44">
        <v>652474</v>
      </c>
      <c r="N331" s="107">
        <f t="shared" ref="N331:N374" si="64">IF(M331&gt;0,RANK(M331,$M$16:$M$986),"—")</f>
        <v>17</v>
      </c>
      <c r="O331" s="141">
        <f>+AF331+AS331+BF331+BV331+CI331</f>
        <v>652474</v>
      </c>
      <c r="P331" s="142">
        <f t="shared" ref="P331:P374" si="65">+O331-M331</f>
        <v>0</v>
      </c>
      <c r="Q331" s="206">
        <v>694049</v>
      </c>
      <c r="R331" s="206">
        <v>707945</v>
      </c>
      <c r="S331" s="107">
        <f t="shared" si="63"/>
        <v>21</v>
      </c>
      <c r="T331" s="141">
        <f>+AH331+AU331+BH331+BK331+BX331+CK331</f>
        <v>707945</v>
      </c>
      <c r="U331" s="142">
        <f t="shared" si="62"/>
        <v>0</v>
      </c>
      <c r="V331" s="260"/>
      <c r="W331" s="33">
        <v>148954</v>
      </c>
      <c r="X331" s="28">
        <v>208338</v>
      </c>
      <c r="Y331" s="44">
        <v>217297</v>
      </c>
      <c r="Z331" s="44">
        <v>238206</v>
      </c>
      <c r="AA331" s="44">
        <v>268830</v>
      </c>
      <c r="AB331" s="44">
        <v>290960</v>
      </c>
      <c r="AC331" s="44">
        <v>261718</v>
      </c>
      <c r="AD331" s="44">
        <v>251043</v>
      </c>
      <c r="AE331" s="44">
        <v>249163</v>
      </c>
      <c r="AF331" s="44">
        <v>262069</v>
      </c>
      <c r="AG331" s="245">
        <v>312789</v>
      </c>
      <c r="AH331" s="245">
        <v>336191</v>
      </c>
      <c r="AI331" s="245"/>
      <c r="AJ331" s="33">
        <v>36665</v>
      </c>
      <c r="AK331" s="28">
        <v>65354</v>
      </c>
      <c r="AL331" s="44">
        <v>35501</v>
      </c>
      <c r="AM331" s="44">
        <v>34976</v>
      </c>
      <c r="AN331" s="44">
        <v>37428</v>
      </c>
      <c r="AO331" s="44">
        <v>36665</v>
      </c>
      <c r="AP331" s="307">
        <v>36418</v>
      </c>
      <c r="AQ331" s="307">
        <v>41298</v>
      </c>
      <c r="AR331" s="307">
        <v>43969</v>
      </c>
      <c r="AS331" s="307">
        <v>45431</v>
      </c>
      <c r="AT331" s="245">
        <v>68340</v>
      </c>
      <c r="AU331" s="245">
        <v>59621</v>
      </c>
      <c r="AV331" s="245"/>
      <c r="AW331" s="33">
        <v>12553</v>
      </c>
      <c r="AX331" s="28">
        <v>27851</v>
      </c>
      <c r="AY331" s="44">
        <v>24999</v>
      </c>
      <c r="AZ331" s="66">
        <v>22460</v>
      </c>
      <c r="BA331" s="66">
        <v>22833</v>
      </c>
      <c r="BB331" s="66">
        <v>24095</v>
      </c>
      <c r="BC331" s="66">
        <v>24744</v>
      </c>
      <c r="BD331" s="66">
        <v>25361</v>
      </c>
      <c r="BE331" s="66">
        <v>41568</v>
      </c>
      <c r="BF331" s="217">
        <v>71386</v>
      </c>
      <c r="BG331" s="245">
        <v>85538</v>
      </c>
      <c r="BH331" s="242">
        <v>86769</v>
      </c>
      <c r="BI331" s="244"/>
      <c r="BJ331" s="688">
        <v>86953</v>
      </c>
      <c r="BK331" s="245">
        <v>84443</v>
      </c>
      <c r="BL331" s="245"/>
      <c r="BM331" s="33">
        <v>67806</v>
      </c>
      <c r="BN331" s="28">
        <v>168025</v>
      </c>
      <c r="BO331" s="44">
        <v>132412</v>
      </c>
      <c r="BP331" s="44">
        <v>141929</v>
      </c>
      <c r="BQ331" s="44">
        <v>123116</v>
      </c>
      <c r="BR331" s="44">
        <v>129320</v>
      </c>
      <c r="BS331" s="44">
        <v>146469</v>
      </c>
      <c r="BT331" s="44">
        <v>151941</v>
      </c>
      <c r="BU331" s="44">
        <v>168035</v>
      </c>
      <c r="BV331" s="44">
        <v>171310</v>
      </c>
      <c r="BW331" s="245">
        <v>120560</v>
      </c>
      <c r="BX331" s="245">
        <v>122070</v>
      </c>
      <c r="BY331" s="245"/>
      <c r="BZ331" s="28">
        <v>18567</v>
      </c>
      <c r="CA331" s="28">
        <v>48946</v>
      </c>
      <c r="CB331" s="44">
        <v>64537</v>
      </c>
      <c r="CC331" s="44">
        <v>69615</v>
      </c>
      <c r="CD331" s="44">
        <v>73391</v>
      </c>
      <c r="CE331" s="44">
        <v>73511</v>
      </c>
      <c r="CF331" s="44">
        <v>76686</v>
      </c>
      <c r="CG331" s="44">
        <v>82722</v>
      </c>
      <c r="CH331" s="44">
        <v>89035</v>
      </c>
      <c r="CI331" s="44">
        <v>102278</v>
      </c>
      <c r="CJ331" s="245">
        <v>19869</v>
      </c>
      <c r="CK331" s="245">
        <v>18851</v>
      </c>
      <c r="CL331" s="245"/>
    </row>
    <row r="332" spans="1:90" ht="12.95" customHeight="1" x14ac:dyDescent="0.2">
      <c r="A332" s="72" t="s">
        <v>209</v>
      </c>
      <c r="B332" s="247" t="s">
        <v>1654</v>
      </c>
      <c r="C332" s="43" t="s">
        <v>2052</v>
      </c>
      <c r="D332" s="293">
        <v>209282</v>
      </c>
      <c r="E332" s="25">
        <v>364789</v>
      </c>
      <c r="F332" s="42">
        <v>456653</v>
      </c>
      <c r="G332" s="25">
        <v>482145</v>
      </c>
      <c r="H332" s="42">
        <v>511757</v>
      </c>
      <c r="I332" s="42">
        <v>546978</v>
      </c>
      <c r="J332" s="42">
        <v>573002</v>
      </c>
      <c r="K332" s="10">
        <v>600508</v>
      </c>
      <c r="L332" s="9">
        <v>642519</v>
      </c>
      <c r="M332" s="9">
        <v>681618</v>
      </c>
      <c r="N332" s="107">
        <f t="shared" si="64"/>
        <v>15</v>
      </c>
      <c r="O332" s="141">
        <f>+AF332+AS332+BF332+BV332+CI332</f>
        <v>681618</v>
      </c>
      <c r="P332" s="142">
        <f t="shared" si="65"/>
        <v>0</v>
      </c>
      <c r="Q332" s="206">
        <v>679915</v>
      </c>
      <c r="R332" s="206">
        <v>707896</v>
      </c>
      <c r="S332" s="107">
        <f t="shared" si="63"/>
        <v>22</v>
      </c>
      <c r="T332" s="141">
        <f>+AH332+AU332+BH332+BK332+BX332+CK332</f>
        <v>707896</v>
      </c>
      <c r="U332" s="142">
        <f t="shared" si="62"/>
        <v>0</v>
      </c>
      <c r="V332" s="260"/>
      <c r="W332" s="131">
        <v>91318</v>
      </c>
      <c r="X332" s="55">
        <v>141740</v>
      </c>
      <c r="Y332" s="55">
        <v>176644</v>
      </c>
      <c r="Z332" s="55">
        <v>208327</v>
      </c>
      <c r="AA332" s="55">
        <v>221937</v>
      </c>
      <c r="AB332" s="55">
        <v>240003</v>
      </c>
      <c r="AC332" s="55">
        <v>248190</v>
      </c>
      <c r="AD332" s="9">
        <v>256994</v>
      </c>
      <c r="AE332" s="9">
        <v>268957</v>
      </c>
      <c r="AF332" s="9">
        <v>295924</v>
      </c>
      <c r="AG332" s="245">
        <v>332325</v>
      </c>
      <c r="AH332" s="245">
        <v>362976</v>
      </c>
      <c r="AI332" s="245"/>
      <c r="AJ332" s="131">
        <v>13735</v>
      </c>
      <c r="AK332" s="55">
        <v>31063</v>
      </c>
      <c r="AL332" s="55">
        <v>45075</v>
      </c>
      <c r="AM332" s="55">
        <v>40059</v>
      </c>
      <c r="AN332" s="55">
        <v>42023</v>
      </c>
      <c r="AO332" s="55">
        <v>44090</v>
      </c>
      <c r="AP332" s="55">
        <v>44982</v>
      </c>
      <c r="AQ332" s="9">
        <v>49921</v>
      </c>
      <c r="AR332" s="9">
        <v>56078</v>
      </c>
      <c r="AS332" s="9">
        <v>57427</v>
      </c>
      <c r="AT332" s="245">
        <v>60102</v>
      </c>
      <c r="AU332" s="245">
        <v>60252</v>
      </c>
      <c r="AV332" s="245"/>
      <c r="AW332" s="131">
        <v>6125</v>
      </c>
      <c r="AX332" s="55">
        <v>17891</v>
      </c>
      <c r="AY332" s="55">
        <v>20754</v>
      </c>
      <c r="AZ332" s="68">
        <v>22688</v>
      </c>
      <c r="BA332" s="68">
        <v>24248</v>
      </c>
      <c r="BB332" s="68">
        <v>25046</v>
      </c>
      <c r="BC332" s="68">
        <v>26221</v>
      </c>
      <c r="BD332" s="68">
        <v>26159</v>
      </c>
      <c r="BE332" s="68">
        <v>33575</v>
      </c>
      <c r="BF332" s="213">
        <v>35383</v>
      </c>
      <c r="BG332" s="245">
        <v>37159</v>
      </c>
      <c r="BH332" s="242">
        <v>36712</v>
      </c>
      <c r="BI332" s="244"/>
      <c r="BJ332" s="688">
        <v>86953</v>
      </c>
      <c r="BK332" s="245">
        <v>66175</v>
      </c>
      <c r="BL332" s="245"/>
      <c r="BM332" s="131">
        <v>83030</v>
      </c>
      <c r="BN332" s="55">
        <v>144073</v>
      </c>
      <c r="BO332" s="55">
        <v>170742</v>
      </c>
      <c r="BP332" s="94">
        <v>163540</v>
      </c>
      <c r="BQ332" s="94">
        <v>172914</v>
      </c>
      <c r="BR332" s="94">
        <v>182789</v>
      </c>
      <c r="BS332" s="94">
        <v>192843</v>
      </c>
      <c r="BT332" s="94">
        <v>201084</v>
      </c>
      <c r="BU332" s="94">
        <v>215037</v>
      </c>
      <c r="BV332" s="94">
        <v>211331</v>
      </c>
      <c r="BW332" s="245">
        <v>160255</v>
      </c>
      <c r="BX332" s="245">
        <v>146170</v>
      </c>
      <c r="BY332" s="245"/>
      <c r="BZ332" s="55">
        <v>15074</v>
      </c>
      <c r="CA332" s="55">
        <v>30022</v>
      </c>
      <c r="CB332" s="55">
        <v>43438</v>
      </c>
      <c r="CC332" s="55">
        <v>47531</v>
      </c>
      <c r="CD332" s="55">
        <v>50635</v>
      </c>
      <c r="CE332" s="55">
        <v>55050</v>
      </c>
      <c r="CF332" s="55">
        <v>60766</v>
      </c>
      <c r="CG332" s="9">
        <v>66350</v>
      </c>
      <c r="CH332" s="9">
        <v>68872</v>
      </c>
      <c r="CI332" s="9">
        <v>81553</v>
      </c>
      <c r="CJ332" s="245">
        <v>3121</v>
      </c>
      <c r="CK332" s="245">
        <v>35611</v>
      </c>
      <c r="CL332" s="245"/>
    </row>
    <row r="333" spans="1:90" ht="12.95" customHeight="1" x14ac:dyDescent="0.2">
      <c r="A333" s="72"/>
      <c r="B333" s="26" t="s">
        <v>1398</v>
      </c>
      <c r="C333" s="29" t="s">
        <v>2052</v>
      </c>
      <c r="D333" s="262">
        <v>221999</v>
      </c>
      <c r="E333" s="28">
        <v>345090</v>
      </c>
      <c r="F333" s="44">
        <v>390827</v>
      </c>
      <c r="G333" s="52">
        <v>454941</v>
      </c>
      <c r="H333" s="44">
        <v>478680</v>
      </c>
      <c r="I333" s="44">
        <v>530233</v>
      </c>
      <c r="J333" s="44">
        <v>535847</v>
      </c>
      <c r="K333" s="44">
        <v>531753</v>
      </c>
      <c r="L333" s="44">
        <v>545869</v>
      </c>
      <c r="M333" s="44">
        <v>565292</v>
      </c>
      <c r="N333" s="107">
        <f t="shared" si="64"/>
        <v>26</v>
      </c>
      <c r="O333" s="141">
        <f>+AF333+AS333+BF333+BV333+CI333</f>
        <v>565292</v>
      </c>
      <c r="P333" s="142">
        <f t="shared" si="65"/>
        <v>0</v>
      </c>
      <c r="Q333" s="206">
        <v>586647</v>
      </c>
      <c r="R333" s="206">
        <v>610565</v>
      </c>
      <c r="S333" s="107">
        <f t="shared" si="63"/>
        <v>30</v>
      </c>
      <c r="T333" s="141">
        <f>+AH333+AU333+BH333+BK333+BX333+CK333</f>
        <v>610565</v>
      </c>
      <c r="U333" s="142">
        <f t="shared" si="62"/>
        <v>0</v>
      </c>
      <c r="V333" s="260"/>
      <c r="W333" s="33">
        <v>105912</v>
      </c>
      <c r="X333" s="28">
        <v>187161</v>
      </c>
      <c r="Y333" s="44">
        <v>211772</v>
      </c>
      <c r="Z333" s="44">
        <v>259074</v>
      </c>
      <c r="AA333" s="44">
        <v>283956</v>
      </c>
      <c r="AB333" s="44">
        <v>292811</v>
      </c>
      <c r="AC333" s="44">
        <v>301619</v>
      </c>
      <c r="AD333" s="44">
        <v>269941</v>
      </c>
      <c r="AE333" s="44">
        <v>277897</v>
      </c>
      <c r="AF333" s="44">
        <v>287889</v>
      </c>
      <c r="AG333" s="245">
        <v>308157</v>
      </c>
      <c r="AH333" s="245">
        <v>327565</v>
      </c>
      <c r="AI333" s="245"/>
      <c r="AJ333" s="33">
        <v>5582</v>
      </c>
      <c r="AK333" s="28">
        <v>8971</v>
      </c>
      <c r="AL333" s="44">
        <v>8101</v>
      </c>
      <c r="AM333" s="44">
        <v>17668</v>
      </c>
      <c r="AN333" s="44">
        <v>6422</v>
      </c>
      <c r="AO333" s="44">
        <v>4424</v>
      </c>
      <c r="AP333" s="307">
        <v>10016</v>
      </c>
      <c r="AQ333" s="307">
        <v>7603</v>
      </c>
      <c r="AR333" s="307">
        <v>31370</v>
      </c>
      <c r="AS333" s="307">
        <v>33347</v>
      </c>
      <c r="AT333" s="245">
        <v>31656</v>
      </c>
      <c r="AU333" s="245">
        <v>31347</v>
      </c>
      <c r="AV333" s="245"/>
      <c r="AW333" s="33">
        <v>12292</v>
      </c>
      <c r="AX333" s="28">
        <v>22412</v>
      </c>
      <c r="AY333" s="44">
        <v>23104</v>
      </c>
      <c r="AZ333" s="66">
        <v>31079</v>
      </c>
      <c r="BA333" s="66">
        <v>29571</v>
      </c>
      <c r="BB333" s="66">
        <v>32914</v>
      </c>
      <c r="BC333" s="66">
        <v>32576</v>
      </c>
      <c r="BD333" s="66">
        <v>27566</v>
      </c>
      <c r="BE333" s="66">
        <v>11325</v>
      </c>
      <c r="BF333" s="217">
        <v>18638</v>
      </c>
      <c r="BG333" s="245">
        <v>19618</v>
      </c>
      <c r="BH333" s="242">
        <v>17485</v>
      </c>
      <c r="BI333" s="244"/>
      <c r="BJ333" s="688">
        <v>23975</v>
      </c>
      <c r="BK333" s="245">
        <v>26489</v>
      </c>
      <c r="BL333" s="245"/>
      <c r="BM333" s="33">
        <v>79562</v>
      </c>
      <c r="BN333" s="28">
        <v>112290</v>
      </c>
      <c r="BO333" s="44">
        <v>125437</v>
      </c>
      <c r="BP333" s="44">
        <v>126029</v>
      </c>
      <c r="BQ333" s="44">
        <v>138489</v>
      </c>
      <c r="BR333" s="44">
        <v>173054</v>
      </c>
      <c r="BS333" s="44">
        <v>143701</v>
      </c>
      <c r="BT333" s="44">
        <v>190406</v>
      </c>
      <c r="BU333" s="44">
        <v>186912</v>
      </c>
      <c r="BV333" s="44">
        <v>181359</v>
      </c>
      <c r="BW333" s="245">
        <v>176331</v>
      </c>
      <c r="BX333" s="245">
        <v>183359</v>
      </c>
      <c r="BY333" s="245"/>
      <c r="BZ333" s="28">
        <v>18651</v>
      </c>
      <c r="CA333" s="28">
        <v>14256</v>
      </c>
      <c r="CB333" s="44">
        <v>22413</v>
      </c>
      <c r="CC333" s="44">
        <v>21091</v>
      </c>
      <c r="CD333" s="44">
        <v>20242</v>
      </c>
      <c r="CE333" s="44">
        <v>27030</v>
      </c>
      <c r="CF333" s="44">
        <v>47935</v>
      </c>
      <c r="CG333" s="44">
        <v>36237</v>
      </c>
      <c r="CH333" s="44">
        <v>38365</v>
      </c>
      <c r="CI333" s="44">
        <v>44059</v>
      </c>
      <c r="CJ333" s="245">
        <v>26910</v>
      </c>
      <c r="CK333" s="245">
        <v>24320</v>
      </c>
      <c r="CL333" s="245"/>
    </row>
    <row r="334" spans="1:90" ht="12.95" customHeight="1" x14ac:dyDescent="0.2">
      <c r="A334" s="80" t="s">
        <v>207</v>
      </c>
      <c r="B334" s="26" t="s">
        <v>1391</v>
      </c>
      <c r="C334" s="29" t="s">
        <v>2052</v>
      </c>
      <c r="D334" s="262">
        <v>194740</v>
      </c>
      <c r="E334" s="28">
        <v>300445</v>
      </c>
      <c r="F334" s="44">
        <v>372397</v>
      </c>
      <c r="G334" s="52">
        <v>414099</v>
      </c>
      <c r="H334" s="44">
        <v>426665</v>
      </c>
      <c r="I334" s="44">
        <v>445036</v>
      </c>
      <c r="J334" s="44">
        <v>450173</v>
      </c>
      <c r="K334" s="44">
        <v>451276</v>
      </c>
      <c r="L334" s="44">
        <v>519543</v>
      </c>
      <c r="M334" s="44">
        <v>533041</v>
      </c>
      <c r="N334" s="107">
        <f t="shared" si="64"/>
        <v>29</v>
      </c>
      <c r="O334" s="141">
        <f>+AF334+AS334+BF334+BV334+CI334</f>
        <v>533041</v>
      </c>
      <c r="P334" s="142">
        <f t="shared" si="65"/>
        <v>0</v>
      </c>
      <c r="Q334" s="206">
        <v>592791</v>
      </c>
      <c r="R334" s="206">
        <v>603294</v>
      </c>
      <c r="S334" s="107">
        <f t="shared" si="63"/>
        <v>31</v>
      </c>
      <c r="T334" s="141">
        <f>+AH334+AU334+BH334+BK334+BX334+CK334</f>
        <v>603294</v>
      </c>
      <c r="U334" s="142">
        <f t="shared" si="62"/>
        <v>0</v>
      </c>
      <c r="V334" s="260"/>
      <c r="W334" s="33">
        <v>141713</v>
      </c>
      <c r="X334" s="28">
        <v>210872</v>
      </c>
      <c r="Y334" s="44">
        <v>266645</v>
      </c>
      <c r="Z334" s="44">
        <v>300195</v>
      </c>
      <c r="AA334" s="44">
        <v>312589</v>
      </c>
      <c r="AB334" s="44">
        <v>330126</v>
      </c>
      <c r="AC334" s="44">
        <v>333378</v>
      </c>
      <c r="AD334" s="44">
        <v>392103</v>
      </c>
      <c r="AE334" s="44">
        <v>348713</v>
      </c>
      <c r="AF334" s="44">
        <v>375024</v>
      </c>
      <c r="AG334" s="245">
        <v>408564</v>
      </c>
      <c r="AH334" s="245">
        <v>453283</v>
      </c>
      <c r="AI334" s="245"/>
      <c r="AJ334" s="33">
        <v>7512</v>
      </c>
      <c r="AK334" s="28">
        <v>10991</v>
      </c>
      <c r="AL334" s="44">
        <v>15278</v>
      </c>
      <c r="AM334" s="44">
        <v>11022</v>
      </c>
      <c r="AN334" s="44">
        <v>8547</v>
      </c>
      <c r="AO334" s="44">
        <v>5314</v>
      </c>
      <c r="AP334" s="307">
        <v>4940</v>
      </c>
      <c r="AQ334" s="307">
        <v>1732</v>
      </c>
      <c r="AR334" s="307">
        <v>6905</v>
      </c>
      <c r="AS334" s="307">
        <v>9670</v>
      </c>
      <c r="AT334" s="245">
        <v>10088</v>
      </c>
      <c r="AU334" s="245">
        <v>18649</v>
      </c>
      <c r="AV334" s="245"/>
      <c r="AW334" s="33">
        <v>15529</v>
      </c>
      <c r="AX334" s="28">
        <v>25298</v>
      </c>
      <c r="AY334" s="44">
        <v>24321</v>
      </c>
      <c r="AZ334" s="66">
        <v>25406</v>
      </c>
      <c r="BA334" s="66">
        <v>19960</v>
      </c>
      <c r="BB334" s="66">
        <v>23177</v>
      </c>
      <c r="BC334" s="66">
        <v>24952</v>
      </c>
      <c r="BD334" s="66">
        <v>11358</v>
      </c>
      <c r="BE334" s="66">
        <v>58328</v>
      </c>
      <c r="BF334" s="217">
        <v>72815</v>
      </c>
      <c r="BG334" s="245">
        <v>44620</v>
      </c>
      <c r="BH334" s="242">
        <v>33825</v>
      </c>
      <c r="BI334" s="244"/>
      <c r="BJ334" s="688">
        <v>32659</v>
      </c>
      <c r="BK334" s="245">
        <v>37147</v>
      </c>
      <c r="BL334" s="245"/>
      <c r="BM334" s="33">
        <v>29986</v>
      </c>
      <c r="BN334" s="28">
        <v>53284</v>
      </c>
      <c r="BO334" s="44">
        <v>66153</v>
      </c>
      <c r="BP334" s="44">
        <v>77476</v>
      </c>
      <c r="BQ334" s="44">
        <v>85569</v>
      </c>
      <c r="BR334" s="44">
        <v>86419</v>
      </c>
      <c r="BS334" s="44">
        <v>86903</v>
      </c>
      <c r="BT334" s="44">
        <v>0</v>
      </c>
      <c r="BU334" s="44">
        <v>105597</v>
      </c>
      <c r="BV334" s="44">
        <v>75532</v>
      </c>
      <c r="BW334" s="245">
        <v>96860</v>
      </c>
      <c r="BX334" s="245">
        <v>60390</v>
      </c>
      <c r="BY334" s="245"/>
      <c r="BZ334" s="28">
        <v>0</v>
      </c>
      <c r="CA334" s="28">
        <v>0</v>
      </c>
      <c r="CB334" s="44">
        <v>0</v>
      </c>
      <c r="CC334" s="44">
        <v>0</v>
      </c>
      <c r="CD334" s="44">
        <v>0</v>
      </c>
      <c r="CE334" s="44">
        <v>0</v>
      </c>
      <c r="CF334" s="44">
        <v>0</v>
      </c>
      <c r="CG334" s="44">
        <v>46083</v>
      </c>
      <c r="CH334" s="44">
        <v>0</v>
      </c>
      <c r="CI334" s="44">
        <v>0</v>
      </c>
      <c r="CJ334" s="246">
        <v>0</v>
      </c>
      <c r="CK334" s="246">
        <v>0</v>
      </c>
      <c r="CL334" s="246"/>
    </row>
    <row r="335" spans="1:90" ht="12.95" customHeight="1" x14ac:dyDescent="0.2">
      <c r="A335" s="72" t="s">
        <v>199</v>
      </c>
      <c r="B335" s="26" t="s">
        <v>1420</v>
      </c>
      <c r="C335" s="29" t="s">
        <v>2052</v>
      </c>
      <c r="D335" s="262">
        <v>108486</v>
      </c>
      <c r="E335" s="28">
        <v>187661</v>
      </c>
      <c r="F335" s="44">
        <v>216707</v>
      </c>
      <c r="G335" s="52">
        <v>223739</v>
      </c>
      <c r="H335" s="44">
        <v>237159</v>
      </c>
      <c r="I335" s="44">
        <v>244691</v>
      </c>
      <c r="J335" s="44">
        <v>248168</v>
      </c>
      <c r="K335" s="44">
        <v>247794</v>
      </c>
      <c r="L335" s="44">
        <v>253891</v>
      </c>
      <c r="M335" s="44">
        <v>331137</v>
      </c>
      <c r="N335" s="107">
        <f t="shared" si="64"/>
        <v>60</v>
      </c>
      <c r="O335" s="141">
        <f>+AF335+AS335+BF335+BV335+CI335</f>
        <v>331137</v>
      </c>
      <c r="P335" s="142">
        <f t="shared" si="65"/>
        <v>0</v>
      </c>
      <c r="Q335" s="206">
        <v>379200</v>
      </c>
      <c r="R335" s="206">
        <v>414316</v>
      </c>
      <c r="S335" s="107">
        <f t="shared" si="63"/>
        <v>49</v>
      </c>
      <c r="T335" s="141">
        <f>+AH335+AU335+BH335+BK335+BX335+CK335</f>
        <v>414316</v>
      </c>
      <c r="U335" s="142">
        <f t="shared" si="62"/>
        <v>0</v>
      </c>
      <c r="V335" s="260"/>
      <c r="W335" s="33">
        <v>79386</v>
      </c>
      <c r="X335" s="28">
        <v>124344</v>
      </c>
      <c r="Y335" s="44">
        <v>142625</v>
      </c>
      <c r="Z335" s="44">
        <v>152112</v>
      </c>
      <c r="AA335" s="44">
        <v>161119</v>
      </c>
      <c r="AB335" s="44">
        <v>168652</v>
      </c>
      <c r="AC335" s="44">
        <v>174888</v>
      </c>
      <c r="AD335" s="44">
        <v>174719</v>
      </c>
      <c r="AE335" s="44">
        <v>171737</v>
      </c>
      <c r="AF335" s="44">
        <v>192354</v>
      </c>
      <c r="AG335" s="245">
        <v>227021</v>
      </c>
      <c r="AH335" s="245">
        <v>264234</v>
      </c>
      <c r="AI335" s="245"/>
      <c r="AJ335" s="33">
        <v>197</v>
      </c>
      <c r="AK335" s="28">
        <v>2821</v>
      </c>
      <c r="AL335" s="44">
        <v>2592</v>
      </c>
      <c r="AM335" s="44">
        <v>2656</v>
      </c>
      <c r="AN335" s="44">
        <v>2714</v>
      </c>
      <c r="AO335" s="44">
        <v>2632</v>
      </c>
      <c r="AP335" s="307">
        <v>1719</v>
      </c>
      <c r="AQ335" s="307">
        <v>2085</v>
      </c>
      <c r="AR335" s="307">
        <v>1374</v>
      </c>
      <c r="AS335" s="307">
        <v>1360</v>
      </c>
      <c r="AT335" s="245">
        <v>1422</v>
      </c>
      <c r="AU335" s="245">
        <v>1055</v>
      </c>
      <c r="AV335" s="245"/>
      <c r="AW335" s="33">
        <v>4124</v>
      </c>
      <c r="AX335" s="28">
        <v>7940</v>
      </c>
      <c r="AY335" s="44">
        <v>5819</v>
      </c>
      <c r="AZ335" s="66">
        <v>4964</v>
      </c>
      <c r="BA335" s="66">
        <v>5032</v>
      </c>
      <c r="BB335" s="66">
        <v>7799</v>
      </c>
      <c r="BC335" s="66">
        <v>8132</v>
      </c>
      <c r="BD335" s="66">
        <v>10802</v>
      </c>
      <c r="BE335" s="66">
        <v>14466</v>
      </c>
      <c r="BF335" s="217">
        <v>15219</v>
      </c>
      <c r="BG335" s="245">
        <v>18060</v>
      </c>
      <c r="BH335" s="242">
        <v>12894</v>
      </c>
      <c r="BI335" s="244"/>
      <c r="BJ335" s="688">
        <v>18108</v>
      </c>
      <c r="BK335" s="245">
        <v>15828</v>
      </c>
      <c r="BL335" s="245"/>
      <c r="BM335" s="33">
        <v>18592</v>
      </c>
      <c r="BN335" s="28">
        <v>24226</v>
      </c>
      <c r="BO335" s="44">
        <v>36420</v>
      </c>
      <c r="BP335" s="44">
        <v>36834</v>
      </c>
      <c r="BQ335" s="44">
        <v>45986</v>
      </c>
      <c r="BR335" s="44">
        <v>42445</v>
      </c>
      <c r="BS335" s="44">
        <v>45255</v>
      </c>
      <c r="BT335" s="44">
        <v>47613</v>
      </c>
      <c r="BU335" s="44">
        <v>51106</v>
      </c>
      <c r="BV335" s="44">
        <v>104098</v>
      </c>
      <c r="BW335" s="245">
        <v>113847</v>
      </c>
      <c r="BX335" s="245">
        <v>119007</v>
      </c>
      <c r="BY335" s="245"/>
      <c r="BZ335" s="28">
        <v>6187</v>
      </c>
      <c r="CA335" s="28">
        <v>28330</v>
      </c>
      <c r="CB335" s="44">
        <v>29251</v>
      </c>
      <c r="CC335" s="44">
        <v>27173</v>
      </c>
      <c r="CD335" s="44">
        <v>22308</v>
      </c>
      <c r="CE335" s="44">
        <v>23163</v>
      </c>
      <c r="CF335" s="44">
        <v>18174</v>
      </c>
      <c r="CG335" s="44">
        <v>12575</v>
      </c>
      <c r="CH335" s="44">
        <v>15208</v>
      </c>
      <c r="CI335" s="44">
        <v>18106</v>
      </c>
      <c r="CJ335" s="246">
        <v>742</v>
      </c>
      <c r="CK335" s="245">
        <v>1298</v>
      </c>
      <c r="CL335" s="245"/>
    </row>
    <row r="336" spans="1:90" ht="12.95" customHeight="1" x14ac:dyDescent="0.2">
      <c r="A336" s="72" t="s">
        <v>234</v>
      </c>
      <c r="B336" s="26" t="s">
        <v>583</v>
      </c>
      <c r="C336" s="29" t="s">
        <v>2052</v>
      </c>
      <c r="D336" s="262"/>
      <c r="E336" s="28"/>
      <c r="F336" s="40"/>
      <c r="G336" s="9"/>
      <c r="H336" s="9"/>
      <c r="I336" s="9">
        <v>338634</v>
      </c>
      <c r="J336" s="9">
        <v>367375</v>
      </c>
      <c r="K336" s="9">
        <v>360511</v>
      </c>
      <c r="L336" s="9">
        <v>366047</v>
      </c>
      <c r="M336" s="9">
        <v>382275</v>
      </c>
      <c r="N336" s="107">
        <f t="shared" si="64"/>
        <v>46</v>
      </c>
      <c r="O336" s="141">
        <f>+AF336+AS336+BF336+BV336+CI336</f>
        <v>382275</v>
      </c>
      <c r="P336" s="142">
        <f t="shared" si="65"/>
        <v>0</v>
      </c>
      <c r="Q336" s="206">
        <v>387298</v>
      </c>
      <c r="R336" s="206">
        <v>400768</v>
      </c>
      <c r="S336" s="107">
        <f t="shared" si="63"/>
        <v>51</v>
      </c>
      <c r="T336" s="141">
        <f>+AH336+AU336+BH336+BK336+BX336+CK336</f>
        <v>400768</v>
      </c>
      <c r="U336" s="142">
        <f t="shared" si="62"/>
        <v>0</v>
      </c>
      <c r="V336" s="260"/>
      <c r="W336" s="33"/>
      <c r="X336" s="28"/>
      <c r="Y336" s="28"/>
      <c r="Z336" s="28"/>
      <c r="AA336" s="28"/>
      <c r="AB336" s="28">
        <v>272969</v>
      </c>
      <c r="AC336" s="28">
        <v>268533</v>
      </c>
      <c r="AD336" s="28">
        <v>267073</v>
      </c>
      <c r="AE336" s="28">
        <v>265657</v>
      </c>
      <c r="AF336" s="28">
        <v>288388</v>
      </c>
      <c r="AG336" s="245">
        <v>313746</v>
      </c>
      <c r="AH336" s="245">
        <v>317201</v>
      </c>
      <c r="AI336" s="245"/>
      <c r="AJ336" s="33"/>
      <c r="AK336" s="28"/>
      <c r="AL336" s="28"/>
      <c r="AM336" s="28"/>
      <c r="AN336" s="28"/>
      <c r="AO336" s="28">
        <v>0</v>
      </c>
      <c r="AP336" s="307">
        <v>73</v>
      </c>
      <c r="AQ336" s="307">
        <v>134</v>
      </c>
      <c r="AR336" s="307">
        <v>1610</v>
      </c>
      <c r="AS336" s="307">
        <v>3970</v>
      </c>
      <c r="AT336" s="245">
        <v>7686</v>
      </c>
      <c r="AU336" s="245">
        <v>8040</v>
      </c>
      <c r="AV336" s="245"/>
      <c r="AW336" s="33"/>
      <c r="AX336" s="28"/>
      <c r="AY336" s="28"/>
      <c r="AZ336" s="65"/>
      <c r="BA336" s="66"/>
      <c r="BB336" s="66">
        <v>16479</v>
      </c>
      <c r="BC336" s="66">
        <v>16277</v>
      </c>
      <c r="BD336" s="66">
        <v>14578</v>
      </c>
      <c r="BE336" s="66">
        <v>22811</v>
      </c>
      <c r="BF336" s="217">
        <v>23563</v>
      </c>
      <c r="BG336" s="245">
        <v>19079</v>
      </c>
      <c r="BH336" s="242">
        <v>22918</v>
      </c>
      <c r="BI336" s="244"/>
      <c r="BJ336" s="688">
        <v>16603</v>
      </c>
      <c r="BK336" s="245">
        <v>13286</v>
      </c>
      <c r="BL336" s="245"/>
      <c r="BM336" s="33"/>
      <c r="BN336" s="28"/>
      <c r="BO336" s="28"/>
      <c r="BP336" s="28"/>
      <c r="BQ336" s="44"/>
      <c r="BR336" s="44">
        <v>28879</v>
      </c>
      <c r="BS336" s="44">
        <v>59544</v>
      </c>
      <c r="BT336" s="44">
        <v>58371</v>
      </c>
      <c r="BU336" s="44">
        <v>55827</v>
      </c>
      <c r="BV336" s="44">
        <v>47024</v>
      </c>
      <c r="BW336" s="245">
        <v>30184</v>
      </c>
      <c r="BX336" s="245">
        <v>39323</v>
      </c>
      <c r="BY336" s="245"/>
      <c r="BZ336" s="28"/>
      <c r="CA336" s="28"/>
      <c r="CB336" s="28"/>
      <c r="CC336" s="28"/>
      <c r="CD336" s="44"/>
      <c r="CE336" s="44">
        <v>20307</v>
      </c>
      <c r="CF336" s="44">
        <v>22948</v>
      </c>
      <c r="CG336" s="44">
        <v>20355</v>
      </c>
      <c r="CH336" s="44">
        <v>20142</v>
      </c>
      <c r="CI336" s="44">
        <v>19330</v>
      </c>
      <c r="CJ336" s="246"/>
      <c r="CK336" s="246"/>
      <c r="CL336" s="246"/>
    </row>
    <row r="337" spans="1:90" ht="12.95" customHeight="1" x14ac:dyDescent="0.2">
      <c r="A337" s="72"/>
      <c r="B337" s="26" t="s">
        <v>1401</v>
      </c>
      <c r="C337" s="29" t="s">
        <v>2052</v>
      </c>
      <c r="D337" s="262">
        <v>176266</v>
      </c>
      <c r="E337" s="28">
        <v>353528</v>
      </c>
      <c r="F337" s="44">
        <v>399818</v>
      </c>
      <c r="G337" s="52">
        <v>436761</v>
      </c>
      <c r="H337" s="44">
        <v>482992</v>
      </c>
      <c r="I337" s="44">
        <v>517067</v>
      </c>
      <c r="J337" s="44">
        <v>512794</v>
      </c>
      <c r="K337" s="44">
        <v>527587</v>
      </c>
      <c r="L337" s="44">
        <v>535556</v>
      </c>
      <c r="M337" s="44">
        <v>648417</v>
      </c>
      <c r="N337" s="107">
        <f t="shared" si="64"/>
        <v>18</v>
      </c>
      <c r="O337" s="141">
        <f>+AF337+AS337+BF337+BV337+CI337</f>
        <v>648417</v>
      </c>
      <c r="P337" s="142">
        <f t="shared" si="65"/>
        <v>0</v>
      </c>
      <c r="Q337" s="206">
        <v>349449</v>
      </c>
      <c r="R337" s="206">
        <v>390677</v>
      </c>
      <c r="S337" s="107">
        <f t="shared" si="63"/>
        <v>53</v>
      </c>
      <c r="T337" s="141">
        <f>+AH337+AU337+BH337+BK337+BX337+CK337</f>
        <v>390677</v>
      </c>
      <c r="U337" s="142">
        <f t="shared" si="62"/>
        <v>0</v>
      </c>
      <c r="V337" s="260"/>
      <c r="W337" s="33">
        <v>129894</v>
      </c>
      <c r="X337" s="28">
        <v>300394</v>
      </c>
      <c r="Y337" s="44">
        <v>340466</v>
      </c>
      <c r="Z337" s="44">
        <v>377941</v>
      </c>
      <c r="AA337" s="44">
        <v>414986</v>
      </c>
      <c r="AB337" s="44">
        <v>449366</v>
      </c>
      <c r="AC337" s="44">
        <v>448350</v>
      </c>
      <c r="AD337" s="44">
        <v>442303</v>
      </c>
      <c r="AE337" s="44">
        <v>437393</v>
      </c>
      <c r="AF337" s="44">
        <v>500123</v>
      </c>
      <c r="AG337" s="245">
        <v>292030</v>
      </c>
      <c r="AH337" s="245">
        <v>323078</v>
      </c>
      <c r="AI337" s="245"/>
      <c r="AJ337" s="33">
        <v>1730</v>
      </c>
      <c r="AK337" s="28">
        <v>2370</v>
      </c>
      <c r="AL337" s="44">
        <v>2991</v>
      </c>
      <c r="AM337" s="44">
        <v>7765</v>
      </c>
      <c r="AN337" s="44">
        <v>6669</v>
      </c>
      <c r="AO337" s="44">
        <v>3954</v>
      </c>
      <c r="AP337" s="307">
        <v>2255</v>
      </c>
      <c r="AQ337" s="307">
        <v>5342</v>
      </c>
      <c r="AR337" s="307">
        <v>6043</v>
      </c>
      <c r="AS337" s="307">
        <v>27719</v>
      </c>
      <c r="AT337" s="245">
        <v>2108</v>
      </c>
      <c r="AU337" s="245">
        <v>2037</v>
      </c>
      <c r="AV337" s="245"/>
      <c r="AW337" s="33">
        <v>10655</v>
      </c>
      <c r="AX337" s="28">
        <v>9291</v>
      </c>
      <c r="AY337" s="44">
        <v>11822</v>
      </c>
      <c r="AZ337" s="66">
        <v>10239</v>
      </c>
      <c r="BA337" s="66">
        <v>10018</v>
      </c>
      <c r="BB337" s="66">
        <v>11966</v>
      </c>
      <c r="BC337" s="66">
        <v>11491</v>
      </c>
      <c r="BD337" s="66">
        <v>14498</v>
      </c>
      <c r="BE337" s="66">
        <v>17971</v>
      </c>
      <c r="BF337" s="217">
        <v>40385</v>
      </c>
      <c r="BG337" s="245">
        <v>10205</v>
      </c>
      <c r="BH337" s="242">
        <v>12175</v>
      </c>
      <c r="BI337" s="244"/>
      <c r="BJ337" s="688">
        <v>16026</v>
      </c>
      <c r="BK337" s="245">
        <v>16283</v>
      </c>
      <c r="BL337" s="245"/>
      <c r="BM337" s="33">
        <v>12612</v>
      </c>
      <c r="BN337" s="28">
        <v>27928</v>
      </c>
      <c r="BO337" s="44">
        <v>27211</v>
      </c>
      <c r="BP337" s="44">
        <v>22345</v>
      </c>
      <c r="BQ337" s="44">
        <v>31908</v>
      </c>
      <c r="BR337" s="44">
        <v>31540</v>
      </c>
      <c r="BS337" s="44">
        <v>28751</v>
      </c>
      <c r="BT337" s="44">
        <v>40973</v>
      </c>
      <c r="BU337" s="44">
        <v>44440</v>
      </c>
      <c r="BV337" s="44">
        <v>41758</v>
      </c>
      <c r="BW337" s="245">
        <v>29080</v>
      </c>
      <c r="BX337" s="245">
        <v>37104</v>
      </c>
      <c r="BY337" s="245"/>
      <c r="BZ337" s="28">
        <v>21375</v>
      </c>
      <c r="CA337" s="28">
        <v>13545</v>
      </c>
      <c r="CB337" s="44">
        <v>17328</v>
      </c>
      <c r="CC337" s="44">
        <v>18471</v>
      </c>
      <c r="CD337" s="44">
        <v>19411</v>
      </c>
      <c r="CE337" s="44">
        <v>20241</v>
      </c>
      <c r="CF337" s="44">
        <v>21947</v>
      </c>
      <c r="CG337" s="44">
        <v>24471</v>
      </c>
      <c r="CH337" s="44">
        <v>29709</v>
      </c>
      <c r="CI337" s="44">
        <v>38432</v>
      </c>
      <c r="CJ337" s="246">
        <v>0</v>
      </c>
      <c r="CK337" s="246">
        <v>0</v>
      </c>
      <c r="CL337" s="246"/>
    </row>
    <row r="338" spans="1:90" ht="12.95" customHeight="1" x14ac:dyDescent="0.2">
      <c r="A338" s="72" t="s">
        <v>213</v>
      </c>
      <c r="B338" s="26" t="s">
        <v>762</v>
      </c>
      <c r="C338" s="29" t="s">
        <v>2052</v>
      </c>
      <c r="D338" s="262">
        <v>85080</v>
      </c>
      <c r="E338" s="28">
        <v>104796</v>
      </c>
      <c r="F338" s="44">
        <v>112469</v>
      </c>
      <c r="G338" s="52">
        <v>175181</v>
      </c>
      <c r="H338" s="44">
        <v>171735</v>
      </c>
      <c r="I338" s="44">
        <v>182677</v>
      </c>
      <c r="J338" s="44">
        <v>196391</v>
      </c>
      <c r="K338" s="44">
        <v>210010</v>
      </c>
      <c r="L338" s="44">
        <v>276806</v>
      </c>
      <c r="M338" s="44">
        <v>285595</v>
      </c>
      <c r="N338" s="107">
        <f t="shared" si="64"/>
        <v>69</v>
      </c>
      <c r="O338" s="141">
        <f>+AF338+AS338+BF338+BV338+CI338</f>
        <v>285595</v>
      </c>
      <c r="P338" s="142">
        <f t="shared" si="65"/>
        <v>0</v>
      </c>
      <c r="Q338" s="206">
        <v>304352</v>
      </c>
      <c r="R338" s="206">
        <v>388974</v>
      </c>
      <c r="S338" s="107">
        <f t="shared" si="63"/>
        <v>54</v>
      </c>
      <c r="T338" s="141">
        <f>+AH338+AU338+BH338+BK338+BX338+CK338</f>
        <v>388974</v>
      </c>
      <c r="U338" s="142">
        <f t="shared" si="62"/>
        <v>0</v>
      </c>
      <c r="V338" s="260"/>
      <c r="W338" s="33">
        <v>38213</v>
      </c>
      <c r="X338" s="28">
        <v>48441</v>
      </c>
      <c r="Y338" s="44">
        <v>56360</v>
      </c>
      <c r="Z338" s="44">
        <v>70653</v>
      </c>
      <c r="AA338" s="44">
        <v>74944</v>
      </c>
      <c r="AB338" s="44">
        <v>80222</v>
      </c>
      <c r="AC338" s="44">
        <v>81324</v>
      </c>
      <c r="AD338" s="44">
        <v>78505</v>
      </c>
      <c r="AE338" s="44">
        <v>97668</v>
      </c>
      <c r="AF338" s="44">
        <v>95824</v>
      </c>
      <c r="AG338" s="245">
        <v>113452</v>
      </c>
      <c r="AH338" s="245">
        <v>123502</v>
      </c>
      <c r="AI338" s="245"/>
      <c r="AJ338" s="33">
        <v>5129</v>
      </c>
      <c r="AK338" s="28">
        <v>4284</v>
      </c>
      <c r="AL338" s="44">
        <v>5034</v>
      </c>
      <c r="AM338" s="44">
        <v>7124</v>
      </c>
      <c r="AN338" s="44">
        <v>28850</v>
      </c>
      <c r="AO338" s="44">
        <v>31076</v>
      </c>
      <c r="AP338" s="307">
        <v>31768</v>
      </c>
      <c r="AQ338" s="307">
        <v>34476</v>
      </c>
      <c r="AR338" s="307">
        <v>48653</v>
      </c>
      <c r="AS338" s="307">
        <v>52125</v>
      </c>
      <c r="AT338" s="245">
        <v>54698</v>
      </c>
      <c r="AU338" s="245">
        <v>67986</v>
      </c>
      <c r="AV338" s="245"/>
      <c r="AW338" s="33">
        <v>2459</v>
      </c>
      <c r="AX338" s="28">
        <v>4579</v>
      </c>
      <c r="AY338" s="44">
        <v>3801</v>
      </c>
      <c r="AZ338" s="66">
        <v>3666</v>
      </c>
      <c r="BA338" s="66">
        <v>3031</v>
      </c>
      <c r="BB338" s="66">
        <v>3325</v>
      </c>
      <c r="BC338" s="66">
        <v>2865</v>
      </c>
      <c r="BD338" s="66">
        <v>7768</v>
      </c>
      <c r="BE338" s="66">
        <v>6923</v>
      </c>
      <c r="BF338" s="217">
        <v>8963</v>
      </c>
      <c r="BG338" s="245">
        <v>9369</v>
      </c>
      <c r="BH338" s="242">
        <v>13019</v>
      </c>
      <c r="BI338" s="244"/>
      <c r="BJ338" s="688">
        <v>11821</v>
      </c>
      <c r="BK338" s="245">
        <v>12017</v>
      </c>
      <c r="BL338" s="245"/>
      <c r="BM338" s="33">
        <v>31051</v>
      </c>
      <c r="BN338" s="28">
        <v>36280</v>
      </c>
      <c r="BO338" s="44">
        <v>35734</v>
      </c>
      <c r="BP338" s="44">
        <v>83208</v>
      </c>
      <c r="BQ338" s="44">
        <v>53740</v>
      </c>
      <c r="BR338" s="44">
        <v>50196</v>
      </c>
      <c r="BS338" s="44">
        <v>69742</v>
      </c>
      <c r="BT338" s="44">
        <v>80457</v>
      </c>
      <c r="BU338" s="44">
        <v>110854</v>
      </c>
      <c r="BV338" s="44">
        <v>115592</v>
      </c>
      <c r="BW338" s="245">
        <v>111895</v>
      </c>
      <c r="BX338" s="245">
        <v>170114</v>
      </c>
      <c r="BY338" s="245"/>
      <c r="BZ338" s="28">
        <v>8228</v>
      </c>
      <c r="CA338" s="28">
        <v>11212</v>
      </c>
      <c r="CB338" s="44">
        <v>11540</v>
      </c>
      <c r="CC338" s="44">
        <v>10530</v>
      </c>
      <c r="CD338" s="44">
        <v>11170</v>
      </c>
      <c r="CE338" s="44">
        <v>17858</v>
      </c>
      <c r="CF338" s="44">
        <v>10692</v>
      </c>
      <c r="CG338" s="44">
        <v>8804</v>
      </c>
      <c r="CH338" s="44">
        <v>12708</v>
      </c>
      <c r="CI338" s="44">
        <v>13091</v>
      </c>
      <c r="CJ338" s="245">
        <v>3117</v>
      </c>
      <c r="CK338" s="244">
        <v>2336</v>
      </c>
      <c r="CL338" s="244"/>
    </row>
    <row r="339" spans="1:90" ht="12.95" customHeight="1" x14ac:dyDescent="0.2">
      <c r="A339" s="72" t="s">
        <v>216</v>
      </c>
      <c r="B339" s="26" t="s">
        <v>1468</v>
      </c>
      <c r="C339" s="29" t="s">
        <v>2052</v>
      </c>
      <c r="D339" s="262">
        <v>111733</v>
      </c>
      <c r="E339" s="28">
        <v>222666</v>
      </c>
      <c r="F339" s="44">
        <v>220004</v>
      </c>
      <c r="G339" s="52">
        <v>240664</v>
      </c>
      <c r="H339" s="44">
        <v>261098</v>
      </c>
      <c r="I339" s="44">
        <v>265364</v>
      </c>
      <c r="J339" s="44">
        <v>270269</v>
      </c>
      <c r="K339" s="44">
        <v>285488</v>
      </c>
      <c r="L339" s="44">
        <v>272881</v>
      </c>
      <c r="M339" s="44">
        <v>342455</v>
      </c>
      <c r="N339" s="107">
        <f t="shared" si="64"/>
        <v>56</v>
      </c>
      <c r="O339" s="141">
        <f>+AF339+AS339+BF339+BV339+CI339</f>
        <v>342455</v>
      </c>
      <c r="P339" s="142">
        <f t="shared" si="65"/>
        <v>0</v>
      </c>
      <c r="Q339" s="206">
        <v>362172</v>
      </c>
      <c r="R339" s="206">
        <v>377514</v>
      </c>
      <c r="S339" s="107">
        <f t="shared" si="63"/>
        <v>57</v>
      </c>
      <c r="T339" s="141">
        <f>+AH339+AU339+BH339+BK339+BX339+CK339</f>
        <v>377514</v>
      </c>
      <c r="U339" s="142">
        <f t="shared" si="62"/>
        <v>0</v>
      </c>
      <c r="V339" s="260"/>
      <c r="W339" s="33">
        <v>99198</v>
      </c>
      <c r="X339" s="28">
        <v>176177</v>
      </c>
      <c r="Y339" s="44">
        <v>199944</v>
      </c>
      <c r="Z339" s="44">
        <v>219097</v>
      </c>
      <c r="AA339" s="44">
        <v>244187</v>
      </c>
      <c r="AB339" s="44">
        <v>249371</v>
      </c>
      <c r="AC339" s="44">
        <v>248591</v>
      </c>
      <c r="AD339" s="44">
        <v>253657</v>
      </c>
      <c r="AE339" s="44">
        <v>243624</v>
      </c>
      <c r="AF339" s="44">
        <v>305682</v>
      </c>
      <c r="AG339" s="245">
        <v>328522</v>
      </c>
      <c r="AH339" s="245">
        <v>342945</v>
      </c>
      <c r="AI339" s="245"/>
      <c r="AJ339" s="33">
        <v>486</v>
      </c>
      <c r="AK339" s="28">
        <v>2697</v>
      </c>
      <c r="AL339" s="44">
        <v>534</v>
      </c>
      <c r="AM339" s="44">
        <v>3554</v>
      </c>
      <c r="AN339" s="44">
        <v>1607</v>
      </c>
      <c r="AO339" s="44">
        <v>1720</v>
      </c>
      <c r="AP339" s="307">
        <v>1809</v>
      </c>
      <c r="AQ339" s="307">
        <v>2828</v>
      </c>
      <c r="AR339" s="307">
        <v>1979</v>
      </c>
      <c r="AS339" s="307">
        <v>1630</v>
      </c>
      <c r="AT339" s="245">
        <v>1347</v>
      </c>
      <c r="AU339" s="245">
        <v>1780</v>
      </c>
      <c r="AV339" s="245"/>
      <c r="AW339" s="33">
        <v>3280</v>
      </c>
      <c r="AX339" s="28">
        <v>29619</v>
      </c>
      <c r="AY339" s="44">
        <v>9989</v>
      </c>
      <c r="AZ339" s="66">
        <v>4825</v>
      </c>
      <c r="BA339" s="66">
        <v>3918</v>
      </c>
      <c r="BB339" s="66">
        <v>5982</v>
      </c>
      <c r="BC339" s="66">
        <v>7981</v>
      </c>
      <c r="BD339" s="66">
        <v>6315</v>
      </c>
      <c r="BE339" s="66">
        <v>5340</v>
      </c>
      <c r="BF339" s="217">
        <v>8756</v>
      </c>
      <c r="BG339" s="245">
        <v>8138</v>
      </c>
      <c r="BH339" s="242">
        <v>8202</v>
      </c>
      <c r="BI339" s="244"/>
      <c r="BJ339" s="688">
        <v>17513</v>
      </c>
      <c r="BK339" s="245">
        <v>16807</v>
      </c>
      <c r="BL339" s="245"/>
      <c r="BM339" s="33">
        <v>5319</v>
      </c>
      <c r="BN339" s="28">
        <v>14173</v>
      </c>
      <c r="BO339" s="44">
        <v>9537</v>
      </c>
      <c r="BP339" s="44">
        <v>10717</v>
      </c>
      <c r="BQ339" s="44">
        <v>6777</v>
      </c>
      <c r="BR339" s="44">
        <v>2447</v>
      </c>
      <c r="BS339" s="44">
        <v>4150</v>
      </c>
      <c r="BT339" s="44">
        <v>11118</v>
      </c>
      <c r="BU339" s="44">
        <v>6771</v>
      </c>
      <c r="BV339" s="44">
        <v>5398</v>
      </c>
      <c r="BW339" s="245">
        <v>3706</v>
      </c>
      <c r="BX339" s="245">
        <v>4927</v>
      </c>
      <c r="BY339" s="245"/>
      <c r="BZ339" s="28">
        <v>3450</v>
      </c>
      <c r="CA339" s="28">
        <v>0</v>
      </c>
      <c r="CB339" s="44">
        <v>0</v>
      </c>
      <c r="CC339" s="44">
        <v>2471</v>
      </c>
      <c r="CD339" s="44">
        <v>4609</v>
      </c>
      <c r="CE339" s="44">
        <v>5844</v>
      </c>
      <c r="CF339" s="44">
        <v>7738</v>
      </c>
      <c r="CG339" s="44">
        <v>11570</v>
      </c>
      <c r="CH339" s="44">
        <v>15167</v>
      </c>
      <c r="CI339" s="44">
        <v>20989</v>
      </c>
      <c r="CJ339" s="245">
        <v>2946</v>
      </c>
      <c r="CK339" s="245">
        <v>2853</v>
      </c>
      <c r="CL339" s="245"/>
    </row>
    <row r="340" spans="1:90" ht="12.95" customHeight="1" x14ac:dyDescent="0.2">
      <c r="A340" s="72" t="s">
        <v>220</v>
      </c>
      <c r="B340" s="239" t="s">
        <v>1428</v>
      </c>
      <c r="C340" s="29" t="s">
        <v>2052</v>
      </c>
      <c r="D340" s="262">
        <v>69346</v>
      </c>
      <c r="E340" s="28">
        <v>108117</v>
      </c>
      <c r="F340" s="44">
        <v>123016</v>
      </c>
      <c r="G340" s="52">
        <v>145591</v>
      </c>
      <c r="H340" s="44">
        <v>152164</v>
      </c>
      <c r="I340" s="44">
        <v>166923</v>
      </c>
      <c r="J340" s="44">
        <v>201955</v>
      </c>
      <c r="K340" s="44">
        <v>224352</v>
      </c>
      <c r="L340" s="44">
        <v>259503</v>
      </c>
      <c r="M340" s="44">
        <v>281588</v>
      </c>
      <c r="N340" s="107">
        <f t="shared" si="64"/>
        <v>71</v>
      </c>
      <c r="O340" s="141">
        <f>+AF340+AS340+BF340+BV340+CI340</f>
        <v>281588</v>
      </c>
      <c r="P340" s="142">
        <f t="shared" si="65"/>
        <v>0</v>
      </c>
      <c r="Q340" s="206">
        <v>329345</v>
      </c>
      <c r="R340" s="206">
        <v>355215</v>
      </c>
      <c r="S340" s="107">
        <f t="shared" si="63"/>
        <v>61</v>
      </c>
      <c r="T340" s="141">
        <f>+AH340+AU340+BH340+BK340+BX340+CK340</f>
        <v>355215</v>
      </c>
      <c r="U340" s="142">
        <f t="shared" si="62"/>
        <v>0</v>
      </c>
      <c r="V340" s="260"/>
      <c r="W340" s="33">
        <v>33148</v>
      </c>
      <c r="X340" s="28">
        <v>49935</v>
      </c>
      <c r="Y340" s="44">
        <v>64407</v>
      </c>
      <c r="Z340" s="44">
        <v>71741</v>
      </c>
      <c r="AA340" s="44">
        <v>79877</v>
      </c>
      <c r="AB340" s="44">
        <v>94545</v>
      </c>
      <c r="AC340" s="44">
        <v>109893</v>
      </c>
      <c r="AD340" s="44">
        <v>114632</v>
      </c>
      <c r="AE340" s="44">
        <v>125558</v>
      </c>
      <c r="AF340" s="44">
        <v>134598</v>
      </c>
      <c r="AG340" s="245">
        <v>172202</v>
      </c>
      <c r="AH340" s="245">
        <v>185766</v>
      </c>
      <c r="AI340" s="245"/>
      <c r="AJ340" s="33">
        <v>932</v>
      </c>
      <c r="AK340" s="28">
        <v>4398</v>
      </c>
      <c r="AL340" s="44">
        <v>2955</v>
      </c>
      <c r="AM340" s="44">
        <v>18141</v>
      </c>
      <c r="AN340" s="44">
        <v>13857</v>
      </c>
      <c r="AO340" s="44">
        <v>17012</v>
      </c>
      <c r="AP340" s="312">
        <v>14772</v>
      </c>
      <c r="AQ340" s="312">
        <v>24254</v>
      </c>
      <c r="AR340" s="312">
        <v>22856</v>
      </c>
      <c r="AS340" s="312">
        <v>26871</v>
      </c>
      <c r="AT340" s="245">
        <v>23198</v>
      </c>
      <c r="AU340" s="245">
        <v>22590</v>
      </c>
      <c r="AV340" s="245"/>
      <c r="AW340" s="33">
        <v>5790</v>
      </c>
      <c r="AX340" s="28">
        <v>4700</v>
      </c>
      <c r="AY340" s="44">
        <v>7095</v>
      </c>
      <c r="AZ340" s="66">
        <v>8103</v>
      </c>
      <c r="BA340" s="66">
        <v>8062</v>
      </c>
      <c r="BB340" s="66">
        <v>8473</v>
      </c>
      <c r="BC340" s="66">
        <v>11843</v>
      </c>
      <c r="BD340" s="66">
        <v>16205</v>
      </c>
      <c r="BE340" s="66">
        <v>16126</v>
      </c>
      <c r="BF340" s="217">
        <v>17696</v>
      </c>
      <c r="BG340" s="245">
        <v>11734</v>
      </c>
      <c r="BH340" s="242">
        <v>9891</v>
      </c>
      <c r="BI340" s="244"/>
      <c r="BJ340" s="688">
        <v>28174</v>
      </c>
      <c r="BK340" s="245">
        <v>31085</v>
      </c>
      <c r="BL340" s="245"/>
      <c r="BM340" s="33">
        <v>28369</v>
      </c>
      <c r="BN340" s="28">
        <v>45051</v>
      </c>
      <c r="BO340" s="44">
        <v>44303</v>
      </c>
      <c r="BP340" s="44">
        <v>44167</v>
      </c>
      <c r="BQ340" s="44">
        <v>46801</v>
      </c>
      <c r="BR340" s="44">
        <v>44382</v>
      </c>
      <c r="BS340" s="44">
        <v>61204</v>
      </c>
      <c r="BT340" s="44">
        <v>63562</v>
      </c>
      <c r="BU340" s="44">
        <v>84065</v>
      </c>
      <c r="BV340" s="44">
        <v>77490</v>
      </c>
      <c r="BW340" s="245">
        <v>91895</v>
      </c>
      <c r="BX340" s="245">
        <v>103637</v>
      </c>
      <c r="BY340" s="245"/>
      <c r="BZ340" s="28">
        <v>1107</v>
      </c>
      <c r="CA340" s="28">
        <v>4033</v>
      </c>
      <c r="CB340" s="44">
        <v>4256</v>
      </c>
      <c r="CC340" s="44">
        <v>3439</v>
      </c>
      <c r="CD340" s="44">
        <v>3567</v>
      </c>
      <c r="CE340" s="44">
        <v>2511</v>
      </c>
      <c r="CF340" s="44">
        <v>4243</v>
      </c>
      <c r="CG340" s="44">
        <v>5699</v>
      </c>
      <c r="CH340" s="44">
        <v>10898</v>
      </c>
      <c r="CI340" s="44">
        <v>24933</v>
      </c>
      <c r="CJ340" s="245">
        <v>2142</v>
      </c>
      <c r="CK340" s="245">
        <v>2246</v>
      </c>
      <c r="CL340" s="245"/>
    </row>
    <row r="341" spans="1:90" ht="12.95" customHeight="1" x14ac:dyDescent="0.2">
      <c r="A341" s="72" t="s">
        <v>236</v>
      </c>
      <c r="B341" s="26" t="s">
        <v>1655</v>
      </c>
      <c r="C341" s="29" t="s">
        <v>2052</v>
      </c>
      <c r="D341" s="262">
        <v>89275</v>
      </c>
      <c r="E341" s="28">
        <v>158437</v>
      </c>
      <c r="F341" s="44">
        <v>209469</v>
      </c>
      <c r="G341" s="52">
        <v>234656</v>
      </c>
      <c r="H341" s="44">
        <v>257024</v>
      </c>
      <c r="I341" s="44">
        <v>276763</v>
      </c>
      <c r="J341" s="44">
        <v>300229</v>
      </c>
      <c r="K341" s="44">
        <v>309554</v>
      </c>
      <c r="L341" s="44">
        <v>324552</v>
      </c>
      <c r="M341" s="44">
        <v>325493</v>
      </c>
      <c r="N341" s="107">
        <f t="shared" si="64"/>
        <v>62</v>
      </c>
      <c r="O341" s="141">
        <f>+AF341+AS341+BF341+BV341+CI341</f>
        <v>325493</v>
      </c>
      <c r="P341" s="142">
        <f t="shared" si="65"/>
        <v>0</v>
      </c>
      <c r="Q341" s="206">
        <v>327594</v>
      </c>
      <c r="R341" s="206">
        <v>344678</v>
      </c>
      <c r="S341" s="107">
        <f t="shared" si="63"/>
        <v>63</v>
      </c>
      <c r="T341" s="141">
        <f>+AH341+AU341+BH341+BK341+BX341+CK341</f>
        <v>344678</v>
      </c>
      <c r="U341" s="142">
        <f t="shared" si="62"/>
        <v>0</v>
      </c>
      <c r="V341" s="260"/>
      <c r="W341" s="33">
        <v>55331</v>
      </c>
      <c r="X341" s="28">
        <v>88274</v>
      </c>
      <c r="Y341" s="44">
        <v>115548</v>
      </c>
      <c r="Z341" s="44">
        <v>133873</v>
      </c>
      <c r="AA341" s="44">
        <v>150995</v>
      </c>
      <c r="AB341" s="44">
        <v>161524</v>
      </c>
      <c r="AC341" s="44">
        <v>169983</v>
      </c>
      <c r="AD341" s="44">
        <v>169912</v>
      </c>
      <c r="AE341" s="44">
        <v>178299</v>
      </c>
      <c r="AF341" s="44">
        <v>177098</v>
      </c>
      <c r="AG341" s="245">
        <v>194559</v>
      </c>
      <c r="AH341" s="245">
        <v>209117</v>
      </c>
      <c r="AI341" s="245"/>
      <c r="AJ341" s="33">
        <v>4312</v>
      </c>
      <c r="AK341" s="28">
        <v>5259</v>
      </c>
      <c r="AL341" s="44">
        <v>10407</v>
      </c>
      <c r="AM341" s="44">
        <v>11062</v>
      </c>
      <c r="AN341" s="44">
        <v>9392</v>
      </c>
      <c r="AO341" s="44">
        <v>10164</v>
      </c>
      <c r="AP341" s="307">
        <v>9862</v>
      </c>
      <c r="AQ341" s="307">
        <v>10238</v>
      </c>
      <c r="AR341" s="307">
        <v>16691</v>
      </c>
      <c r="AS341" s="307">
        <v>17228</v>
      </c>
      <c r="AT341" s="245">
        <v>15879</v>
      </c>
      <c r="AU341" s="245">
        <v>18324</v>
      </c>
      <c r="AV341" s="245"/>
      <c r="AW341" s="33">
        <v>3825</v>
      </c>
      <c r="AX341" s="28">
        <v>18615</v>
      </c>
      <c r="AY341" s="44">
        <v>14261</v>
      </c>
      <c r="AZ341" s="66">
        <v>11101</v>
      </c>
      <c r="BA341" s="66">
        <v>13391</v>
      </c>
      <c r="BB341" s="66">
        <v>14944</v>
      </c>
      <c r="BC341" s="66">
        <v>16224</v>
      </c>
      <c r="BD341" s="66">
        <v>16564</v>
      </c>
      <c r="BE341" s="66">
        <v>17111</v>
      </c>
      <c r="BF341" s="217">
        <v>16330</v>
      </c>
      <c r="BG341" s="245">
        <v>22399</v>
      </c>
      <c r="BH341" s="242">
        <v>21857</v>
      </c>
      <c r="BI341" s="244"/>
      <c r="BJ341" s="688">
        <v>33471</v>
      </c>
      <c r="BK341" s="245">
        <v>33959</v>
      </c>
      <c r="BL341" s="245"/>
      <c r="BM341" s="33">
        <v>15035</v>
      </c>
      <c r="BN341" s="28">
        <v>27168</v>
      </c>
      <c r="BO341" s="44">
        <v>40677</v>
      </c>
      <c r="BP341" s="44">
        <v>49316</v>
      </c>
      <c r="BQ341" s="44">
        <v>50556</v>
      </c>
      <c r="BR341" s="44">
        <v>54243</v>
      </c>
      <c r="BS341" s="44">
        <v>64683</v>
      </c>
      <c r="BT341" s="44">
        <v>66674</v>
      </c>
      <c r="BU341" s="44">
        <v>68775</v>
      </c>
      <c r="BV341" s="44">
        <v>68145</v>
      </c>
      <c r="BW341" s="245">
        <v>48057</v>
      </c>
      <c r="BX341" s="245">
        <v>48449</v>
      </c>
      <c r="BY341" s="245"/>
      <c r="BZ341" s="28">
        <v>10772</v>
      </c>
      <c r="CA341" s="28">
        <v>19121</v>
      </c>
      <c r="CB341" s="44">
        <v>28576</v>
      </c>
      <c r="CC341" s="44">
        <v>29304</v>
      </c>
      <c r="CD341" s="44">
        <v>32690</v>
      </c>
      <c r="CE341" s="44">
        <v>35888</v>
      </c>
      <c r="CF341" s="44">
        <v>39477</v>
      </c>
      <c r="CG341" s="44">
        <v>46166</v>
      </c>
      <c r="CH341" s="44">
        <v>43676</v>
      </c>
      <c r="CI341" s="44">
        <v>46692</v>
      </c>
      <c r="CJ341" s="245">
        <v>13229</v>
      </c>
      <c r="CK341" s="245">
        <v>12972</v>
      </c>
      <c r="CL341" s="245"/>
    </row>
    <row r="342" spans="1:90" ht="12.95" customHeight="1" x14ac:dyDescent="0.2">
      <c r="A342" s="72" t="s">
        <v>215</v>
      </c>
      <c r="B342" s="26" t="s">
        <v>1750</v>
      </c>
      <c r="C342" s="29" t="s">
        <v>2052</v>
      </c>
      <c r="D342" s="262">
        <v>49313</v>
      </c>
      <c r="E342" s="28">
        <v>131486</v>
      </c>
      <c r="F342" s="44">
        <v>158729</v>
      </c>
      <c r="G342" s="52">
        <v>197178</v>
      </c>
      <c r="H342" s="44">
        <v>254447</v>
      </c>
      <c r="I342" s="44">
        <v>266687</v>
      </c>
      <c r="J342" s="44">
        <v>272174</v>
      </c>
      <c r="K342" s="44">
        <v>287430</v>
      </c>
      <c r="L342" s="44">
        <v>301396</v>
      </c>
      <c r="M342" s="44">
        <v>309675</v>
      </c>
      <c r="N342" s="107">
        <f t="shared" si="64"/>
        <v>64</v>
      </c>
      <c r="O342" s="141">
        <f>+AF342+AS342+BF342+BV342+CI342</f>
        <v>309675</v>
      </c>
      <c r="P342" s="142">
        <f t="shared" si="65"/>
        <v>0</v>
      </c>
      <c r="Q342" s="206">
        <v>314990</v>
      </c>
      <c r="R342" s="206">
        <v>334324</v>
      </c>
      <c r="S342" s="107">
        <f t="shared" si="63"/>
        <v>65</v>
      </c>
      <c r="T342" s="141">
        <f>+AH342+AU342+BH342+BK342+BX342+CK342</f>
        <v>334324</v>
      </c>
      <c r="U342" s="142">
        <f t="shared" si="62"/>
        <v>0</v>
      </c>
      <c r="V342" s="260"/>
      <c r="W342" s="33">
        <v>33548</v>
      </c>
      <c r="X342" s="28">
        <v>109165</v>
      </c>
      <c r="Y342" s="44">
        <v>130231</v>
      </c>
      <c r="Z342" s="44">
        <v>164221</v>
      </c>
      <c r="AA342" s="44">
        <v>206219</v>
      </c>
      <c r="AB342" s="44">
        <v>217145</v>
      </c>
      <c r="AC342" s="44">
        <v>223204</v>
      </c>
      <c r="AD342" s="44">
        <v>227441</v>
      </c>
      <c r="AE342" s="44">
        <v>232208</v>
      </c>
      <c r="AF342" s="44">
        <v>233774</v>
      </c>
      <c r="AG342" s="245">
        <v>247054</v>
      </c>
      <c r="AH342" s="245">
        <v>268777</v>
      </c>
      <c r="AI342" s="245"/>
      <c r="AJ342" s="33">
        <v>39</v>
      </c>
      <c r="AK342" s="28">
        <v>1956</v>
      </c>
      <c r="AL342" s="44">
        <v>3730</v>
      </c>
      <c r="AM342" s="44">
        <v>3898</v>
      </c>
      <c r="AN342" s="44">
        <v>2853</v>
      </c>
      <c r="AO342" s="44">
        <v>4042</v>
      </c>
      <c r="AP342" s="307">
        <v>4862</v>
      </c>
      <c r="AQ342" s="307">
        <v>5154</v>
      </c>
      <c r="AR342" s="307">
        <v>4569</v>
      </c>
      <c r="AS342" s="307">
        <v>5854</v>
      </c>
      <c r="AT342" s="245">
        <v>1061</v>
      </c>
      <c r="AU342" s="246">
        <v>233</v>
      </c>
      <c r="AV342" s="246"/>
      <c r="AW342" s="33">
        <v>1043</v>
      </c>
      <c r="AX342" s="28">
        <v>12430</v>
      </c>
      <c r="AY342" s="44">
        <v>10626</v>
      </c>
      <c r="AZ342" s="66">
        <v>8673</v>
      </c>
      <c r="BA342" s="66">
        <v>9233</v>
      </c>
      <c r="BB342" s="66">
        <v>11108</v>
      </c>
      <c r="BC342" s="66">
        <v>12206</v>
      </c>
      <c r="BD342" s="66">
        <v>14267</v>
      </c>
      <c r="BE342" s="66">
        <v>16612</v>
      </c>
      <c r="BF342" s="217">
        <v>16277</v>
      </c>
      <c r="BG342" s="245">
        <v>13939</v>
      </c>
      <c r="BH342" s="242">
        <v>13997</v>
      </c>
      <c r="BI342" s="244"/>
      <c r="BJ342" s="688">
        <v>22719</v>
      </c>
      <c r="BK342" s="245">
        <v>21577</v>
      </c>
      <c r="BL342" s="245"/>
      <c r="BM342" s="33">
        <v>11984</v>
      </c>
      <c r="BN342" s="28">
        <v>0</v>
      </c>
      <c r="BO342" s="44">
        <v>1634</v>
      </c>
      <c r="BP342" s="44">
        <v>6575</v>
      </c>
      <c r="BQ342" s="44">
        <v>22530</v>
      </c>
      <c r="BR342" s="44">
        <v>21230</v>
      </c>
      <c r="BS342" s="44">
        <v>18496</v>
      </c>
      <c r="BT342" s="44">
        <v>21846</v>
      </c>
      <c r="BU342" s="44">
        <v>25229</v>
      </c>
      <c r="BV342" s="44">
        <v>29876</v>
      </c>
      <c r="BW342" s="245">
        <v>29964</v>
      </c>
      <c r="BX342" s="245">
        <v>29393</v>
      </c>
      <c r="BY342" s="245"/>
      <c r="BZ342" s="28">
        <v>2699</v>
      </c>
      <c r="CA342" s="28">
        <v>7935</v>
      </c>
      <c r="CB342" s="44">
        <v>12508</v>
      </c>
      <c r="CC342" s="44">
        <v>13811</v>
      </c>
      <c r="CD342" s="44">
        <v>13612</v>
      </c>
      <c r="CE342" s="44">
        <v>13162</v>
      </c>
      <c r="CF342" s="44">
        <v>13406</v>
      </c>
      <c r="CG342" s="44">
        <v>18722</v>
      </c>
      <c r="CH342" s="44">
        <v>22778</v>
      </c>
      <c r="CI342" s="44">
        <v>23894</v>
      </c>
      <c r="CJ342" s="246">
        <v>253</v>
      </c>
      <c r="CK342" s="246">
        <v>347</v>
      </c>
      <c r="CL342" s="246"/>
    </row>
    <row r="343" spans="1:90" ht="12.95" customHeight="1" x14ac:dyDescent="0.2">
      <c r="A343" s="83" t="s">
        <v>508</v>
      </c>
      <c r="B343" s="26" t="s">
        <v>1239</v>
      </c>
      <c r="C343" s="29" t="s">
        <v>2052</v>
      </c>
      <c r="D343" s="262">
        <v>88132</v>
      </c>
      <c r="E343" s="28">
        <v>152279</v>
      </c>
      <c r="F343" s="44">
        <v>178845</v>
      </c>
      <c r="G343" s="52">
        <v>187054</v>
      </c>
      <c r="H343" s="44">
        <v>214888</v>
      </c>
      <c r="I343" s="44">
        <v>236211</v>
      </c>
      <c r="J343" s="44">
        <v>253992</v>
      </c>
      <c r="K343" s="44">
        <v>288497</v>
      </c>
      <c r="L343" s="44">
        <v>295235</v>
      </c>
      <c r="M343" s="44">
        <v>304397</v>
      </c>
      <c r="N343" s="107">
        <f t="shared" si="64"/>
        <v>67</v>
      </c>
      <c r="O343" s="141">
        <f>+AF343+AS343+BF343+BV343+CI343</f>
        <v>304397</v>
      </c>
      <c r="P343" s="142">
        <f t="shared" si="65"/>
        <v>0</v>
      </c>
      <c r="Q343" s="206">
        <v>302896</v>
      </c>
      <c r="R343" s="206">
        <v>330784</v>
      </c>
      <c r="S343" s="107">
        <f t="shared" si="63"/>
        <v>66</v>
      </c>
      <c r="T343" s="141">
        <f>+AH343+AU343+BH343+BK343+BX343+CK343</f>
        <v>330784</v>
      </c>
      <c r="U343" s="142">
        <f t="shared" si="62"/>
        <v>0</v>
      </c>
      <c r="V343" s="260"/>
      <c r="W343" s="33">
        <v>59766</v>
      </c>
      <c r="X343" s="28">
        <v>101429</v>
      </c>
      <c r="Y343" s="44">
        <v>112650</v>
      </c>
      <c r="Z343" s="44">
        <v>117151</v>
      </c>
      <c r="AA343" s="44">
        <v>145213</v>
      </c>
      <c r="AB343" s="44">
        <v>154245</v>
      </c>
      <c r="AC343" s="44">
        <v>182648</v>
      </c>
      <c r="AD343" s="44">
        <v>210746</v>
      </c>
      <c r="AE343" s="44">
        <v>208925</v>
      </c>
      <c r="AF343" s="44">
        <v>211890</v>
      </c>
      <c r="AG343" s="245">
        <v>330784</v>
      </c>
      <c r="AH343" s="245">
        <v>236566</v>
      </c>
      <c r="AI343" s="245"/>
      <c r="AJ343" s="33">
        <v>10460</v>
      </c>
      <c r="AK343" s="28">
        <v>19695</v>
      </c>
      <c r="AL343" s="44">
        <v>18584</v>
      </c>
      <c r="AM343" s="44">
        <v>21066</v>
      </c>
      <c r="AN343" s="44">
        <v>16288</v>
      </c>
      <c r="AO343" s="44">
        <v>15608</v>
      </c>
      <c r="AP343" s="307">
        <v>15170</v>
      </c>
      <c r="AQ343" s="307">
        <v>12327</v>
      </c>
      <c r="AR343" s="307">
        <v>12860</v>
      </c>
      <c r="AS343" s="307">
        <v>18649</v>
      </c>
      <c r="AT343" s="245">
        <v>16504</v>
      </c>
      <c r="AU343" s="245">
        <v>19601</v>
      </c>
      <c r="AV343" s="245"/>
      <c r="AW343" s="33">
        <v>4213</v>
      </c>
      <c r="AX343" s="28">
        <v>6519</v>
      </c>
      <c r="AY343" s="44">
        <v>10034</v>
      </c>
      <c r="AZ343" s="66">
        <v>14736</v>
      </c>
      <c r="BA343" s="66">
        <v>15333</v>
      </c>
      <c r="BB343" s="66">
        <v>10228</v>
      </c>
      <c r="BC343" s="66">
        <v>13852</v>
      </c>
      <c r="BD343" s="66">
        <v>14681</v>
      </c>
      <c r="BE343" s="66">
        <v>18068</v>
      </c>
      <c r="BF343" s="217">
        <v>19090</v>
      </c>
      <c r="BG343" s="245">
        <v>10190</v>
      </c>
      <c r="BH343" s="242">
        <v>8094</v>
      </c>
      <c r="BI343" s="244"/>
      <c r="BJ343" s="688">
        <v>15775</v>
      </c>
      <c r="BK343" s="245">
        <v>11827</v>
      </c>
      <c r="BL343" s="245"/>
      <c r="BM343" s="33">
        <v>8710</v>
      </c>
      <c r="BN343" s="28">
        <v>24205</v>
      </c>
      <c r="BO343" s="44">
        <v>30334</v>
      </c>
      <c r="BP343" s="44">
        <v>32395</v>
      </c>
      <c r="BQ343" s="44">
        <v>22258</v>
      </c>
      <c r="BR343" s="44">
        <v>30078</v>
      </c>
      <c r="BS343" s="44">
        <v>35877</v>
      </c>
      <c r="BT343" s="44">
        <v>42673</v>
      </c>
      <c r="BU343" s="44">
        <v>43938</v>
      </c>
      <c r="BV343" s="44">
        <v>42064</v>
      </c>
      <c r="BW343" s="245">
        <v>42142</v>
      </c>
      <c r="BX343" s="245">
        <v>48240</v>
      </c>
      <c r="BY343" s="245"/>
      <c r="BZ343" s="28">
        <v>4983</v>
      </c>
      <c r="CA343" s="28">
        <v>431</v>
      </c>
      <c r="CB343" s="44">
        <v>7243</v>
      </c>
      <c r="CC343" s="44">
        <v>1706</v>
      </c>
      <c r="CD343" s="44">
        <v>15796</v>
      </c>
      <c r="CE343" s="44">
        <v>26052</v>
      </c>
      <c r="CF343" s="44">
        <v>6445</v>
      </c>
      <c r="CG343" s="44">
        <v>8070</v>
      </c>
      <c r="CH343" s="44">
        <v>11444</v>
      </c>
      <c r="CI343" s="44">
        <v>12704</v>
      </c>
      <c r="CJ343" s="245">
        <v>6988</v>
      </c>
      <c r="CK343" s="245">
        <v>6456</v>
      </c>
      <c r="CL343" s="245"/>
    </row>
    <row r="344" spans="1:90" ht="12.95" customHeight="1" x14ac:dyDescent="0.2">
      <c r="A344" s="72" t="s">
        <v>302</v>
      </c>
      <c r="B344" s="26" t="s">
        <v>1393</v>
      </c>
      <c r="C344" s="29" t="s">
        <v>2052</v>
      </c>
      <c r="D344" s="262">
        <v>80258</v>
      </c>
      <c r="E344" s="28">
        <v>161300</v>
      </c>
      <c r="F344" s="44">
        <v>161823</v>
      </c>
      <c r="G344" s="52">
        <v>179285</v>
      </c>
      <c r="H344" s="44">
        <v>236368</v>
      </c>
      <c r="I344" s="44">
        <v>230651</v>
      </c>
      <c r="J344" s="44">
        <v>249635</v>
      </c>
      <c r="K344" s="44">
        <v>266447</v>
      </c>
      <c r="L344" s="44">
        <v>271835</v>
      </c>
      <c r="M344" s="44">
        <v>290707</v>
      </c>
      <c r="N344" s="107">
        <f t="shared" si="64"/>
        <v>68</v>
      </c>
      <c r="O344" s="141">
        <f>+AF344+AS344+BF344+BV344+CI344</f>
        <v>290707</v>
      </c>
      <c r="P344" s="142">
        <f t="shared" si="65"/>
        <v>0</v>
      </c>
      <c r="Q344" s="206">
        <v>303085</v>
      </c>
      <c r="R344" s="206">
        <v>318316</v>
      </c>
      <c r="S344" s="107">
        <f t="shared" si="63"/>
        <v>69</v>
      </c>
      <c r="T344" s="141">
        <f>+AH344+AU344+BH344+BK344+BX344+CK344</f>
        <v>318316</v>
      </c>
      <c r="U344" s="142">
        <f t="shared" si="62"/>
        <v>0</v>
      </c>
      <c r="V344" s="260"/>
      <c r="W344" s="33">
        <v>47684</v>
      </c>
      <c r="X344" s="28">
        <v>95419</v>
      </c>
      <c r="Y344" s="44">
        <v>110882</v>
      </c>
      <c r="Z344" s="44">
        <v>143580</v>
      </c>
      <c r="AA344" s="44">
        <v>187035</v>
      </c>
      <c r="AB344" s="44">
        <v>190137</v>
      </c>
      <c r="AC344" s="44">
        <v>202419</v>
      </c>
      <c r="AD344" s="44">
        <v>208196</v>
      </c>
      <c r="AE344" s="44">
        <v>194508</v>
      </c>
      <c r="AF344" s="44">
        <v>203453</v>
      </c>
      <c r="AG344" s="245">
        <v>196275</v>
      </c>
      <c r="AH344" s="245">
        <v>201700</v>
      </c>
      <c r="AI344" s="245"/>
      <c r="AJ344" s="33">
        <v>26775</v>
      </c>
      <c r="AK344" s="28">
        <v>35474</v>
      </c>
      <c r="AL344" s="44">
        <v>29126</v>
      </c>
      <c r="AM344" s="44">
        <v>11792</v>
      </c>
      <c r="AN344" s="44">
        <v>8813</v>
      </c>
      <c r="AO344" s="44">
        <v>7077</v>
      </c>
      <c r="AP344" s="307">
        <v>8788</v>
      </c>
      <c r="AQ344" s="307">
        <v>15425</v>
      </c>
      <c r="AR344" s="307">
        <v>17578</v>
      </c>
      <c r="AS344" s="307">
        <v>17191</v>
      </c>
      <c r="AT344" s="245">
        <v>22203</v>
      </c>
      <c r="AU344" s="245">
        <v>19477</v>
      </c>
      <c r="AV344" s="245"/>
      <c r="AW344" s="33">
        <v>337</v>
      </c>
      <c r="AX344" s="28">
        <v>11158</v>
      </c>
      <c r="AY344" s="44">
        <v>9957</v>
      </c>
      <c r="AZ344" s="66">
        <v>6829</v>
      </c>
      <c r="BA344" s="66">
        <v>21234</v>
      </c>
      <c r="BB344" s="66">
        <v>12155</v>
      </c>
      <c r="BC344" s="66">
        <v>12540</v>
      </c>
      <c r="BD344" s="66">
        <v>21937</v>
      </c>
      <c r="BE344" s="66">
        <v>26921</v>
      </c>
      <c r="BF344" s="217">
        <v>29758</v>
      </c>
      <c r="BG344" s="245">
        <v>23968</v>
      </c>
      <c r="BH344" s="242">
        <v>23272</v>
      </c>
      <c r="BI344" s="244"/>
      <c r="BJ344" s="688">
        <v>7936</v>
      </c>
      <c r="BK344" s="245">
        <v>8686</v>
      </c>
      <c r="BL344" s="245"/>
      <c r="BM344" s="33">
        <v>3319</v>
      </c>
      <c r="BN344" s="28">
        <v>19249</v>
      </c>
      <c r="BO344" s="44">
        <v>11858</v>
      </c>
      <c r="BP344" s="44">
        <v>17084</v>
      </c>
      <c r="BQ344" s="44">
        <v>19286</v>
      </c>
      <c r="BR344" s="44">
        <v>21282</v>
      </c>
      <c r="BS344" s="44">
        <v>25888</v>
      </c>
      <c r="BT344" s="44">
        <v>16343</v>
      </c>
      <c r="BU344" s="44">
        <v>28132</v>
      </c>
      <c r="BV344" s="44">
        <v>32198</v>
      </c>
      <c r="BW344" s="245">
        <v>44685</v>
      </c>
      <c r="BX344" s="245">
        <v>57262</v>
      </c>
      <c r="BY344" s="245"/>
      <c r="BZ344" s="28">
        <v>2143</v>
      </c>
      <c r="CA344" s="28">
        <v>0</v>
      </c>
      <c r="CB344" s="44">
        <v>0</v>
      </c>
      <c r="CC344" s="44">
        <v>0</v>
      </c>
      <c r="CD344" s="44">
        <v>0</v>
      </c>
      <c r="CE344" s="44">
        <v>0</v>
      </c>
      <c r="CF344" s="44">
        <v>0</v>
      </c>
      <c r="CG344" s="44">
        <v>4546</v>
      </c>
      <c r="CH344" s="44">
        <v>4696</v>
      </c>
      <c r="CI344" s="44">
        <v>8107</v>
      </c>
      <c r="CJ344" s="245">
        <v>8018</v>
      </c>
      <c r="CK344" s="245">
        <v>7919</v>
      </c>
      <c r="CL344" s="245"/>
    </row>
    <row r="345" spans="1:90" ht="12.95" customHeight="1" x14ac:dyDescent="0.2">
      <c r="A345" s="72" t="s">
        <v>249</v>
      </c>
      <c r="B345" s="26" t="s">
        <v>1662</v>
      </c>
      <c r="C345" s="29" t="s">
        <v>2052</v>
      </c>
      <c r="D345" s="262">
        <v>66007</v>
      </c>
      <c r="E345" s="28">
        <v>118154</v>
      </c>
      <c r="F345" s="44">
        <v>131795</v>
      </c>
      <c r="G345" s="52">
        <v>149130</v>
      </c>
      <c r="H345" s="44">
        <v>151325</v>
      </c>
      <c r="I345" s="44">
        <v>165014</v>
      </c>
      <c r="J345" s="44">
        <v>174429</v>
      </c>
      <c r="K345" s="44">
        <v>191204</v>
      </c>
      <c r="L345" s="44">
        <v>203719</v>
      </c>
      <c r="M345" s="44">
        <v>215728</v>
      </c>
      <c r="N345" s="107">
        <f t="shared" si="64"/>
        <v>88</v>
      </c>
      <c r="O345" s="141">
        <f>+AF345+AS345+BF345+BV345+CI345</f>
        <v>215728</v>
      </c>
      <c r="P345" s="142">
        <f t="shared" si="65"/>
        <v>0</v>
      </c>
      <c r="Q345" s="206">
        <v>225730</v>
      </c>
      <c r="R345" s="206">
        <v>230435</v>
      </c>
      <c r="S345" s="107">
        <f t="shared" si="63"/>
        <v>87</v>
      </c>
      <c r="T345" s="141">
        <f>+AH345+AU345+BH345+BK345+BX345+CK345</f>
        <v>230435</v>
      </c>
      <c r="U345" s="142">
        <f t="shared" si="62"/>
        <v>0</v>
      </c>
      <c r="V345" s="260"/>
      <c r="W345" s="33">
        <v>52777</v>
      </c>
      <c r="X345" s="28">
        <v>80754</v>
      </c>
      <c r="Y345" s="44">
        <v>78370</v>
      </c>
      <c r="Z345" s="44">
        <v>88422</v>
      </c>
      <c r="AA345" s="44">
        <v>92248</v>
      </c>
      <c r="AB345" s="44">
        <v>103955</v>
      </c>
      <c r="AC345" s="44">
        <v>106169</v>
      </c>
      <c r="AD345" s="44">
        <v>111848</v>
      </c>
      <c r="AE345" s="44">
        <v>111601</v>
      </c>
      <c r="AF345" s="44">
        <v>113837</v>
      </c>
      <c r="AG345" s="245">
        <v>129457</v>
      </c>
      <c r="AH345" s="245">
        <v>136244</v>
      </c>
      <c r="AI345" s="245"/>
      <c r="AJ345" s="33">
        <v>1602</v>
      </c>
      <c r="AK345" s="28">
        <v>2375</v>
      </c>
      <c r="AL345" s="44">
        <v>3193</v>
      </c>
      <c r="AM345" s="44">
        <v>2834</v>
      </c>
      <c r="AN345" s="44">
        <v>2165</v>
      </c>
      <c r="AO345" s="44">
        <v>2599</v>
      </c>
      <c r="AP345" s="312">
        <v>2830</v>
      </c>
      <c r="AQ345" s="312">
        <v>3678</v>
      </c>
      <c r="AR345" s="312">
        <v>4184</v>
      </c>
      <c r="AS345" s="312">
        <v>3878</v>
      </c>
      <c r="AT345" s="245">
        <v>5223</v>
      </c>
      <c r="AU345" s="245">
        <v>6072</v>
      </c>
      <c r="AV345" s="245"/>
      <c r="AW345" s="33">
        <v>2447</v>
      </c>
      <c r="AX345" s="28">
        <v>5499</v>
      </c>
      <c r="AY345" s="44">
        <v>10482</v>
      </c>
      <c r="AZ345" s="66">
        <v>13550</v>
      </c>
      <c r="BA345" s="66">
        <v>12286</v>
      </c>
      <c r="BB345" s="66">
        <v>12483</v>
      </c>
      <c r="BC345" s="66">
        <v>13918</v>
      </c>
      <c r="BD345" s="66">
        <v>12941</v>
      </c>
      <c r="BE345" s="66">
        <v>15542</v>
      </c>
      <c r="BF345" s="217">
        <v>15522</v>
      </c>
      <c r="BG345" s="245">
        <v>16967</v>
      </c>
      <c r="BH345" s="242">
        <v>16085</v>
      </c>
      <c r="BI345" s="244"/>
      <c r="BJ345" s="688">
        <v>28506</v>
      </c>
      <c r="BK345" s="245">
        <v>28506</v>
      </c>
      <c r="BL345" s="245"/>
      <c r="BM345" s="33">
        <v>5321</v>
      </c>
      <c r="BN345" s="28">
        <v>18973</v>
      </c>
      <c r="BO345" s="44">
        <v>24491</v>
      </c>
      <c r="BP345" s="44">
        <v>26766</v>
      </c>
      <c r="BQ345" s="44">
        <v>27110</v>
      </c>
      <c r="BR345" s="44">
        <v>26297</v>
      </c>
      <c r="BS345" s="44">
        <v>29634</v>
      </c>
      <c r="BT345" s="44">
        <v>35249</v>
      </c>
      <c r="BU345" s="44">
        <v>41024</v>
      </c>
      <c r="BV345" s="44">
        <v>44082</v>
      </c>
      <c r="BW345" s="245">
        <v>36561</v>
      </c>
      <c r="BX345" s="245">
        <v>37723</v>
      </c>
      <c r="BY345" s="245"/>
      <c r="BZ345" s="28">
        <v>3860</v>
      </c>
      <c r="CA345" s="28">
        <v>10553</v>
      </c>
      <c r="CB345" s="44">
        <v>15259</v>
      </c>
      <c r="CC345" s="44">
        <v>17558</v>
      </c>
      <c r="CD345" s="44">
        <v>17516</v>
      </c>
      <c r="CE345" s="44">
        <v>19680</v>
      </c>
      <c r="CF345" s="44">
        <v>21878</v>
      </c>
      <c r="CG345" s="44">
        <v>27488</v>
      </c>
      <c r="CH345" s="44">
        <v>31368</v>
      </c>
      <c r="CI345" s="44">
        <v>38409</v>
      </c>
      <c r="CJ345" s="245">
        <v>9016</v>
      </c>
      <c r="CK345" s="245">
        <v>5805</v>
      </c>
      <c r="CL345" s="245"/>
    </row>
    <row r="346" spans="1:90" ht="12.95" customHeight="1" x14ac:dyDescent="0.2">
      <c r="A346" s="72"/>
      <c r="B346" s="26" t="s">
        <v>1241</v>
      </c>
      <c r="C346" s="29" t="s">
        <v>2052</v>
      </c>
      <c r="D346" s="262">
        <v>107573</v>
      </c>
      <c r="E346" s="28">
        <v>140751</v>
      </c>
      <c r="F346" s="44">
        <v>161735</v>
      </c>
      <c r="G346" s="52">
        <v>167631</v>
      </c>
      <c r="H346" s="44">
        <v>170286</v>
      </c>
      <c r="I346" s="44">
        <v>180309</v>
      </c>
      <c r="J346" s="44">
        <v>189606</v>
      </c>
      <c r="K346" s="44">
        <v>189368</v>
      </c>
      <c r="L346" s="44">
        <v>188056</v>
      </c>
      <c r="M346" s="44">
        <v>209061</v>
      </c>
      <c r="N346" s="107">
        <f t="shared" si="64"/>
        <v>89</v>
      </c>
      <c r="O346" s="141">
        <f>+AF346+AS346+BF346+BV346+CI346</f>
        <v>209061</v>
      </c>
      <c r="P346" s="142">
        <f t="shared" si="65"/>
        <v>0</v>
      </c>
      <c r="Q346" s="206">
        <v>216595</v>
      </c>
      <c r="R346" s="206">
        <v>228814</v>
      </c>
      <c r="S346" s="107">
        <f t="shared" si="63"/>
        <v>89</v>
      </c>
      <c r="T346" s="141">
        <f>+AH346+AU346+BH346+BK346+BX346+CK346</f>
        <v>228814</v>
      </c>
      <c r="U346" s="142">
        <f t="shared" si="62"/>
        <v>0</v>
      </c>
      <c r="V346" s="260"/>
      <c r="W346" s="33">
        <v>59739</v>
      </c>
      <c r="X346" s="28">
        <v>80398</v>
      </c>
      <c r="Y346" s="44">
        <v>91683</v>
      </c>
      <c r="Z346" s="44">
        <v>100499</v>
      </c>
      <c r="AA346" s="44">
        <v>104276</v>
      </c>
      <c r="AB346" s="44">
        <v>109030</v>
      </c>
      <c r="AC346" s="44">
        <v>116586</v>
      </c>
      <c r="AD346" s="44">
        <v>110267</v>
      </c>
      <c r="AE346" s="44">
        <v>113614</v>
      </c>
      <c r="AF346" s="44">
        <v>118252</v>
      </c>
      <c r="AG346" s="245">
        <v>135886</v>
      </c>
      <c r="AH346" s="245">
        <v>146882</v>
      </c>
      <c r="AI346" s="245"/>
      <c r="AJ346" s="33">
        <v>25377</v>
      </c>
      <c r="AK346" s="28">
        <v>31434</v>
      </c>
      <c r="AL346" s="44">
        <v>36648</v>
      </c>
      <c r="AM346" s="44">
        <v>32385</v>
      </c>
      <c r="AN346" s="44">
        <v>32781</v>
      </c>
      <c r="AO346" s="44">
        <v>35264</v>
      </c>
      <c r="AP346" s="307">
        <v>36617</v>
      </c>
      <c r="AQ346" s="307">
        <v>38133</v>
      </c>
      <c r="AR346" s="307">
        <v>37823</v>
      </c>
      <c r="AS346" s="307">
        <v>42697</v>
      </c>
      <c r="AT346" s="245">
        <v>36188</v>
      </c>
      <c r="AU346" s="245">
        <v>39181</v>
      </c>
      <c r="AV346" s="245"/>
      <c r="AW346" s="33">
        <v>3115</v>
      </c>
      <c r="AX346" s="28">
        <v>141</v>
      </c>
      <c r="AY346" s="44">
        <v>467</v>
      </c>
      <c r="AZ346" s="66">
        <v>353</v>
      </c>
      <c r="BA346" s="66">
        <v>2713</v>
      </c>
      <c r="BB346" s="66">
        <v>2175</v>
      </c>
      <c r="BC346" s="66">
        <v>3378</v>
      </c>
      <c r="BD346" s="66">
        <v>3274</v>
      </c>
      <c r="BE346" s="66">
        <v>3373</v>
      </c>
      <c r="BF346" s="217">
        <v>4840</v>
      </c>
      <c r="BG346" s="245">
        <v>5869</v>
      </c>
      <c r="BH346" s="242">
        <v>5554</v>
      </c>
      <c r="BI346" s="244"/>
      <c r="BJ346" s="688">
        <v>1906</v>
      </c>
      <c r="BK346" s="245">
        <v>1866</v>
      </c>
      <c r="BL346" s="245"/>
      <c r="BM346" s="33">
        <v>9711</v>
      </c>
      <c r="BN346" s="28">
        <v>23904</v>
      </c>
      <c r="BO346" s="44">
        <v>27345</v>
      </c>
      <c r="BP346" s="44">
        <v>29736</v>
      </c>
      <c r="BQ346" s="44">
        <v>28119</v>
      </c>
      <c r="BR346" s="44">
        <v>31093</v>
      </c>
      <c r="BS346" s="44">
        <v>29858</v>
      </c>
      <c r="BT346" s="44">
        <v>34661</v>
      </c>
      <c r="BU346" s="44">
        <v>29928</v>
      </c>
      <c r="BV346" s="44">
        <v>39857</v>
      </c>
      <c r="BW346" s="245">
        <v>23339</v>
      </c>
      <c r="BX346" s="245">
        <v>23480</v>
      </c>
      <c r="BY346" s="245"/>
      <c r="BZ346" s="28">
        <v>9631</v>
      </c>
      <c r="CA346" s="28">
        <v>4874</v>
      </c>
      <c r="CB346" s="44">
        <v>5592</v>
      </c>
      <c r="CC346" s="44">
        <v>4658</v>
      </c>
      <c r="CD346" s="44">
        <v>2397</v>
      </c>
      <c r="CE346" s="44">
        <v>2747</v>
      </c>
      <c r="CF346" s="44">
        <v>3167</v>
      </c>
      <c r="CG346" s="44">
        <v>3033</v>
      </c>
      <c r="CH346" s="44">
        <v>3318</v>
      </c>
      <c r="CI346" s="44">
        <v>3415</v>
      </c>
      <c r="CJ346" s="245">
        <v>13407</v>
      </c>
      <c r="CK346" s="245">
        <v>11851</v>
      </c>
      <c r="CL346" s="245"/>
    </row>
    <row r="347" spans="1:90" ht="12.95" customHeight="1" x14ac:dyDescent="0.2">
      <c r="A347" s="72" t="s">
        <v>272</v>
      </c>
      <c r="B347" s="26" t="s">
        <v>1415</v>
      </c>
      <c r="C347" s="29" t="s">
        <v>2052</v>
      </c>
      <c r="D347" s="262">
        <v>80071</v>
      </c>
      <c r="E347" s="28">
        <v>133980</v>
      </c>
      <c r="F347" s="44">
        <v>150598</v>
      </c>
      <c r="G347" s="52">
        <v>158239</v>
      </c>
      <c r="H347" s="44">
        <v>170085</v>
      </c>
      <c r="I347" s="44">
        <v>178703</v>
      </c>
      <c r="J347" s="44">
        <v>181223</v>
      </c>
      <c r="K347" s="44">
        <v>177430</v>
      </c>
      <c r="L347" s="44">
        <v>197630</v>
      </c>
      <c r="M347" s="44">
        <v>201769</v>
      </c>
      <c r="N347" s="107">
        <f t="shared" si="64"/>
        <v>91</v>
      </c>
      <c r="O347" s="141">
        <f>+AF347+AS347+BF347+BV347+CI347</f>
        <v>201769</v>
      </c>
      <c r="P347" s="142">
        <f t="shared" si="65"/>
        <v>0</v>
      </c>
      <c r="Q347" s="206">
        <v>211771</v>
      </c>
      <c r="R347" s="206">
        <v>220565</v>
      </c>
      <c r="S347" s="107">
        <f t="shared" si="63"/>
        <v>91</v>
      </c>
      <c r="T347" s="141">
        <f>+AH347+AU347+BH347+BK347+BX347+CK347</f>
        <v>220565</v>
      </c>
      <c r="U347" s="142">
        <f t="shared" ref="U347:U410" si="66">+T347-R347</f>
        <v>0</v>
      </c>
      <c r="V347" s="260"/>
      <c r="W347" s="33">
        <v>40033</v>
      </c>
      <c r="X347" s="28">
        <v>100442</v>
      </c>
      <c r="Y347" s="44">
        <v>104252</v>
      </c>
      <c r="Z347" s="44">
        <v>106541</v>
      </c>
      <c r="AA347" s="44">
        <v>112299</v>
      </c>
      <c r="AB347" s="44">
        <v>129557</v>
      </c>
      <c r="AC347" s="44">
        <v>127907</v>
      </c>
      <c r="AD347" s="44">
        <v>123039</v>
      </c>
      <c r="AE347" s="44">
        <v>134783</v>
      </c>
      <c r="AF347" s="44">
        <v>133334</v>
      </c>
      <c r="AG347" s="245">
        <v>148216</v>
      </c>
      <c r="AH347" s="245">
        <v>162854</v>
      </c>
      <c r="AI347" s="245"/>
      <c r="AJ347" s="33">
        <v>4124</v>
      </c>
      <c r="AK347" s="28">
        <v>1904</v>
      </c>
      <c r="AL347" s="44">
        <v>2498</v>
      </c>
      <c r="AM347" s="44">
        <v>3348</v>
      </c>
      <c r="AN347" s="44">
        <v>2048</v>
      </c>
      <c r="AO347" s="44">
        <v>1463</v>
      </c>
      <c r="AP347" s="307">
        <v>1922</v>
      </c>
      <c r="AQ347" s="307">
        <v>2141</v>
      </c>
      <c r="AR347" s="307">
        <v>4328</v>
      </c>
      <c r="AS347" s="307">
        <v>5038</v>
      </c>
      <c r="AT347" s="245">
        <v>5601</v>
      </c>
      <c r="AU347" s="245">
        <v>1396</v>
      </c>
      <c r="AV347" s="245"/>
      <c r="AW347" s="33">
        <v>8886</v>
      </c>
      <c r="AX347" s="28">
        <v>1853</v>
      </c>
      <c r="AY347" s="44">
        <v>1427</v>
      </c>
      <c r="AZ347" s="66">
        <v>2286</v>
      </c>
      <c r="BA347" s="66">
        <v>2413</v>
      </c>
      <c r="BB347" s="66">
        <v>4825</v>
      </c>
      <c r="BC347" s="66">
        <v>5118</v>
      </c>
      <c r="BD347" s="66">
        <v>5375</v>
      </c>
      <c r="BE347" s="66">
        <v>6922</v>
      </c>
      <c r="BF347" s="217">
        <v>5496</v>
      </c>
      <c r="BG347" s="245">
        <v>3776</v>
      </c>
      <c r="BH347" s="242">
        <v>2449</v>
      </c>
      <c r="BI347" s="244"/>
      <c r="BJ347" s="688">
        <v>3462</v>
      </c>
      <c r="BK347" s="245">
        <v>3672</v>
      </c>
      <c r="BL347" s="245"/>
      <c r="BM347" s="33">
        <v>18511</v>
      </c>
      <c r="BN347" s="28">
        <v>25321</v>
      </c>
      <c r="BO347" s="44">
        <v>36973</v>
      </c>
      <c r="BP347" s="44">
        <v>41157</v>
      </c>
      <c r="BQ347" s="44">
        <v>47411</v>
      </c>
      <c r="BR347" s="44">
        <v>41447</v>
      </c>
      <c r="BS347" s="44">
        <v>44230</v>
      </c>
      <c r="BT347" s="44">
        <v>43386</v>
      </c>
      <c r="BU347" s="44">
        <v>48143</v>
      </c>
      <c r="BV347" s="44">
        <v>52945</v>
      </c>
      <c r="BW347" s="245">
        <v>49850</v>
      </c>
      <c r="BX347" s="245">
        <v>48509</v>
      </c>
      <c r="BY347" s="245"/>
      <c r="BZ347" s="28">
        <v>8517</v>
      </c>
      <c r="CA347" s="28">
        <v>4460</v>
      </c>
      <c r="CB347" s="44">
        <v>5448</v>
      </c>
      <c r="CC347" s="44">
        <v>4907</v>
      </c>
      <c r="CD347" s="44">
        <v>5914</v>
      </c>
      <c r="CE347" s="44">
        <v>1411</v>
      </c>
      <c r="CF347" s="44">
        <v>2046</v>
      </c>
      <c r="CG347" s="44">
        <v>3489</v>
      </c>
      <c r="CH347" s="44">
        <v>3454</v>
      </c>
      <c r="CI347" s="44">
        <v>4956</v>
      </c>
      <c r="CJ347" s="246">
        <v>866</v>
      </c>
      <c r="CK347" s="245">
        <v>1685</v>
      </c>
      <c r="CL347" s="245"/>
    </row>
    <row r="348" spans="1:90" ht="12.95" customHeight="1" x14ac:dyDescent="0.2">
      <c r="A348" s="72" t="s">
        <v>241</v>
      </c>
      <c r="B348" s="26" t="s">
        <v>1374</v>
      </c>
      <c r="C348" s="29" t="s">
        <v>2052</v>
      </c>
      <c r="D348" s="262">
        <v>67881</v>
      </c>
      <c r="E348" s="28">
        <v>102500</v>
      </c>
      <c r="F348" s="44">
        <v>116279</v>
      </c>
      <c r="G348" s="52">
        <v>128916</v>
      </c>
      <c r="H348" s="44">
        <v>132212</v>
      </c>
      <c r="I348" s="44">
        <v>139488</v>
      </c>
      <c r="J348" s="44">
        <v>153470</v>
      </c>
      <c r="K348" s="44">
        <v>151782</v>
      </c>
      <c r="L348" s="44">
        <v>102761</v>
      </c>
      <c r="M348" s="44">
        <v>123420</v>
      </c>
      <c r="N348" s="107">
        <f t="shared" si="64"/>
        <v>119</v>
      </c>
      <c r="O348" s="141">
        <f>+AF348+AS348+BF348+BV348+CI348</f>
        <v>123420</v>
      </c>
      <c r="P348" s="142">
        <f t="shared" si="65"/>
        <v>0</v>
      </c>
      <c r="Q348" s="206">
        <v>161986</v>
      </c>
      <c r="R348" s="206">
        <v>175246</v>
      </c>
      <c r="S348" s="107">
        <f t="shared" si="63"/>
        <v>108</v>
      </c>
      <c r="T348" s="141">
        <f>+AH348+AU348+BH348+BK348+BX348+CK348</f>
        <v>175246</v>
      </c>
      <c r="U348" s="142">
        <f t="shared" si="66"/>
        <v>0</v>
      </c>
      <c r="V348" s="260"/>
      <c r="W348" s="33">
        <v>32066</v>
      </c>
      <c r="X348" s="28">
        <v>46605</v>
      </c>
      <c r="Y348" s="44">
        <v>66169</v>
      </c>
      <c r="Z348" s="44">
        <v>72607</v>
      </c>
      <c r="AA348" s="44">
        <v>75269</v>
      </c>
      <c r="AB348" s="44">
        <v>89637</v>
      </c>
      <c r="AC348" s="44">
        <v>98330</v>
      </c>
      <c r="AD348" s="44">
        <v>99588</v>
      </c>
      <c r="AE348" s="44">
        <v>90280</v>
      </c>
      <c r="AF348" s="44">
        <v>105885</v>
      </c>
      <c r="AG348" s="245">
        <v>99657</v>
      </c>
      <c r="AH348" s="245">
        <v>105522</v>
      </c>
      <c r="AI348" s="245"/>
      <c r="AJ348" s="33">
        <v>3680</v>
      </c>
      <c r="AK348" s="28">
        <v>3267</v>
      </c>
      <c r="AL348" s="44">
        <v>3117</v>
      </c>
      <c r="AM348" s="44">
        <v>2817</v>
      </c>
      <c r="AN348" s="44">
        <v>1741</v>
      </c>
      <c r="AO348" s="44">
        <v>1168</v>
      </c>
      <c r="AP348" s="307">
        <v>1300</v>
      </c>
      <c r="AQ348" s="307">
        <v>1231</v>
      </c>
      <c r="AR348" s="307">
        <v>1353</v>
      </c>
      <c r="AS348" s="307">
        <v>2746</v>
      </c>
      <c r="AT348" s="245">
        <v>8780</v>
      </c>
      <c r="AU348" s="245">
        <v>8742</v>
      </c>
      <c r="AV348" s="245"/>
      <c r="AW348" s="33">
        <v>3275</v>
      </c>
      <c r="AX348" s="28">
        <v>19686</v>
      </c>
      <c r="AY348" s="44">
        <v>22907</v>
      </c>
      <c r="AZ348" s="66">
        <v>23093</v>
      </c>
      <c r="BA348" s="66">
        <v>16934</v>
      </c>
      <c r="BB348" s="66">
        <v>11356</v>
      </c>
      <c r="BC348" s="66">
        <v>10019</v>
      </c>
      <c r="BD348" s="66">
        <v>9484</v>
      </c>
      <c r="BE348" s="66">
        <v>0</v>
      </c>
      <c r="BF348" s="217">
        <v>0</v>
      </c>
      <c r="BG348" s="245">
        <v>5731</v>
      </c>
      <c r="BH348" s="242">
        <v>5032</v>
      </c>
      <c r="BI348" s="244"/>
      <c r="BJ348" s="688">
        <v>2537</v>
      </c>
      <c r="BK348" s="245">
        <v>2656</v>
      </c>
      <c r="BL348" s="245"/>
      <c r="BM348" s="33">
        <v>27205</v>
      </c>
      <c r="BN348" s="28">
        <v>32937</v>
      </c>
      <c r="BO348" s="44">
        <v>24086</v>
      </c>
      <c r="BP348" s="44">
        <v>30399</v>
      </c>
      <c r="BQ348" s="44">
        <v>38268</v>
      </c>
      <c r="BR348" s="44">
        <v>37327</v>
      </c>
      <c r="BS348" s="44">
        <v>43821</v>
      </c>
      <c r="BT348" s="44">
        <v>41479</v>
      </c>
      <c r="BU348" s="44">
        <v>0</v>
      </c>
      <c r="BV348" s="44">
        <v>0</v>
      </c>
      <c r="BW348" s="245">
        <v>43956</v>
      </c>
      <c r="BX348" s="245">
        <v>51271</v>
      </c>
      <c r="BY348" s="245"/>
      <c r="BZ348" s="28">
        <v>1655</v>
      </c>
      <c r="CA348" s="28">
        <v>5</v>
      </c>
      <c r="CB348" s="44">
        <v>0</v>
      </c>
      <c r="CC348" s="44">
        <v>0</v>
      </c>
      <c r="CD348" s="44">
        <v>0</v>
      </c>
      <c r="CE348" s="44">
        <v>0</v>
      </c>
      <c r="CF348" s="44">
        <v>0</v>
      </c>
      <c r="CG348" s="44">
        <v>0</v>
      </c>
      <c r="CH348" s="44">
        <v>11128</v>
      </c>
      <c r="CI348" s="44">
        <v>14789</v>
      </c>
      <c r="CJ348" s="245">
        <v>1325</v>
      </c>
      <c r="CK348" s="245">
        <v>2023</v>
      </c>
      <c r="CL348" s="245"/>
    </row>
    <row r="349" spans="1:90" ht="12.95" customHeight="1" x14ac:dyDescent="0.2">
      <c r="A349" s="72" t="s">
        <v>217</v>
      </c>
      <c r="B349" s="26" t="s">
        <v>1250</v>
      </c>
      <c r="C349" s="29" t="s">
        <v>2052</v>
      </c>
      <c r="D349" s="262">
        <v>89776</v>
      </c>
      <c r="E349" s="28">
        <v>103161</v>
      </c>
      <c r="F349" s="44">
        <v>121621</v>
      </c>
      <c r="G349" s="52">
        <v>138862</v>
      </c>
      <c r="H349" s="44">
        <v>153616</v>
      </c>
      <c r="I349" s="44">
        <v>131624</v>
      </c>
      <c r="J349" s="44">
        <v>138670</v>
      </c>
      <c r="K349" s="44">
        <v>138065</v>
      </c>
      <c r="L349" s="44">
        <v>146128</v>
      </c>
      <c r="M349" s="44">
        <v>143010</v>
      </c>
      <c r="N349" s="107">
        <f t="shared" si="64"/>
        <v>115</v>
      </c>
      <c r="O349" s="141">
        <f>+AF349+AS349+BF349+BV349+CI349</f>
        <v>143010</v>
      </c>
      <c r="P349" s="142">
        <f t="shared" si="65"/>
        <v>0</v>
      </c>
      <c r="Q349" s="206">
        <v>149169</v>
      </c>
      <c r="R349" s="206">
        <v>174167</v>
      </c>
      <c r="S349" s="107">
        <f t="shared" si="63"/>
        <v>109</v>
      </c>
      <c r="T349" s="141">
        <f>+AH349+AU349+BH349+BK349+BX349+CK349</f>
        <v>174167</v>
      </c>
      <c r="U349" s="142">
        <f t="shared" si="66"/>
        <v>0</v>
      </c>
      <c r="V349" s="260"/>
      <c r="W349" s="33">
        <v>54904</v>
      </c>
      <c r="X349" s="28">
        <v>57378</v>
      </c>
      <c r="Y349" s="44">
        <v>79393</v>
      </c>
      <c r="Z349" s="44">
        <v>95494</v>
      </c>
      <c r="AA349" s="44">
        <v>107945</v>
      </c>
      <c r="AB349" s="44">
        <v>92660</v>
      </c>
      <c r="AC349" s="44">
        <v>96242</v>
      </c>
      <c r="AD349" s="44">
        <v>89948</v>
      </c>
      <c r="AE349" s="44">
        <v>88884</v>
      </c>
      <c r="AF349" s="44">
        <v>84082</v>
      </c>
      <c r="AG349" s="245">
        <v>90581</v>
      </c>
      <c r="AH349" s="245">
        <v>113871</v>
      </c>
      <c r="AI349" s="245"/>
      <c r="AJ349" s="33">
        <v>11770</v>
      </c>
      <c r="AK349" s="28">
        <v>16241</v>
      </c>
      <c r="AL349" s="44">
        <v>18901</v>
      </c>
      <c r="AM349" s="44">
        <v>19204</v>
      </c>
      <c r="AN349" s="44">
        <v>20736</v>
      </c>
      <c r="AO349" s="44">
        <v>16206</v>
      </c>
      <c r="AP349" s="307">
        <v>17648</v>
      </c>
      <c r="AQ349" s="307">
        <v>22303</v>
      </c>
      <c r="AR349" s="307">
        <v>26933</v>
      </c>
      <c r="AS349" s="307">
        <v>31595</v>
      </c>
      <c r="AT349" s="245">
        <v>27035</v>
      </c>
      <c r="AU349" s="245">
        <v>28448</v>
      </c>
      <c r="AV349" s="245"/>
      <c r="AW349" s="33">
        <v>5167</v>
      </c>
      <c r="AX349" s="28">
        <v>7885</v>
      </c>
      <c r="AY349" s="44">
        <v>3298</v>
      </c>
      <c r="AZ349" s="66">
        <v>3340</v>
      </c>
      <c r="BA349" s="66">
        <v>3338</v>
      </c>
      <c r="BB349" s="66">
        <v>2244</v>
      </c>
      <c r="BC349" s="66">
        <v>2596</v>
      </c>
      <c r="BD349" s="66">
        <v>3319</v>
      </c>
      <c r="BE349" s="66">
        <v>4089</v>
      </c>
      <c r="BF349" s="217">
        <v>3288</v>
      </c>
      <c r="BG349" s="245">
        <v>4821</v>
      </c>
      <c r="BH349" s="242">
        <v>4226</v>
      </c>
      <c r="BI349" s="244"/>
      <c r="BJ349" s="689">
        <v>411</v>
      </c>
      <c r="BK349" s="246">
        <v>141</v>
      </c>
      <c r="BL349" s="246"/>
      <c r="BM349" s="33">
        <v>16652</v>
      </c>
      <c r="BN349" s="28">
        <v>17370</v>
      </c>
      <c r="BO349" s="44">
        <v>15655</v>
      </c>
      <c r="BP349" s="44">
        <v>17403</v>
      </c>
      <c r="BQ349" s="44">
        <v>18591</v>
      </c>
      <c r="BR349" s="44">
        <v>15193</v>
      </c>
      <c r="BS349" s="44">
        <v>17080</v>
      </c>
      <c r="BT349" s="44">
        <v>18438</v>
      </c>
      <c r="BU349" s="44">
        <v>20019</v>
      </c>
      <c r="BV349" s="44">
        <v>19355</v>
      </c>
      <c r="BW349" s="245">
        <v>18680</v>
      </c>
      <c r="BX349" s="245">
        <v>22864</v>
      </c>
      <c r="BY349" s="245"/>
      <c r="BZ349" s="28">
        <v>1283</v>
      </c>
      <c r="CA349" s="28">
        <v>4287</v>
      </c>
      <c r="CB349" s="44">
        <v>4374</v>
      </c>
      <c r="CC349" s="44">
        <v>3421</v>
      </c>
      <c r="CD349" s="44">
        <v>3006</v>
      </c>
      <c r="CE349" s="44">
        <v>5321</v>
      </c>
      <c r="CF349" s="44">
        <v>5104</v>
      </c>
      <c r="CG349" s="44">
        <v>4057</v>
      </c>
      <c r="CH349" s="44">
        <v>6203</v>
      </c>
      <c r="CI349" s="44">
        <v>4690</v>
      </c>
      <c r="CJ349" s="245">
        <v>7641</v>
      </c>
      <c r="CK349" s="245">
        <v>4617</v>
      </c>
      <c r="CL349" s="245"/>
    </row>
    <row r="350" spans="1:90" ht="12.95" customHeight="1" x14ac:dyDescent="0.2">
      <c r="A350" s="80" t="s">
        <v>250</v>
      </c>
      <c r="B350" s="26" t="s">
        <v>1659</v>
      </c>
      <c r="C350" s="29" t="s">
        <v>2052</v>
      </c>
      <c r="D350" s="262">
        <v>36413</v>
      </c>
      <c r="E350" s="28">
        <v>56212</v>
      </c>
      <c r="F350" s="44">
        <v>70967</v>
      </c>
      <c r="G350" s="52">
        <v>78448</v>
      </c>
      <c r="H350" s="44">
        <v>94297</v>
      </c>
      <c r="I350" s="44">
        <v>105617</v>
      </c>
      <c r="J350" s="44">
        <v>114126</v>
      </c>
      <c r="K350" s="44">
        <v>124856</v>
      </c>
      <c r="L350" s="44">
        <v>135261</v>
      </c>
      <c r="M350" s="44">
        <v>144052</v>
      </c>
      <c r="N350" s="107">
        <f t="shared" si="64"/>
        <v>113</v>
      </c>
      <c r="O350" s="141">
        <f>+AF350+AS350+BF350+BV350+CI350</f>
        <v>144052</v>
      </c>
      <c r="P350" s="142">
        <f t="shared" si="65"/>
        <v>0</v>
      </c>
      <c r="Q350" s="206">
        <v>143919</v>
      </c>
      <c r="R350" s="206">
        <v>155617</v>
      </c>
      <c r="S350" s="107">
        <f t="shared" si="63"/>
        <v>120</v>
      </c>
      <c r="T350" s="141">
        <f>+AH350+AU350+BH350+BK350+BX350+CK350</f>
        <v>155617</v>
      </c>
      <c r="U350" s="142">
        <f t="shared" si="66"/>
        <v>0</v>
      </c>
      <c r="V350" s="260"/>
      <c r="W350" s="33">
        <v>20237</v>
      </c>
      <c r="X350" s="28">
        <v>25959</v>
      </c>
      <c r="Y350" s="44">
        <v>32901</v>
      </c>
      <c r="Z350" s="44">
        <v>38213</v>
      </c>
      <c r="AA350" s="44">
        <v>53196</v>
      </c>
      <c r="AB350" s="44">
        <v>62301</v>
      </c>
      <c r="AC350" s="44">
        <v>66390</v>
      </c>
      <c r="AD350" s="44">
        <v>68204</v>
      </c>
      <c r="AE350" s="44">
        <v>69742</v>
      </c>
      <c r="AF350" s="44">
        <v>76085</v>
      </c>
      <c r="AG350" s="245">
        <v>84518</v>
      </c>
      <c r="AH350" s="245">
        <v>97817</v>
      </c>
      <c r="AI350" s="245"/>
      <c r="AJ350" s="33">
        <v>1672</v>
      </c>
      <c r="AK350" s="28">
        <v>1232</v>
      </c>
      <c r="AL350" s="44">
        <v>1132</v>
      </c>
      <c r="AM350" s="44">
        <v>1568</v>
      </c>
      <c r="AN350" s="44">
        <v>1556</v>
      </c>
      <c r="AO350" s="44">
        <v>1529</v>
      </c>
      <c r="AP350" s="307">
        <v>2295</v>
      </c>
      <c r="AQ350" s="307">
        <v>4058</v>
      </c>
      <c r="AR350" s="307">
        <v>6866</v>
      </c>
      <c r="AS350" s="307">
        <v>4042</v>
      </c>
      <c r="AT350" s="245">
        <v>5278</v>
      </c>
      <c r="AU350" s="245">
        <v>4368</v>
      </c>
      <c r="AV350" s="245"/>
      <c r="AW350" s="33">
        <v>483</v>
      </c>
      <c r="AX350" s="28">
        <v>1531</v>
      </c>
      <c r="AY350" s="44">
        <v>1084</v>
      </c>
      <c r="AZ350" s="66">
        <v>1683</v>
      </c>
      <c r="BA350" s="66">
        <v>2098</v>
      </c>
      <c r="BB350" s="66">
        <v>2716</v>
      </c>
      <c r="BC350" s="66">
        <v>2531</v>
      </c>
      <c r="BD350" s="66">
        <v>3870</v>
      </c>
      <c r="BE350" s="66">
        <v>4279</v>
      </c>
      <c r="BF350" s="217">
        <v>4735</v>
      </c>
      <c r="BG350" s="245">
        <v>4505</v>
      </c>
      <c r="BH350" s="242">
        <v>4867</v>
      </c>
      <c r="BI350" s="244"/>
      <c r="BJ350" s="688">
        <v>16311</v>
      </c>
      <c r="BK350" s="245">
        <v>15105</v>
      </c>
      <c r="BL350" s="245"/>
      <c r="BM350" s="33">
        <v>11402</v>
      </c>
      <c r="BN350" s="28">
        <v>20806</v>
      </c>
      <c r="BO350" s="44">
        <v>26524</v>
      </c>
      <c r="BP350" s="44">
        <v>26283</v>
      </c>
      <c r="BQ350" s="44">
        <v>25202</v>
      </c>
      <c r="BR350" s="44">
        <v>27248</v>
      </c>
      <c r="BS350" s="44">
        <v>28539</v>
      </c>
      <c r="BT350" s="44">
        <v>31980</v>
      </c>
      <c r="BU350" s="44">
        <v>36229</v>
      </c>
      <c r="BV350" s="44">
        <v>38882</v>
      </c>
      <c r="BW350" s="245">
        <v>29449</v>
      </c>
      <c r="BX350" s="245">
        <v>29611</v>
      </c>
      <c r="BY350" s="245"/>
      <c r="BZ350" s="28">
        <v>2619</v>
      </c>
      <c r="CA350" s="28">
        <v>6684</v>
      </c>
      <c r="CB350" s="44">
        <v>9326</v>
      </c>
      <c r="CC350" s="44">
        <v>10701</v>
      </c>
      <c r="CD350" s="44">
        <v>12245</v>
      </c>
      <c r="CE350" s="44">
        <v>11823</v>
      </c>
      <c r="CF350" s="44">
        <v>14371</v>
      </c>
      <c r="CG350" s="44">
        <v>16744</v>
      </c>
      <c r="CH350" s="44">
        <v>18145</v>
      </c>
      <c r="CI350" s="44">
        <v>20308</v>
      </c>
      <c r="CJ350" s="245">
        <v>3858</v>
      </c>
      <c r="CK350" s="245">
        <v>3849</v>
      </c>
      <c r="CL350" s="245"/>
    </row>
    <row r="351" spans="1:90" ht="12.95" customHeight="1" x14ac:dyDescent="0.2">
      <c r="A351" s="72" t="s">
        <v>261</v>
      </c>
      <c r="B351" s="26" t="s">
        <v>954</v>
      </c>
      <c r="C351" s="29" t="s">
        <v>2052</v>
      </c>
      <c r="D351" s="262">
        <v>83900</v>
      </c>
      <c r="E351" s="28">
        <v>79695</v>
      </c>
      <c r="F351" s="44">
        <v>103078</v>
      </c>
      <c r="G351" s="52">
        <v>108613</v>
      </c>
      <c r="H351" s="44">
        <v>93329</v>
      </c>
      <c r="I351" s="44">
        <v>125427</v>
      </c>
      <c r="J351" s="44">
        <v>169029</v>
      </c>
      <c r="K351" s="44">
        <v>148120</v>
      </c>
      <c r="L351" s="44">
        <v>138427</v>
      </c>
      <c r="M351" s="44">
        <v>149798</v>
      </c>
      <c r="N351" s="107">
        <f t="shared" si="64"/>
        <v>108</v>
      </c>
      <c r="O351" s="141">
        <f>+AF351+AS351+BF351+BV351+CI351</f>
        <v>149798</v>
      </c>
      <c r="P351" s="142">
        <f t="shared" si="65"/>
        <v>0</v>
      </c>
      <c r="Q351" s="206">
        <v>157872</v>
      </c>
      <c r="R351" s="206">
        <v>139062</v>
      </c>
      <c r="S351" s="107">
        <f t="shared" si="63"/>
        <v>124</v>
      </c>
      <c r="T351" s="141">
        <f>+AH351+AU351+BH351+BK351+BX351+CK351</f>
        <v>139062</v>
      </c>
      <c r="U351" s="142">
        <f t="shared" si="66"/>
        <v>0</v>
      </c>
      <c r="V351" s="260"/>
      <c r="W351" s="33">
        <v>62872</v>
      </c>
      <c r="X351" s="28">
        <v>57073</v>
      </c>
      <c r="Y351" s="44">
        <v>70314</v>
      </c>
      <c r="Z351" s="44">
        <v>75368</v>
      </c>
      <c r="AA351" s="44">
        <v>76396</v>
      </c>
      <c r="AB351" s="44">
        <v>91247</v>
      </c>
      <c r="AC351" s="44">
        <v>55801</v>
      </c>
      <c r="AD351" s="44">
        <v>100773</v>
      </c>
      <c r="AE351" s="44">
        <v>86636</v>
      </c>
      <c r="AF351" s="44">
        <v>88707</v>
      </c>
      <c r="AG351" s="245">
        <v>98399</v>
      </c>
      <c r="AH351" s="245">
        <v>90598</v>
      </c>
      <c r="AI351" s="245"/>
      <c r="AJ351" s="33">
        <v>8739</v>
      </c>
      <c r="AK351" s="28">
        <v>7883</v>
      </c>
      <c r="AL351" s="44">
        <v>8405</v>
      </c>
      <c r="AM351" s="44">
        <v>7935</v>
      </c>
      <c r="AN351" s="44">
        <v>7305</v>
      </c>
      <c r="AO351" s="44">
        <v>9627</v>
      </c>
      <c r="AP351" s="307">
        <v>18592</v>
      </c>
      <c r="AQ351" s="307">
        <v>16018</v>
      </c>
      <c r="AR351" s="307">
        <v>17186</v>
      </c>
      <c r="AS351" s="307">
        <v>19393</v>
      </c>
      <c r="AT351" s="245">
        <v>17937</v>
      </c>
      <c r="AU351" s="245">
        <v>18508</v>
      </c>
      <c r="AV351" s="245"/>
      <c r="AW351" s="33">
        <v>3958</v>
      </c>
      <c r="AX351" s="28">
        <v>3466</v>
      </c>
      <c r="AY351" s="44">
        <v>3131</v>
      </c>
      <c r="AZ351" s="66">
        <v>4895</v>
      </c>
      <c r="BA351" s="66">
        <v>651</v>
      </c>
      <c r="BB351" s="66">
        <v>1253</v>
      </c>
      <c r="BC351" s="66">
        <v>21214</v>
      </c>
      <c r="BD351" s="66">
        <v>887</v>
      </c>
      <c r="BE351" s="66">
        <v>1995</v>
      </c>
      <c r="BF351" s="217">
        <v>2311</v>
      </c>
      <c r="BG351" s="245">
        <v>7745</v>
      </c>
      <c r="BH351" s="242">
        <v>4916</v>
      </c>
      <c r="BI351" s="244"/>
      <c r="BJ351" s="689">
        <v>267</v>
      </c>
      <c r="BK351" s="246">
        <v>507</v>
      </c>
      <c r="BL351" s="246"/>
      <c r="BM351" s="33">
        <v>7306</v>
      </c>
      <c r="BN351" s="28">
        <v>10232</v>
      </c>
      <c r="BO351" s="44">
        <v>19683</v>
      </c>
      <c r="BP351" s="44">
        <v>19035</v>
      </c>
      <c r="BQ351" s="44">
        <v>7942</v>
      </c>
      <c r="BR351" s="44">
        <v>20666</v>
      </c>
      <c r="BS351" s="44">
        <v>63740</v>
      </c>
      <c r="BT351" s="44">
        <v>29187</v>
      </c>
      <c r="BU351" s="44">
        <v>30707</v>
      </c>
      <c r="BV351" s="44">
        <v>32376</v>
      </c>
      <c r="BW351" s="245">
        <v>25110</v>
      </c>
      <c r="BX351" s="245">
        <v>17644</v>
      </c>
      <c r="BY351" s="245"/>
      <c r="BZ351" s="28">
        <v>1025</v>
      </c>
      <c r="CA351" s="28">
        <v>1041</v>
      </c>
      <c r="CB351" s="44">
        <v>1545</v>
      </c>
      <c r="CC351" s="44">
        <v>1380</v>
      </c>
      <c r="CD351" s="44">
        <v>1035</v>
      </c>
      <c r="CE351" s="44">
        <v>2634</v>
      </c>
      <c r="CF351" s="44">
        <v>9682</v>
      </c>
      <c r="CG351" s="44">
        <v>1255</v>
      </c>
      <c r="CH351" s="44">
        <v>1903</v>
      </c>
      <c r="CI351" s="44">
        <v>7011</v>
      </c>
      <c r="CJ351" s="245">
        <v>8414</v>
      </c>
      <c r="CK351" s="245">
        <v>6889</v>
      </c>
      <c r="CL351" s="245"/>
    </row>
    <row r="352" spans="1:90" ht="12.95" customHeight="1" x14ac:dyDescent="0.2">
      <c r="A352" s="72" t="s">
        <v>305</v>
      </c>
      <c r="B352" s="26" t="s">
        <v>1657</v>
      </c>
      <c r="C352" s="29" t="s">
        <v>2052</v>
      </c>
      <c r="D352" s="262">
        <v>57536</v>
      </c>
      <c r="E352" s="28">
        <v>83580</v>
      </c>
      <c r="F352" s="44">
        <v>111936</v>
      </c>
      <c r="G352" s="52">
        <v>112468</v>
      </c>
      <c r="H352" s="44">
        <v>110627</v>
      </c>
      <c r="I352" s="44">
        <v>122221</v>
      </c>
      <c r="J352" s="44">
        <v>124820</v>
      </c>
      <c r="K352" s="44">
        <v>128243</v>
      </c>
      <c r="L352" s="44">
        <v>129605</v>
      </c>
      <c r="M352" s="44">
        <v>130187</v>
      </c>
      <c r="N352" s="107">
        <f t="shared" si="64"/>
        <v>117</v>
      </c>
      <c r="O352" s="141">
        <f>+AF352+AS352+BF352+BV352+CI352</f>
        <v>130187</v>
      </c>
      <c r="P352" s="142">
        <f t="shared" si="65"/>
        <v>0</v>
      </c>
      <c r="Q352" s="206">
        <v>130288</v>
      </c>
      <c r="R352" s="206">
        <v>132238</v>
      </c>
      <c r="S352" s="107">
        <f t="shared" si="63"/>
        <v>129</v>
      </c>
      <c r="T352" s="141">
        <f>+AH352+AU352+BH352+BK352+BX352+CK352</f>
        <v>132238</v>
      </c>
      <c r="U352" s="142">
        <f t="shared" si="66"/>
        <v>0</v>
      </c>
      <c r="V352" s="260"/>
      <c r="W352" s="33">
        <v>17167</v>
      </c>
      <c r="X352" s="28">
        <v>21085</v>
      </c>
      <c r="Y352" s="44">
        <v>32305</v>
      </c>
      <c r="Z352" s="44">
        <v>40409</v>
      </c>
      <c r="AA352" s="44">
        <v>40981</v>
      </c>
      <c r="AB352" s="44">
        <v>52919</v>
      </c>
      <c r="AC352" s="44">
        <v>58023</v>
      </c>
      <c r="AD352" s="44">
        <v>56129</v>
      </c>
      <c r="AE352" s="44">
        <v>53780</v>
      </c>
      <c r="AF352" s="44">
        <v>53971</v>
      </c>
      <c r="AG352" s="245">
        <v>63127</v>
      </c>
      <c r="AH352" s="245">
        <v>62312</v>
      </c>
      <c r="AI352" s="245"/>
      <c r="AJ352" s="33">
        <v>3005</v>
      </c>
      <c r="AK352" s="28">
        <v>3569</v>
      </c>
      <c r="AL352" s="44">
        <v>7307</v>
      </c>
      <c r="AM352" s="44">
        <v>6916</v>
      </c>
      <c r="AN352" s="44">
        <v>6909</v>
      </c>
      <c r="AO352" s="44">
        <v>6277</v>
      </c>
      <c r="AP352" s="307">
        <v>4937</v>
      </c>
      <c r="AQ352" s="307">
        <v>4948</v>
      </c>
      <c r="AR352" s="307">
        <v>6577</v>
      </c>
      <c r="AS352" s="307">
        <v>6229</v>
      </c>
      <c r="AT352" s="245">
        <v>9499</v>
      </c>
      <c r="AU352" s="245">
        <v>8918</v>
      </c>
      <c r="AV352" s="245"/>
      <c r="AW352" s="33">
        <v>857</v>
      </c>
      <c r="AX352" s="28">
        <v>3345</v>
      </c>
      <c r="AY352" s="44">
        <v>3358</v>
      </c>
      <c r="AZ352" s="66">
        <v>5004</v>
      </c>
      <c r="BA352" s="66">
        <v>4807</v>
      </c>
      <c r="BB352" s="66">
        <v>4156</v>
      </c>
      <c r="BC352" s="66">
        <v>4947</v>
      </c>
      <c r="BD352" s="66">
        <v>5692</v>
      </c>
      <c r="BE352" s="66">
        <v>5829</v>
      </c>
      <c r="BF352" s="217">
        <v>6527</v>
      </c>
      <c r="BG352" s="245">
        <v>6484</v>
      </c>
      <c r="BH352" s="242">
        <v>7090</v>
      </c>
      <c r="BI352" s="244"/>
      <c r="BJ352" s="688">
        <v>8565</v>
      </c>
      <c r="BK352" s="245">
        <v>8565</v>
      </c>
      <c r="BL352" s="245"/>
      <c r="BM352" s="33">
        <v>32884</v>
      </c>
      <c r="BN352" s="28">
        <v>46451</v>
      </c>
      <c r="BO352" s="44">
        <v>57000</v>
      </c>
      <c r="BP352" s="44">
        <v>49276</v>
      </c>
      <c r="BQ352" s="44">
        <v>45324</v>
      </c>
      <c r="BR352" s="44">
        <v>48077</v>
      </c>
      <c r="BS352" s="44">
        <v>45153</v>
      </c>
      <c r="BT352" s="44">
        <v>49140</v>
      </c>
      <c r="BU352" s="44">
        <v>51147</v>
      </c>
      <c r="BV352" s="44">
        <v>48968</v>
      </c>
      <c r="BW352" s="245">
        <v>36104</v>
      </c>
      <c r="BX352" s="245">
        <v>37378</v>
      </c>
      <c r="BY352" s="245"/>
      <c r="BZ352" s="28">
        <v>3623</v>
      </c>
      <c r="CA352" s="28">
        <v>9130</v>
      </c>
      <c r="CB352" s="44">
        <v>11966</v>
      </c>
      <c r="CC352" s="44">
        <v>10863</v>
      </c>
      <c r="CD352" s="44">
        <v>12606</v>
      </c>
      <c r="CE352" s="44">
        <v>10792</v>
      </c>
      <c r="CF352" s="44">
        <v>11760</v>
      </c>
      <c r="CG352" s="44">
        <v>12334</v>
      </c>
      <c r="CH352" s="44">
        <v>12272</v>
      </c>
      <c r="CI352" s="44">
        <v>14492</v>
      </c>
      <c r="CJ352" s="245">
        <v>6509</v>
      </c>
      <c r="CK352" s="245">
        <v>7975</v>
      </c>
      <c r="CL352" s="245"/>
    </row>
    <row r="353" spans="1:90" ht="12.95" customHeight="1" x14ac:dyDescent="0.2">
      <c r="A353" s="72"/>
      <c r="B353" s="26" t="s">
        <v>1433</v>
      </c>
      <c r="C353" s="29" t="s">
        <v>2052</v>
      </c>
      <c r="D353" s="262">
        <v>34419</v>
      </c>
      <c r="E353" s="28">
        <v>65324</v>
      </c>
      <c r="F353" s="44">
        <v>78211</v>
      </c>
      <c r="G353" s="52">
        <v>91503</v>
      </c>
      <c r="H353" s="44">
        <v>97696</v>
      </c>
      <c r="I353" s="44">
        <v>109465</v>
      </c>
      <c r="J353" s="44">
        <v>112428</v>
      </c>
      <c r="K353" s="44">
        <v>116999</v>
      </c>
      <c r="L353" s="44">
        <v>120155</v>
      </c>
      <c r="M353" s="44">
        <v>115045</v>
      </c>
      <c r="N353" s="107">
        <f t="shared" si="64"/>
        <v>122</v>
      </c>
      <c r="O353" s="141">
        <f>+AF353+AS353+BF353+BV353+CI353</f>
        <v>115045</v>
      </c>
      <c r="P353" s="142">
        <f t="shared" si="65"/>
        <v>0</v>
      </c>
      <c r="Q353" s="206">
        <v>135084</v>
      </c>
      <c r="R353" s="206">
        <v>125966</v>
      </c>
      <c r="S353" s="107">
        <f t="shared" si="63"/>
        <v>132</v>
      </c>
      <c r="T353" s="141">
        <f>+AH353+AU353+BH353+BK353+BX353+CK353</f>
        <v>125966</v>
      </c>
      <c r="U353" s="142">
        <f t="shared" si="66"/>
        <v>0</v>
      </c>
      <c r="V353" s="260"/>
      <c r="W353" s="33">
        <v>13443</v>
      </c>
      <c r="X353" s="28">
        <v>30564</v>
      </c>
      <c r="Y353" s="44">
        <v>39986</v>
      </c>
      <c r="Z353" s="44">
        <v>53283</v>
      </c>
      <c r="AA353" s="44">
        <v>58874</v>
      </c>
      <c r="AB353" s="44">
        <v>71604</v>
      </c>
      <c r="AC353" s="44">
        <v>75362</v>
      </c>
      <c r="AD353" s="44">
        <v>75765</v>
      </c>
      <c r="AE353" s="44">
        <v>70386</v>
      </c>
      <c r="AF353" s="44">
        <v>71620</v>
      </c>
      <c r="AG353" s="245">
        <v>93100</v>
      </c>
      <c r="AH353" s="245">
        <v>87528</v>
      </c>
      <c r="AI353" s="245"/>
      <c r="AJ353" s="33">
        <v>8927</v>
      </c>
      <c r="AK353" s="28">
        <v>15772</v>
      </c>
      <c r="AL353" s="44">
        <v>19487</v>
      </c>
      <c r="AM353" s="44">
        <v>19005</v>
      </c>
      <c r="AN353" s="44">
        <v>18376</v>
      </c>
      <c r="AO353" s="44">
        <v>17632</v>
      </c>
      <c r="AP353" s="307">
        <v>18913</v>
      </c>
      <c r="AQ353" s="307">
        <v>19704</v>
      </c>
      <c r="AR353" s="307">
        <v>24619</v>
      </c>
      <c r="AS353" s="307">
        <v>22556</v>
      </c>
      <c r="AT353" s="245">
        <v>3701</v>
      </c>
      <c r="AU353" s="245">
        <v>2700</v>
      </c>
      <c r="AV353" s="245"/>
      <c r="AW353" s="33">
        <v>2983</v>
      </c>
      <c r="AX353" s="28">
        <v>8523</v>
      </c>
      <c r="AY353" s="44">
        <v>6161</v>
      </c>
      <c r="AZ353" s="66">
        <v>5601</v>
      </c>
      <c r="BA353" s="66">
        <v>4446</v>
      </c>
      <c r="BB353" s="66">
        <v>3016</v>
      </c>
      <c r="BC353" s="66">
        <v>3105</v>
      </c>
      <c r="BD353" s="66">
        <v>4989</v>
      </c>
      <c r="BE353" s="66">
        <v>6459</v>
      </c>
      <c r="BF353" s="217">
        <v>6991</v>
      </c>
      <c r="BG353" s="246"/>
      <c r="BH353" s="240"/>
      <c r="BI353" s="243"/>
      <c r="BJ353" s="689"/>
      <c r="BK353" s="246"/>
      <c r="BL353" s="246"/>
      <c r="BM353" s="33">
        <v>8321</v>
      </c>
      <c r="BN353" s="28">
        <v>10465</v>
      </c>
      <c r="BO353" s="44">
        <v>12577</v>
      </c>
      <c r="BP353" s="44">
        <v>13614</v>
      </c>
      <c r="BQ353" s="44">
        <v>16000</v>
      </c>
      <c r="BR353" s="44">
        <v>17213</v>
      </c>
      <c r="BS353" s="44">
        <v>15048</v>
      </c>
      <c r="BT353" s="44">
        <v>16541</v>
      </c>
      <c r="BU353" s="44">
        <v>18691</v>
      </c>
      <c r="BV353" s="44">
        <v>13878</v>
      </c>
      <c r="BW353" s="245">
        <v>30574</v>
      </c>
      <c r="BX353" s="245">
        <v>28283</v>
      </c>
      <c r="BY353" s="245"/>
      <c r="BZ353" s="28">
        <v>745</v>
      </c>
      <c r="CA353" s="28">
        <v>0</v>
      </c>
      <c r="CB353" s="44">
        <v>0</v>
      </c>
      <c r="CC353" s="44">
        <v>0</v>
      </c>
      <c r="CD353" s="44">
        <v>0</v>
      </c>
      <c r="CE353" s="44">
        <v>0</v>
      </c>
      <c r="CF353" s="44">
        <v>0</v>
      </c>
      <c r="CG353" s="44">
        <v>0</v>
      </c>
      <c r="CH353" s="44">
        <v>0</v>
      </c>
      <c r="CI353" s="44">
        <v>0</v>
      </c>
      <c r="CJ353" s="245">
        <v>7709</v>
      </c>
      <c r="CK353" s="245">
        <v>7455</v>
      </c>
      <c r="CL353" s="245"/>
    </row>
    <row r="354" spans="1:90" ht="12.95" customHeight="1" x14ac:dyDescent="0.2">
      <c r="A354" s="182" t="s">
        <v>2010</v>
      </c>
      <c r="B354" s="26" t="s">
        <v>959</v>
      </c>
      <c r="C354" s="29" t="s">
        <v>2052</v>
      </c>
      <c r="D354" s="262">
        <v>30683</v>
      </c>
      <c r="E354" s="28">
        <v>55002</v>
      </c>
      <c r="F354" s="44">
        <v>64302</v>
      </c>
      <c r="G354" s="52">
        <v>67053</v>
      </c>
      <c r="H354" s="44">
        <v>66710</v>
      </c>
      <c r="I354" s="44">
        <v>73887</v>
      </c>
      <c r="J354" s="44">
        <v>73777</v>
      </c>
      <c r="K354" s="44">
        <v>65810</v>
      </c>
      <c r="L354" s="44">
        <v>69974</v>
      </c>
      <c r="M354" s="44">
        <v>79190</v>
      </c>
      <c r="N354" s="107">
        <f t="shared" si="64"/>
        <v>147</v>
      </c>
      <c r="O354" s="141">
        <f>+AF354+AS354+BF354+BV354+CI354</f>
        <v>79190</v>
      </c>
      <c r="P354" s="142">
        <f t="shared" si="65"/>
        <v>0</v>
      </c>
      <c r="Q354" s="206">
        <v>99137</v>
      </c>
      <c r="R354" s="206">
        <v>106591</v>
      </c>
      <c r="S354" s="107">
        <f t="shared" si="63"/>
        <v>141</v>
      </c>
      <c r="T354" s="141">
        <f>+AH354+AU354+BH354+BK354+BX354+CK354</f>
        <v>106591</v>
      </c>
      <c r="U354" s="142">
        <f t="shared" si="66"/>
        <v>0</v>
      </c>
      <c r="V354" s="260"/>
      <c r="W354" s="33">
        <v>15679</v>
      </c>
      <c r="X354" s="28">
        <v>22802</v>
      </c>
      <c r="Y354" s="44">
        <v>25223</v>
      </c>
      <c r="Z354" s="44">
        <v>28084</v>
      </c>
      <c r="AA354" s="44">
        <v>30092</v>
      </c>
      <c r="AB354" s="44">
        <v>35328</v>
      </c>
      <c r="AC354" s="44">
        <v>35351</v>
      </c>
      <c r="AD354" s="44">
        <v>33139</v>
      </c>
      <c r="AE354" s="44">
        <v>36267</v>
      </c>
      <c r="AF354" s="44">
        <v>42736</v>
      </c>
      <c r="AG354" s="245">
        <v>56504</v>
      </c>
      <c r="AH354" s="245">
        <v>64056</v>
      </c>
      <c r="AI354" s="245"/>
      <c r="AJ354" s="33">
        <v>6251</v>
      </c>
      <c r="AK354" s="28">
        <v>7290</v>
      </c>
      <c r="AL354" s="44">
        <v>8716</v>
      </c>
      <c r="AM354" s="44">
        <v>9169</v>
      </c>
      <c r="AN354" s="44">
        <v>8544</v>
      </c>
      <c r="AO354" s="44">
        <v>7670</v>
      </c>
      <c r="AP354" s="307">
        <v>6929</v>
      </c>
      <c r="AQ354" s="307">
        <v>6817</v>
      </c>
      <c r="AR354" s="307">
        <v>8058</v>
      </c>
      <c r="AS354" s="307">
        <v>8253</v>
      </c>
      <c r="AT354" s="245">
        <v>6364</v>
      </c>
      <c r="AU354" s="245">
        <v>6943</v>
      </c>
      <c r="AV354" s="245"/>
      <c r="AW354" s="33">
        <v>1865</v>
      </c>
      <c r="AX354" s="28">
        <v>1811</v>
      </c>
      <c r="AY354" s="44">
        <v>1059</v>
      </c>
      <c r="AZ354" s="66">
        <v>1249</v>
      </c>
      <c r="BA354" s="66">
        <v>730</v>
      </c>
      <c r="BB354" s="66">
        <v>655</v>
      </c>
      <c r="BC354" s="66">
        <v>508</v>
      </c>
      <c r="BD354" s="66">
        <v>830</v>
      </c>
      <c r="BE354" s="66">
        <v>889</v>
      </c>
      <c r="BF354" s="217">
        <v>1177</v>
      </c>
      <c r="BG354" s="246">
        <v>850</v>
      </c>
      <c r="BH354" s="240">
        <v>264</v>
      </c>
      <c r="BI354" s="243"/>
      <c r="BJ354" s="688">
        <v>5314</v>
      </c>
      <c r="BK354" s="245">
        <v>4858</v>
      </c>
      <c r="BL354" s="245"/>
      <c r="BM354" s="33">
        <v>5682</v>
      </c>
      <c r="BN354" s="28">
        <v>17811</v>
      </c>
      <c r="BO354" s="44">
        <v>23221</v>
      </c>
      <c r="BP354" s="44">
        <v>21488</v>
      </c>
      <c r="BQ354" s="44">
        <v>21317</v>
      </c>
      <c r="BR354" s="44">
        <v>23168</v>
      </c>
      <c r="BS354" s="44">
        <v>24061</v>
      </c>
      <c r="BT354" s="44">
        <v>17882</v>
      </c>
      <c r="BU354" s="44">
        <v>17863</v>
      </c>
      <c r="BV354" s="44">
        <v>18444</v>
      </c>
      <c r="BW354" s="245">
        <v>30032</v>
      </c>
      <c r="BX354" s="245">
        <v>30330</v>
      </c>
      <c r="BY354" s="245"/>
      <c r="BZ354" s="28">
        <v>1206</v>
      </c>
      <c r="CA354" s="28">
        <v>5288</v>
      </c>
      <c r="CB354" s="44">
        <v>6083</v>
      </c>
      <c r="CC354" s="44">
        <v>7063</v>
      </c>
      <c r="CD354" s="44">
        <v>6027</v>
      </c>
      <c r="CE354" s="44">
        <v>7066</v>
      </c>
      <c r="CF354" s="44">
        <v>6928</v>
      </c>
      <c r="CG354" s="44">
        <v>7142</v>
      </c>
      <c r="CH354" s="44">
        <v>6897</v>
      </c>
      <c r="CI354" s="44">
        <v>8580</v>
      </c>
      <c r="CJ354" s="246">
        <v>73</v>
      </c>
      <c r="CK354" s="246">
        <v>140</v>
      </c>
      <c r="CL354" s="246"/>
    </row>
    <row r="355" spans="1:90" ht="12.95" customHeight="1" x14ac:dyDescent="0.2">
      <c r="A355" s="182"/>
      <c r="B355" s="26" t="s">
        <v>1417</v>
      </c>
      <c r="C355" s="29" t="s">
        <v>2052</v>
      </c>
      <c r="D355" s="262">
        <v>30242</v>
      </c>
      <c r="E355" s="28">
        <v>35934</v>
      </c>
      <c r="F355" s="44">
        <v>43723</v>
      </c>
      <c r="G355" s="52">
        <v>44604</v>
      </c>
      <c r="H355" s="44">
        <v>51956</v>
      </c>
      <c r="I355" s="44">
        <v>52657</v>
      </c>
      <c r="J355" s="44">
        <v>57153</v>
      </c>
      <c r="K355" s="44">
        <v>61694</v>
      </c>
      <c r="L355" s="44">
        <v>67378</v>
      </c>
      <c r="M355" s="44">
        <v>75869</v>
      </c>
      <c r="N355" s="107">
        <f t="shared" si="64"/>
        <v>153</v>
      </c>
      <c r="O355" s="141">
        <f>+AF355+AS355+BF355+BV355+CI355</f>
        <v>75869</v>
      </c>
      <c r="P355" s="142">
        <f t="shared" si="65"/>
        <v>0</v>
      </c>
      <c r="Q355" s="206">
        <v>94107</v>
      </c>
      <c r="R355" s="206">
        <v>103019</v>
      </c>
      <c r="S355" s="107">
        <f t="shared" si="63"/>
        <v>143</v>
      </c>
      <c r="T355" s="141">
        <f>+AH355+AU355+BH355+BK355+BX355+CK355</f>
        <v>103019</v>
      </c>
      <c r="U355" s="142">
        <f t="shared" si="66"/>
        <v>0</v>
      </c>
      <c r="V355" s="260"/>
      <c r="W355" s="33">
        <v>21002</v>
      </c>
      <c r="X355" s="28">
        <v>30793</v>
      </c>
      <c r="Y355" s="44">
        <v>37177</v>
      </c>
      <c r="Z355" s="44">
        <v>36127</v>
      </c>
      <c r="AA355" s="44">
        <v>43634</v>
      </c>
      <c r="AB355" s="44">
        <v>43564</v>
      </c>
      <c r="AC355" s="44">
        <v>46583</v>
      </c>
      <c r="AD355" s="44">
        <v>49467</v>
      </c>
      <c r="AE355" s="44">
        <v>55190</v>
      </c>
      <c r="AF355" s="44">
        <v>61464</v>
      </c>
      <c r="AG355" s="245">
        <v>76378</v>
      </c>
      <c r="AH355" s="245">
        <v>84997</v>
      </c>
      <c r="AI355" s="245"/>
      <c r="AJ355" s="33">
        <v>621</v>
      </c>
      <c r="AK355" s="28">
        <v>410</v>
      </c>
      <c r="AL355" s="44">
        <v>331</v>
      </c>
      <c r="AM355" s="44">
        <v>370</v>
      </c>
      <c r="AN355" s="44">
        <v>295</v>
      </c>
      <c r="AO355" s="44">
        <v>386</v>
      </c>
      <c r="AP355" s="307">
        <v>480</v>
      </c>
      <c r="AQ355" s="307">
        <v>436</v>
      </c>
      <c r="AR355" s="307">
        <v>911</v>
      </c>
      <c r="AS355" s="307">
        <v>342</v>
      </c>
      <c r="AT355" s="246">
        <v>654</v>
      </c>
      <c r="AU355" s="246">
        <v>701</v>
      </c>
      <c r="AV355" s="246"/>
      <c r="AW355" s="33">
        <v>228</v>
      </c>
      <c r="AX355" s="28">
        <v>237</v>
      </c>
      <c r="AY355" s="44">
        <v>68</v>
      </c>
      <c r="AZ355" s="66">
        <v>247</v>
      </c>
      <c r="BA355" s="66">
        <v>549</v>
      </c>
      <c r="BB355" s="66">
        <v>572</v>
      </c>
      <c r="BC355" s="66">
        <v>734</v>
      </c>
      <c r="BD355" s="66">
        <v>765</v>
      </c>
      <c r="BE355" s="66">
        <v>1434</v>
      </c>
      <c r="BF355" s="217">
        <v>1360</v>
      </c>
      <c r="BG355" s="245">
        <v>2126</v>
      </c>
      <c r="BH355" s="242">
        <v>1959</v>
      </c>
      <c r="BI355" s="244"/>
      <c r="BJ355" s="688">
        <v>4520</v>
      </c>
      <c r="BK355" s="245">
        <v>5039</v>
      </c>
      <c r="BL355" s="245"/>
      <c r="BM355" s="33">
        <v>6212</v>
      </c>
      <c r="BN355" s="28">
        <v>2852</v>
      </c>
      <c r="BO355" s="44">
        <v>3692</v>
      </c>
      <c r="BP355" s="44">
        <v>4590</v>
      </c>
      <c r="BQ355" s="44">
        <v>4267</v>
      </c>
      <c r="BR355" s="44">
        <v>4869</v>
      </c>
      <c r="BS355" s="44">
        <v>5705</v>
      </c>
      <c r="BT355" s="44">
        <v>7526</v>
      </c>
      <c r="BU355" s="44">
        <v>6274</v>
      </c>
      <c r="BV355" s="44">
        <v>7905</v>
      </c>
      <c r="BW355" s="245">
        <v>10429</v>
      </c>
      <c r="BX355" s="245">
        <v>10323</v>
      </c>
      <c r="BY355" s="245"/>
      <c r="BZ355" s="28">
        <v>2179</v>
      </c>
      <c r="CA355" s="28">
        <v>1642</v>
      </c>
      <c r="CB355" s="44">
        <v>2455</v>
      </c>
      <c r="CC355" s="44">
        <v>3270</v>
      </c>
      <c r="CD355" s="44">
        <v>3211</v>
      </c>
      <c r="CE355" s="44">
        <v>3266</v>
      </c>
      <c r="CF355" s="44">
        <v>3651</v>
      </c>
      <c r="CG355" s="44">
        <v>3500</v>
      </c>
      <c r="CH355" s="44">
        <v>3569</v>
      </c>
      <c r="CI355" s="44">
        <v>4798</v>
      </c>
      <c r="CJ355" s="246"/>
      <c r="CK355" s="246"/>
      <c r="CL355" s="246"/>
    </row>
    <row r="356" spans="1:90" ht="12.95" customHeight="1" x14ac:dyDescent="0.2">
      <c r="A356" s="83" t="s">
        <v>296</v>
      </c>
      <c r="B356" s="26" t="s">
        <v>1408</v>
      </c>
      <c r="C356" s="29" t="s">
        <v>2052</v>
      </c>
      <c r="D356" s="262">
        <v>44140</v>
      </c>
      <c r="E356" s="28">
        <v>61347</v>
      </c>
      <c r="F356" s="44">
        <v>76758</v>
      </c>
      <c r="G356" s="52">
        <v>85213</v>
      </c>
      <c r="H356" s="44">
        <v>93246</v>
      </c>
      <c r="I356" s="44">
        <v>91009</v>
      </c>
      <c r="J356" s="44">
        <v>86863</v>
      </c>
      <c r="K356" s="44">
        <v>83390</v>
      </c>
      <c r="L356" s="44">
        <v>81532</v>
      </c>
      <c r="M356" s="44">
        <v>88242</v>
      </c>
      <c r="N356" s="107">
        <f t="shared" si="64"/>
        <v>141</v>
      </c>
      <c r="O356" s="141">
        <f>+AF356+AS356+BF356+BV356+CI356</f>
        <v>88242</v>
      </c>
      <c r="P356" s="142">
        <f t="shared" si="65"/>
        <v>0</v>
      </c>
      <c r="Q356" s="206" t="s">
        <v>2075</v>
      </c>
      <c r="R356" s="206">
        <v>96229</v>
      </c>
      <c r="S356" s="107">
        <f t="shared" si="63"/>
        <v>148</v>
      </c>
      <c r="T356" s="141">
        <f>+AH356+AU356+BH356+BK356+BX356+CK356</f>
        <v>96229</v>
      </c>
      <c r="U356" s="142">
        <f t="shared" si="66"/>
        <v>0</v>
      </c>
      <c r="V356" s="260"/>
      <c r="W356" s="33">
        <v>16601</v>
      </c>
      <c r="X356" s="28">
        <v>23014</v>
      </c>
      <c r="Y356" s="44">
        <v>33465</v>
      </c>
      <c r="Z356" s="44">
        <v>42861</v>
      </c>
      <c r="AA356" s="44">
        <v>48565</v>
      </c>
      <c r="AB356" s="44">
        <v>47212</v>
      </c>
      <c r="AC356" s="44">
        <v>47018</v>
      </c>
      <c r="AD356" s="44">
        <v>46144</v>
      </c>
      <c r="AE356" s="44">
        <v>45301</v>
      </c>
      <c r="AF356" s="44">
        <v>42207</v>
      </c>
      <c r="AG356" s="245">
        <v>46303</v>
      </c>
      <c r="AH356" s="245">
        <v>54243</v>
      </c>
      <c r="AI356" s="245"/>
      <c r="AJ356" s="33">
        <v>10586</v>
      </c>
      <c r="AK356" s="28">
        <v>16971</v>
      </c>
      <c r="AL356" s="44">
        <v>20635</v>
      </c>
      <c r="AM356" s="44">
        <v>18408</v>
      </c>
      <c r="AN356" s="44">
        <v>20389</v>
      </c>
      <c r="AO356" s="44">
        <v>23228</v>
      </c>
      <c r="AP356" s="307">
        <v>25281</v>
      </c>
      <c r="AQ356" s="307">
        <v>25037</v>
      </c>
      <c r="AR356" s="307">
        <v>21394</v>
      </c>
      <c r="AS356" s="307">
        <v>24662</v>
      </c>
      <c r="AT356" s="245">
        <v>21615</v>
      </c>
      <c r="AU356" s="245">
        <v>22748</v>
      </c>
      <c r="AV356" s="245"/>
      <c r="AW356" s="33">
        <v>4064</v>
      </c>
      <c r="AX356" s="28">
        <v>2764</v>
      </c>
      <c r="AY356" s="44">
        <v>3809</v>
      </c>
      <c r="AZ356" s="66">
        <v>3111</v>
      </c>
      <c r="BA356" s="66">
        <v>1415</v>
      </c>
      <c r="BB356" s="66">
        <v>1731</v>
      </c>
      <c r="BC356" s="66">
        <v>914</v>
      </c>
      <c r="BD356" s="66">
        <v>867</v>
      </c>
      <c r="BE356" s="66">
        <v>908</v>
      </c>
      <c r="BF356" s="217">
        <v>723</v>
      </c>
      <c r="BG356" s="245">
        <v>1124</v>
      </c>
      <c r="BH356" s="242">
        <v>2144</v>
      </c>
      <c r="BI356" s="244"/>
      <c r="BJ356" s="689">
        <v>410</v>
      </c>
      <c r="BK356" s="245">
        <v>1105</v>
      </c>
      <c r="BL356" s="245"/>
      <c r="BM356" s="33">
        <v>12697</v>
      </c>
      <c r="BN356" s="28">
        <v>15148</v>
      </c>
      <c r="BO356" s="44">
        <v>17776</v>
      </c>
      <c r="BP356" s="44">
        <v>19539</v>
      </c>
      <c r="BQ356" s="44">
        <v>20904</v>
      </c>
      <c r="BR356" s="44">
        <v>8400</v>
      </c>
      <c r="BS356" s="44">
        <v>11229</v>
      </c>
      <c r="BT356" s="44">
        <v>9673</v>
      </c>
      <c r="BU356" s="44">
        <v>11948</v>
      </c>
      <c r="BV356" s="44">
        <v>19491</v>
      </c>
      <c r="BW356" s="245">
        <v>16401</v>
      </c>
      <c r="BX356" s="245">
        <v>15672</v>
      </c>
      <c r="BY356" s="245"/>
      <c r="BZ356" s="28">
        <v>192</v>
      </c>
      <c r="CA356" s="28">
        <v>3450</v>
      </c>
      <c r="CB356" s="44">
        <v>1073</v>
      </c>
      <c r="CC356" s="44">
        <v>1294</v>
      </c>
      <c r="CD356" s="44">
        <v>1973</v>
      </c>
      <c r="CE356" s="44">
        <v>10438</v>
      </c>
      <c r="CF356" s="44">
        <v>2421</v>
      </c>
      <c r="CG356" s="44">
        <v>1669</v>
      </c>
      <c r="CH356" s="44">
        <v>1981</v>
      </c>
      <c r="CI356" s="44">
        <v>1159</v>
      </c>
      <c r="CJ356" s="245">
        <v>1354</v>
      </c>
      <c r="CK356" s="246">
        <v>317</v>
      </c>
      <c r="CL356" s="246"/>
    </row>
    <row r="357" spans="1:90" ht="12.95" customHeight="1" x14ac:dyDescent="0.2">
      <c r="A357" s="72" t="s">
        <v>306</v>
      </c>
      <c r="B357" s="26" t="s">
        <v>1385</v>
      </c>
      <c r="C357" s="29" t="s">
        <v>2052</v>
      </c>
      <c r="D357" s="262">
        <v>37546</v>
      </c>
      <c r="E357" s="28">
        <v>56248</v>
      </c>
      <c r="F357" s="44">
        <v>66721</v>
      </c>
      <c r="G357" s="52">
        <v>80553</v>
      </c>
      <c r="H357" s="44">
        <v>83552</v>
      </c>
      <c r="I357" s="44">
        <v>95579</v>
      </c>
      <c r="J357" s="44">
        <v>98917</v>
      </c>
      <c r="K357" s="44">
        <v>95809</v>
      </c>
      <c r="L357" s="44">
        <v>102073</v>
      </c>
      <c r="M357" s="44">
        <v>106378</v>
      </c>
      <c r="N357" s="107">
        <f t="shared" si="64"/>
        <v>126</v>
      </c>
      <c r="O357" s="141">
        <f>+AF357+AS357+BF357+BV357+CI357</f>
        <v>106378</v>
      </c>
      <c r="P357" s="142">
        <f t="shared" si="65"/>
        <v>0</v>
      </c>
      <c r="Q357" s="206">
        <v>95423</v>
      </c>
      <c r="R357" s="206">
        <v>89740</v>
      </c>
      <c r="S357" s="107">
        <f t="shared" si="63"/>
        <v>154</v>
      </c>
      <c r="T357" s="141">
        <f>+AH357+AU357+BH357+BK357+BX357+CK357</f>
        <v>89740</v>
      </c>
      <c r="U357" s="142">
        <f t="shared" si="66"/>
        <v>0</v>
      </c>
      <c r="V357" s="260"/>
      <c r="W357" s="33">
        <v>14085</v>
      </c>
      <c r="X357" s="28">
        <v>26267</v>
      </c>
      <c r="Y357" s="44">
        <v>39958</v>
      </c>
      <c r="Z357" s="44">
        <v>47756</v>
      </c>
      <c r="AA357" s="44">
        <v>50787</v>
      </c>
      <c r="AB357" s="44">
        <v>60329</v>
      </c>
      <c r="AC357" s="44">
        <v>64476</v>
      </c>
      <c r="AD357" s="44">
        <v>62713</v>
      </c>
      <c r="AE357" s="44">
        <v>66165</v>
      </c>
      <c r="AF357" s="44">
        <v>63709</v>
      </c>
      <c r="AG357" s="245">
        <v>58115</v>
      </c>
      <c r="AH357" s="245">
        <v>57220</v>
      </c>
      <c r="AI357" s="245"/>
      <c r="AJ357" s="33">
        <v>1246</v>
      </c>
      <c r="AK357" s="28">
        <v>1559</v>
      </c>
      <c r="AL357" s="44">
        <v>2763</v>
      </c>
      <c r="AM357" s="44">
        <v>4036</v>
      </c>
      <c r="AN357" s="44">
        <v>3711</v>
      </c>
      <c r="AO357" s="44">
        <v>2284</v>
      </c>
      <c r="AP357" s="307">
        <v>2685</v>
      </c>
      <c r="AQ357" s="307">
        <v>3310</v>
      </c>
      <c r="AR357" s="307">
        <v>5918</v>
      </c>
      <c r="AS357" s="307">
        <v>7243</v>
      </c>
      <c r="AT357" s="245">
        <v>4959</v>
      </c>
      <c r="AU357" s="245">
        <v>2711</v>
      </c>
      <c r="AV357" s="245"/>
      <c r="AW357" s="33">
        <v>916</v>
      </c>
      <c r="AX357" s="28">
        <v>2557</v>
      </c>
      <c r="AY357" s="44">
        <v>1204</v>
      </c>
      <c r="AZ357" s="66">
        <v>1570</v>
      </c>
      <c r="BA357" s="66">
        <v>1463</v>
      </c>
      <c r="BB357" s="66">
        <v>1367</v>
      </c>
      <c r="BC357" s="66">
        <v>1866</v>
      </c>
      <c r="BD357" s="66">
        <v>1487</v>
      </c>
      <c r="BE357" s="66">
        <v>1747</v>
      </c>
      <c r="BF357" s="217">
        <v>2075</v>
      </c>
      <c r="BG357" s="245">
        <v>1263</v>
      </c>
      <c r="BH357" s="242">
        <v>2041</v>
      </c>
      <c r="BI357" s="244"/>
      <c r="BJ357" s="688">
        <v>1396</v>
      </c>
      <c r="BK357" s="245">
        <v>1303</v>
      </c>
      <c r="BL357" s="245"/>
      <c r="BM357" s="33">
        <v>20690</v>
      </c>
      <c r="BN357" s="28">
        <v>23734</v>
      </c>
      <c r="BO357" s="44">
        <v>21377</v>
      </c>
      <c r="BP357" s="44">
        <v>25675</v>
      </c>
      <c r="BQ357" s="44">
        <v>26787</v>
      </c>
      <c r="BR357" s="44">
        <v>30263</v>
      </c>
      <c r="BS357" s="44">
        <v>29015</v>
      </c>
      <c r="BT357" s="44">
        <v>27717</v>
      </c>
      <c r="BU357" s="44">
        <v>27525</v>
      </c>
      <c r="BV357" s="44">
        <v>32428</v>
      </c>
      <c r="BW357" s="245">
        <v>29287</v>
      </c>
      <c r="BX357" s="245">
        <v>26302</v>
      </c>
      <c r="BY357" s="245"/>
      <c r="BZ357" s="28">
        <v>609</v>
      </c>
      <c r="CA357" s="28">
        <v>2131</v>
      </c>
      <c r="CB357" s="44">
        <v>1419</v>
      </c>
      <c r="CC357" s="44">
        <v>1516</v>
      </c>
      <c r="CD357" s="44">
        <v>804</v>
      </c>
      <c r="CE357" s="44">
        <v>1336</v>
      </c>
      <c r="CF357" s="44">
        <v>875</v>
      </c>
      <c r="CG357" s="44">
        <v>582</v>
      </c>
      <c r="CH357" s="44">
        <v>718</v>
      </c>
      <c r="CI357" s="44">
        <v>923</v>
      </c>
      <c r="CJ357" s="246">
        <v>403</v>
      </c>
      <c r="CK357" s="246">
        <v>163</v>
      </c>
      <c r="CL357" s="246"/>
    </row>
    <row r="358" spans="1:90" ht="12.95" customHeight="1" x14ac:dyDescent="0.2">
      <c r="A358" s="72" t="s">
        <v>336</v>
      </c>
      <c r="B358" s="26" t="s">
        <v>780</v>
      </c>
      <c r="C358" s="29" t="s">
        <v>2052</v>
      </c>
      <c r="D358" s="262"/>
      <c r="E358" s="28"/>
      <c r="F358" s="44"/>
      <c r="G358" s="52"/>
      <c r="H358" s="44">
        <v>90233</v>
      </c>
      <c r="I358" s="44">
        <v>97245</v>
      </c>
      <c r="J358" s="44">
        <v>128770</v>
      </c>
      <c r="K358" s="44">
        <v>118910</v>
      </c>
      <c r="L358" s="44">
        <v>100034</v>
      </c>
      <c r="M358" s="44">
        <v>83006</v>
      </c>
      <c r="N358" s="107">
        <f t="shared" si="64"/>
        <v>144</v>
      </c>
      <c r="O358" s="141">
        <f>+AF358+AS358+BF358+BV358+CI358</f>
        <v>83006</v>
      </c>
      <c r="P358" s="142">
        <f t="shared" si="65"/>
        <v>0</v>
      </c>
      <c r="Q358" s="206">
        <v>72542</v>
      </c>
      <c r="R358" s="206">
        <v>63420</v>
      </c>
      <c r="S358" s="107">
        <f t="shared" si="63"/>
        <v>178</v>
      </c>
      <c r="T358" s="141">
        <f>+AH358+AU358+BH358+BK358+BX358+CK358</f>
        <v>63420</v>
      </c>
      <c r="U358" s="142">
        <f t="shared" si="66"/>
        <v>0</v>
      </c>
      <c r="V358" s="260"/>
      <c r="W358" s="33"/>
      <c r="X358" s="28"/>
      <c r="Y358" s="44"/>
      <c r="Z358" s="44"/>
      <c r="AA358" s="44">
        <v>203</v>
      </c>
      <c r="AB358" s="44">
        <v>519</v>
      </c>
      <c r="AC358" s="44">
        <v>796</v>
      </c>
      <c r="AD358" s="44">
        <v>256</v>
      </c>
      <c r="AE358" s="44">
        <v>101</v>
      </c>
      <c r="AF358" s="44">
        <v>199</v>
      </c>
      <c r="AG358" s="246">
        <v>121</v>
      </c>
      <c r="AH358" s="246">
        <v>483</v>
      </c>
      <c r="AI358" s="246"/>
      <c r="AJ358" s="33"/>
      <c r="AK358" s="28"/>
      <c r="AL358" s="44"/>
      <c r="AM358" s="44"/>
      <c r="AN358" s="44">
        <v>37662</v>
      </c>
      <c r="AO358" s="44">
        <v>44359</v>
      </c>
      <c r="AP358" s="307">
        <v>43736</v>
      </c>
      <c r="AQ358" s="307">
        <v>45673</v>
      </c>
      <c r="AR358" s="307">
        <v>40551</v>
      </c>
      <c r="AS358" s="307">
        <v>36823</v>
      </c>
      <c r="AT358" s="245">
        <v>22061</v>
      </c>
      <c r="AU358" s="245">
        <v>24605</v>
      </c>
      <c r="AV358" s="245"/>
      <c r="AW358" s="33"/>
      <c r="AX358" s="28"/>
      <c r="AY358" s="44"/>
      <c r="AZ358" s="66"/>
      <c r="BA358" s="66">
        <v>7</v>
      </c>
      <c r="BB358" s="66">
        <v>102</v>
      </c>
      <c r="BC358" s="66">
        <v>661</v>
      </c>
      <c r="BD358" s="66">
        <v>596</v>
      </c>
      <c r="BE358" s="66">
        <v>298</v>
      </c>
      <c r="BF358" s="217">
        <v>1410</v>
      </c>
      <c r="BG358" s="246">
        <v>0</v>
      </c>
      <c r="BH358" s="240">
        <v>0</v>
      </c>
      <c r="BI358" s="243"/>
      <c r="BJ358" s="688">
        <v>15598</v>
      </c>
      <c r="BK358" s="245">
        <v>7637</v>
      </c>
      <c r="BL358" s="245"/>
      <c r="BM358" s="33"/>
      <c r="BN358" s="28"/>
      <c r="BO358" s="44"/>
      <c r="BP358" s="44"/>
      <c r="BQ358" s="44">
        <v>51798</v>
      </c>
      <c r="BR358" s="44">
        <v>51788</v>
      </c>
      <c r="BS358" s="44">
        <v>75685</v>
      </c>
      <c r="BT358" s="44">
        <v>63831</v>
      </c>
      <c r="BU358" s="44">
        <v>49195</v>
      </c>
      <c r="BV358" s="44">
        <v>44391</v>
      </c>
      <c r="BW358" s="245">
        <v>34632</v>
      </c>
      <c r="BX358" s="245">
        <v>30657</v>
      </c>
      <c r="BY358" s="245"/>
      <c r="BZ358" s="28"/>
      <c r="CA358" s="28"/>
      <c r="CB358" s="44"/>
      <c r="CC358" s="44"/>
      <c r="CD358" s="44">
        <v>563</v>
      </c>
      <c r="CE358" s="44">
        <v>477</v>
      </c>
      <c r="CF358" s="44">
        <v>7892</v>
      </c>
      <c r="CG358" s="44">
        <v>8554</v>
      </c>
      <c r="CH358" s="44">
        <v>9889</v>
      </c>
      <c r="CI358" s="44">
        <v>183</v>
      </c>
      <c r="CJ358" s="246">
        <v>130</v>
      </c>
      <c r="CK358" s="246">
        <v>38</v>
      </c>
      <c r="CL358" s="246"/>
    </row>
    <row r="359" spans="1:90" ht="12.95" customHeight="1" x14ac:dyDescent="0.2">
      <c r="A359" s="72" t="s">
        <v>382</v>
      </c>
      <c r="B359" s="292" t="s">
        <v>558</v>
      </c>
      <c r="C359" s="29" t="s">
        <v>2052</v>
      </c>
      <c r="D359" s="262"/>
      <c r="E359" s="99"/>
      <c r="F359" s="44"/>
      <c r="G359" s="52"/>
      <c r="H359" s="44"/>
      <c r="I359" s="44"/>
      <c r="J359" s="44"/>
      <c r="K359" s="44"/>
      <c r="L359" s="44">
        <v>58032</v>
      </c>
      <c r="M359" s="44">
        <v>59505</v>
      </c>
      <c r="N359" s="107">
        <f t="shared" si="64"/>
        <v>168</v>
      </c>
      <c r="O359" s="141">
        <f>+AF359+AS359+BF359+BV359+CI359</f>
        <v>59505</v>
      </c>
      <c r="P359" s="142">
        <f t="shared" si="65"/>
        <v>0</v>
      </c>
      <c r="Q359" s="206">
        <v>63540</v>
      </c>
      <c r="R359" s="206">
        <v>60159</v>
      </c>
      <c r="S359" s="107">
        <f t="shared" si="63"/>
        <v>182</v>
      </c>
      <c r="T359" s="141">
        <f>+AH359+AU359+BH359+BK359+BX359+CK359</f>
        <v>60159</v>
      </c>
      <c r="U359" s="142">
        <f t="shared" si="66"/>
        <v>0</v>
      </c>
      <c r="V359" s="260"/>
      <c r="W359" s="263"/>
      <c r="X359" s="99"/>
      <c r="Y359" s="44"/>
      <c r="Z359" s="44"/>
      <c r="AA359" s="44"/>
      <c r="AB359" s="44"/>
      <c r="AC359" s="44"/>
      <c r="AD359" s="44"/>
      <c r="AE359" s="44">
        <v>34407</v>
      </c>
      <c r="AF359" s="44">
        <v>36631</v>
      </c>
      <c r="AG359" s="245">
        <v>40760</v>
      </c>
      <c r="AH359" s="245">
        <v>38565</v>
      </c>
      <c r="AI359" s="245"/>
      <c r="AJ359" s="263"/>
      <c r="AK359" s="99"/>
      <c r="AL359" s="44"/>
      <c r="AM359" s="44"/>
      <c r="AN359" s="44"/>
      <c r="AO359" s="44"/>
      <c r="AP359" s="44"/>
      <c r="AQ359" s="44"/>
      <c r="AR359" s="44">
        <v>2535</v>
      </c>
      <c r="AS359" s="44">
        <v>2289</v>
      </c>
      <c r="AT359" s="245">
        <v>2269</v>
      </c>
      <c r="AU359" s="245">
        <v>2007</v>
      </c>
      <c r="AV359" s="245"/>
      <c r="AW359" s="263"/>
      <c r="AX359" s="99"/>
      <c r="AY359" s="44"/>
      <c r="AZ359" s="66"/>
      <c r="BA359" s="66"/>
      <c r="BB359" s="66"/>
      <c r="BC359" s="66"/>
      <c r="BD359" s="66"/>
      <c r="BE359" s="66">
        <v>1079</v>
      </c>
      <c r="BF359" s="217">
        <v>882</v>
      </c>
      <c r="BG359" s="246">
        <v>529</v>
      </c>
      <c r="BH359" s="240">
        <v>890</v>
      </c>
      <c r="BI359" s="243"/>
      <c r="BJ359" s="689"/>
      <c r="BK359" s="246"/>
      <c r="BL359" s="246"/>
      <c r="BM359" s="263"/>
      <c r="BN359" s="99"/>
      <c r="BO359" s="44"/>
      <c r="BP359" s="44"/>
      <c r="BQ359" s="44"/>
      <c r="BR359" s="44"/>
      <c r="BS359" s="44"/>
      <c r="BT359" s="44"/>
      <c r="BU359" s="44">
        <v>15857</v>
      </c>
      <c r="BV359" s="44">
        <v>15332</v>
      </c>
      <c r="BW359" s="245">
        <v>16430</v>
      </c>
      <c r="BX359" s="245">
        <v>16613</v>
      </c>
      <c r="BY359" s="245"/>
      <c r="BZ359" s="262"/>
      <c r="CA359" s="262"/>
      <c r="CB359" s="99"/>
      <c r="CC359" s="44"/>
      <c r="CD359" s="52"/>
      <c r="CE359" s="44"/>
      <c r="CF359" s="44"/>
      <c r="CG359" s="44"/>
      <c r="CH359" s="44">
        <v>4154</v>
      </c>
      <c r="CI359" s="44">
        <v>4371</v>
      </c>
      <c r="CJ359" s="245">
        <v>3552</v>
      </c>
      <c r="CK359" s="245">
        <v>2084</v>
      </c>
      <c r="CL359" s="245"/>
    </row>
    <row r="360" spans="1:90" ht="12.95" customHeight="1" x14ac:dyDescent="0.2">
      <c r="A360" s="72" t="s">
        <v>283</v>
      </c>
      <c r="B360" s="26" t="s">
        <v>169</v>
      </c>
      <c r="C360" s="29" t="s">
        <v>2052</v>
      </c>
      <c r="K360" s="10">
        <v>26025</v>
      </c>
      <c r="L360" s="9">
        <v>27007</v>
      </c>
      <c r="M360" s="9">
        <v>35030</v>
      </c>
      <c r="N360" s="107">
        <f t="shared" si="64"/>
        <v>202</v>
      </c>
      <c r="O360" s="141">
        <f>+AF360+AS360+BF360+BV360+CI360</f>
        <v>35030</v>
      </c>
      <c r="P360" s="142">
        <f t="shared" si="65"/>
        <v>0</v>
      </c>
      <c r="Q360" s="206">
        <v>56533</v>
      </c>
      <c r="R360" s="206">
        <v>58975</v>
      </c>
      <c r="S360" s="107">
        <f t="shared" si="63"/>
        <v>184</v>
      </c>
      <c r="T360" s="141">
        <f>+AH360+AU360+BH360+BK360+BX360+CK360</f>
        <v>58975</v>
      </c>
      <c r="U360" s="142">
        <f t="shared" si="66"/>
        <v>0</v>
      </c>
      <c r="V360" s="260"/>
      <c r="W360" s="131"/>
      <c r="X360" s="55"/>
      <c r="Y360" s="55"/>
      <c r="Z360" s="55"/>
      <c r="AA360" s="55"/>
      <c r="AB360" s="55"/>
      <c r="AC360" s="55"/>
      <c r="AD360" s="9">
        <v>17054</v>
      </c>
      <c r="AE360" s="9">
        <v>18743</v>
      </c>
      <c r="AF360" s="9">
        <v>25334</v>
      </c>
      <c r="AG360" s="245">
        <v>36996</v>
      </c>
      <c r="AH360" s="245">
        <v>41580</v>
      </c>
      <c r="AI360" s="245"/>
      <c r="AJ360" s="131"/>
      <c r="AK360" s="55"/>
      <c r="AL360" s="55"/>
      <c r="AM360" s="55"/>
      <c r="AN360" s="55"/>
      <c r="AO360" s="55"/>
      <c r="AP360" s="55"/>
      <c r="AQ360" s="9">
        <v>1788</v>
      </c>
      <c r="AR360" s="9">
        <v>1809</v>
      </c>
      <c r="AS360" s="9">
        <v>2445</v>
      </c>
      <c r="AT360" s="245">
        <v>2831</v>
      </c>
      <c r="AU360" s="245">
        <v>3392</v>
      </c>
      <c r="AV360" s="245"/>
      <c r="AW360" s="131"/>
      <c r="AX360" s="55"/>
      <c r="AY360" s="55"/>
      <c r="AZ360" s="68"/>
      <c r="BA360" s="68"/>
      <c r="BB360" s="68"/>
      <c r="BC360" s="68"/>
      <c r="BD360" s="68">
        <v>833</v>
      </c>
      <c r="BE360" s="68">
        <v>642</v>
      </c>
      <c r="BF360" s="213">
        <v>974</v>
      </c>
      <c r="BG360" s="246">
        <v>864</v>
      </c>
      <c r="BH360" s="240">
        <v>950</v>
      </c>
      <c r="BI360" s="243"/>
      <c r="BJ360" s="688">
        <v>8173</v>
      </c>
      <c r="BK360" s="245">
        <v>6224</v>
      </c>
      <c r="BL360" s="245"/>
      <c r="BM360" s="131"/>
      <c r="BN360" s="55"/>
      <c r="BO360" s="55"/>
      <c r="BP360" s="94"/>
      <c r="BQ360" s="94"/>
      <c r="BR360" s="94"/>
      <c r="BS360" s="94"/>
      <c r="BT360" s="94">
        <v>3300</v>
      </c>
      <c r="BU360" s="94">
        <v>3625</v>
      </c>
      <c r="BV360" s="94">
        <v>2069</v>
      </c>
      <c r="BW360" s="245">
        <v>7475</v>
      </c>
      <c r="BX360" s="245">
        <v>6663</v>
      </c>
      <c r="BY360" s="245"/>
      <c r="BZ360" s="55"/>
      <c r="CA360" s="55"/>
      <c r="CB360" s="55"/>
      <c r="CC360" s="55"/>
      <c r="CD360" s="55"/>
      <c r="CE360" s="55"/>
      <c r="CF360" s="55"/>
      <c r="CG360" s="9">
        <v>3050</v>
      </c>
      <c r="CH360" s="9">
        <v>2188</v>
      </c>
      <c r="CI360" s="9">
        <v>4208</v>
      </c>
      <c r="CJ360" s="246">
        <v>194</v>
      </c>
      <c r="CK360" s="246">
        <v>166</v>
      </c>
      <c r="CL360" s="246"/>
    </row>
    <row r="361" spans="1:90" ht="12.95" customHeight="1" x14ac:dyDescent="0.2">
      <c r="A361" s="72" t="s">
        <v>564</v>
      </c>
      <c r="B361" s="26" t="s">
        <v>1423</v>
      </c>
      <c r="C361" s="29" t="s">
        <v>2052</v>
      </c>
      <c r="D361" s="262">
        <v>30181</v>
      </c>
      <c r="E361" s="28">
        <v>43094</v>
      </c>
      <c r="F361" s="44">
        <v>41632</v>
      </c>
      <c r="G361" s="52">
        <v>60054</v>
      </c>
      <c r="H361" s="44">
        <v>60054</v>
      </c>
      <c r="I361" s="44">
        <v>83449</v>
      </c>
      <c r="J361" s="44">
        <v>89414</v>
      </c>
      <c r="K361" s="44">
        <v>79700</v>
      </c>
      <c r="L361" s="44">
        <v>74720</v>
      </c>
      <c r="M361" s="44">
        <v>77633</v>
      </c>
      <c r="N361" s="107">
        <f t="shared" si="64"/>
        <v>151</v>
      </c>
      <c r="O361" s="141">
        <f>+AF361+AS361+BF361+BV361+CI361</f>
        <v>77633</v>
      </c>
      <c r="P361" s="142">
        <f t="shared" si="65"/>
        <v>0</v>
      </c>
      <c r="Q361" s="206">
        <v>55319</v>
      </c>
      <c r="R361" s="206">
        <v>57549</v>
      </c>
      <c r="S361" s="107">
        <f t="shared" si="63"/>
        <v>189</v>
      </c>
      <c r="T361" s="141">
        <f>+AH361+AU361+BH361+BK361+BX361+CK361</f>
        <v>57549</v>
      </c>
      <c r="U361" s="142">
        <f t="shared" si="66"/>
        <v>0</v>
      </c>
      <c r="V361" s="260"/>
      <c r="W361" s="33">
        <v>13298</v>
      </c>
      <c r="X361" s="28">
        <v>16556</v>
      </c>
      <c r="Y361" s="44">
        <v>20017</v>
      </c>
      <c r="Z361" s="44">
        <v>23186</v>
      </c>
      <c r="AA361" s="44">
        <v>23186</v>
      </c>
      <c r="AB361" s="44">
        <v>29351</v>
      </c>
      <c r="AC361" s="44">
        <v>25844</v>
      </c>
      <c r="AD361" s="44">
        <v>25537</v>
      </c>
      <c r="AE361" s="44">
        <v>28372</v>
      </c>
      <c r="AF361" s="44">
        <v>29479</v>
      </c>
      <c r="AG361" s="245">
        <v>45323</v>
      </c>
      <c r="AH361" s="245">
        <v>48932</v>
      </c>
      <c r="AI361" s="245"/>
      <c r="AJ361" s="33">
        <v>2652</v>
      </c>
      <c r="AK361" s="28">
        <v>1470</v>
      </c>
      <c r="AL361" s="44">
        <v>2038</v>
      </c>
      <c r="AM361" s="44">
        <v>1993</v>
      </c>
      <c r="AN361" s="44">
        <v>1993</v>
      </c>
      <c r="AO361" s="44">
        <v>2203</v>
      </c>
      <c r="AP361" s="307">
        <v>2616</v>
      </c>
      <c r="AQ361" s="307">
        <v>6131</v>
      </c>
      <c r="AR361" s="307">
        <v>5993</v>
      </c>
      <c r="AS361" s="307">
        <v>3895</v>
      </c>
      <c r="AT361" s="245">
        <v>4215</v>
      </c>
      <c r="AU361" s="245">
        <v>3536</v>
      </c>
      <c r="AV361" s="245"/>
      <c r="AW361" s="33">
        <v>2841</v>
      </c>
      <c r="AX361" s="28">
        <v>2941</v>
      </c>
      <c r="AY361" s="44">
        <v>2581</v>
      </c>
      <c r="AZ361" s="66">
        <v>2494</v>
      </c>
      <c r="BA361" s="66">
        <v>2494</v>
      </c>
      <c r="BB361" s="66">
        <v>1560</v>
      </c>
      <c r="BC361" s="66">
        <v>1937</v>
      </c>
      <c r="BD361" s="66">
        <v>2326</v>
      </c>
      <c r="BE361" s="66">
        <v>1951</v>
      </c>
      <c r="BF361" s="217">
        <v>1154</v>
      </c>
      <c r="BG361" s="245">
        <v>1930</v>
      </c>
      <c r="BH361" s="242">
        <v>1961</v>
      </c>
      <c r="BI361" s="244"/>
      <c r="BJ361" s="689">
        <v>512</v>
      </c>
      <c r="BK361" s="246">
        <v>314</v>
      </c>
      <c r="BL361" s="246"/>
      <c r="BM361" s="33">
        <v>10907</v>
      </c>
      <c r="BN361" s="28">
        <v>20103</v>
      </c>
      <c r="BO361" s="44">
        <v>16216</v>
      </c>
      <c r="BP361" s="44">
        <v>29370</v>
      </c>
      <c r="BQ361" s="44">
        <v>29370</v>
      </c>
      <c r="BR361" s="44">
        <v>47053</v>
      </c>
      <c r="BS361" s="44">
        <v>55108</v>
      </c>
      <c r="BT361" s="44">
        <v>42839</v>
      </c>
      <c r="BU361" s="44">
        <v>37071</v>
      </c>
      <c r="BV361" s="44">
        <v>41720</v>
      </c>
      <c r="BW361" s="245">
        <v>2981</v>
      </c>
      <c r="BX361" s="245">
        <v>2506</v>
      </c>
      <c r="BY361" s="245"/>
      <c r="BZ361" s="28">
        <v>483</v>
      </c>
      <c r="CA361" s="28">
        <v>2024</v>
      </c>
      <c r="CB361" s="44">
        <v>780</v>
      </c>
      <c r="CC361" s="44">
        <v>3011</v>
      </c>
      <c r="CD361" s="44">
        <v>3011</v>
      </c>
      <c r="CE361" s="44">
        <v>3282</v>
      </c>
      <c r="CF361" s="44">
        <v>3909</v>
      </c>
      <c r="CG361" s="44">
        <v>2867</v>
      </c>
      <c r="CH361" s="44">
        <v>1333</v>
      </c>
      <c r="CI361" s="44">
        <v>1385</v>
      </c>
      <c r="CJ361" s="246">
        <v>358</v>
      </c>
      <c r="CK361" s="246">
        <v>300</v>
      </c>
      <c r="CL361" s="246"/>
    </row>
    <row r="362" spans="1:90" ht="12.95" customHeight="1" x14ac:dyDescent="0.2">
      <c r="A362" s="72" t="s">
        <v>258</v>
      </c>
      <c r="B362" s="26" t="s">
        <v>1664</v>
      </c>
      <c r="C362" s="29" t="s">
        <v>2052</v>
      </c>
      <c r="D362" s="262">
        <v>12783</v>
      </c>
      <c r="E362" s="28">
        <v>21795</v>
      </c>
      <c r="F362" s="44">
        <v>26515</v>
      </c>
      <c r="G362" s="52">
        <v>29162</v>
      </c>
      <c r="H362" s="44"/>
      <c r="I362" s="44"/>
      <c r="J362" s="44"/>
      <c r="K362" s="44">
        <v>29939</v>
      </c>
      <c r="L362" s="44">
        <v>34050</v>
      </c>
      <c r="M362" s="44">
        <v>40117</v>
      </c>
      <c r="N362" s="107">
        <f t="shared" si="64"/>
        <v>189</v>
      </c>
      <c r="O362" s="141">
        <f>+AF362+AS362+BF362+BV362+CI362</f>
        <v>40117</v>
      </c>
      <c r="P362" s="142">
        <f t="shared" si="65"/>
        <v>0</v>
      </c>
      <c r="Q362" s="206">
        <v>44879</v>
      </c>
      <c r="R362" s="206">
        <v>48704</v>
      </c>
      <c r="S362" s="107">
        <f t="shared" ref="S362:S425" si="67">IF(R362&gt;0,RANK(R362,$R$16:$R$986),"—")</f>
        <v>200</v>
      </c>
      <c r="T362" s="141">
        <f>+AH362+AU362+BH362+BK362+BX362+CK362</f>
        <v>48704</v>
      </c>
      <c r="U362" s="142">
        <f t="shared" si="66"/>
        <v>0</v>
      </c>
      <c r="V362" s="260"/>
      <c r="W362" s="33">
        <v>6348</v>
      </c>
      <c r="X362" s="28">
        <v>11995</v>
      </c>
      <c r="Y362" s="44">
        <v>13230</v>
      </c>
      <c r="Z362" s="44">
        <v>16314</v>
      </c>
      <c r="AA362" s="44"/>
      <c r="AB362" s="44"/>
      <c r="AC362" s="44"/>
      <c r="AD362" s="44">
        <v>18248</v>
      </c>
      <c r="AE362" s="44">
        <v>20072</v>
      </c>
      <c r="AF362" s="44">
        <v>25109</v>
      </c>
      <c r="AG362" s="245">
        <v>29892</v>
      </c>
      <c r="AH362" s="245">
        <v>33789</v>
      </c>
      <c r="AI362" s="245"/>
      <c r="AJ362" s="33">
        <v>632</v>
      </c>
      <c r="AK362" s="28">
        <v>1550</v>
      </c>
      <c r="AL362" s="44">
        <v>1964</v>
      </c>
      <c r="AM362" s="44">
        <v>1382</v>
      </c>
      <c r="AN362" s="44"/>
      <c r="AO362" s="44"/>
      <c r="AP362" s="44"/>
      <c r="AQ362" s="44">
        <v>1687</v>
      </c>
      <c r="AR362" s="44">
        <v>385</v>
      </c>
      <c r="AS362" s="44">
        <v>734</v>
      </c>
      <c r="AT362" s="246">
        <v>931</v>
      </c>
      <c r="AU362" s="245">
        <v>1281</v>
      </c>
      <c r="AV362" s="245"/>
      <c r="AW362" s="33">
        <v>5542</v>
      </c>
      <c r="AX362" s="28">
        <v>7870</v>
      </c>
      <c r="AY362" s="44">
        <v>11001</v>
      </c>
      <c r="AZ362" s="66">
        <v>11327</v>
      </c>
      <c r="BA362" s="66"/>
      <c r="BB362" s="66"/>
      <c r="BC362" s="66"/>
      <c r="BD362" s="66">
        <v>10004</v>
      </c>
      <c r="BE362" s="66">
        <v>13593</v>
      </c>
      <c r="BF362" s="217">
        <v>14274</v>
      </c>
      <c r="BG362" s="245">
        <v>13961</v>
      </c>
      <c r="BH362" s="242">
        <v>10290</v>
      </c>
      <c r="BI362" s="244"/>
      <c r="BJ362" s="689"/>
      <c r="BK362" s="245">
        <v>3023</v>
      </c>
      <c r="BL362" s="245"/>
      <c r="BM362" s="33">
        <v>261</v>
      </c>
      <c r="BN362" s="28">
        <v>380</v>
      </c>
      <c r="BO362" s="44">
        <v>320</v>
      </c>
      <c r="BP362" s="44">
        <v>139</v>
      </c>
      <c r="BQ362" s="44"/>
      <c r="BR362" s="44"/>
      <c r="BS362" s="44"/>
      <c r="BT362" s="44">
        <v>0</v>
      </c>
      <c r="BU362" s="44">
        <v>0</v>
      </c>
      <c r="BV362" s="44">
        <v>0</v>
      </c>
      <c r="BW362" s="246">
        <v>95</v>
      </c>
      <c r="BX362" s="246">
        <v>321</v>
      </c>
      <c r="BY362" s="246"/>
      <c r="BZ362" s="28">
        <v>0</v>
      </c>
      <c r="CA362" s="28">
        <v>0</v>
      </c>
      <c r="CB362" s="44">
        <v>0</v>
      </c>
      <c r="CC362" s="44">
        <v>0</v>
      </c>
      <c r="CD362" s="44"/>
      <c r="CE362" s="44"/>
      <c r="CF362" s="44"/>
      <c r="CG362" s="44">
        <v>0</v>
      </c>
      <c r="CH362" s="44">
        <v>0</v>
      </c>
      <c r="CI362" s="44">
        <v>0</v>
      </c>
      <c r="CJ362" s="246">
        <v>0</v>
      </c>
      <c r="CK362" s="246"/>
      <c r="CL362" s="246"/>
    </row>
    <row r="363" spans="1:90" ht="12.95" customHeight="1" x14ac:dyDescent="0.2">
      <c r="A363" s="72" t="s">
        <v>270</v>
      </c>
      <c r="B363" s="26" t="s">
        <v>795</v>
      </c>
      <c r="C363" s="29" t="s">
        <v>2052</v>
      </c>
      <c r="D363" s="262">
        <v>25208</v>
      </c>
      <c r="E363" s="28">
        <v>23636</v>
      </c>
      <c r="F363" s="44">
        <v>36309</v>
      </c>
      <c r="G363" s="52">
        <v>37186</v>
      </c>
      <c r="H363" s="44">
        <v>38476</v>
      </c>
      <c r="I363" s="44">
        <v>40512</v>
      </c>
      <c r="J363" s="44">
        <v>73792</v>
      </c>
      <c r="K363" s="44">
        <v>83742</v>
      </c>
      <c r="L363" s="44">
        <v>79437</v>
      </c>
      <c r="M363" s="44">
        <v>81742</v>
      </c>
      <c r="N363" s="107">
        <f t="shared" si="64"/>
        <v>145</v>
      </c>
      <c r="O363" s="141">
        <f>+AF363+AS363+BF363+BV363+CI363</f>
        <v>81742</v>
      </c>
      <c r="P363" s="142">
        <f t="shared" si="65"/>
        <v>0</v>
      </c>
      <c r="Q363" s="206">
        <v>51696</v>
      </c>
      <c r="R363" s="206">
        <v>43857</v>
      </c>
      <c r="S363" s="107">
        <f t="shared" si="67"/>
        <v>207</v>
      </c>
      <c r="T363" s="141">
        <f>+AH363+AU363+BH363+BK363+BX363+CK363</f>
        <v>43857</v>
      </c>
      <c r="U363" s="142">
        <f t="shared" si="66"/>
        <v>0</v>
      </c>
      <c r="V363" s="260"/>
      <c r="W363" s="33">
        <v>7682</v>
      </c>
      <c r="X363" s="28">
        <v>8652</v>
      </c>
      <c r="Y363" s="44">
        <v>18864</v>
      </c>
      <c r="Z363" s="44">
        <v>15434</v>
      </c>
      <c r="AA363" s="44">
        <v>13853</v>
      </c>
      <c r="AB363" s="44">
        <v>14635</v>
      </c>
      <c r="AC363" s="44">
        <v>47901</v>
      </c>
      <c r="AD363" s="44">
        <v>69050</v>
      </c>
      <c r="AE363" s="44">
        <v>64322</v>
      </c>
      <c r="AF363" s="44">
        <v>61178</v>
      </c>
      <c r="AG363" s="245">
        <v>42243</v>
      </c>
      <c r="AH363" s="245">
        <v>37316</v>
      </c>
      <c r="AI363" s="245"/>
      <c r="AJ363" s="33">
        <v>2258</v>
      </c>
      <c r="AK363" s="28">
        <v>2133</v>
      </c>
      <c r="AL363" s="44">
        <v>2568</v>
      </c>
      <c r="AM363" s="44">
        <v>3589</v>
      </c>
      <c r="AN363" s="44">
        <v>4082</v>
      </c>
      <c r="AO363" s="44">
        <v>4290</v>
      </c>
      <c r="AP363" s="307">
        <v>6650</v>
      </c>
      <c r="AQ363" s="307">
        <v>3737</v>
      </c>
      <c r="AR363" s="307">
        <v>3665</v>
      </c>
      <c r="AS363" s="307">
        <v>5798</v>
      </c>
      <c r="AT363" s="245">
        <v>1659</v>
      </c>
      <c r="AU363" s="246">
        <v>582</v>
      </c>
      <c r="AV363" s="246"/>
      <c r="AW363" s="33">
        <v>9616</v>
      </c>
      <c r="AX363" s="28">
        <v>6373</v>
      </c>
      <c r="AY363" s="44">
        <v>6378</v>
      </c>
      <c r="AZ363" s="66">
        <v>8145</v>
      </c>
      <c r="BA363" s="66">
        <v>10755</v>
      </c>
      <c r="BB363" s="66">
        <v>11303</v>
      </c>
      <c r="BC363" s="66">
        <v>9991</v>
      </c>
      <c r="BD363" s="66">
        <v>5066</v>
      </c>
      <c r="BE363" s="66">
        <v>5990</v>
      </c>
      <c r="BF363" s="217">
        <v>10094</v>
      </c>
      <c r="BG363" s="245">
        <v>1850</v>
      </c>
      <c r="BH363" s="242">
        <v>1403</v>
      </c>
      <c r="BI363" s="244"/>
      <c r="BJ363" s="689">
        <v>0</v>
      </c>
      <c r="BK363" s="246">
        <v>0</v>
      </c>
      <c r="BL363" s="246"/>
      <c r="BM363" s="33">
        <v>5503</v>
      </c>
      <c r="BN363" s="28">
        <v>6187</v>
      </c>
      <c r="BO363" s="44">
        <v>7793</v>
      </c>
      <c r="BP363" s="44">
        <v>8743</v>
      </c>
      <c r="BQ363" s="44">
        <v>8446</v>
      </c>
      <c r="BR363" s="44">
        <v>8876</v>
      </c>
      <c r="BS363" s="44">
        <v>9012</v>
      </c>
      <c r="BT363" s="44">
        <v>5839</v>
      </c>
      <c r="BU363" s="44">
        <v>5197</v>
      </c>
      <c r="BV363" s="44">
        <v>4607</v>
      </c>
      <c r="BW363" s="245">
        <v>5567</v>
      </c>
      <c r="BX363" s="245">
        <v>4470</v>
      </c>
      <c r="BY363" s="245"/>
      <c r="BZ363" s="28">
        <v>149</v>
      </c>
      <c r="CA363" s="28">
        <v>291</v>
      </c>
      <c r="CB363" s="44">
        <v>706</v>
      </c>
      <c r="CC363" s="44">
        <v>1275</v>
      </c>
      <c r="CD363" s="44">
        <v>1340</v>
      </c>
      <c r="CE363" s="44">
        <v>1408</v>
      </c>
      <c r="CF363" s="44">
        <v>238</v>
      </c>
      <c r="CG363" s="44">
        <v>50</v>
      </c>
      <c r="CH363" s="44">
        <v>263</v>
      </c>
      <c r="CI363" s="44">
        <v>65</v>
      </c>
      <c r="CJ363" s="246">
        <v>377</v>
      </c>
      <c r="CK363" s="246">
        <v>86</v>
      </c>
      <c r="CL363" s="246"/>
    </row>
    <row r="364" spans="1:90" ht="12.95" customHeight="1" x14ac:dyDescent="0.2">
      <c r="A364" s="72" t="s">
        <v>352</v>
      </c>
      <c r="B364" s="26" t="s">
        <v>209</v>
      </c>
      <c r="C364" s="29" t="s">
        <v>2052</v>
      </c>
      <c r="K364" s="10">
        <v>7926</v>
      </c>
      <c r="L364" s="9">
        <v>6916</v>
      </c>
      <c r="M364" s="9">
        <v>9595</v>
      </c>
      <c r="N364" s="107">
        <f t="shared" si="64"/>
        <v>292</v>
      </c>
      <c r="O364" s="141">
        <f>+AF364+AS364+BF364+BV364+CI364</f>
        <v>9595</v>
      </c>
      <c r="P364" s="142">
        <f t="shared" si="65"/>
        <v>0</v>
      </c>
      <c r="Q364" s="206">
        <v>14857</v>
      </c>
      <c r="R364" s="206">
        <v>42983</v>
      </c>
      <c r="S364" s="107">
        <f t="shared" si="67"/>
        <v>208</v>
      </c>
      <c r="T364" s="141">
        <f>+AH364+AU364+BH364+BK364+BX364+CK364</f>
        <v>42983</v>
      </c>
      <c r="U364" s="142">
        <f t="shared" si="66"/>
        <v>0</v>
      </c>
      <c r="V364" s="260"/>
      <c r="W364" s="55"/>
      <c r="X364" s="55"/>
      <c r="Y364" s="55"/>
      <c r="Z364" s="55"/>
      <c r="AA364" s="55"/>
      <c r="AB364" s="55"/>
      <c r="AC364" s="55"/>
      <c r="AD364" s="9">
        <v>7610</v>
      </c>
      <c r="AE364" s="9">
        <v>5877</v>
      </c>
      <c r="AF364" s="9">
        <v>7803</v>
      </c>
      <c r="AG364" s="245">
        <v>12265</v>
      </c>
      <c r="AH364" s="245">
        <v>37703</v>
      </c>
      <c r="AI364" s="245"/>
      <c r="AJ364" s="131"/>
      <c r="AK364" s="55"/>
      <c r="AL364" s="55"/>
      <c r="AM364" s="55"/>
      <c r="AN364" s="55"/>
      <c r="AO364" s="55"/>
      <c r="AP364" s="55"/>
      <c r="AQ364" s="9">
        <v>109</v>
      </c>
      <c r="AR364" s="9">
        <v>614</v>
      </c>
      <c r="AS364" s="9">
        <v>288</v>
      </c>
      <c r="AT364" s="245">
        <v>1466</v>
      </c>
      <c r="AU364" s="245">
        <v>2858</v>
      </c>
      <c r="AV364" s="245"/>
      <c r="AW364" s="131"/>
      <c r="AX364" s="55"/>
      <c r="AY364" s="55"/>
      <c r="AZ364" s="68"/>
      <c r="BA364" s="68"/>
      <c r="BB364" s="68"/>
      <c r="BC364" s="68"/>
      <c r="BD364" s="68">
        <v>143</v>
      </c>
      <c r="BE364" s="68">
        <v>7</v>
      </c>
      <c r="BF364" s="213">
        <v>599</v>
      </c>
      <c r="BG364" s="246">
        <v>347</v>
      </c>
      <c r="BH364" s="240">
        <v>90</v>
      </c>
      <c r="BI364" s="243"/>
      <c r="BJ364" s="689">
        <v>53</v>
      </c>
      <c r="BK364" s="245">
        <v>2332</v>
      </c>
      <c r="BL364" s="245"/>
      <c r="BM364" s="131"/>
      <c r="BN364" s="55"/>
      <c r="BO364" s="55"/>
      <c r="BP364" s="94"/>
      <c r="BQ364" s="94"/>
      <c r="BR364" s="94"/>
      <c r="BS364" s="94"/>
      <c r="BT364" s="94">
        <v>9</v>
      </c>
      <c r="BU364" s="94">
        <v>0</v>
      </c>
      <c r="BV364" s="94">
        <v>0</v>
      </c>
      <c r="BW364" s="246">
        <v>331</v>
      </c>
      <c r="BX364" s="246">
        <v>0</v>
      </c>
      <c r="BY364" s="246"/>
      <c r="BZ364" s="55"/>
      <c r="CA364" s="55"/>
      <c r="CB364" s="55"/>
      <c r="CC364" s="55"/>
      <c r="CD364" s="55"/>
      <c r="CE364" s="55"/>
      <c r="CF364" s="55"/>
      <c r="CG364" s="9">
        <v>55</v>
      </c>
      <c r="CH364" s="9">
        <v>418</v>
      </c>
      <c r="CI364" s="9">
        <v>905</v>
      </c>
      <c r="CJ364" s="246">
        <v>395</v>
      </c>
      <c r="CK364" s="246">
        <v>0</v>
      </c>
      <c r="CL364" s="246"/>
    </row>
    <row r="365" spans="1:90" ht="12.95" customHeight="1" x14ac:dyDescent="0.2">
      <c r="A365" s="72" t="s">
        <v>335</v>
      </c>
      <c r="B365" s="26" t="s">
        <v>1274</v>
      </c>
      <c r="C365" s="29" t="s">
        <v>2052</v>
      </c>
      <c r="D365" s="263">
        <v>18326</v>
      </c>
      <c r="E365" s="28">
        <v>21005</v>
      </c>
      <c r="F365" s="44">
        <v>25003</v>
      </c>
      <c r="G365" s="52">
        <v>28323</v>
      </c>
      <c r="H365" s="44">
        <v>29268</v>
      </c>
      <c r="I365" s="44">
        <v>32886</v>
      </c>
      <c r="J365" s="44">
        <v>34687</v>
      </c>
      <c r="K365" s="44">
        <v>34241</v>
      </c>
      <c r="L365" s="44">
        <v>38521</v>
      </c>
      <c r="M365" s="44">
        <v>39339</v>
      </c>
      <c r="N365" s="107">
        <f t="shared" si="64"/>
        <v>190</v>
      </c>
      <c r="O365" s="141">
        <f>+AF365+AS365+BF365+BV365+CI365</f>
        <v>39339</v>
      </c>
      <c r="P365" s="142">
        <f t="shared" si="65"/>
        <v>0</v>
      </c>
      <c r="Q365" s="206">
        <v>38241</v>
      </c>
      <c r="R365" s="206">
        <v>40149</v>
      </c>
      <c r="S365" s="107">
        <f t="shared" si="67"/>
        <v>216</v>
      </c>
      <c r="T365" s="141">
        <f>+AH365+AU365+BH365+BK365+BX365+CK365</f>
        <v>40149</v>
      </c>
      <c r="U365" s="142">
        <f t="shared" si="66"/>
        <v>0</v>
      </c>
      <c r="V365" s="260"/>
      <c r="W365" s="33">
        <v>8948</v>
      </c>
      <c r="X365" s="28">
        <v>11825</v>
      </c>
      <c r="Y365" s="44">
        <v>15777</v>
      </c>
      <c r="Z365" s="44">
        <v>18935</v>
      </c>
      <c r="AA365" s="44">
        <v>20363</v>
      </c>
      <c r="AB365" s="44">
        <v>21160</v>
      </c>
      <c r="AC365" s="44">
        <v>23197</v>
      </c>
      <c r="AD365" s="44">
        <v>22609</v>
      </c>
      <c r="AE365" s="44">
        <v>22173</v>
      </c>
      <c r="AF365" s="44">
        <v>23949</v>
      </c>
      <c r="AG365" s="245">
        <v>24292</v>
      </c>
      <c r="AH365" s="245">
        <v>26389</v>
      </c>
      <c r="AI365" s="245"/>
      <c r="AJ365" s="33">
        <v>1959</v>
      </c>
      <c r="AK365" s="28">
        <v>2537</v>
      </c>
      <c r="AL365" s="44">
        <v>5448</v>
      </c>
      <c r="AM365" s="44">
        <v>5434</v>
      </c>
      <c r="AN365" s="44">
        <v>4947</v>
      </c>
      <c r="AO365" s="44">
        <v>6805</v>
      </c>
      <c r="AP365" s="307">
        <v>7634</v>
      </c>
      <c r="AQ365" s="307">
        <v>7597</v>
      </c>
      <c r="AR365" s="307">
        <v>12435</v>
      </c>
      <c r="AS365" s="307">
        <v>10367</v>
      </c>
      <c r="AT365" s="245">
        <v>10077</v>
      </c>
      <c r="AU365" s="245">
        <v>8014</v>
      </c>
      <c r="AV365" s="245"/>
      <c r="AW365" s="33">
        <v>5498</v>
      </c>
      <c r="AX365" s="28">
        <v>4324</v>
      </c>
      <c r="AY365" s="44">
        <v>2432</v>
      </c>
      <c r="AZ365" s="66">
        <v>590</v>
      </c>
      <c r="BA365" s="66">
        <v>786</v>
      </c>
      <c r="BB365" s="66">
        <v>848</v>
      </c>
      <c r="BC365" s="66">
        <v>308</v>
      </c>
      <c r="BD365" s="66">
        <v>621</v>
      </c>
      <c r="BE365" s="66">
        <v>593</v>
      </c>
      <c r="BF365" s="217">
        <v>678</v>
      </c>
      <c r="BG365" s="246">
        <v>449</v>
      </c>
      <c r="BH365" s="240">
        <v>692</v>
      </c>
      <c r="BI365" s="243"/>
      <c r="BJ365" s="689">
        <v>645</v>
      </c>
      <c r="BK365" s="245">
        <v>1229</v>
      </c>
      <c r="BL365" s="245"/>
      <c r="BM365" s="33">
        <v>1205</v>
      </c>
      <c r="BN365" s="28">
        <v>1655</v>
      </c>
      <c r="BO365" s="44">
        <v>1020</v>
      </c>
      <c r="BP365" s="44">
        <v>1038</v>
      </c>
      <c r="BQ365" s="44">
        <v>941</v>
      </c>
      <c r="BR365" s="44">
        <v>963</v>
      </c>
      <c r="BS365" s="44">
        <v>1319</v>
      </c>
      <c r="BT365" s="44">
        <v>1319</v>
      </c>
      <c r="BU365" s="44">
        <v>1319</v>
      </c>
      <c r="BV365" s="44">
        <v>2279</v>
      </c>
      <c r="BW365" s="245">
        <v>2778</v>
      </c>
      <c r="BX365" s="245">
        <v>3791</v>
      </c>
      <c r="BY365" s="245"/>
      <c r="BZ365" s="33">
        <v>716</v>
      </c>
      <c r="CA365" s="28">
        <v>664</v>
      </c>
      <c r="CB365" s="44">
        <v>326</v>
      </c>
      <c r="CC365" s="44">
        <v>2326</v>
      </c>
      <c r="CD365" s="44">
        <v>2231</v>
      </c>
      <c r="CE365" s="44">
        <v>3110</v>
      </c>
      <c r="CF365" s="44">
        <v>2229</v>
      </c>
      <c r="CG365" s="44">
        <v>2095</v>
      </c>
      <c r="CH365" s="44">
        <v>2001</v>
      </c>
      <c r="CI365" s="44">
        <v>2066</v>
      </c>
      <c r="CJ365" s="246">
        <v>0</v>
      </c>
      <c r="CK365" s="246">
        <v>34</v>
      </c>
      <c r="CL365" s="246"/>
    </row>
    <row r="366" spans="1:90" ht="12.95" customHeight="1" x14ac:dyDescent="0.2">
      <c r="A366" s="182" t="s">
        <v>2011</v>
      </c>
      <c r="B366" s="26" t="s">
        <v>1384</v>
      </c>
      <c r="C366" s="29" t="s">
        <v>2052</v>
      </c>
      <c r="D366" s="263">
        <v>13300</v>
      </c>
      <c r="E366" s="28">
        <v>24215</v>
      </c>
      <c r="F366" s="44">
        <v>30527</v>
      </c>
      <c r="G366" s="52">
        <v>42205</v>
      </c>
      <c r="H366" s="44">
        <v>45429</v>
      </c>
      <c r="I366" s="44">
        <v>48343</v>
      </c>
      <c r="J366" s="44">
        <v>57031</v>
      </c>
      <c r="K366" s="44">
        <v>53049</v>
      </c>
      <c r="L366" s="44">
        <v>50775</v>
      </c>
      <c r="M366" s="44">
        <v>39148</v>
      </c>
      <c r="N366" s="107">
        <f t="shared" si="64"/>
        <v>191</v>
      </c>
      <c r="O366" s="141">
        <f>+AF366+AS366+BF366+BV366+CI366</f>
        <v>39148</v>
      </c>
      <c r="P366" s="142">
        <f t="shared" si="65"/>
        <v>0</v>
      </c>
      <c r="Q366" s="206">
        <v>44457</v>
      </c>
      <c r="R366" s="206">
        <v>39526</v>
      </c>
      <c r="S366" s="107">
        <f t="shared" si="67"/>
        <v>219</v>
      </c>
      <c r="T366" s="141">
        <f>+AH366+AU366+BH366+BK366+BX366+CK366</f>
        <v>39526</v>
      </c>
      <c r="U366" s="142">
        <f t="shared" si="66"/>
        <v>0</v>
      </c>
      <c r="V366" s="260"/>
      <c r="W366" s="33">
        <v>10006</v>
      </c>
      <c r="X366" s="28">
        <v>13815</v>
      </c>
      <c r="Y366" s="44">
        <v>22367</v>
      </c>
      <c r="Z366" s="44">
        <v>32511</v>
      </c>
      <c r="AA366" s="44">
        <v>28013</v>
      </c>
      <c r="AB366" s="44">
        <v>35942</v>
      </c>
      <c r="AC366" s="44">
        <v>42772</v>
      </c>
      <c r="AD366" s="44">
        <v>46128</v>
      </c>
      <c r="AE366" s="44">
        <v>41505</v>
      </c>
      <c r="AF366" s="44">
        <v>31270</v>
      </c>
      <c r="AG366" s="245">
        <v>32441</v>
      </c>
      <c r="AH366" s="245">
        <v>30457</v>
      </c>
      <c r="AI366" s="245"/>
      <c r="AJ366" s="33">
        <v>672</v>
      </c>
      <c r="AK366" s="28">
        <v>3583</v>
      </c>
      <c r="AL366" s="44">
        <v>786</v>
      </c>
      <c r="AM366" s="44">
        <v>825</v>
      </c>
      <c r="AN366" s="44">
        <v>4779</v>
      </c>
      <c r="AO366" s="44">
        <v>1254</v>
      </c>
      <c r="AP366" s="307">
        <v>2125</v>
      </c>
      <c r="AQ366" s="307">
        <v>2435</v>
      </c>
      <c r="AR366" s="307">
        <v>3313</v>
      </c>
      <c r="AS366" s="307">
        <v>2384</v>
      </c>
      <c r="AT366" s="245">
        <v>2315</v>
      </c>
      <c r="AU366" s="245">
        <v>1335</v>
      </c>
      <c r="AV366" s="245"/>
      <c r="AW366" s="33">
        <v>610</v>
      </c>
      <c r="AX366" s="28">
        <v>2131</v>
      </c>
      <c r="AY366" s="44">
        <v>1585</v>
      </c>
      <c r="AZ366" s="66">
        <v>2085</v>
      </c>
      <c r="BA366" s="66">
        <v>3446</v>
      </c>
      <c r="BB366" s="66">
        <v>1555</v>
      </c>
      <c r="BC366" s="66">
        <v>1287</v>
      </c>
      <c r="BD366" s="66">
        <v>461</v>
      </c>
      <c r="BE366" s="66">
        <v>943</v>
      </c>
      <c r="BF366" s="217">
        <v>1390</v>
      </c>
      <c r="BG366" s="246">
        <v>741</v>
      </c>
      <c r="BH366" s="240">
        <v>562</v>
      </c>
      <c r="BI366" s="243"/>
      <c r="BJ366" s="689">
        <v>390</v>
      </c>
      <c r="BK366" s="246">
        <v>228</v>
      </c>
      <c r="BL366" s="246"/>
      <c r="BM366" s="33">
        <v>1668</v>
      </c>
      <c r="BN366" s="28">
        <v>4686</v>
      </c>
      <c r="BO366" s="44">
        <v>5789</v>
      </c>
      <c r="BP366" s="44">
        <v>6784</v>
      </c>
      <c r="BQ366" s="44">
        <v>9191</v>
      </c>
      <c r="BR366" s="44">
        <v>9592</v>
      </c>
      <c r="BS366" s="44">
        <v>10847</v>
      </c>
      <c r="BT366" s="44">
        <v>4025</v>
      </c>
      <c r="BU366" s="44">
        <v>5014</v>
      </c>
      <c r="BV366" s="44">
        <v>4104</v>
      </c>
      <c r="BW366" s="245">
        <v>8552</v>
      </c>
      <c r="BX366" s="245">
        <v>6944</v>
      </c>
      <c r="BY366" s="245"/>
      <c r="BZ366" s="33">
        <v>344</v>
      </c>
      <c r="CA366" s="28">
        <v>0</v>
      </c>
      <c r="CB366" s="44">
        <v>0</v>
      </c>
      <c r="CC366" s="44">
        <v>0</v>
      </c>
      <c r="CD366" s="44">
        <v>0</v>
      </c>
      <c r="CE366" s="44">
        <v>0</v>
      </c>
      <c r="CF366" s="44">
        <v>0</v>
      </c>
      <c r="CG366" s="44">
        <v>0</v>
      </c>
      <c r="CH366" s="44">
        <v>0</v>
      </c>
      <c r="CI366" s="44">
        <v>0</v>
      </c>
      <c r="CJ366" s="246">
        <v>18</v>
      </c>
      <c r="CK366" s="246">
        <v>0</v>
      </c>
      <c r="CL366" s="246"/>
    </row>
    <row r="367" spans="1:90" ht="12.95" customHeight="1" x14ac:dyDescent="0.2">
      <c r="A367" s="182"/>
      <c r="B367" s="26" t="s">
        <v>1862</v>
      </c>
      <c r="C367" s="29" t="s">
        <v>2052</v>
      </c>
      <c r="D367" s="263"/>
      <c r="E367" s="28">
        <v>24369</v>
      </c>
      <c r="F367" s="44">
        <v>23996</v>
      </c>
      <c r="G367" s="52">
        <v>26296</v>
      </c>
      <c r="H367" s="44">
        <v>29651</v>
      </c>
      <c r="I367" s="44">
        <v>29898</v>
      </c>
      <c r="J367" s="44">
        <v>32451</v>
      </c>
      <c r="K367" s="44">
        <v>28020</v>
      </c>
      <c r="L367" s="44">
        <v>35890</v>
      </c>
      <c r="M367" s="44">
        <v>37557</v>
      </c>
      <c r="N367" s="107">
        <f t="shared" si="64"/>
        <v>193</v>
      </c>
      <c r="O367" s="141">
        <f>+AF367+AS367+BF367+BV367+CI367</f>
        <v>37557</v>
      </c>
      <c r="P367" s="142">
        <f t="shared" si="65"/>
        <v>0</v>
      </c>
      <c r="Q367" s="206">
        <v>35990</v>
      </c>
      <c r="R367" s="206">
        <v>39409</v>
      </c>
      <c r="S367" s="107">
        <f t="shared" si="67"/>
        <v>220</v>
      </c>
      <c r="T367" s="141">
        <f>+AH367+AU367+BH367+BK367+BX367+CK367</f>
        <v>39409</v>
      </c>
      <c r="U367" s="142">
        <f t="shared" si="66"/>
        <v>0</v>
      </c>
      <c r="V367" s="260"/>
      <c r="W367" s="33"/>
      <c r="X367" s="28">
        <v>18811</v>
      </c>
      <c r="Y367" s="44">
        <v>20114</v>
      </c>
      <c r="Z367" s="44">
        <v>22675</v>
      </c>
      <c r="AA367" s="44">
        <v>26631</v>
      </c>
      <c r="AB367" s="44">
        <v>26855</v>
      </c>
      <c r="AC367" s="44">
        <v>28788</v>
      </c>
      <c r="AD367" s="44">
        <v>24666</v>
      </c>
      <c r="AE367" s="44">
        <v>32350</v>
      </c>
      <c r="AF367" s="44">
        <v>29114</v>
      </c>
      <c r="AG367" s="245">
        <v>29284</v>
      </c>
      <c r="AH367" s="245">
        <v>32187</v>
      </c>
      <c r="AI367" s="245"/>
      <c r="AJ367" s="33"/>
      <c r="AK367" s="28">
        <v>0</v>
      </c>
      <c r="AL367" s="44">
        <v>466</v>
      </c>
      <c r="AM367" s="44">
        <v>388</v>
      </c>
      <c r="AN367" s="44">
        <v>128</v>
      </c>
      <c r="AO367" s="44">
        <v>13</v>
      </c>
      <c r="AP367" s="307">
        <v>53</v>
      </c>
      <c r="AQ367" s="307">
        <v>39</v>
      </c>
      <c r="AR367" s="307">
        <v>0</v>
      </c>
      <c r="AS367" s="307">
        <v>1509</v>
      </c>
      <c r="AT367" s="245">
        <v>1290</v>
      </c>
      <c r="AU367" s="246">
        <v>893</v>
      </c>
      <c r="AV367" s="246"/>
      <c r="AW367" s="33"/>
      <c r="AX367" s="28">
        <v>4181</v>
      </c>
      <c r="AY367" s="44">
        <v>746</v>
      </c>
      <c r="AZ367" s="66">
        <v>140</v>
      </c>
      <c r="BA367" s="66">
        <v>256</v>
      </c>
      <c r="BB367" s="66">
        <v>546</v>
      </c>
      <c r="BC367" s="66">
        <v>814</v>
      </c>
      <c r="BD367" s="66">
        <v>821</v>
      </c>
      <c r="BE367" s="66">
        <v>371</v>
      </c>
      <c r="BF367" s="217">
        <v>2232</v>
      </c>
      <c r="BG367" s="245">
        <v>2050</v>
      </c>
      <c r="BH367" s="242">
        <v>1563</v>
      </c>
      <c r="BI367" s="244"/>
      <c r="BJ367" s="688">
        <v>1462</v>
      </c>
      <c r="BK367" s="245">
        <v>1089</v>
      </c>
      <c r="BL367" s="245"/>
      <c r="BM367" s="33"/>
      <c r="BN367" s="28">
        <v>1263</v>
      </c>
      <c r="BO367" s="44">
        <v>796</v>
      </c>
      <c r="BP367" s="44">
        <v>717</v>
      </c>
      <c r="BQ367" s="44">
        <v>653</v>
      </c>
      <c r="BR367" s="44">
        <v>726</v>
      </c>
      <c r="BS367" s="44">
        <v>1007</v>
      </c>
      <c r="BT367" s="44">
        <v>1053</v>
      </c>
      <c r="BU367" s="44">
        <v>1282</v>
      </c>
      <c r="BV367" s="44">
        <v>3162</v>
      </c>
      <c r="BW367" s="245">
        <v>1767</v>
      </c>
      <c r="BX367" s="245">
        <v>3633</v>
      </c>
      <c r="BY367" s="245"/>
      <c r="BZ367" s="28"/>
      <c r="CA367" s="28">
        <v>114</v>
      </c>
      <c r="CB367" s="44">
        <v>1874</v>
      </c>
      <c r="CC367" s="44">
        <v>2376</v>
      </c>
      <c r="CD367" s="44">
        <v>1983</v>
      </c>
      <c r="CE367" s="44">
        <v>1758</v>
      </c>
      <c r="CF367" s="44">
        <v>1789</v>
      </c>
      <c r="CG367" s="44">
        <v>1441</v>
      </c>
      <c r="CH367" s="44">
        <v>1887</v>
      </c>
      <c r="CI367" s="44">
        <v>1540</v>
      </c>
      <c r="CJ367" s="246">
        <v>137</v>
      </c>
      <c r="CK367" s="246">
        <v>44</v>
      </c>
      <c r="CL367" s="246"/>
    </row>
    <row r="368" spans="1:90" ht="12.95" customHeight="1" x14ac:dyDescent="0.2">
      <c r="A368" s="72" t="s">
        <v>326</v>
      </c>
      <c r="B368" s="26" t="s">
        <v>836</v>
      </c>
      <c r="C368" s="29" t="s">
        <v>2052</v>
      </c>
      <c r="D368" s="263">
        <v>14469</v>
      </c>
      <c r="E368" s="56"/>
      <c r="F368" s="44"/>
      <c r="G368" s="52"/>
      <c r="H368" s="44"/>
      <c r="I368" s="44"/>
      <c r="J368" s="44"/>
      <c r="K368" s="44">
        <v>26653</v>
      </c>
      <c r="L368" s="44">
        <v>25664</v>
      </c>
      <c r="M368" s="44">
        <v>25497</v>
      </c>
      <c r="N368" s="107">
        <f t="shared" si="64"/>
        <v>226</v>
      </c>
      <c r="O368" s="141">
        <f>+AF368+AS368+BF368+BV368+CI368</f>
        <v>25497</v>
      </c>
      <c r="P368" s="142">
        <f t="shared" si="65"/>
        <v>0</v>
      </c>
      <c r="Q368" s="206">
        <v>32997</v>
      </c>
      <c r="R368" s="206">
        <v>37142</v>
      </c>
      <c r="S368" s="107">
        <f t="shared" si="67"/>
        <v>222</v>
      </c>
      <c r="T368" s="141">
        <f>+AH368+AU368+BH368+BK368+BX368+CK368</f>
        <v>37142</v>
      </c>
      <c r="U368" s="142">
        <f t="shared" si="66"/>
        <v>0</v>
      </c>
      <c r="V368" s="260"/>
      <c r="W368" s="263">
        <v>8106</v>
      </c>
      <c r="X368" s="56"/>
      <c r="Y368" s="44"/>
      <c r="Z368" s="44"/>
      <c r="AA368" s="44"/>
      <c r="AB368" s="44"/>
      <c r="AC368" s="44"/>
      <c r="AD368" s="44">
        <v>17118</v>
      </c>
      <c r="AE368" s="44">
        <v>17128</v>
      </c>
      <c r="AF368" s="44">
        <v>16979</v>
      </c>
      <c r="AG368" s="245">
        <v>22115</v>
      </c>
      <c r="AH368" s="245">
        <v>24273</v>
      </c>
      <c r="AI368" s="245"/>
      <c r="AJ368" s="263">
        <v>907</v>
      </c>
      <c r="AK368" s="56"/>
      <c r="AL368" s="44"/>
      <c r="AM368" s="44"/>
      <c r="AN368" s="44"/>
      <c r="AO368" s="44"/>
      <c r="AP368" s="44"/>
      <c r="AQ368" s="44">
        <v>1165</v>
      </c>
      <c r="AR368" s="44">
        <v>973</v>
      </c>
      <c r="AS368" s="44">
        <v>1089</v>
      </c>
      <c r="AT368" s="245">
        <v>1716</v>
      </c>
      <c r="AU368" s="245">
        <v>1394</v>
      </c>
      <c r="AV368" s="245"/>
      <c r="AW368" s="263">
        <v>2241</v>
      </c>
      <c r="AX368" s="56"/>
      <c r="AY368" s="44"/>
      <c r="AZ368" s="66"/>
      <c r="BA368" s="66"/>
      <c r="BB368" s="66"/>
      <c r="BC368" s="66"/>
      <c r="BD368" s="66">
        <v>4298</v>
      </c>
      <c r="BE368" s="66">
        <v>3856</v>
      </c>
      <c r="BF368" s="217">
        <v>3494</v>
      </c>
      <c r="BG368" s="245">
        <v>3638</v>
      </c>
      <c r="BH368" s="242">
        <v>4761</v>
      </c>
      <c r="BI368" s="244"/>
      <c r="BJ368" s="689">
        <v>876</v>
      </c>
      <c r="BK368" s="246">
        <v>901</v>
      </c>
      <c r="BL368" s="246"/>
      <c r="BM368" s="263">
        <v>3086</v>
      </c>
      <c r="BN368" s="99"/>
      <c r="BO368" s="44"/>
      <c r="BP368" s="44"/>
      <c r="BQ368" s="44"/>
      <c r="BR368" s="44"/>
      <c r="BS368" s="44"/>
      <c r="BT368" s="44">
        <v>2809</v>
      </c>
      <c r="BU368" s="44">
        <v>2034</v>
      </c>
      <c r="BV368" s="44">
        <v>2168</v>
      </c>
      <c r="BW368" s="245">
        <v>4494</v>
      </c>
      <c r="BX368" s="245">
        <v>5698</v>
      </c>
      <c r="BY368" s="245"/>
      <c r="BZ368" s="262">
        <v>129</v>
      </c>
      <c r="CA368" s="56"/>
      <c r="CB368" s="44"/>
      <c r="CC368" s="44"/>
      <c r="CD368" s="44"/>
      <c r="CE368" s="44"/>
      <c r="CF368" s="44"/>
      <c r="CG368" s="44">
        <v>1263</v>
      </c>
      <c r="CH368" s="44">
        <v>1673</v>
      </c>
      <c r="CI368" s="44">
        <v>1767</v>
      </c>
      <c r="CJ368" s="246">
        <v>158</v>
      </c>
      <c r="CK368" s="246">
        <v>115</v>
      </c>
      <c r="CL368" s="246"/>
    </row>
    <row r="369" spans="1:90" ht="12.95" customHeight="1" x14ac:dyDescent="0.2">
      <c r="A369" s="72"/>
      <c r="B369" s="26" t="s">
        <v>1737</v>
      </c>
      <c r="C369" s="29" t="s">
        <v>2052</v>
      </c>
      <c r="D369" s="263">
        <v>20579</v>
      </c>
      <c r="E369" s="28">
        <v>25877</v>
      </c>
      <c r="F369" s="44">
        <v>29465</v>
      </c>
      <c r="G369" s="52">
        <v>31757</v>
      </c>
      <c r="H369" s="44">
        <v>34783</v>
      </c>
      <c r="I369" s="44">
        <v>34570</v>
      </c>
      <c r="J369" s="44">
        <v>38511</v>
      </c>
      <c r="K369" s="44">
        <v>40238</v>
      </c>
      <c r="L369" s="44">
        <v>38045</v>
      </c>
      <c r="M369" s="44">
        <v>36490</v>
      </c>
      <c r="N369" s="107">
        <f t="shared" si="64"/>
        <v>198</v>
      </c>
      <c r="O369" s="141">
        <f>+AF369+AS369+BF369+BV369+CI369</f>
        <v>36490</v>
      </c>
      <c r="P369" s="142">
        <f t="shared" si="65"/>
        <v>0</v>
      </c>
      <c r="Q369" s="206">
        <v>34367</v>
      </c>
      <c r="R369" s="206">
        <v>35331</v>
      </c>
      <c r="S369" s="107">
        <f t="shared" si="67"/>
        <v>226</v>
      </c>
      <c r="T369" s="141">
        <f>+AH369+AU369+BH369+BK369+BX369+CK369</f>
        <v>35331</v>
      </c>
      <c r="U369" s="142">
        <f t="shared" si="66"/>
        <v>0</v>
      </c>
      <c r="V369" s="260"/>
      <c r="W369" s="33">
        <v>11508</v>
      </c>
      <c r="X369" s="28">
        <v>19923</v>
      </c>
      <c r="Y369" s="44">
        <v>22760</v>
      </c>
      <c r="Z369" s="44">
        <v>23265</v>
      </c>
      <c r="AA369" s="44">
        <v>26235</v>
      </c>
      <c r="AB369" s="44">
        <v>28655</v>
      </c>
      <c r="AC369" s="44">
        <v>30407</v>
      </c>
      <c r="AD369" s="44">
        <v>30752</v>
      </c>
      <c r="AE369" s="44">
        <v>30703</v>
      </c>
      <c r="AF369" s="44">
        <v>29544</v>
      </c>
      <c r="AG369" s="245">
        <v>28307</v>
      </c>
      <c r="AH369" s="245">
        <v>28489</v>
      </c>
      <c r="AI369" s="245"/>
      <c r="AJ369" s="33">
        <v>1191</v>
      </c>
      <c r="AK369" s="28">
        <v>1890</v>
      </c>
      <c r="AL369" s="44">
        <v>2376</v>
      </c>
      <c r="AM369" s="44">
        <v>3163</v>
      </c>
      <c r="AN369" s="44">
        <v>3294</v>
      </c>
      <c r="AO369" s="44">
        <v>725</v>
      </c>
      <c r="AP369" s="312">
        <v>2885</v>
      </c>
      <c r="AQ369" s="307">
        <v>3396</v>
      </c>
      <c r="AR369" s="307">
        <v>2971</v>
      </c>
      <c r="AS369" s="307">
        <v>1471</v>
      </c>
      <c r="AT369" s="245">
        <v>1411</v>
      </c>
      <c r="AU369" s="245">
        <v>2265</v>
      </c>
      <c r="AV369" s="245"/>
      <c r="AW369" s="33">
        <v>4466</v>
      </c>
      <c r="AX369" s="28">
        <v>844</v>
      </c>
      <c r="AY369" s="44">
        <v>1331</v>
      </c>
      <c r="AZ369" s="66">
        <v>1938</v>
      </c>
      <c r="BA369" s="66">
        <v>2127</v>
      </c>
      <c r="BB369" s="66">
        <v>1169</v>
      </c>
      <c r="BC369" s="66">
        <v>750</v>
      </c>
      <c r="BD369" s="66">
        <v>544</v>
      </c>
      <c r="BE369" s="66">
        <v>664</v>
      </c>
      <c r="BF369" s="217">
        <v>1011</v>
      </c>
      <c r="BG369" s="246">
        <v>474</v>
      </c>
      <c r="BH369" s="240">
        <v>384</v>
      </c>
      <c r="BI369" s="243"/>
      <c r="BJ369" s="688">
        <v>2150</v>
      </c>
      <c r="BK369" s="245">
        <v>1623</v>
      </c>
      <c r="BL369" s="245"/>
      <c r="BM369" s="33">
        <v>3195</v>
      </c>
      <c r="BN369" s="28">
        <v>807</v>
      </c>
      <c r="BO369" s="44">
        <v>1204</v>
      </c>
      <c r="BP369" s="44">
        <v>976</v>
      </c>
      <c r="BQ369" s="44">
        <v>879</v>
      </c>
      <c r="BR369" s="44">
        <v>1115</v>
      </c>
      <c r="BS369" s="44">
        <v>1637</v>
      </c>
      <c r="BT369" s="44">
        <v>2548</v>
      </c>
      <c r="BU369" s="44">
        <v>1659</v>
      </c>
      <c r="BV369" s="44">
        <v>2717</v>
      </c>
      <c r="BW369" s="245">
        <v>2025</v>
      </c>
      <c r="BX369" s="245">
        <v>2570</v>
      </c>
      <c r="BY369" s="245"/>
      <c r="BZ369" s="28">
        <v>219</v>
      </c>
      <c r="CA369" s="28">
        <v>2413</v>
      </c>
      <c r="CB369" s="44">
        <v>1794</v>
      </c>
      <c r="CC369" s="44">
        <v>2415</v>
      </c>
      <c r="CD369" s="44">
        <v>2248</v>
      </c>
      <c r="CE369" s="44">
        <v>2906</v>
      </c>
      <c r="CF369" s="44">
        <v>2832</v>
      </c>
      <c r="CG369" s="44">
        <v>2998</v>
      </c>
      <c r="CH369" s="44">
        <v>2048</v>
      </c>
      <c r="CI369" s="44">
        <v>1747</v>
      </c>
      <c r="CJ369" s="246">
        <v>0</v>
      </c>
      <c r="CK369" s="246">
        <v>0</v>
      </c>
      <c r="CL369" s="246"/>
    </row>
    <row r="370" spans="1:90" ht="12.95" customHeight="1" x14ac:dyDescent="0.2">
      <c r="A370" s="182" t="s">
        <v>2012</v>
      </c>
      <c r="B370" s="26" t="s">
        <v>168</v>
      </c>
      <c r="C370" s="29" t="s">
        <v>2052</v>
      </c>
      <c r="D370" s="301"/>
      <c r="K370" s="10">
        <v>26566</v>
      </c>
      <c r="L370" s="9">
        <v>25820</v>
      </c>
      <c r="M370" s="9">
        <v>26183</v>
      </c>
      <c r="N370" s="107">
        <f t="shared" si="64"/>
        <v>224</v>
      </c>
      <c r="O370" s="141">
        <f>+AF370+AS370+BF370+BV370+CI370</f>
        <v>26183</v>
      </c>
      <c r="P370" s="142">
        <f t="shared" si="65"/>
        <v>0</v>
      </c>
      <c r="Q370" s="206">
        <v>28803</v>
      </c>
      <c r="R370" s="206">
        <v>30785</v>
      </c>
      <c r="S370" s="107">
        <f t="shared" si="67"/>
        <v>241</v>
      </c>
      <c r="T370" s="141">
        <f>+AH370+AU370+BH370+BK370+BX370+CK370</f>
        <v>30785</v>
      </c>
      <c r="U370" s="142">
        <f t="shared" si="66"/>
        <v>0</v>
      </c>
      <c r="V370" s="260"/>
      <c r="W370" s="131"/>
      <c r="X370" s="55"/>
      <c r="Y370" s="55"/>
      <c r="Z370" s="55"/>
      <c r="AA370" s="55"/>
      <c r="AB370" s="55"/>
      <c r="AC370" s="55"/>
      <c r="AD370" s="9">
        <v>12409</v>
      </c>
      <c r="AE370" s="9">
        <v>13298</v>
      </c>
      <c r="AF370" s="9">
        <v>13333</v>
      </c>
      <c r="AG370" s="245">
        <v>15070</v>
      </c>
      <c r="AH370" s="245">
        <v>17765</v>
      </c>
      <c r="AI370" s="245"/>
      <c r="AJ370" s="131"/>
      <c r="AK370" s="55"/>
      <c r="AL370" s="55"/>
      <c r="AM370" s="55"/>
      <c r="AN370" s="55"/>
      <c r="AO370" s="55"/>
      <c r="AP370" s="137"/>
      <c r="AQ370" s="9">
        <v>5143</v>
      </c>
      <c r="AR370" s="9">
        <v>3819</v>
      </c>
      <c r="AS370" s="9">
        <v>4169</v>
      </c>
      <c r="AT370" s="245">
        <v>5708</v>
      </c>
      <c r="AU370" s="245">
        <v>6428</v>
      </c>
      <c r="AV370" s="245"/>
      <c r="AW370" s="131"/>
      <c r="AX370" s="55"/>
      <c r="AY370" s="55"/>
      <c r="AZ370" s="68"/>
      <c r="BA370" s="68"/>
      <c r="BB370" s="68"/>
      <c r="BC370" s="68"/>
      <c r="BD370" s="68">
        <v>2529</v>
      </c>
      <c r="BE370" s="68">
        <v>3480</v>
      </c>
      <c r="BF370" s="213">
        <v>3821</v>
      </c>
      <c r="BG370" s="246">
        <v>590</v>
      </c>
      <c r="BH370" s="240">
        <v>261</v>
      </c>
      <c r="BI370" s="243"/>
      <c r="BJ370" s="688">
        <v>1651</v>
      </c>
      <c r="BK370" s="245">
        <v>1286</v>
      </c>
      <c r="BL370" s="245"/>
      <c r="BM370" s="131"/>
      <c r="BN370" s="55"/>
      <c r="BO370" s="55"/>
      <c r="BP370" s="94"/>
      <c r="BQ370" s="94"/>
      <c r="BR370" s="94"/>
      <c r="BS370" s="94"/>
      <c r="BT370" s="94">
        <v>6485</v>
      </c>
      <c r="BU370" s="94">
        <v>5223</v>
      </c>
      <c r="BV370" s="94">
        <v>4860</v>
      </c>
      <c r="BW370" s="245">
        <v>5784</v>
      </c>
      <c r="BX370" s="245">
        <v>5006</v>
      </c>
      <c r="BY370" s="245"/>
      <c r="BZ370" s="55"/>
      <c r="CA370" s="55"/>
      <c r="CB370" s="55"/>
      <c r="CC370" s="55"/>
      <c r="CD370" s="55"/>
      <c r="CE370" s="55"/>
      <c r="CF370" s="55"/>
      <c r="CG370" s="9">
        <v>0</v>
      </c>
      <c r="CH370" s="9">
        <v>0</v>
      </c>
      <c r="CI370" s="9">
        <v>0</v>
      </c>
      <c r="CJ370" s="246">
        <v>0</v>
      </c>
      <c r="CK370" s="246">
        <v>39</v>
      </c>
      <c r="CL370" s="246"/>
    </row>
    <row r="371" spans="1:90" ht="12.95" customHeight="1" x14ac:dyDescent="0.2">
      <c r="A371" s="72" t="s">
        <v>375</v>
      </c>
      <c r="B371" s="26" t="s">
        <v>234</v>
      </c>
      <c r="C371" s="29" t="s">
        <v>2052</v>
      </c>
      <c r="K371" s="10">
        <v>4311</v>
      </c>
      <c r="L371" s="9">
        <v>6096</v>
      </c>
      <c r="M371" s="9">
        <v>7507</v>
      </c>
      <c r="N371" s="107">
        <f t="shared" si="64"/>
        <v>310</v>
      </c>
      <c r="O371" s="141">
        <f>+AF371+AS371+BF371+BV371+CI371</f>
        <v>7507</v>
      </c>
      <c r="P371" s="142">
        <f t="shared" si="65"/>
        <v>0</v>
      </c>
      <c r="Q371" s="206">
        <v>21776</v>
      </c>
      <c r="R371" s="206">
        <v>28186</v>
      </c>
      <c r="S371" s="107">
        <f t="shared" si="67"/>
        <v>246</v>
      </c>
      <c r="T371" s="141">
        <f>+AH371+AU371+BH371+BK371+BX371+CK371</f>
        <v>28186</v>
      </c>
      <c r="U371" s="142">
        <f t="shared" si="66"/>
        <v>0</v>
      </c>
      <c r="V371" s="260"/>
      <c r="W371" s="131"/>
      <c r="X371" s="55"/>
      <c r="Y371" s="55"/>
      <c r="Z371" s="55"/>
      <c r="AA371" s="55"/>
      <c r="AB371" s="55"/>
      <c r="AC371" s="55"/>
      <c r="AD371" s="9">
        <v>3792</v>
      </c>
      <c r="AE371" s="9">
        <v>4980</v>
      </c>
      <c r="AF371" s="9">
        <v>4983</v>
      </c>
      <c r="AG371" s="245">
        <v>13651</v>
      </c>
      <c r="AH371" s="245">
        <v>16159</v>
      </c>
      <c r="AI371" s="245"/>
      <c r="AJ371" s="131"/>
      <c r="AK371" s="55"/>
      <c r="AL371" s="55"/>
      <c r="AM371" s="55"/>
      <c r="AN371" s="55"/>
      <c r="AO371" s="55"/>
      <c r="AP371" s="55"/>
      <c r="AQ371" s="9">
        <v>210</v>
      </c>
      <c r="AR371" s="9">
        <v>524</v>
      </c>
      <c r="AS371" s="9">
        <v>592</v>
      </c>
      <c r="AT371" s="245">
        <v>2636</v>
      </c>
      <c r="AU371" s="245">
        <v>3934</v>
      </c>
      <c r="AV371" s="245"/>
      <c r="AW371" s="131"/>
      <c r="AX371" s="55"/>
      <c r="AY371" s="55"/>
      <c r="AZ371" s="68"/>
      <c r="BA371" s="68"/>
      <c r="BB371" s="68"/>
      <c r="BC371" s="68"/>
      <c r="BD371" s="68">
        <v>188</v>
      </c>
      <c r="BE371" s="68">
        <v>263</v>
      </c>
      <c r="BF371" s="213">
        <v>1720</v>
      </c>
      <c r="BG371" s="246">
        <v>333</v>
      </c>
      <c r="BH371" s="240">
        <v>212</v>
      </c>
      <c r="BI371" s="243"/>
      <c r="BJ371" s="688">
        <v>1091</v>
      </c>
      <c r="BK371" s="245">
        <v>1427</v>
      </c>
      <c r="BL371" s="245"/>
      <c r="BM371" s="131"/>
      <c r="BN371" s="55"/>
      <c r="BO371" s="55"/>
      <c r="BP371" s="94"/>
      <c r="BQ371" s="94"/>
      <c r="BR371" s="94"/>
      <c r="BS371" s="94"/>
      <c r="BT371" s="94">
        <v>121</v>
      </c>
      <c r="BU371" s="94">
        <v>329</v>
      </c>
      <c r="BV371" s="94">
        <v>212</v>
      </c>
      <c r="BW371" s="245">
        <v>4065</v>
      </c>
      <c r="BX371" s="245">
        <v>6279</v>
      </c>
      <c r="BY371" s="245"/>
      <c r="BZ371" s="55"/>
      <c r="CA371" s="55"/>
      <c r="CB371" s="55"/>
      <c r="CC371" s="55"/>
      <c r="CD371" s="55"/>
      <c r="CE371" s="55"/>
      <c r="CF371" s="55"/>
      <c r="CG371" s="9">
        <v>0</v>
      </c>
      <c r="CH371" s="9">
        <v>0</v>
      </c>
      <c r="CI371" s="9">
        <v>0</v>
      </c>
      <c r="CJ371" s="246">
        <v>0</v>
      </c>
      <c r="CK371" s="246">
        <v>175</v>
      </c>
      <c r="CL371" s="246"/>
    </row>
    <row r="372" spans="1:90" ht="12.95" customHeight="1" x14ac:dyDescent="0.2">
      <c r="A372" s="72" t="s">
        <v>333</v>
      </c>
      <c r="B372" s="26" t="s">
        <v>1742</v>
      </c>
      <c r="C372" s="29" t="s">
        <v>2052</v>
      </c>
      <c r="D372" s="262"/>
      <c r="E372" s="28"/>
      <c r="F372" s="44"/>
      <c r="G372" s="52"/>
      <c r="H372" s="44">
        <v>42903</v>
      </c>
      <c r="I372" s="44"/>
      <c r="J372" s="44"/>
      <c r="K372" s="44">
        <v>20069</v>
      </c>
      <c r="L372" s="44">
        <v>21191</v>
      </c>
      <c r="M372" s="44">
        <v>25065</v>
      </c>
      <c r="N372" s="107">
        <f t="shared" si="64"/>
        <v>228</v>
      </c>
      <c r="O372" s="141">
        <f>+AF372+AS372+BF372+BV372+CI372</f>
        <v>25065</v>
      </c>
      <c r="P372" s="142">
        <f t="shared" si="65"/>
        <v>0</v>
      </c>
      <c r="Q372" s="206">
        <v>25615</v>
      </c>
      <c r="R372" s="206">
        <v>26198</v>
      </c>
      <c r="S372" s="107">
        <f t="shared" si="67"/>
        <v>253</v>
      </c>
      <c r="T372" s="141">
        <f>+AH372+AU372+BH372+BK372+BX372+CK372</f>
        <v>26198</v>
      </c>
      <c r="U372" s="142">
        <f t="shared" si="66"/>
        <v>0</v>
      </c>
      <c r="V372" s="260"/>
      <c r="W372" s="33"/>
      <c r="X372" s="28"/>
      <c r="Y372" s="44"/>
      <c r="Z372" s="44"/>
      <c r="AA372" s="44">
        <v>37056</v>
      </c>
      <c r="AB372" s="44"/>
      <c r="AC372" s="44"/>
      <c r="AD372" s="44">
        <v>11896</v>
      </c>
      <c r="AE372" s="44">
        <v>10143</v>
      </c>
      <c r="AF372" s="44">
        <v>13178</v>
      </c>
      <c r="AG372" s="252">
        <v>15601</v>
      </c>
      <c r="AH372" s="252">
        <v>17337</v>
      </c>
      <c r="AI372" s="252"/>
      <c r="AJ372" s="33"/>
      <c r="AK372" s="28"/>
      <c r="AL372" s="44"/>
      <c r="AM372" s="44"/>
      <c r="AN372" s="44">
        <v>5847</v>
      </c>
      <c r="AO372" s="44"/>
      <c r="AP372" s="312"/>
      <c r="AQ372" s="312">
        <v>4959</v>
      </c>
      <c r="AR372" s="312">
        <v>3391</v>
      </c>
      <c r="AS372" s="312">
        <v>3610</v>
      </c>
      <c r="AT372" s="252">
        <v>3172</v>
      </c>
      <c r="AU372" s="252">
        <v>3077</v>
      </c>
      <c r="AV372" s="252"/>
      <c r="AW372" s="33"/>
      <c r="AX372" s="28"/>
      <c r="AY372" s="44"/>
      <c r="AZ372" s="66"/>
      <c r="BA372" s="66">
        <v>0</v>
      </c>
      <c r="BB372" s="66"/>
      <c r="BC372" s="66"/>
      <c r="BD372" s="66">
        <v>0</v>
      </c>
      <c r="BE372" s="66">
        <v>367</v>
      </c>
      <c r="BF372" s="217">
        <v>444</v>
      </c>
      <c r="BG372" s="251">
        <v>258</v>
      </c>
      <c r="BH372" s="266">
        <v>68</v>
      </c>
      <c r="BI372" s="254"/>
      <c r="BJ372" s="690">
        <v>1938</v>
      </c>
      <c r="BK372" s="252">
        <v>1828</v>
      </c>
      <c r="BL372" s="252"/>
      <c r="BM372" s="33"/>
      <c r="BN372" s="28"/>
      <c r="BO372" s="44"/>
      <c r="BP372" s="44"/>
      <c r="BQ372" s="44">
        <v>0</v>
      </c>
      <c r="BR372" s="44"/>
      <c r="BS372" s="44"/>
      <c r="BT372" s="44">
        <v>2198</v>
      </c>
      <c r="BU372" s="44">
        <v>6357</v>
      </c>
      <c r="BV372" s="44">
        <v>7135</v>
      </c>
      <c r="BW372" s="252">
        <v>4646</v>
      </c>
      <c r="BX372" s="252">
        <v>3888</v>
      </c>
      <c r="BY372" s="252"/>
      <c r="BZ372" s="28"/>
      <c r="CA372" s="28"/>
      <c r="CB372" s="44"/>
      <c r="CC372" s="44"/>
      <c r="CD372" s="44">
        <v>0</v>
      </c>
      <c r="CE372" s="44"/>
      <c r="CF372" s="44"/>
      <c r="CG372" s="44">
        <v>1016</v>
      </c>
      <c r="CH372" s="44">
        <v>933</v>
      </c>
      <c r="CI372" s="44">
        <v>698</v>
      </c>
      <c r="CJ372" s="251">
        <v>0</v>
      </c>
      <c r="CK372" s="251">
        <v>0</v>
      </c>
      <c r="CL372" s="251"/>
    </row>
    <row r="373" spans="1:90" ht="12.95" customHeight="1" x14ac:dyDescent="0.2">
      <c r="A373" s="72"/>
      <c r="B373" s="26" t="s">
        <v>193</v>
      </c>
      <c r="C373" s="29" t="s">
        <v>2052</v>
      </c>
      <c r="K373" s="10">
        <v>12412</v>
      </c>
      <c r="L373" s="9">
        <v>12793</v>
      </c>
      <c r="M373" s="9">
        <v>12486</v>
      </c>
      <c r="N373" s="107">
        <f t="shared" si="64"/>
        <v>272</v>
      </c>
      <c r="O373" s="260">
        <f>+AF373+AS373+BF373+BV373+CI373</f>
        <v>12486</v>
      </c>
      <c r="P373" s="260">
        <f t="shared" si="65"/>
        <v>0</v>
      </c>
      <c r="Q373" s="206">
        <v>29469</v>
      </c>
      <c r="R373" s="206">
        <v>25654</v>
      </c>
      <c r="S373" s="107">
        <f t="shared" si="67"/>
        <v>256</v>
      </c>
      <c r="T373" s="260">
        <f>+AH373+AU373+BH373+BK373+BX373+CK373</f>
        <v>25654</v>
      </c>
      <c r="U373" s="260">
        <f t="shared" si="66"/>
        <v>0</v>
      </c>
      <c r="V373" s="260"/>
      <c r="W373" s="131"/>
      <c r="X373" s="55"/>
      <c r="Y373" s="55"/>
      <c r="Z373" s="55"/>
      <c r="AA373" s="55"/>
      <c r="AB373" s="55"/>
      <c r="AC373" s="55"/>
      <c r="AD373" s="9">
        <v>7339</v>
      </c>
      <c r="AE373" s="9">
        <v>7381</v>
      </c>
      <c r="AF373" s="9">
        <v>7576</v>
      </c>
      <c r="AG373" s="245">
        <v>17213</v>
      </c>
      <c r="AH373" s="245">
        <v>19769</v>
      </c>
      <c r="AI373" s="245"/>
      <c r="AJ373" s="131"/>
      <c r="AK373" s="55"/>
      <c r="AL373" s="55"/>
      <c r="AM373" s="55"/>
      <c r="AN373" s="55"/>
      <c r="AO373" s="55"/>
      <c r="AP373" s="55"/>
      <c r="AQ373" s="9">
        <v>2971</v>
      </c>
      <c r="AR373" s="9">
        <v>2819</v>
      </c>
      <c r="AS373" s="9">
        <v>2580</v>
      </c>
      <c r="AT373" s="245">
        <v>6685</v>
      </c>
      <c r="AU373" s="245">
        <v>3471</v>
      </c>
      <c r="AV373" s="245"/>
      <c r="AW373" s="131"/>
      <c r="AX373" s="55"/>
      <c r="AY373" s="55"/>
      <c r="AZ373" s="68"/>
      <c r="BA373" s="68"/>
      <c r="BB373" s="68"/>
      <c r="BC373" s="68"/>
      <c r="BD373" s="68">
        <v>90</v>
      </c>
      <c r="BE373" s="68">
        <v>151</v>
      </c>
      <c r="BF373" s="213">
        <v>89</v>
      </c>
      <c r="BG373" s="246">
        <v>119</v>
      </c>
      <c r="BH373" s="240">
        <v>69</v>
      </c>
      <c r="BI373" s="243"/>
      <c r="BJ373" s="689">
        <v>331</v>
      </c>
      <c r="BK373" s="246">
        <v>445</v>
      </c>
      <c r="BL373" s="246"/>
      <c r="BM373" s="131"/>
      <c r="BN373" s="55"/>
      <c r="BO373" s="55"/>
      <c r="BP373" s="94"/>
      <c r="BQ373" s="94"/>
      <c r="BR373" s="94"/>
      <c r="BS373" s="94"/>
      <c r="BT373" s="94">
        <v>1774</v>
      </c>
      <c r="BU373" s="94">
        <v>1937</v>
      </c>
      <c r="BV373" s="94">
        <v>1966</v>
      </c>
      <c r="BW373" s="245">
        <v>5111</v>
      </c>
      <c r="BX373" s="245">
        <v>1876</v>
      </c>
      <c r="BY373" s="245"/>
      <c r="BZ373" s="55"/>
      <c r="CA373" s="55"/>
      <c r="CB373" s="55"/>
      <c r="CC373" s="55"/>
      <c r="CD373" s="55"/>
      <c r="CE373" s="55"/>
      <c r="CF373" s="55"/>
      <c r="CG373" s="9">
        <v>238</v>
      </c>
      <c r="CH373" s="9">
        <v>505</v>
      </c>
      <c r="CI373" s="9">
        <v>275</v>
      </c>
      <c r="CJ373" s="246">
        <v>10</v>
      </c>
      <c r="CK373" s="246">
        <v>24</v>
      </c>
      <c r="CL373" s="246"/>
    </row>
    <row r="374" spans="1:90" ht="12.95" customHeight="1" x14ac:dyDescent="0.2">
      <c r="A374" s="72" t="s">
        <v>501</v>
      </c>
      <c r="B374" s="26" t="s">
        <v>195</v>
      </c>
      <c r="C374" s="29" t="s">
        <v>2052</v>
      </c>
      <c r="K374" s="10">
        <v>10947</v>
      </c>
      <c r="L374" s="9">
        <v>11222</v>
      </c>
      <c r="M374" s="9">
        <v>11955</v>
      </c>
      <c r="N374" s="107">
        <f t="shared" si="64"/>
        <v>275</v>
      </c>
      <c r="O374" s="141">
        <f>+AF374+AS374+BF374+BV374+CI374</f>
        <v>11955</v>
      </c>
      <c r="P374" s="142">
        <f t="shared" si="65"/>
        <v>0</v>
      </c>
      <c r="Q374" s="206">
        <v>18731</v>
      </c>
      <c r="R374" s="206">
        <v>24204</v>
      </c>
      <c r="S374" s="107">
        <f t="shared" si="67"/>
        <v>261</v>
      </c>
      <c r="T374" s="141">
        <f>+AH374+AU374+BH374+BK374+BX374+CK374</f>
        <v>24204</v>
      </c>
      <c r="U374" s="142">
        <f t="shared" si="66"/>
        <v>0</v>
      </c>
      <c r="V374" s="260"/>
      <c r="W374" s="131"/>
      <c r="X374" s="55"/>
      <c r="Y374" s="55"/>
      <c r="Z374" s="55"/>
      <c r="AA374" s="55"/>
      <c r="AB374" s="55"/>
      <c r="AC374" s="55"/>
      <c r="AD374" s="9">
        <v>9924</v>
      </c>
      <c r="AE374" s="9">
        <v>9124</v>
      </c>
      <c r="AF374" s="9">
        <v>9621</v>
      </c>
      <c r="AG374" s="252">
        <v>14614</v>
      </c>
      <c r="AH374" s="252">
        <v>18811</v>
      </c>
      <c r="AI374" s="252"/>
      <c r="AJ374" s="131"/>
      <c r="AK374" s="55"/>
      <c r="AL374" s="55"/>
      <c r="AM374" s="55"/>
      <c r="AN374" s="55"/>
      <c r="AO374" s="55"/>
      <c r="AP374" s="55"/>
      <c r="AQ374" s="9">
        <v>252</v>
      </c>
      <c r="AR374" s="9">
        <v>302</v>
      </c>
      <c r="AS374" s="9">
        <v>360</v>
      </c>
      <c r="AT374" s="251">
        <v>455</v>
      </c>
      <c r="AU374" s="251">
        <v>771</v>
      </c>
      <c r="AV374" s="251"/>
      <c r="AW374" s="131"/>
      <c r="AX374" s="55"/>
      <c r="AY374" s="55"/>
      <c r="AZ374" s="68"/>
      <c r="BA374" s="68"/>
      <c r="BB374" s="68"/>
      <c r="BC374" s="68"/>
      <c r="BD374" s="68">
        <v>689</v>
      </c>
      <c r="BE374" s="68">
        <v>644</v>
      </c>
      <c r="BF374" s="213">
        <v>281</v>
      </c>
      <c r="BG374" s="251">
        <v>168</v>
      </c>
      <c r="BH374" s="266">
        <v>404</v>
      </c>
      <c r="BI374" s="254"/>
      <c r="BJ374" s="268">
        <v>448</v>
      </c>
      <c r="BK374" s="251">
        <v>597</v>
      </c>
      <c r="BL374" s="251"/>
      <c r="BM374" s="131"/>
      <c r="BN374" s="55"/>
      <c r="BO374" s="55"/>
      <c r="BP374" s="94"/>
      <c r="BQ374" s="94"/>
      <c r="BR374" s="94"/>
      <c r="BS374" s="94"/>
      <c r="BT374" s="94">
        <v>82</v>
      </c>
      <c r="BU374" s="94">
        <v>1152</v>
      </c>
      <c r="BV374" s="94">
        <v>1102</v>
      </c>
      <c r="BW374" s="252">
        <v>3046</v>
      </c>
      <c r="BX374" s="252">
        <v>3621</v>
      </c>
      <c r="BY374" s="252"/>
      <c r="BZ374" s="55"/>
      <c r="CA374" s="55"/>
      <c r="CB374" s="55"/>
      <c r="CC374" s="55"/>
      <c r="CD374" s="55"/>
      <c r="CE374" s="55"/>
      <c r="CF374" s="55"/>
      <c r="CG374" s="9">
        <v>0</v>
      </c>
      <c r="CH374" s="9">
        <v>0</v>
      </c>
      <c r="CI374" s="9">
        <v>591</v>
      </c>
      <c r="CJ374" s="251">
        <v>0</v>
      </c>
      <c r="CK374" s="251">
        <v>0</v>
      </c>
      <c r="CL374" s="251"/>
    </row>
    <row r="375" spans="1:90" ht="12.95" customHeight="1" x14ac:dyDescent="0.2">
      <c r="A375" s="72" t="s">
        <v>360</v>
      </c>
      <c r="B375" s="255" t="s">
        <v>2096</v>
      </c>
      <c r="C375" s="255" t="s">
        <v>2052</v>
      </c>
      <c r="D375" s="301"/>
      <c r="K375" s="10"/>
      <c r="L375" s="9"/>
      <c r="M375" s="9"/>
      <c r="N375" s="107"/>
      <c r="O375" s="141"/>
      <c r="P375" s="142"/>
      <c r="Q375" s="273">
        <v>21150</v>
      </c>
      <c r="R375" s="252">
        <v>23400</v>
      </c>
      <c r="S375" s="107">
        <f t="shared" si="67"/>
        <v>262</v>
      </c>
      <c r="T375" s="141">
        <f>+AH375+AU375+BH375+BK375+BX375+CK375</f>
        <v>23400</v>
      </c>
      <c r="U375" s="142">
        <f t="shared" si="66"/>
        <v>0</v>
      </c>
      <c r="V375" s="260"/>
      <c r="W375" s="131"/>
      <c r="X375" s="55"/>
      <c r="Y375" s="55"/>
      <c r="Z375" s="55"/>
      <c r="AA375" s="55"/>
      <c r="AB375" s="55"/>
      <c r="AC375" s="55"/>
      <c r="AD375" s="9"/>
      <c r="AE375" s="9"/>
      <c r="AF375" s="9"/>
      <c r="AG375" s="273">
        <v>6441</v>
      </c>
      <c r="AH375" s="252">
        <v>8564</v>
      </c>
      <c r="AI375" s="252"/>
      <c r="AJ375" s="131"/>
      <c r="AK375" s="55"/>
      <c r="AL375" s="55"/>
      <c r="AM375" s="55"/>
      <c r="AN375" s="55"/>
      <c r="AO375" s="55"/>
      <c r="AP375" s="55"/>
      <c r="AQ375" s="9"/>
      <c r="AR375" s="9"/>
      <c r="AS375" s="9"/>
      <c r="AT375" s="273">
        <v>4419</v>
      </c>
      <c r="AU375" s="252">
        <v>3979</v>
      </c>
      <c r="AV375" s="252"/>
      <c r="AW375" s="131"/>
      <c r="AX375" s="55"/>
      <c r="AY375" s="55"/>
      <c r="AZ375" s="68"/>
      <c r="BA375" s="68"/>
      <c r="BB375" s="68"/>
      <c r="BC375" s="68"/>
      <c r="BD375" s="68"/>
      <c r="BE375" s="68"/>
      <c r="BF375" s="213"/>
      <c r="BG375" s="271">
        <v>935</v>
      </c>
      <c r="BH375" s="266">
        <v>959</v>
      </c>
      <c r="BI375" s="254"/>
      <c r="BJ375" s="691">
        <v>354</v>
      </c>
      <c r="BK375" s="251">
        <v>369</v>
      </c>
      <c r="BL375" s="251"/>
      <c r="BM375" s="131"/>
      <c r="BN375" s="55"/>
      <c r="BO375" s="55"/>
      <c r="BP375" s="94"/>
      <c r="BQ375" s="94"/>
      <c r="BR375" s="94"/>
      <c r="BS375" s="94"/>
      <c r="BT375" s="94"/>
      <c r="BU375" s="94"/>
      <c r="BV375" s="293"/>
      <c r="BW375" s="273">
        <v>8877</v>
      </c>
      <c r="BX375" s="252">
        <v>9398</v>
      </c>
      <c r="BY375" s="252"/>
      <c r="BZ375" s="55"/>
      <c r="CA375" s="55"/>
      <c r="CB375" s="55"/>
      <c r="CC375" s="55"/>
      <c r="CD375" s="55"/>
      <c r="CE375" s="55"/>
      <c r="CF375" s="55"/>
      <c r="CG375" s="9"/>
      <c r="CH375" s="9"/>
      <c r="CI375" s="293"/>
      <c r="CJ375" s="271">
        <v>124</v>
      </c>
      <c r="CK375" s="251">
        <v>131</v>
      </c>
      <c r="CL375" s="251"/>
    </row>
    <row r="376" spans="1:90" ht="12.95" customHeight="1" x14ac:dyDescent="0.2">
      <c r="A376" s="72" t="s">
        <v>324</v>
      </c>
      <c r="B376" s="292" t="s">
        <v>848</v>
      </c>
      <c r="C376" s="29" t="s">
        <v>2052</v>
      </c>
      <c r="D376" s="263"/>
      <c r="E376" s="99">
        <v>31045</v>
      </c>
      <c r="F376" s="44">
        <v>48839</v>
      </c>
      <c r="G376" s="52">
        <v>49888</v>
      </c>
      <c r="H376" s="44">
        <v>51994</v>
      </c>
      <c r="I376" s="44">
        <v>43231</v>
      </c>
      <c r="J376" s="44">
        <v>47188</v>
      </c>
      <c r="K376" s="44">
        <v>52118</v>
      </c>
      <c r="L376" s="44">
        <v>49224</v>
      </c>
      <c r="M376" s="44">
        <v>57604</v>
      </c>
      <c r="N376" s="107">
        <f t="shared" ref="N376:N407" si="68">IF(M376&gt;0,RANK(M376,$M$16:$M$986),"—")</f>
        <v>170</v>
      </c>
      <c r="O376" s="141">
        <f>+AF376+AS376+BF376+BV376+CI376</f>
        <v>57604</v>
      </c>
      <c r="P376" s="142">
        <f t="shared" ref="P376:P407" si="69">+O376-M376</f>
        <v>0</v>
      </c>
      <c r="Q376" s="206">
        <v>22152</v>
      </c>
      <c r="R376" s="206">
        <v>22150</v>
      </c>
      <c r="S376" s="107">
        <f t="shared" si="67"/>
        <v>266</v>
      </c>
      <c r="T376" s="141">
        <f>+AH376+AU376+BH376+BK376+BX376+CK376</f>
        <v>22150</v>
      </c>
      <c r="U376" s="142">
        <f t="shared" si="66"/>
        <v>0</v>
      </c>
      <c r="V376" s="260"/>
      <c r="W376" s="263"/>
      <c r="X376" s="99">
        <v>21969</v>
      </c>
      <c r="Y376" s="44">
        <v>39259</v>
      </c>
      <c r="Z376" s="44">
        <v>39407</v>
      </c>
      <c r="AA376" s="44">
        <v>40430</v>
      </c>
      <c r="AB376" s="44">
        <v>41207</v>
      </c>
      <c r="AC376" s="44">
        <v>44394</v>
      </c>
      <c r="AD376" s="44">
        <v>48580</v>
      </c>
      <c r="AE376" s="44">
        <v>43291</v>
      </c>
      <c r="AF376" s="44">
        <v>53110</v>
      </c>
      <c r="AG376" s="252">
        <v>20430</v>
      </c>
      <c r="AH376" s="252">
        <v>20679</v>
      </c>
      <c r="AI376" s="252"/>
      <c r="AJ376" s="263"/>
      <c r="AK376" s="99">
        <v>7973</v>
      </c>
      <c r="AL376" s="44">
        <v>6629</v>
      </c>
      <c r="AM376" s="44">
        <v>7267</v>
      </c>
      <c r="AN376" s="44">
        <v>6420</v>
      </c>
      <c r="AO376" s="44">
        <v>507</v>
      </c>
      <c r="AP376" s="44">
        <v>762</v>
      </c>
      <c r="AQ376" s="44">
        <v>922</v>
      </c>
      <c r="AR376" s="44">
        <v>929</v>
      </c>
      <c r="AS376" s="44">
        <v>416</v>
      </c>
      <c r="AT376" s="251"/>
      <c r="AU376" s="251">
        <v>0</v>
      </c>
      <c r="AV376" s="251"/>
      <c r="AW376" s="263"/>
      <c r="AX376" s="99">
        <v>1103</v>
      </c>
      <c r="AY376" s="44">
        <v>2941</v>
      </c>
      <c r="AZ376" s="66">
        <v>3201</v>
      </c>
      <c r="BA376" s="66">
        <v>5135</v>
      </c>
      <c r="BB376" s="66">
        <v>181</v>
      </c>
      <c r="BC376" s="66">
        <v>199</v>
      </c>
      <c r="BD376" s="66">
        <v>206</v>
      </c>
      <c r="BE376" s="66">
        <v>556</v>
      </c>
      <c r="BF376" s="217">
        <v>1078</v>
      </c>
      <c r="BG376" s="251"/>
      <c r="BH376" s="266">
        <v>0</v>
      </c>
      <c r="BI376" s="254"/>
      <c r="BJ376" s="268"/>
      <c r="BK376" s="251">
        <v>0</v>
      </c>
      <c r="BL376" s="251"/>
      <c r="BM376" s="263"/>
      <c r="BN376" s="99">
        <v>0</v>
      </c>
      <c r="BO376" s="44">
        <v>10</v>
      </c>
      <c r="BP376" s="44">
        <v>13</v>
      </c>
      <c r="BQ376" s="44">
        <v>9</v>
      </c>
      <c r="BR376" s="44">
        <v>1336</v>
      </c>
      <c r="BS376" s="44">
        <v>1833</v>
      </c>
      <c r="BT376" s="44">
        <v>2410</v>
      </c>
      <c r="BU376" s="44">
        <v>4448</v>
      </c>
      <c r="BV376" s="44">
        <v>3000</v>
      </c>
      <c r="BW376" s="252">
        <v>1722</v>
      </c>
      <c r="BX376" s="252">
        <v>1471</v>
      </c>
      <c r="BY376" s="252"/>
      <c r="BZ376" s="262"/>
      <c r="CA376" s="262">
        <v>0</v>
      </c>
      <c r="CB376" s="99">
        <v>0</v>
      </c>
      <c r="CC376" s="44">
        <v>0</v>
      </c>
      <c r="CD376" s="52">
        <v>0</v>
      </c>
      <c r="CE376" s="44">
        <v>0</v>
      </c>
      <c r="CF376" s="44">
        <v>0</v>
      </c>
      <c r="CG376" s="44">
        <v>0</v>
      </c>
      <c r="CH376" s="44">
        <v>0</v>
      </c>
      <c r="CI376" s="44">
        <v>0</v>
      </c>
      <c r="CJ376" s="251"/>
      <c r="CK376" s="251">
        <v>0</v>
      </c>
      <c r="CL376" s="251"/>
    </row>
    <row r="377" spans="1:90" ht="12.95" customHeight="1" x14ac:dyDescent="0.2">
      <c r="A377" s="72" t="s">
        <v>397</v>
      </c>
      <c r="B377" s="26" t="s">
        <v>179</v>
      </c>
      <c r="C377" s="29" t="s">
        <v>2052</v>
      </c>
      <c r="D377" s="301"/>
      <c r="K377" s="10">
        <v>19887</v>
      </c>
      <c r="L377" s="9">
        <v>20728</v>
      </c>
      <c r="M377" s="9">
        <v>20524</v>
      </c>
      <c r="N377" s="107">
        <f t="shared" si="68"/>
        <v>240</v>
      </c>
      <c r="O377" s="141">
        <f>+AF377+AS377+BF377+BV377+CI377</f>
        <v>20524</v>
      </c>
      <c r="P377" s="142">
        <f t="shared" si="69"/>
        <v>0</v>
      </c>
      <c r="Q377" s="206">
        <v>20495</v>
      </c>
      <c r="R377" s="206">
        <v>21450</v>
      </c>
      <c r="S377" s="107">
        <f t="shared" si="67"/>
        <v>271</v>
      </c>
      <c r="T377" s="141">
        <f>+AH377+AU377+BH377+BK377+BX377+CK377</f>
        <v>21450</v>
      </c>
      <c r="U377" s="142">
        <f t="shared" si="66"/>
        <v>0</v>
      </c>
      <c r="V377" s="260"/>
      <c r="W377" s="131"/>
      <c r="X377" s="55"/>
      <c r="Y377" s="55"/>
      <c r="Z377" s="55"/>
      <c r="AA377" s="55"/>
      <c r="AB377" s="55"/>
      <c r="AC377" s="55"/>
      <c r="AD377" s="9">
        <v>11911</v>
      </c>
      <c r="AE377" s="9">
        <v>13002</v>
      </c>
      <c r="AF377" s="9">
        <v>12428</v>
      </c>
      <c r="AG377" s="252">
        <v>14645</v>
      </c>
      <c r="AH377" s="252">
        <v>17149</v>
      </c>
      <c r="AI377" s="252"/>
      <c r="AJ377" s="131"/>
      <c r="AK377" s="55"/>
      <c r="AL377" s="55"/>
      <c r="AM377" s="55"/>
      <c r="AN377" s="55"/>
      <c r="AO377" s="55"/>
      <c r="AP377" s="55"/>
      <c r="AQ377" s="9">
        <v>208</v>
      </c>
      <c r="AR377" s="9">
        <v>397</v>
      </c>
      <c r="AS377" s="9">
        <v>364</v>
      </c>
      <c r="AT377" s="251">
        <v>527</v>
      </c>
      <c r="AU377" s="251">
        <v>124</v>
      </c>
      <c r="AV377" s="251"/>
      <c r="AW377" s="131"/>
      <c r="AX377" s="55"/>
      <c r="AY377" s="55"/>
      <c r="AZ377" s="68"/>
      <c r="BA377" s="68"/>
      <c r="BB377" s="68"/>
      <c r="BC377" s="68"/>
      <c r="BD377" s="68">
        <v>3085</v>
      </c>
      <c r="BE377" s="68">
        <v>3561</v>
      </c>
      <c r="BF377" s="213">
        <v>3676</v>
      </c>
      <c r="BG377" s="252">
        <v>1430</v>
      </c>
      <c r="BH377" s="266">
        <v>519</v>
      </c>
      <c r="BI377" s="254"/>
      <c r="BJ377" s="268">
        <v>993</v>
      </c>
      <c r="BK377" s="251">
        <v>402</v>
      </c>
      <c r="BL377" s="251"/>
      <c r="BM377" s="131"/>
      <c r="BN377" s="55"/>
      <c r="BO377" s="55"/>
      <c r="BP377" s="94"/>
      <c r="BQ377" s="94"/>
      <c r="BR377" s="94"/>
      <c r="BS377" s="94"/>
      <c r="BT377" s="94">
        <v>3966</v>
      </c>
      <c r="BU377" s="94">
        <v>3585</v>
      </c>
      <c r="BV377" s="94">
        <v>3829</v>
      </c>
      <c r="BW377" s="252">
        <v>2900</v>
      </c>
      <c r="BX377" s="252">
        <v>3256</v>
      </c>
      <c r="BY377" s="252"/>
      <c r="BZ377" s="55"/>
      <c r="CA377" s="55"/>
      <c r="CB377" s="55"/>
      <c r="CC377" s="55"/>
      <c r="CD377" s="55"/>
      <c r="CE377" s="55"/>
      <c r="CF377" s="55"/>
      <c r="CG377" s="9">
        <v>717</v>
      </c>
      <c r="CH377" s="9">
        <v>183</v>
      </c>
      <c r="CI377" s="9">
        <v>227</v>
      </c>
      <c r="CJ377" s="251">
        <v>0</v>
      </c>
      <c r="CK377" s="251">
        <v>0</v>
      </c>
      <c r="CL377" s="251"/>
    </row>
    <row r="378" spans="1:90" ht="12.95" customHeight="1" x14ac:dyDescent="0.2">
      <c r="A378" s="72" t="s">
        <v>423</v>
      </c>
      <c r="B378" s="26" t="s">
        <v>196</v>
      </c>
      <c r="C378" s="29" t="s">
        <v>2052</v>
      </c>
      <c r="D378" s="301"/>
      <c r="E378" s="126"/>
      <c r="K378" s="10">
        <v>10945</v>
      </c>
      <c r="L378" s="9">
        <v>16802</v>
      </c>
      <c r="M378" s="9">
        <v>21421</v>
      </c>
      <c r="N378" s="107">
        <f t="shared" si="68"/>
        <v>236</v>
      </c>
      <c r="O378" s="141">
        <f>+AF378+AS378+BF378+BV378+CI378</f>
        <v>21421</v>
      </c>
      <c r="P378" s="142">
        <f t="shared" si="69"/>
        <v>0</v>
      </c>
      <c r="Q378" s="206">
        <v>21591</v>
      </c>
      <c r="R378" s="206">
        <v>21328</v>
      </c>
      <c r="S378" s="107">
        <f t="shared" si="67"/>
        <v>272</v>
      </c>
      <c r="T378" s="141">
        <f>+AH378+AU378+BH378+BK378+BX378+CK378</f>
        <v>21328</v>
      </c>
      <c r="U378" s="142">
        <f t="shared" si="66"/>
        <v>0</v>
      </c>
      <c r="V378" s="260"/>
      <c r="W378" s="131"/>
      <c r="X378" s="55"/>
      <c r="Y378" s="55"/>
      <c r="Z378" s="55"/>
      <c r="AA378" s="55"/>
      <c r="AB378" s="55"/>
      <c r="AC378" s="55"/>
      <c r="AD378" s="9">
        <v>3119</v>
      </c>
      <c r="AE378" s="9">
        <v>4852</v>
      </c>
      <c r="AF378" s="9">
        <v>8025</v>
      </c>
      <c r="AG378" s="252">
        <v>9392</v>
      </c>
      <c r="AH378" s="252">
        <v>10140</v>
      </c>
      <c r="AI378" s="252"/>
      <c r="AJ378" s="131"/>
      <c r="AK378" s="55"/>
      <c r="AL378" s="55"/>
      <c r="AM378" s="55"/>
      <c r="AN378" s="55"/>
      <c r="AO378" s="55"/>
      <c r="AP378" s="55"/>
      <c r="AQ378" s="9">
        <v>4306</v>
      </c>
      <c r="AR378" s="9">
        <v>6917</v>
      </c>
      <c r="AS378" s="9">
        <v>7877</v>
      </c>
      <c r="AT378" s="252">
        <v>6589</v>
      </c>
      <c r="AU378" s="252">
        <v>3631</v>
      </c>
      <c r="AV378" s="252"/>
      <c r="AW378" s="131"/>
      <c r="AX378" s="55"/>
      <c r="AY378" s="55"/>
      <c r="AZ378" s="68"/>
      <c r="BA378" s="68"/>
      <c r="BB378" s="68"/>
      <c r="BC378" s="68"/>
      <c r="BD378" s="68">
        <v>165</v>
      </c>
      <c r="BE378" s="68">
        <v>6</v>
      </c>
      <c r="BF378" s="213">
        <v>79</v>
      </c>
      <c r="BG378" s="251">
        <v>181</v>
      </c>
      <c r="BH378" s="266">
        <v>149</v>
      </c>
      <c r="BI378" s="254"/>
      <c r="BJ378" s="268">
        <v>487</v>
      </c>
      <c r="BK378" s="251">
        <v>569</v>
      </c>
      <c r="BL378" s="251"/>
      <c r="BM378" s="131"/>
      <c r="BN378" s="55"/>
      <c r="BO378" s="55"/>
      <c r="BP378" s="94"/>
      <c r="BQ378" s="94"/>
      <c r="BR378" s="94"/>
      <c r="BS378" s="94"/>
      <c r="BT378" s="94">
        <v>2473</v>
      </c>
      <c r="BU378" s="94">
        <v>4047</v>
      </c>
      <c r="BV378" s="94">
        <v>4134</v>
      </c>
      <c r="BW378" s="252">
        <v>3819</v>
      </c>
      <c r="BX378" s="252">
        <v>6446</v>
      </c>
      <c r="BY378" s="252"/>
      <c r="BZ378" s="55"/>
      <c r="CA378" s="55"/>
      <c r="CB378" s="55"/>
      <c r="CC378" s="55"/>
      <c r="CD378" s="55"/>
      <c r="CE378" s="55"/>
      <c r="CF378" s="55"/>
      <c r="CG378" s="9">
        <v>882</v>
      </c>
      <c r="CH378" s="9">
        <v>980</v>
      </c>
      <c r="CI378" s="9">
        <v>1306</v>
      </c>
      <c r="CJ378" s="252">
        <v>1123</v>
      </c>
      <c r="CK378" s="251">
        <v>393</v>
      </c>
      <c r="CL378" s="251"/>
    </row>
    <row r="379" spans="1:90" ht="12.95" customHeight="1" x14ac:dyDescent="0.2">
      <c r="A379" s="72"/>
      <c r="B379" s="26" t="s">
        <v>213</v>
      </c>
      <c r="C379" s="29" t="s">
        <v>2052</v>
      </c>
      <c r="D379" s="301"/>
      <c r="K379" s="10">
        <v>7122</v>
      </c>
      <c r="L379" s="9">
        <v>6270</v>
      </c>
      <c r="M379" s="9">
        <v>7224</v>
      </c>
      <c r="N379" s="107">
        <f t="shared" si="68"/>
        <v>315</v>
      </c>
      <c r="O379" s="141">
        <f>+AF379+AS379+BF379+BV379+CI379</f>
        <v>7224</v>
      </c>
      <c r="P379" s="142">
        <f t="shared" si="69"/>
        <v>0</v>
      </c>
      <c r="Q379" s="206">
        <v>16709</v>
      </c>
      <c r="R379" s="206">
        <v>18620</v>
      </c>
      <c r="S379" s="107">
        <f t="shared" si="67"/>
        <v>277</v>
      </c>
      <c r="T379" s="141">
        <f>+AH379+AU379+BH379+BK379+BX379+CK379</f>
        <v>18620</v>
      </c>
      <c r="U379" s="142">
        <f t="shared" si="66"/>
        <v>0</v>
      </c>
      <c r="V379" s="260"/>
      <c r="W379" s="131"/>
      <c r="X379" s="55"/>
      <c r="Y379" s="55"/>
      <c r="Z379" s="55"/>
      <c r="AA379" s="55"/>
      <c r="AB379" s="55"/>
      <c r="AC379" s="55"/>
      <c r="AD379" s="9">
        <v>4967</v>
      </c>
      <c r="AE379" s="9">
        <v>5258</v>
      </c>
      <c r="AF379" s="9">
        <v>5911</v>
      </c>
      <c r="AG379" s="252">
        <v>9368</v>
      </c>
      <c r="AH379" s="252">
        <v>9858</v>
      </c>
      <c r="AI379" s="252"/>
      <c r="AJ379" s="131"/>
      <c r="AK379" s="55"/>
      <c r="AL379" s="55"/>
      <c r="AM379" s="55"/>
      <c r="AN379" s="55"/>
      <c r="AO379" s="55"/>
      <c r="AP379" s="55"/>
      <c r="AQ379" s="9">
        <v>588</v>
      </c>
      <c r="AR379" s="9">
        <v>389</v>
      </c>
      <c r="AS379" s="9">
        <v>518</v>
      </c>
      <c r="AT379" s="252">
        <v>1292</v>
      </c>
      <c r="AU379" s="252">
        <v>2454</v>
      </c>
      <c r="AV379" s="252"/>
      <c r="AW379" s="131"/>
      <c r="AX379" s="55"/>
      <c r="AY379" s="55"/>
      <c r="AZ379" s="68"/>
      <c r="BA379" s="68"/>
      <c r="BB379" s="68"/>
      <c r="BC379" s="68"/>
      <c r="BD379" s="68">
        <v>0</v>
      </c>
      <c r="BE379" s="68">
        <v>0</v>
      </c>
      <c r="BF379" s="213">
        <v>0</v>
      </c>
      <c r="BG379" s="251">
        <v>164</v>
      </c>
      <c r="BH379" s="266">
        <v>166</v>
      </c>
      <c r="BI379" s="254"/>
      <c r="BJ379" s="268">
        <v>637</v>
      </c>
      <c r="BK379" s="251">
        <v>476</v>
      </c>
      <c r="BL379" s="251"/>
      <c r="BM379" s="131"/>
      <c r="BN379" s="55"/>
      <c r="BO379" s="55"/>
      <c r="BP379" s="94"/>
      <c r="BQ379" s="94"/>
      <c r="BR379" s="94"/>
      <c r="BS379" s="94"/>
      <c r="BT379" s="94">
        <v>0</v>
      </c>
      <c r="BU379" s="94">
        <v>0</v>
      </c>
      <c r="BV379" s="94">
        <v>0</v>
      </c>
      <c r="BW379" s="252">
        <v>5202</v>
      </c>
      <c r="BX379" s="252">
        <v>5646</v>
      </c>
      <c r="BY379" s="252"/>
      <c r="BZ379" s="55"/>
      <c r="CA379" s="55"/>
      <c r="CB379" s="55"/>
      <c r="CC379" s="55"/>
      <c r="CD379" s="55"/>
      <c r="CE379" s="55"/>
      <c r="CF379" s="55"/>
      <c r="CG379" s="9">
        <v>1567</v>
      </c>
      <c r="CH379" s="9">
        <v>623</v>
      </c>
      <c r="CI379" s="9">
        <v>795</v>
      </c>
      <c r="CJ379" s="251">
        <v>46</v>
      </c>
      <c r="CK379" s="251">
        <v>20</v>
      </c>
      <c r="CL379" s="251"/>
    </row>
    <row r="380" spans="1:90" ht="12.95" customHeight="1" x14ac:dyDescent="0.2">
      <c r="A380" s="72" t="s">
        <v>353</v>
      </c>
      <c r="B380" s="26" t="s">
        <v>200</v>
      </c>
      <c r="C380" s="29" t="s">
        <v>2052</v>
      </c>
      <c r="D380" s="301"/>
      <c r="K380" s="10">
        <v>9833</v>
      </c>
      <c r="L380" s="9">
        <v>11029</v>
      </c>
      <c r="M380" s="9">
        <v>12560</v>
      </c>
      <c r="N380" s="107">
        <f t="shared" si="68"/>
        <v>270</v>
      </c>
      <c r="O380" s="141">
        <f>+AF380+AS380+BF380+BV380+CI380</f>
        <v>12560</v>
      </c>
      <c r="P380" s="142">
        <f t="shared" si="69"/>
        <v>0</v>
      </c>
      <c r="Q380" s="206">
        <v>15748</v>
      </c>
      <c r="R380" s="206">
        <v>17004</v>
      </c>
      <c r="S380" s="107">
        <f t="shared" si="67"/>
        <v>286</v>
      </c>
      <c r="T380" s="141">
        <f>+AH380+AU380+BH380+BK380+BX380+CK380</f>
        <v>17004</v>
      </c>
      <c r="U380" s="142">
        <f t="shared" si="66"/>
        <v>0</v>
      </c>
      <c r="V380" s="260"/>
      <c r="W380" s="131"/>
      <c r="X380" s="55"/>
      <c r="Y380" s="55"/>
      <c r="Z380" s="55"/>
      <c r="AA380" s="55"/>
      <c r="AB380" s="55"/>
      <c r="AC380" s="55"/>
      <c r="AD380" s="9">
        <v>7694</v>
      </c>
      <c r="AE380" s="9">
        <v>9212</v>
      </c>
      <c r="AF380" s="9">
        <v>10526</v>
      </c>
      <c r="AG380" s="252">
        <v>13364</v>
      </c>
      <c r="AH380" s="252">
        <v>14042</v>
      </c>
      <c r="AI380" s="252"/>
      <c r="AJ380" s="131"/>
      <c r="AK380" s="55"/>
      <c r="AL380" s="55"/>
      <c r="AM380" s="55"/>
      <c r="AN380" s="55"/>
      <c r="AO380" s="55"/>
      <c r="AP380" s="55"/>
      <c r="AQ380" s="9">
        <v>29</v>
      </c>
      <c r="AR380" s="9">
        <v>252</v>
      </c>
      <c r="AS380" s="9">
        <v>157</v>
      </c>
      <c r="AT380" s="251">
        <v>255</v>
      </c>
      <c r="AU380" s="251">
        <v>384</v>
      </c>
      <c r="AV380" s="251"/>
      <c r="AW380" s="131"/>
      <c r="AX380" s="55"/>
      <c r="AY380" s="55"/>
      <c r="AZ380" s="68"/>
      <c r="BA380" s="68"/>
      <c r="BB380" s="68"/>
      <c r="BC380" s="68"/>
      <c r="BD380" s="68">
        <v>982</v>
      </c>
      <c r="BE380" s="68">
        <v>361</v>
      </c>
      <c r="BF380" s="213">
        <v>667</v>
      </c>
      <c r="BG380" s="251">
        <v>835</v>
      </c>
      <c r="BH380" s="266">
        <v>564</v>
      </c>
      <c r="BI380" s="254"/>
      <c r="BJ380" s="268">
        <v>439</v>
      </c>
      <c r="BK380" s="251">
        <v>740</v>
      </c>
      <c r="BL380" s="251"/>
      <c r="BM380" s="131"/>
      <c r="BN380" s="55"/>
      <c r="BO380" s="55"/>
      <c r="BP380" s="94"/>
      <c r="BQ380" s="94"/>
      <c r="BR380" s="94"/>
      <c r="BS380" s="94"/>
      <c r="BT380" s="94">
        <v>719</v>
      </c>
      <c r="BU380" s="94">
        <v>921</v>
      </c>
      <c r="BV380" s="94">
        <v>612</v>
      </c>
      <c r="BW380" s="251">
        <v>799</v>
      </c>
      <c r="BX380" s="252">
        <v>1238</v>
      </c>
      <c r="BY380" s="252"/>
      <c r="BZ380" s="55"/>
      <c r="CA380" s="55"/>
      <c r="CB380" s="55"/>
      <c r="CC380" s="55"/>
      <c r="CD380" s="55"/>
      <c r="CE380" s="55"/>
      <c r="CF380" s="55"/>
      <c r="CG380" s="9">
        <v>409</v>
      </c>
      <c r="CH380" s="9">
        <v>283</v>
      </c>
      <c r="CI380" s="9">
        <v>598</v>
      </c>
      <c r="CJ380" s="251">
        <v>56</v>
      </c>
      <c r="CK380" s="251">
        <v>36</v>
      </c>
      <c r="CL380" s="251"/>
    </row>
    <row r="381" spans="1:90" ht="12.95" customHeight="1" x14ac:dyDescent="0.2">
      <c r="A381" s="72" t="s">
        <v>502</v>
      </c>
      <c r="B381" s="26" t="s">
        <v>187</v>
      </c>
      <c r="C381" s="29" t="s">
        <v>2052</v>
      </c>
      <c r="D381" s="301"/>
      <c r="K381" s="10">
        <v>14517</v>
      </c>
      <c r="L381" s="9">
        <v>14866</v>
      </c>
      <c r="M381" s="9">
        <v>19420</v>
      </c>
      <c r="N381" s="107">
        <f t="shared" si="68"/>
        <v>244</v>
      </c>
      <c r="O381" s="141">
        <f>+AF381+AS381+BF381+BV381+CI381</f>
        <v>19420</v>
      </c>
      <c r="P381" s="142">
        <f t="shared" si="69"/>
        <v>0</v>
      </c>
      <c r="Q381" s="206">
        <v>19732</v>
      </c>
      <c r="R381" s="206">
        <v>16532</v>
      </c>
      <c r="S381" s="107">
        <f t="shared" si="67"/>
        <v>289</v>
      </c>
      <c r="T381" s="141">
        <f>+AH381+AU381+BH381+BK381+BX381+CK381</f>
        <v>16532</v>
      </c>
      <c r="U381" s="142">
        <f t="shared" si="66"/>
        <v>0</v>
      </c>
      <c r="V381" s="260"/>
      <c r="W381" s="131"/>
      <c r="X381" s="55"/>
      <c r="Y381" s="55"/>
      <c r="Z381" s="55"/>
      <c r="AA381" s="55"/>
      <c r="AB381" s="55"/>
      <c r="AC381" s="55"/>
      <c r="AD381" s="9">
        <v>5391</v>
      </c>
      <c r="AE381" s="9">
        <v>7603</v>
      </c>
      <c r="AF381" s="9">
        <v>12169</v>
      </c>
      <c r="AG381" s="252">
        <v>11637</v>
      </c>
      <c r="AH381" s="252">
        <v>8658</v>
      </c>
      <c r="AI381" s="252"/>
      <c r="AJ381" s="131"/>
      <c r="AK381" s="55"/>
      <c r="AL381" s="55"/>
      <c r="AM381" s="55"/>
      <c r="AN381" s="55"/>
      <c r="AO381" s="55"/>
      <c r="AP381" s="55"/>
      <c r="AQ381" s="9">
        <v>3898</v>
      </c>
      <c r="AR381" s="9">
        <v>3292</v>
      </c>
      <c r="AS381" s="9">
        <v>2499</v>
      </c>
      <c r="AT381" s="252">
        <v>3351</v>
      </c>
      <c r="AU381" s="252">
        <v>2758</v>
      </c>
      <c r="AV381" s="252"/>
      <c r="AW381" s="131"/>
      <c r="AX381" s="55"/>
      <c r="AY381" s="55"/>
      <c r="AZ381" s="68"/>
      <c r="BA381" s="68"/>
      <c r="BB381" s="68"/>
      <c r="BC381" s="68"/>
      <c r="BD381" s="68">
        <v>1192</v>
      </c>
      <c r="BE381" s="68">
        <v>413</v>
      </c>
      <c r="BF381" s="213">
        <v>467</v>
      </c>
      <c r="BG381" s="251">
        <v>559</v>
      </c>
      <c r="BH381" s="318">
        <v>1352</v>
      </c>
      <c r="BI381" s="250"/>
      <c r="BJ381" s="690">
        <v>2062</v>
      </c>
      <c r="BK381" s="252">
        <v>1606</v>
      </c>
      <c r="BL381" s="252"/>
      <c r="BM381" s="131"/>
      <c r="BN381" s="55"/>
      <c r="BO381" s="55"/>
      <c r="BP381" s="94"/>
      <c r="BQ381" s="94"/>
      <c r="BR381" s="94"/>
      <c r="BS381" s="94"/>
      <c r="BT381" s="94">
        <v>1541</v>
      </c>
      <c r="BU381" s="94">
        <v>1412</v>
      </c>
      <c r="BV381" s="94">
        <v>1781</v>
      </c>
      <c r="BW381" s="252">
        <v>2091</v>
      </c>
      <c r="BX381" s="252">
        <v>2138</v>
      </c>
      <c r="BY381" s="252"/>
      <c r="BZ381" s="55"/>
      <c r="CA381" s="55"/>
      <c r="CB381" s="55"/>
      <c r="CC381" s="55"/>
      <c r="CD381" s="55"/>
      <c r="CE381" s="55"/>
      <c r="CF381" s="55"/>
      <c r="CG381" s="9">
        <v>2495</v>
      </c>
      <c r="CH381" s="9">
        <v>2146</v>
      </c>
      <c r="CI381" s="9">
        <v>2504</v>
      </c>
      <c r="CJ381" s="251">
        <v>32</v>
      </c>
      <c r="CK381" s="251">
        <v>20</v>
      </c>
      <c r="CL381" s="251"/>
    </row>
    <row r="382" spans="1:90" ht="12.95" customHeight="1" x14ac:dyDescent="0.2">
      <c r="A382" s="182" t="s">
        <v>2014</v>
      </c>
      <c r="B382" s="26" t="s">
        <v>451</v>
      </c>
      <c r="C382" s="29" t="s">
        <v>2052</v>
      </c>
      <c r="D382" s="301"/>
      <c r="K382" s="10">
        <v>183</v>
      </c>
      <c r="L382" s="9">
        <v>4386</v>
      </c>
      <c r="M382" s="9">
        <v>11734</v>
      </c>
      <c r="N382" s="107">
        <f t="shared" si="68"/>
        <v>276</v>
      </c>
      <c r="O382" s="141">
        <f>+AF382+AS382+BF382+BV382+CI382</f>
        <v>11734</v>
      </c>
      <c r="P382" s="142">
        <f t="shared" si="69"/>
        <v>0</v>
      </c>
      <c r="Q382" s="206"/>
      <c r="R382" s="206">
        <v>16344</v>
      </c>
      <c r="S382" s="107">
        <f t="shared" si="67"/>
        <v>290</v>
      </c>
      <c r="T382" s="141">
        <f>+AH382+AU382+BH382+BK382+BX382+CK382</f>
        <v>16344</v>
      </c>
      <c r="U382" s="142">
        <f t="shared" si="66"/>
        <v>0</v>
      </c>
      <c r="V382" s="260"/>
      <c r="W382" s="131"/>
      <c r="X382" s="55"/>
      <c r="Y382" s="55"/>
      <c r="Z382" s="55"/>
      <c r="AA382" s="55"/>
      <c r="AB382" s="55"/>
      <c r="AC382" s="55"/>
      <c r="AD382" s="9">
        <v>163</v>
      </c>
      <c r="AE382" s="9">
        <v>3299</v>
      </c>
      <c r="AF382" s="9">
        <v>3608</v>
      </c>
      <c r="AG382" s="252"/>
      <c r="AH382" s="252">
        <v>6965</v>
      </c>
      <c r="AI382" s="252"/>
      <c r="AJ382" s="131"/>
      <c r="AK382" s="55"/>
      <c r="AL382" s="55"/>
      <c r="AM382" s="55"/>
      <c r="AN382" s="55"/>
      <c r="AO382" s="55"/>
      <c r="AP382" s="55"/>
      <c r="AQ382" s="9">
        <v>0</v>
      </c>
      <c r="AR382" s="9">
        <v>710</v>
      </c>
      <c r="AS382" s="9">
        <v>5306</v>
      </c>
      <c r="AT382" s="252"/>
      <c r="AU382" s="252">
        <v>4933</v>
      </c>
      <c r="AV382" s="252"/>
      <c r="AW382" s="131"/>
      <c r="AX382" s="55"/>
      <c r="AY382" s="55"/>
      <c r="AZ382" s="68"/>
      <c r="BA382" s="68"/>
      <c r="BB382" s="68"/>
      <c r="BC382" s="68"/>
      <c r="BD382" s="68">
        <v>0</v>
      </c>
      <c r="BE382" s="68">
        <v>8</v>
      </c>
      <c r="BF382" s="213">
        <v>477</v>
      </c>
      <c r="BG382" s="251"/>
      <c r="BH382" s="266">
        <v>381</v>
      </c>
      <c r="BI382" s="254"/>
      <c r="BJ382" s="268"/>
      <c r="BK382" s="252">
        <v>2006</v>
      </c>
      <c r="BL382" s="252"/>
      <c r="BM382" s="131"/>
      <c r="BN382" s="55"/>
      <c r="BO382" s="55"/>
      <c r="BP382" s="94"/>
      <c r="BQ382" s="94"/>
      <c r="BR382" s="94"/>
      <c r="BS382" s="94"/>
      <c r="BT382" s="94">
        <v>10</v>
      </c>
      <c r="BU382" s="94">
        <v>207</v>
      </c>
      <c r="BV382" s="94">
        <v>1971</v>
      </c>
      <c r="BW382" s="252"/>
      <c r="BX382" s="252">
        <v>1976</v>
      </c>
      <c r="BY382" s="252"/>
      <c r="BZ382" s="55"/>
      <c r="CA382" s="55"/>
      <c r="CB382" s="55"/>
      <c r="CC382" s="55"/>
      <c r="CD382" s="55"/>
      <c r="CE382" s="55"/>
      <c r="CF382" s="55"/>
      <c r="CG382" s="9">
        <v>10</v>
      </c>
      <c r="CH382" s="9">
        <v>162</v>
      </c>
      <c r="CI382" s="9">
        <v>372</v>
      </c>
      <c r="CJ382" s="251"/>
      <c r="CK382" s="251">
        <v>83</v>
      </c>
      <c r="CL382" s="251"/>
    </row>
    <row r="383" spans="1:90" ht="12.95" customHeight="1" x14ac:dyDescent="0.2">
      <c r="A383" s="72" t="s">
        <v>380</v>
      </c>
      <c r="B383" s="26" t="s">
        <v>2095</v>
      </c>
      <c r="C383" s="29" t="s">
        <v>2052</v>
      </c>
      <c r="D383" s="263"/>
      <c r="E383" s="28">
        <v>32551</v>
      </c>
      <c r="F383" s="44"/>
      <c r="G383" s="52"/>
      <c r="H383" s="44"/>
      <c r="I383" s="44"/>
      <c r="J383" s="44"/>
      <c r="K383" s="44">
        <v>13867</v>
      </c>
      <c r="L383" s="44">
        <v>14971</v>
      </c>
      <c r="M383" s="44">
        <v>12665</v>
      </c>
      <c r="N383" s="107">
        <f t="shared" si="68"/>
        <v>269</v>
      </c>
      <c r="O383" s="260">
        <f>+AF383+AS383+BF383+BV383+CI383</f>
        <v>12665</v>
      </c>
      <c r="P383" s="260">
        <f t="shared" si="69"/>
        <v>0</v>
      </c>
      <c r="Q383" s="206">
        <v>15494</v>
      </c>
      <c r="R383" s="206">
        <v>16319</v>
      </c>
      <c r="S383" s="107">
        <f t="shared" si="67"/>
        <v>291</v>
      </c>
      <c r="T383" s="260">
        <f>+AH383+AU383+BH383+BK383+BX383+CK383</f>
        <v>16319</v>
      </c>
      <c r="U383" s="260">
        <f t="shared" si="66"/>
        <v>0</v>
      </c>
      <c r="V383" s="260"/>
      <c r="W383" s="33"/>
      <c r="X383" s="28">
        <v>12964</v>
      </c>
      <c r="Y383" s="44"/>
      <c r="Z383" s="44"/>
      <c r="AA383" s="44"/>
      <c r="AB383" s="44"/>
      <c r="AC383" s="44"/>
      <c r="AD383" s="44">
        <v>11856</v>
      </c>
      <c r="AE383" s="44">
        <v>12702</v>
      </c>
      <c r="AF383" s="44">
        <v>9963</v>
      </c>
      <c r="AG383" s="245">
        <v>12731</v>
      </c>
      <c r="AH383" s="245">
        <v>13811</v>
      </c>
      <c r="AI383" s="245"/>
      <c r="AJ383" s="33"/>
      <c r="AK383" s="28">
        <v>13457</v>
      </c>
      <c r="AL383" s="44"/>
      <c r="AM383" s="44"/>
      <c r="AN383" s="44"/>
      <c r="AO383" s="44"/>
      <c r="AP383" s="44"/>
      <c r="AQ383" s="44">
        <v>527</v>
      </c>
      <c r="AR383" s="44">
        <v>828</v>
      </c>
      <c r="AS383" s="44">
        <v>1090</v>
      </c>
      <c r="AT383" s="245">
        <v>1358</v>
      </c>
      <c r="AU383" s="245">
        <v>1232</v>
      </c>
      <c r="AV383" s="245"/>
      <c r="AW383" s="33"/>
      <c r="AX383" s="28">
        <v>673</v>
      </c>
      <c r="AY383" s="44"/>
      <c r="AZ383" s="66"/>
      <c r="BA383" s="66"/>
      <c r="BB383" s="66"/>
      <c r="BC383" s="66"/>
      <c r="BD383" s="66">
        <v>656</v>
      </c>
      <c r="BE383" s="66">
        <v>447</v>
      </c>
      <c r="BF383" s="217">
        <v>334</v>
      </c>
      <c r="BG383" s="245">
        <v>1048</v>
      </c>
      <c r="BH383" s="240">
        <v>951</v>
      </c>
      <c r="BI383" s="243"/>
      <c r="BJ383" s="689">
        <v>341</v>
      </c>
      <c r="BK383" s="246">
        <v>310</v>
      </c>
      <c r="BL383" s="246"/>
      <c r="BM383" s="33"/>
      <c r="BN383" s="28">
        <v>3604</v>
      </c>
      <c r="BO383" s="44"/>
      <c r="BP383" s="44"/>
      <c r="BQ383" s="44"/>
      <c r="BR383" s="44"/>
      <c r="BS383" s="44"/>
      <c r="BT383" s="44">
        <v>351</v>
      </c>
      <c r="BU383" s="44">
        <v>359</v>
      </c>
      <c r="BV383" s="44">
        <v>444</v>
      </c>
      <c r="BW383" s="246">
        <v>16</v>
      </c>
      <c r="BX383" s="246">
        <v>15</v>
      </c>
      <c r="BY383" s="246"/>
      <c r="BZ383" s="28"/>
      <c r="CA383" s="28">
        <v>1853</v>
      </c>
      <c r="CB383" s="44"/>
      <c r="CC383" s="44"/>
      <c r="CD383" s="44"/>
      <c r="CE383" s="44"/>
      <c r="CF383" s="44"/>
      <c r="CG383" s="44">
        <v>477</v>
      </c>
      <c r="CH383" s="44">
        <v>635</v>
      </c>
      <c r="CI383" s="44">
        <v>834</v>
      </c>
      <c r="CJ383" s="246">
        <v>0</v>
      </c>
      <c r="CK383" s="246">
        <v>0</v>
      </c>
      <c r="CL383" s="246"/>
    </row>
    <row r="384" spans="1:90" ht="12.95" customHeight="1" x14ac:dyDescent="0.2">
      <c r="A384" s="72"/>
      <c r="B384" s="26" t="s">
        <v>1874</v>
      </c>
      <c r="C384" s="29" t="s">
        <v>2052</v>
      </c>
      <c r="D384" s="301"/>
      <c r="K384" s="10">
        <v>7087</v>
      </c>
      <c r="L384" s="9">
        <v>8808</v>
      </c>
      <c r="M384" s="9">
        <v>10301</v>
      </c>
      <c r="N384" s="107">
        <f t="shared" si="68"/>
        <v>286</v>
      </c>
      <c r="O384" s="141">
        <f>+AF384+AS384+BF384+BV384+CI384</f>
        <v>10301</v>
      </c>
      <c r="P384" s="142">
        <f t="shared" si="69"/>
        <v>0</v>
      </c>
      <c r="Q384" s="206">
        <v>9845</v>
      </c>
      <c r="R384" s="206">
        <v>9570</v>
      </c>
      <c r="S384" s="107">
        <f t="shared" si="67"/>
        <v>326</v>
      </c>
      <c r="T384" s="141">
        <f>+AH384+AU384+BH384+BK384+BX384+CK384</f>
        <v>9570</v>
      </c>
      <c r="U384" s="142">
        <f t="shared" si="66"/>
        <v>0</v>
      </c>
      <c r="V384" s="260"/>
      <c r="W384" s="131"/>
      <c r="X384" s="55"/>
      <c r="Y384" s="55"/>
      <c r="Z384" s="55"/>
      <c r="AA384" s="55"/>
      <c r="AB384" s="55"/>
      <c r="AC384" s="55"/>
      <c r="AD384" s="9">
        <v>2510</v>
      </c>
      <c r="AE384" s="9">
        <v>4723</v>
      </c>
      <c r="AF384" s="9">
        <v>3541</v>
      </c>
      <c r="AG384" s="252">
        <v>3024</v>
      </c>
      <c r="AH384" s="252">
        <v>3292</v>
      </c>
      <c r="AI384" s="252"/>
      <c r="AJ384" s="131"/>
      <c r="AK384" s="55"/>
      <c r="AL384" s="55"/>
      <c r="AM384" s="55"/>
      <c r="AN384" s="55"/>
      <c r="AO384" s="55"/>
      <c r="AP384" s="55"/>
      <c r="AQ384" s="9">
        <v>1951</v>
      </c>
      <c r="AR384" s="9">
        <v>1457</v>
      </c>
      <c r="AS384" s="9">
        <v>3346</v>
      </c>
      <c r="AT384" s="252">
        <v>2639</v>
      </c>
      <c r="AU384" s="252">
        <v>2377</v>
      </c>
      <c r="AV384" s="252"/>
      <c r="AW384" s="131"/>
      <c r="AX384" s="55"/>
      <c r="AY384" s="55"/>
      <c r="AZ384" s="68"/>
      <c r="BA384" s="68"/>
      <c r="BB384" s="68"/>
      <c r="BC384" s="68"/>
      <c r="BD384" s="68">
        <v>485</v>
      </c>
      <c r="BE384" s="68">
        <v>1105</v>
      </c>
      <c r="BF384" s="213">
        <v>412</v>
      </c>
      <c r="BG384" s="251">
        <v>913</v>
      </c>
      <c r="BH384" s="266">
        <v>971</v>
      </c>
      <c r="BI384" s="254"/>
      <c r="BJ384" s="268">
        <v>988</v>
      </c>
      <c r="BK384" s="252">
        <v>1140</v>
      </c>
      <c r="BL384" s="252"/>
      <c r="BM384" s="131"/>
      <c r="BN384" s="55"/>
      <c r="BO384" s="55"/>
      <c r="BP384" s="94"/>
      <c r="BQ384" s="94"/>
      <c r="BR384" s="94"/>
      <c r="BS384" s="94"/>
      <c r="BT384" s="94">
        <v>1202</v>
      </c>
      <c r="BU384" s="94">
        <v>1334</v>
      </c>
      <c r="BV384" s="94">
        <v>1397</v>
      </c>
      <c r="BW384" s="252">
        <v>2281</v>
      </c>
      <c r="BX384" s="252">
        <v>1790</v>
      </c>
      <c r="BY384" s="252"/>
      <c r="BZ384" s="131"/>
      <c r="CA384" s="55"/>
      <c r="CB384" s="55"/>
      <c r="CC384" s="55"/>
      <c r="CD384" s="55"/>
      <c r="CE384" s="55"/>
      <c r="CF384" s="55"/>
      <c r="CG384" s="9">
        <v>939</v>
      </c>
      <c r="CH384" s="9">
        <v>189</v>
      </c>
      <c r="CI384" s="9">
        <v>1605</v>
      </c>
      <c r="CJ384" s="251">
        <v>0</v>
      </c>
      <c r="CK384" s="251">
        <v>0</v>
      </c>
      <c r="CL384" s="251"/>
    </row>
    <row r="385" spans="1:90" ht="12.95" customHeight="1" x14ac:dyDescent="0.2">
      <c r="A385" s="72" t="s">
        <v>504</v>
      </c>
      <c r="B385" s="26" t="s">
        <v>216</v>
      </c>
      <c r="C385" s="29" t="s">
        <v>2052</v>
      </c>
      <c r="D385" s="301"/>
      <c r="K385" s="10">
        <v>6371</v>
      </c>
      <c r="L385" s="9">
        <v>6240</v>
      </c>
      <c r="M385" s="9">
        <v>6564</v>
      </c>
      <c r="N385" s="107">
        <f t="shared" si="68"/>
        <v>324</v>
      </c>
      <c r="O385" s="141">
        <f>+AF385+AS385+BF385+BV385+CI385</f>
        <v>6564</v>
      </c>
      <c r="P385" s="142">
        <f t="shared" si="69"/>
        <v>0</v>
      </c>
      <c r="Q385" s="206">
        <v>10571</v>
      </c>
      <c r="R385" s="206">
        <v>9498</v>
      </c>
      <c r="S385" s="107">
        <f t="shared" si="67"/>
        <v>328</v>
      </c>
      <c r="T385" s="141">
        <f>+AH385+AU385+BH385+BK385+BX385+CK385</f>
        <v>9498</v>
      </c>
      <c r="U385" s="142">
        <f t="shared" si="66"/>
        <v>0</v>
      </c>
      <c r="V385" s="260"/>
      <c r="W385" s="131"/>
      <c r="X385" s="55"/>
      <c r="Y385" s="55"/>
      <c r="Z385" s="55"/>
      <c r="AA385" s="55"/>
      <c r="AB385" s="55"/>
      <c r="AC385" s="55"/>
      <c r="AD385" s="9">
        <v>2910</v>
      </c>
      <c r="AE385" s="9">
        <v>3100</v>
      </c>
      <c r="AF385" s="9">
        <v>2819</v>
      </c>
      <c r="AG385" s="252">
        <v>4594</v>
      </c>
      <c r="AH385" s="252">
        <v>4661</v>
      </c>
      <c r="AI385" s="252"/>
      <c r="AJ385" s="131"/>
      <c r="AK385" s="55"/>
      <c r="AL385" s="55"/>
      <c r="AM385" s="55"/>
      <c r="AN385" s="55"/>
      <c r="AO385" s="55"/>
      <c r="AP385" s="55"/>
      <c r="AQ385" s="9">
        <v>400</v>
      </c>
      <c r="AR385" s="9">
        <v>326</v>
      </c>
      <c r="AS385" s="9">
        <v>331</v>
      </c>
      <c r="AT385" s="251">
        <v>811</v>
      </c>
      <c r="AU385" s="251">
        <v>714</v>
      </c>
      <c r="AV385" s="251"/>
      <c r="AW385" s="131"/>
      <c r="AX385" s="55"/>
      <c r="AY385" s="55"/>
      <c r="AZ385" s="68"/>
      <c r="BA385" s="68"/>
      <c r="BB385" s="68"/>
      <c r="BC385" s="68"/>
      <c r="BD385" s="68">
        <v>56</v>
      </c>
      <c r="BE385" s="68">
        <v>30</v>
      </c>
      <c r="BF385" s="213">
        <v>162</v>
      </c>
      <c r="BG385" s="251">
        <v>96</v>
      </c>
      <c r="BH385" s="266">
        <v>106</v>
      </c>
      <c r="BI385" s="254"/>
      <c r="BJ385" s="268">
        <v>436</v>
      </c>
      <c r="BK385" s="251">
        <v>355</v>
      </c>
      <c r="BL385" s="251"/>
      <c r="BM385" s="131"/>
      <c r="BN385" s="55"/>
      <c r="BO385" s="55"/>
      <c r="BP385" s="94"/>
      <c r="BQ385" s="94"/>
      <c r="BR385" s="94"/>
      <c r="BS385" s="94"/>
      <c r="BT385" s="94">
        <v>2788</v>
      </c>
      <c r="BU385" s="94">
        <v>2660</v>
      </c>
      <c r="BV385" s="94">
        <v>2990</v>
      </c>
      <c r="BW385" s="252">
        <v>4634</v>
      </c>
      <c r="BX385" s="252">
        <v>3662</v>
      </c>
      <c r="BY385" s="252"/>
      <c r="BZ385" s="131"/>
      <c r="CA385" s="55"/>
      <c r="CB385" s="55"/>
      <c r="CC385" s="55"/>
      <c r="CD385" s="55"/>
      <c r="CE385" s="55"/>
      <c r="CF385" s="55"/>
      <c r="CG385" s="9">
        <v>217</v>
      </c>
      <c r="CH385" s="9">
        <v>124</v>
      </c>
      <c r="CI385" s="9">
        <v>262</v>
      </c>
      <c r="CJ385" s="251">
        <v>0</v>
      </c>
      <c r="CK385" s="251">
        <v>0</v>
      </c>
      <c r="CL385" s="251"/>
    </row>
    <row r="386" spans="1:90" ht="12.95" customHeight="1" x14ac:dyDescent="0.2">
      <c r="A386" s="72" t="s">
        <v>509</v>
      </c>
      <c r="B386" s="26" t="s">
        <v>199</v>
      </c>
      <c r="C386" s="29" t="s">
        <v>2052</v>
      </c>
      <c r="D386" s="301"/>
      <c r="K386" s="10">
        <v>10053</v>
      </c>
      <c r="L386" s="9">
        <v>8957</v>
      </c>
      <c r="M386" s="9">
        <v>8186</v>
      </c>
      <c r="N386" s="107">
        <f t="shared" si="68"/>
        <v>307</v>
      </c>
      <c r="O386" s="260">
        <f>+AF386+AS386+BF386+BV386+CI386</f>
        <v>8186</v>
      </c>
      <c r="P386" s="260">
        <f t="shared" si="69"/>
        <v>0</v>
      </c>
      <c r="Q386" s="206">
        <v>7714</v>
      </c>
      <c r="R386" s="206">
        <v>8823</v>
      </c>
      <c r="S386" s="107">
        <f t="shared" si="67"/>
        <v>337</v>
      </c>
      <c r="T386" s="260">
        <f>+AH386+AU386+BH386+BK386+BX386+CK386</f>
        <v>8823</v>
      </c>
      <c r="U386" s="260">
        <f t="shared" si="66"/>
        <v>0</v>
      </c>
      <c r="V386" s="260"/>
      <c r="W386" s="131"/>
      <c r="X386" s="55"/>
      <c r="Y386" s="55"/>
      <c r="Z386" s="55"/>
      <c r="AA386" s="55"/>
      <c r="AB386" s="55"/>
      <c r="AC386" s="55"/>
      <c r="AD386" s="9">
        <v>9819</v>
      </c>
      <c r="AE386" s="9">
        <v>8848</v>
      </c>
      <c r="AF386" s="9">
        <v>8163</v>
      </c>
      <c r="AG386" s="245">
        <v>7234</v>
      </c>
      <c r="AH386" s="245">
        <v>8426</v>
      </c>
      <c r="AI386" s="245"/>
      <c r="AJ386" s="131"/>
      <c r="AK386" s="55"/>
      <c r="AL386" s="55"/>
      <c r="AM386" s="55"/>
      <c r="AN386" s="55"/>
      <c r="AO386" s="55"/>
      <c r="AP386" s="135"/>
      <c r="AQ386" s="136">
        <v>90</v>
      </c>
      <c r="AR386" s="136">
        <v>1</v>
      </c>
      <c r="AS386" s="136">
        <v>0</v>
      </c>
      <c r="AT386" s="246">
        <v>193</v>
      </c>
      <c r="AU386" s="246">
        <v>90</v>
      </c>
      <c r="AV386" s="246"/>
      <c r="AW386" s="131"/>
      <c r="AX386" s="55"/>
      <c r="AY386" s="55"/>
      <c r="AZ386" s="68"/>
      <c r="BA386" s="68"/>
      <c r="BB386" s="68"/>
      <c r="BC386" s="68"/>
      <c r="BD386" s="68">
        <v>25</v>
      </c>
      <c r="BE386" s="68">
        <v>43</v>
      </c>
      <c r="BF386" s="213">
        <v>0</v>
      </c>
      <c r="BG386" s="246">
        <v>0</v>
      </c>
      <c r="BH386" s="240">
        <v>0</v>
      </c>
      <c r="BI386" s="243"/>
      <c r="BJ386" s="689">
        <v>160</v>
      </c>
      <c r="BK386" s="246">
        <v>294</v>
      </c>
      <c r="BL386" s="246"/>
      <c r="BM386" s="131"/>
      <c r="BN386" s="55"/>
      <c r="BO386" s="55"/>
      <c r="BP386" s="94"/>
      <c r="BQ386" s="94"/>
      <c r="BR386" s="94"/>
      <c r="BS386" s="94"/>
      <c r="BT386" s="94">
        <v>0</v>
      </c>
      <c r="BU386" s="94">
        <v>0</v>
      </c>
      <c r="BV386" s="94">
        <v>0</v>
      </c>
      <c r="BW386" s="246">
        <v>127</v>
      </c>
      <c r="BX386" s="246">
        <v>13</v>
      </c>
      <c r="BY386" s="246"/>
      <c r="BZ386" s="131"/>
      <c r="CA386" s="55"/>
      <c r="CB386" s="55"/>
      <c r="CC386" s="55"/>
      <c r="CD386" s="55"/>
      <c r="CE386" s="55"/>
      <c r="CF386" s="55"/>
      <c r="CG386" s="9">
        <v>119</v>
      </c>
      <c r="CH386" s="9">
        <v>65</v>
      </c>
      <c r="CI386" s="9">
        <v>23</v>
      </c>
      <c r="CJ386" s="246">
        <v>0</v>
      </c>
      <c r="CK386" s="246">
        <v>0</v>
      </c>
      <c r="CL386" s="246"/>
    </row>
    <row r="387" spans="1:90" ht="12.95" customHeight="1" x14ac:dyDescent="0.2">
      <c r="A387" s="72" t="s">
        <v>372</v>
      </c>
      <c r="B387" s="26" t="s">
        <v>222</v>
      </c>
      <c r="C387" s="29" t="s">
        <v>2052</v>
      </c>
      <c r="D387" s="301"/>
      <c r="K387" s="10">
        <v>5297</v>
      </c>
      <c r="L387" s="9">
        <v>7967</v>
      </c>
      <c r="M387" s="9">
        <v>9837</v>
      </c>
      <c r="N387" s="107">
        <f t="shared" si="68"/>
        <v>291</v>
      </c>
      <c r="O387" s="260">
        <f>+AF387+AS387+BF387+BV387+CI387</f>
        <v>9837</v>
      </c>
      <c r="P387" s="260">
        <f t="shared" si="69"/>
        <v>0</v>
      </c>
      <c r="Q387" s="206">
        <v>8698</v>
      </c>
      <c r="R387" s="206">
        <v>8597</v>
      </c>
      <c r="S387" s="107">
        <f t="shared" si="67"/>
        <v>341</v>
      </c>
      <c r="T387" s="260">
        <f>+AH387+AU387+BH387+BK387+BX387+CK387</f>
        <v>8597</v>
      </c>
      <c r="U387" s="260">
        <f t="shared" si="66"/>
        <v>0</v>
      </c>
      <c r="V387" s="260"/>
      <c r="W387" s="131"/>
      <c r="X387" s="55"/>
      <c r="Y387" s="55"/>
      <c r="Z387" s="55"/>
      <c r="AA387" s="55"/>
      <c r="AB387" s="55"/>
      <c r="AC387" s="55"/>
      <c r="AD387" s="9">
        <v>2477</v>
      </c>
      <c r="AE387" s="9">
        <v>3684</v>
      </c>
      <c r="AF387" s="9">
        <v>4275</v>
      </c>
      <c r="AG387" s="245">
        <v>3424</v>
      </c>
      <c r="AH387" s="245">
        <v>3795</v>
      </c>
      <c r="AI387" s="245"/>
      <c r="AJ387" s="131"/>
      <c r="AK387" s="55"/>
      <c r="AL387" s="55"/>
      <c r="AM387" s="55"/>
      <c r="AN387" s="55"/>
      <c r="AO387" s="55"/>
      <c r="AP387" s="55"/>
      <c r="AQ387" s="9">
        <v>1332</v>
      </c>
      <c r="AR387" s="9">
        <v>2337</v>
      </c>
      <c r="AS387" s="9">
        <v>2620</v>
      </c>
      <c r="AT387" s="245">
        <v>2743</v>
      </c>
      <c r="AU387" s="245">
        <v>2738</v>
      </c>
      <c r="AV387" s="245"/>
      <c r="AW387" s="131"/>
      <c r="AX387" s="55"/>
      <c r="AY387" s="55"/>
      <c r="AZ387" s="68"/>
      <c r="BA387" s="68"/>
      <c r="BB387" s="68"/>
      <c r="BC387" s="68"/>
      <c r="BD387" s="68">
        <v>76</v>
      </c>
      <c r="BE387" s="68">
        <v>98</v>
      </c>
      <c r="BF387" s="213">
        <v>122</v>
      </c>
      <c r="BG387" s="246">
        <v>208</v>
      </c>
      <c r="BH387" s="240">
        <v>125</v>
      </c>
      <c r="BI387" s="243"/>
      <c r="BJ387" s="689">
        <v>381</v>
      </c>
      <c r="BK387" s="246">
        <v>358</v>
      </c>
      <c r="BL387" s="246"/>
      <c r="BM387" s="131"/>
      <c r="BN387" s="55"/>
      <c r="BO387" s="55"/>
      <c r="BP387" s="94"/>
      <c r="BQ387" s="94"/>
      <c r="BR387" s="94"/>
      <c r="BS387" s="94"/>
      <c r="BT387" s="94">
        <v>1260</v>
      </c>
      <c r="BU387" s="94">
        <v>1687</v>
      </c>
      <c r="BV387" s="94">
        <v>2313</v>
      </c>
      <c r="BW387" s="245">
        <v>1942</v>
      </c>
      <c r="BX387" s="245">
        <v>1581</v>
      </c>
      <c r="BY387" s="245"/>
      <c r="BZ387" s="131"/>
      <c r="CA387" s="55"/>
      <c r="CB387" s="55"/>
      <c r="CC387" s="55"/>
      <c r="CD387" s="55"/>
      <c r="CE387" s="55"/>
      <c r="CF387" s="55"/>
      <c r="CG387" s="9">
        <v>152</v>
      </c>
      <c r="CH387" s="9">
        <v>161</v>
      </c>
      <c r="CI387" s="9">
        <v>507</v>
      </c>
      <c r="CJ387" s="246">
        <v>0</v>
      </c>
      <c r="CK387" s="246">
        <v>0</v>
      </c>
      <c r="CL387" s="246"/>
    </row>
    <row r="388" spans="1:90" ht="12.95" customHeight="1" x14ac:dyDescent="0.2">
      <c r="A388" s="72" t="s">
        <v>359</v>
      </c>
      <c r="B388" s="26" t="s">
        <v>270</v>
      </c>
      <c r="C388" s="29" t="s">
        <v>2052</v>
      </c>
      <c r="D388" s="301"/>
      <c r="K388" s="10">
        <v>2466</v>
      </c>
      <c r="L388" s="9">
        <v>1750</v>
      </c>
      <c r="M388" s="9">
        <v>1682</v>
      </c>
      <c r="N388" s="107">
        <f t="shared" si="68"/>
        <v>456</v>
      </c>
      <c r="O388" s="141">
        <f>+AF388+AS388+BF388+BV388+CI388</f>
        <v>1682</v>
      </c>
      <c r="P388" s="142">
        <f t="shared" si="69"/>
        <v>0</v>
      </c>
      <c r="Q388" s="206">
        <v>6493</v>
      </c>
      <c r="R388" s="206">
        <v>7198</v>
      </c>
      <c r="S388" s="107">
        <f t="shared" si="67"/>
        <v>360</v>
      </c>
      <c r="T388" s="141">
        <f>+AH388+AU388+BH388+BK388+BX388+CK388</f>
        <v>7198</v>
      </c>
      <c r="U388" s="142">
        <f t="shared" si="66"/>
        <v>0</v>
      </c>
      <c r="V388" s="260"/>
      <c r="W388" s="131"/>
      <c r="X388" s="55"/>
      <c r="Y388" s="55"/>
      <c r="Z388" s="55"/>
      <c r="AA388" s="55"/>
      <c r="AB388" s="55"/>
      <c r="AC388" s="55"/>
      <c r="AD388" s="9">
        <v>2466</v>
      </c>
      <c r="AE388" s="9">
        <v>1750</v>
      </c>
      <c r="AF388" s="9">
        <v>1682</v>
      </c>
      <c r="AG388" s="252">
        <v>2563</v>
      </c>
      <c r="AH388" s="252">
        <v>2978</v>
      </c>
      <c r="AI388" s="252"/>
      <c r="AJ388" s="131"/>
      <c r="AK388" s="55"/>
      <c r="AL388" s="55"/>
      <c r="AM388" s="55"/>
      <c r="AN388" s="55"/>
      <c r="AO388" s="55"/>
      <c r="AP388" s="55"/>
      <c r="AQ388" s="9">
        <v>0</v>
      </c>
      <c r="AR388" s="9">
        <v>0</v>
      </c>
      <c r="AS388" s="9">
        <v>0</v>
      </c>
      <c r="AT388" s="251">
        <v>844</v>
      </c>
      <c r="AU388" s="252">
        <v>1190</v>
      </c>
      <c r="AV388" s="252"/>
      <c r="AW388" s="131"/>
      <c r="AX388" s="55"/>
      <c r="AY388" s="55"/>
      <c r="AZ388" s="68"/>
      <c r="BA388" s="68"/>
      <c r="BB388" s="68"/>
      <c r="BC388" s="68"/>
      <c r="BD388" s="68">
        <v>0</v>
      </c>
      <c r="BE388" s="68">
        <v>0</v>
      </c>
      <c r="BF388" s="213">
        <v>0</v>
      </c>
      <c r="BG388" s="251">
        <v>487</v>
      </c>
      <c r="BH388" s="266">
        <v>512</v>
      </c>
      <c r="BI388" s="254"/>
      <c r="BJ388" s="268">
        <v>186</v>
      </c>
      <c r="BK388" s="251">
        <v>71</v>
      </c>
      <c r="BL388" s="251"/>
      <c r="BM388" s="131"/>
      <c r="BN388" s="55"/>
      <c r="BO388" s="55"/>
      <c r="BP388" s="94"/>
      <c r="BQ388" s="94"/>
      <c r="BR388" s="94"/>
      <c r="BS388" s="94"/>
      <c r="BT388" s="94">
        <v>0</v>
      </c>
      <c r="BU388" s="94">
        <v>0</v>
      </c>
      <c r="BV388" s="94">
        <v>0</v>
      </c>
      <c r="BW388" s="252">
        <v>2413</v>
      </c>
      <c r="BX388" s="252">
        <v>2447</v>
      </c>
      <c r="BY388" s="252"/>
      <c r="BZ388" s="268">
        <v>0</v>
      </c>
      <c r="CA388" s="251">
        <v>0</v>
      </c>
      <c r="CB388" s="55"/>
      <c r="CC388" s="55"/>
      <c r="CD388" s="55"/>
      <c r="CE388" s="55"/>
      <c r="CF388" s="55"/>
      <c r="CG388" s="9">
        <v>0</v>
      </c>
      <c r="CH388" s="9">
        <v>0</v>
      </c>
      <c r="CI388" s="9">
        <v>0</v>
      </c>
      <c r="CJ388" s="251">
        <v>0</v>
      </c>
      <c r="CK388" s="251">
        <v>0</v>
      </c>
      <c r="CL388" s="251"/>
    </row>
    <row r="389" spans="1:90" ht="12.95" customHeight="1" x14ac:dyDescent="0.2">
      <c r="A389" s="72" t="s">
        <v>647</v>
      </c>
      <c r="B389" s="26" t="s">
        <v>215</v>
      </c>
      <c r="C389" s="29" t="s">
        <v>2052</v>
      </c>
      <c r="D389" s="301"/>
      <c r="K389" s="10">
        <v>7032</v>
      </c>
      <c r="L389" s="9">
        <v>5784</v>
      </c>
      <c r="M389" s="9">
        <v>4940</v>
      </c>
      <c r="N389" s="107">
        <f t="shared" si="68"/>
        <v>343</v>
      </c>
      <c r="O389" s="260">
        <f>+AF389+AS389+BF389+BV389+CI389</f>
        <v>4940</v>
      </c>
      <c r="P389" s="260">
        <f t="shared" si="69"/>
        <v>0</v>
      </c>
      <c r="Q389" s="206">
        <v>5305</v>
      </c>
      <c r="R389" s="206">
        <v>6959</v>
      </c>
      <c r="S389" s="107">
        <f t="shared" si="67"/>
        <v>366</v>
      </c>
      <c r="T389" s="260">
        <f>+AH389+AU389+BH389+BK389+BX389+CK389</f>
        <v>6959</v>
      </c>
      <c r="U389" s="260">
        <f t="shared" si="66"/>
        <v>0</v>
      </c>
      <c r="V389" s="260"/>
      <c r="W389" s="131"/>
      <c r="X389" s="55"/>
      <c r="Y389" s="55"/>
      <c r="Z389" s="55"/>
      <c r="AA389" s="55"/>
      <c r="AB389" s="55"/>
      <c r="AC389" s="55"/>
      <c r="AD389" s="9">
        <v>3832</v>
      </c>
      <c r="AE389" s="9">
        <v>3596</v>
      </c>
      <c r="AF389" s="9">
        <v>3157</v>
      </c>
      <c r="AG389" s="245">
        <v>3167</v>
      </c>
      <c r="AH389" s="245">
        <v>4713</v>
      </c>
      <c r="AI389" s="245"/>
      <c r="AJ389" s="131"/>
      <c r="AK389" s="55"/>
      <c r="AL389" s="55"/>
      <c r="AM389" s="55"/>
      <c r="AN389" s="55"/>
      <c r="AO389" s="55"/>
      <c r="AP389" s="55"/>
      <c r="AQ389" s="9">
        <v>2982</v>
      </c>
      <c r="AR389" s="9">
        <v>1954</v>
      </c>
      <c r="AS389" s="9">
        <v>1190</v>
      </c>
      <c r="AT389" s="245">
        <v>1551</v>
      </c>
      <c r="AU389" s="245">
        <v>1495</v>
      </c>
      <c r="AV389" s="245"/>
      <c r="AW389" s="131"/>
      <c r="AX389" s="55"/>
      <c r="AY389" s="55"/>
      <c r="AZ389" s="68"/>
      <c r="BA389" s="68"/>
      <c r="BB389" s="68"/>
      <c r="BC389" s="68"/>
      <c r="BD389" s="68">
        <v>0</v>
      </c>
      <c r="BE389" s="68">
        <v>160</v>
      </c>
      <c r="BF389" s="213">
        <v>593</v>
      </c>
      <c r="BG389" s="246">
        <v>0</v>
      </c>
      <c r="BH389" s="240">
        <v>0</v>
      </c>
      <c r="BI389" s="243"/>
      <c r="BJ389" s="689">
        <v>146</v>
      </c>
      <c r="BK389" s="246">
        <v>213</v>
      </c>
      <c r="BL389" s="246"/>
      <c r="BM389" s="131"/>
      <c r="BN389" s="55"/>
      <c r="BO389" s="55"/>
      <c r="BP389" s="94"/>
      <c r="BQ389" s="94"/>
      <c r="BR389" s="94"/>
      <c r="BS389" s="94"/>
      <c r="BT389" s="94">
        <v>0</v>
      </c>
      <c r="BU389" s="94">
        <v>0</v>
      </c>
      <c r="BV389" s="94">
        <v>0</v>
      </c>
      <c r="BW389" s="246">
        <v>441</v>
      </c>
      <c r="BX389" s="246">
        <v>538</v>
      </c>
      <c r="BY389" s="246"/>
      <c r="BZ389" s="131"/>
      <c r="CA389" s="55"/>
      <c r="CB389" s="55"/>
      <c r="CC389" s="55"/>
      <c r="CD389" s="55"/>
      <c r="CE389" s="55"/>
      <c r="CF389" s="55"/>
      <c r="CG389" s="9">
        <v>218</v>
      </c>
      <c r="CH389" s="9">
        <v>74</v>
      </c>
      <c r="CI389" s="9">
        <v>0</v>
      </c>
      <c r="CJ389" s="246">
        <v>0</v>
      </c>
      <c r="CK389" s="246">
        <v>0</v>
      </c>
      <c r="CL389" s="246"/>
    </row>
    <row r="390" spans="1:90" ht="12.95" customHeight="1" x14ac:dyDescent="0.2">
      <c r="A390" s="72"/>
      <c r="B390" s="26" t="s">
        <v>1889</v>
      </c>
      <c r="C390" s="29" t="s">
        <v>2052</v>
      </c>
      <c r="D390" s="301"/>
      <c r="K390" s="10">
        <v>3121</v>
      </c>
      <c r="L390" s="9">
        <v>3482</v>
      </c>
      <c r="M390" s="9">
        <v>3642</v>
      </c>
      <c r="N390" s="107">
        <f t="shared" si="68"/>
        <v>371</v>
      </c>
      <c r="O390" s="141">
        <f>+AF390+AS390+BF390+BV390+CI390</f>
        <v>3642</v>
      </c>
      <c r="P390" s="142">
        <f t="shared" si="69"/>
        <v>0</v>
      </c>
      <c r="Q390" s="206">
        <v>7116</v>
      </c>
      <c r="R390" s="206">
        <v>6589</v>
      </c>
      <c r="S390" s="107">
        <f t="shared" si="67"/>
        <v>369</v>
      </c>
      <c r="T390" s="141">
        <f>+AH390+AU390+BH390+BK390+BX390+CK390</f>
        <v>6589</v>
      </c>
      <c r="U390" s="142">
        <f t="shared" si="66"/>
        <v>0</v>
      </c>
      <c r="V390" s="260"/>
      <c r="W390" s="131"/>
      <c r="X390" s="55"/>
      <c r="Y390" s="55"/>
      <c r="Z390" s="55"/>
      <c r="AA390" s="55"/>
      <c r="AB390" s="55"/>
      <c r="AC390" s="55"/>
      <c r="AD390" s="9">
        <v>986</v>
      </c>
      <c r="AE390" s="9">
        <v>858</v>
      </c>
      <c r="AF390" s="9">
        <v>889</v>
      </c>
      <c r="AG390" s="252">
        <v>5888</v>
      </c>
      <c r="AH390" s="252">
        <v>5215</v>
      </c>
      <c r="AI390" s="252"/>
      <c r="AJ390" s="131"/>
      <c r="AK390" s="55"/>
      <c r="AL390" s="55"/>
      <c r="AM390" s="55"/>
      <c r="AN390" s="55"/>
      <c r="AO390" s="55"/>
      <c r="AP390" s="55"/>
      <c r="AQ390" s="9">
        <v>60</v>
      </c>
      <c r="AR390" s="9">
        <v>83</v>
      </c>
      <c r="AS390" s="9">
        <v>86</v>
      </c>
      <c r="AT390" s="251">
        <v>0</v>
      </c>
      <c r="AU390" s="251">
        <v>0</v>
      </c>
      <c r="AV390" s="251"/>
      <c r="AW390" s="131"/>
      <c r="AX390" s="55"/>
      <c r="AY390" s="55"/>
      <c r="AZ390" s="68"/>
      <c r="BA390" s="68"/>
      <c r="BB390" s="68"/>
      <c r="BC390" s="68"/>
      <c r="BD390" s="68">
        <v>25</v>
      </c>
      <c r="BE390" s="68">
        <v>0</v>
      </c>
      <c r="BF390" s="213">
        <v>0</v>
      </c>
      <c r="BG390" s="251">
        <v>0</v>
      </c>
      <c r="BH390" s="266">
        <v>50</v>
      </c>
      <c r="BI390" s="254"/>
      <c r="BJ390" s="268">
        <v>263</v>
      </c>
      <c r="BK390" s="251">
        <v>409</v>
      </c>
      <c r="BL390" s="251"/>
      <c r="BM390" s="131"/>
      <c r="BN390" s="55"/>
      <c r="BO390" s="55"/>
      <c r="BP390" s="94"/>
      <c r="BQ390" s="94"/>
      <c r="BR390" s="94"/>
      <c r="BS390" s="94"/>
      <c r="BT390" s="94">
        <v>501</v>
      </c>
      <c r="BU390" s="94">
        <v>683</v>
      </c>
      <c r="BV390" s="94">
        <v>717</v>
      </c>
      <c r="BW390" s="251">
        <v>965</v>
      </c>
      <c r="BX390" s="251">
        <v>915</v>
      </c>
      <c r="BY390" s="251"/>
      <c r="BZ390" s="131"/>
      <c r="CA390" s="55"/>
      <c r="CB390" s="55"/>
      <c r="CC390" s="55"/>
      <c r="CD390" s="55"/>
      <c r="CE390" s="55"/>
      <c r="CF390" s="55"/>
      <c r="CG390" s="9">
        <v>1549</v>
      </c>
      <c r="CH390" s="9">
        <v>1858</v>
      </c>
      <c r="CI390" s="9">
        <v>1950</v>
      </c>
      <c r="CJ390" s="251">
        <v>0</v>
      </c>
      <c r="CK390" s="251">
        <v>0</v>
      </c>
      <c r="CL390" s="251"/>
    </row>
    <row r="391" spans="1:90" ht="12.95" customHeight="1" x14ac:dyDescent="0.2">
      <c r="A391" s="72"/>
      <c r="B391" s="26" t="s">
        <v>1922</v>
      </c>
      <c r="C391" s="29" t="s">
        <v>2052</v>
      </c>
      <c r="D391" s="301"/>
      <c r="K391" s="10">
        <v>1597</v>
      </c>
      <c r="L391" s="9">
        <v>1708</v>
      </c>
      <c r="M391" s="9">
        <v>2291</v>
      </c>
      <c r="N391" s="107">
        <f t="shared" si="68"/>
        <v>423</v>
      </c>
      <c r="O391" s="141">
        <f>+AF391+AS391+BF391+BV391+CI391</f>
        <v>2291</v>
      </c>
      <c r="P391" s="142">
        <f t="shared" si="69"/>
        <v>0</v>
      </c>
      <c r="Q391" s="206">
        <v>4557</v>
      </c>
      <c r="R391" s="206">
        <v>6455</v>
      </c>
      <c r="S391" s="107">
        <f t="shared" si="67"/>
        <v>370</v>
      </c>
      <c r="T391" s="141">
        <f>+AH391+AU391+BH391+BK391+BX391+CK391</f>
        <v>6455</v>
      </c>
      <c r="U391" s="142">
        <f t="shared" si="66"/>
        <v>0</v>
      </c>
      <c r="V391" s="260"/>
      <c r="W391" s="131"/>
      <c r="X391" s="55"/>
      <c r="Y391" s="55"/>
      <c r="Z391" s="55"/>
      <c r="AA391" s="55"/>
      <c r="AB391" s="55"/>
      <c r="AC391" s="55"/>
      <c r="AD391" s="9">
        <v>1082</v>
      </c>
      <c r="AE391" s="9">
        <v>962</v>
      </c>
      <c r="AF391" s="9">
        <v>1737</v>
      </c>
      <c r="AG391" s="252">
        <v>1731</v>
      </c>
      <c r="AH391" s="252">
        <v>2815</v>
      </c>
      <c r="AI391" s="252"/>
      <c r="AJ391" s="131"/>
      <c r="AK391" s="55"/>
      <c r="AL391" s="55"/>
      <c r="AM391" s="55"/>
      <c r="AN391" s="55"/>
      <c r="AO391" s="55"/>
      <c r="AP391" s="55"/>
      <c r="AQ391" s="9">
        <v>0</v>
      </c>
      <c r="AR391" s="9">
        <v>0</v>
      </c>
      <c r="AS391" s="9">
        <v>0</v>
      </c>
      <c r="AT391" s="251">
        <v>0</v>
      </c>
      <c r="AU391" s="251">
        <v>47</v>
      </c>
      <c r="AV391" s="251"/>
      <c r="AW391" s="131"/>
      <c r="AX391" s="55"/>
      <c r="AY391" s="55"/>
      <c r="AZ391" s="68"/>
      <c r="BA391" s="68"/>
      <c r="BB391" s="68"/>
      <c r="BC391" s="68"/>
      <c r="BD391" s="68">
        <v>0</v>
      </c>
      <c r="BE391" s="68">
        <v>59</v>
      </c>
      <c r="BF391" s="213">
        <v>9</v>
      </c>
      <c r="BG391" s="251">
        <v>5</v>
      </c>
      <c r="BH391" s="266">
        <v>1</v>
      </c>
      <c r="BI391" s="254"/>
      <c r="BJ391" s="268">
        <v>611</v>
      </c>
      <c r="BK391" s="251">
        <v>416</v>
      </c>
      <c r="BL391" s="251"/>
      <c r="BM391" s="131"/>
      <c r="BN391" s="55"/>
      <c r="BO391" s="55"/>
      <c r="BP391" s="94"/>
      <c r="BQ391" s="94"/>
      <c r="BR391" s="94"/>
      <c r="BS391" s="94"/>
      <c r="BT391" s="94">
        <v>384</v>
      </c>
      <c r="BU391" s="94">
        <v>363</v>
      </c>
      <c r="BV391" s="94">
        <v>217</v>
      </c>
      <c r="BW391" s="252">
        <v>2210</v>
      </c>
      <c r="BX391" s="252">
        <v>3176</v>
      </c>
      <c r="BY391" s="252"/>
      <c r="BZ391" s="131"/>
      <c r="CA391" s="55"/>
      <c r="CB391" s="55"/>
      <c r="CC391" s="55"/>
      <c r="CD391" s="55"/>
      <c r="CE391" s="55"/>
      <c r="CF391" s="55"/>
      <c r="CG391" s="9">
        <v>131</v>
      </c>
      <c r="CH391" s="9">
        <v>324</v>
      </c>
      <c r="CI391" s="9">
        <v>328</v>
      </c>
      <c r="CJ391" s="251">
        <v>0</v>
      </c>
      <c r="CK391" s="251">
        <v>0</v>
      </c>
      <c r="CL391" s="251"/>
    </row>
    <row r="392" spans="1:90" ht="12.95" customHeight="1" x14ac:dyDescent="0.2">
      <c r="A392" s="72" t="s">
        <v>366</v>
      </c>
      <c r="B392" s="26" t="s">
        <v>535</v>
      </c>
      <c r="C392" s="29" t="s">
        <v>2052</v>
      </c>
      <c r="D392" s="263"/>
      <c r="E392" s="56"/>
      <c r="F392" s="44"/>
      <c r="G392" s="52"/>
      <c r="H392" s="44"/>
      <c r="I392" s="44"/>
      <c r="J392" s="44"/>
      <c r="K392" s="44"/>
      <c r="L392" s="44">
        <v>670</v>
      </c>
      <c r="M392" s="44">
        <v>4559</v>
      </c>
      <c r="N392" s="107">
        <f t="shared" si="68"/>
        <v>350</v>
      </c>
      <c r="O392" s="141">
        <f>+AF392+AS392+BF392+BV392+CI392</f>
        <v>4559</v>
      </c>
      <c r="P392" s="142">
        <f t="shared" si="69"/>
        <v>0</v>
      </c>
      <c r="Q392" s="206">
        <v>5788</v>
      </c>
      <c r="R392" s="206">
        <v>6140</v>
      </c>
      <c r="S392" s="107">
        <f t="shared" si="67"/>
        <v>376</v>
      </c>
      <c r="T392" s="141">
        <f>+AH392+AU392+BH392+BK392+BX392+CK392</f>
        <v>6140</v>
      </c>
      <c r="U392" s="142">
        <f t="shared" si="66"/>
        <v>0</v>
      </c>
      <c r="V392" s="260"/>
      <c r="W392" s="263"/>
      <c r="X392" s="56"/>
      <c r="Y392" s="44"/>
      <c r="Z392" s="44"/>
      <c r="AA392" s="44"/>
      <c r="AB392" s="44"/>
      <c r="AC392" s="44"/>
      <c r="AD392" s="44"/>
      <c r="AE392" s="44">
        <v>670</v>
      </c>
      <c r="AF392" s="44">
        <v>3521</v>
      </c>
      <c r="AG392" s="252">
        <v>4106</v>
      </c>
      <c r="AH392" s="252">
        <v>4497</v>
      </c>
      <c r="AI392" s="252"/>
      <c r="AJ392" s="263"/>
      <c r="AK392" s="56"/>
      <c r="AL392" s="44"/>
      <c r="AM392" s="44"/>
      <c r="AN392" s="44"/>
      <c r="AO392" s="44"/>
      <c r="AP392" s="44"/>
      <c r="AQ392" s="44"/>
      <c r="AR392" s="44">
        <v>0</v>
      </c>
      <c r="AS392" s="44">
        <v>303</v>
      </c>
      <c r="AT392" s="251">
        <v>714</v>
      </c>
      <c r="AU392" s="251">
        <v>697</v>
      </c>
      <c r="AV392" s="251"/>
      <c r="AW392" s="263"/>
      <c r="AX392" s="56"/>
      <c r="AY392" s="44"/>
      <c r="AZ392" s="66"/>
      <c r="BA392" s="66"/>
      <c r="BB392" s="66"/>
      <c r="BC392" s="66"/>
      <c r="BD392" s="66"/>
      <c r="BE392" s="66">
        <v>0</v>
      </c>
      <c r="BF392" s="217">
        <v>0</v>
      </c>
      <c r="BG392" s="251">
        <v>0</v>
      </c>
      <c r="BH392" s="266">
        <v>0</v>
      </c>
      <c r="BI392" s="254"/>
      <c r="BJ392" s="268">
        <v>787</v>
      </c>
      <c r="BK392" s="251">
        <v>769</v>
      </c>
      <c r="BL392" s="251"/>
      <c r="BM392" s="263"/>
      <c r="BN392" s="99"/>
      <c r="BO392" s="44"/>
      <c r="BP392" s="44"/>
      <c r="BQ392" s="44"/>
      <c r="BR392" s="44"/>
      <c r="BS392" s="44"/>
      <c r="BT392" s="44"/>
      <c r="BU392" s="44">
        <v>0</v>
      </c>
      <c r="BV392" s="44">
        <v>0</v>
      </c>
      <c r="BW392" s="251">
        <v>181</v>
      </c>
      <c r="BX392" s="251">
        <v>177</v>
      </c>
      <c r="BY392" s="251"/>
      <c r="BZ392" s="263"/>
      <c r="CA392" s="262"/>
      <c r="CB392" s="56"/>
      <c r="CC392" s="44"/>
      <c r="CD392" s="52"/>
      <c r="CE392" s="44"/>
      <c r="CF392" s="44"/>
      <c r="CG392" s="44"/>
      <c r="CH392" s="44">
        <v>0</v>
      </c>
      <c r="CI392" s="44">
        <v>735</v>
      </c>
      <c r="CJ392" s="251">
        <v>0</v>
      </c>
      <c r="CK392" s="251">
        <v>0</v>
      </c>
      <c r="CL392" s="251"/>
    </row>
    <row r="393" spans="1:90" ht="12.95" customHeight="1" x14ac:dyDescent="0.2">
      <c r="A393" s="72" t="s">
        <v>355</v>
      </c>
      <c r="B393" s="26" t="s">
        <v>1832</v>
      </c>
      <c r="C393" s="29" t="s">
        <v>2052</v>
      </c>
      <c r="D393" s="301"/>
      <c r="K393" s="10">
        <v>678</v>
      </c>
      <c r="L393" s="9">
        <v>669</v>
      </c>
      <c r="M393" s="9">
        <v>741</v>
      </c>
      <c r="N393" s="107">
        <f t="shared" si="68"/>
        <v>553</v>
      </c>
      <c r="O393" s="141">
        <f>+AF393+AS393+BF393+BV393+CI393</f>
        <v>741</v>
      </c>
      <c r="P393" s="142">
        <f t="shared" si="69"/>
        <v>0</v>
      </c>
      <c r="Q393" s="206">
        <v>5725</v>
      </c>
      <c r="R393" s="206">
        <v>5316</v>
      </c>
      <c r="S393" s="107">
        <f t="shared" si="67"/>
        <v>389</v>
      </c>
      <c r="T393" s="141">
        <f>+AH393+AU393+BH393+BK393+BX393+CK393</f>
        <v>5316</v>
      </c>
      <c r="U393" s="142">
        <f t="shared" si="66"/>
        <v>0</v>
      </c>
      <c r="V393" s="260"/>
      <c r="W393" s="131"/>
      <c r="X393" s="55"/>
      <c r="Y393" s="55"/>
      <c r="Z393" s="55"/>
      <c r="AA393" s="55"/>
      <c r="AB393" s="55"/>
      <c r="AC393" s="55"/>
      <c r="AD393" s="9">
        <v>678</v>
      </c>
      <c r="AE393" s="9">
        <v>657</v>
      </c>
      <c r="AF393" s="9">
        <v>728</v>
      </c>
      <c r="AG393" s="252">
        <v>1130</v>
      </c>
      <c r="AH393" s="252">
        <v>1083</v>
      </c>
      <c r="AI393" s="252"/>
      <c r="AJ393" s="131"/>
      <c r="AK393" s="55"/>
      <c r="AL393" s="55"/>
      <c r="AM393" s="55"/>
      <c r="AN393" s="55"/>
      <c r="AO393" s="55"/>
      <c r="AP393" s="55"/>
      <c r="AQ393" s="9">
        <v>0</v>
      </c>
      <c r="AR393" s="9">
        <v>0</v>
      </c>
      <c r="AS393" s="9">
        <v>0</v>
      </c>
      <c r="AT393" s="251">
        <v>18</v>
      </c>
      <c r="AU393" s="251">
        <v>0</v>
      </c>
      <c r="AV393" s="251"/>
      <c r="AW393" s="131"/>
      <c r="AX393" s="55"/>
      <c r="AY393" s="55"/>
      <c r="AZ393" s="68"/>
      <c r="BA393" s="68"/>
      <c r="BB393" s="68"/>
      <c r="BC393" s="68"/>
      <c r="BD393" s="68">
        <v>0</v>
      </c>
      <c r="BE393" s="68">
        <v>0</v>
      </c>
      <c r="BF393" s="213">
        <v>0</v>
      </c>
      <c r="BG393" s="251">
        <v>0</v>
      </c>
      <c r="BH393" s="266">
        <v>0</v>
      </c>
      <c r="BI393" s="254"/>
      <c r="BJ393" s="268">
        <v>298</v>
      </c>
      <c r="BK393" s="251">
        <v>356</v>
      </c>
      <c r="BL393" s="251"/>
      <c r="BM393" s="131"/>
      <c r="BN393" s="55"/>
      <c r="BO393" s="55"/>
      <c r="BP393" s="94"/>
      <c r="BQ393" s="94"/>
      <c r="BR393" s="94"/>
      <c r="BS393" s="94"/>
      <c r="BT393" s="94">
        <v>0</v>
      </c>
      <c r="BU393" s="94">
        <v>0</v>
      </c>
      <c r="BV393" s="94">
        <v>0</v>
      </c>
      <c r="BW393" s="252">
        <v>4279</v>
      </c>
      <c r="BX393" s="252">
        <v>3877</v>
      </c>
      <c r="BY393" s="252"/>
      <c r="BZ393" s="131"/>
      <c r="CA393" s="55"/>
      <c r="CB393" s="55"/>
      <c r="CC393" s="55"/>
      <c r="CD393" s="55"/>
      <c r="CE393" s="55"/>
      <c r="CF393" s="55"/>
      <c r="CG393" s="9">
        <v>0</v>
      </c>
      <c r="CH393" s="9">
        <v>12</v>
      </c>
      <c r="CI393" s="9">
        <v>13</v>
      </c>
      <c r="CJ393" s="251">
        <v>0</v>
      </c>
      <c r="CK393" s="251">
        <v>0</v>
      </c>
      <c r="CL393" s="251"/>
    </row>
    <row r="394" spans="1:90" ht="12.95" customHeight="1" x14ac:dyDescent="0.2">
      <c r="A394" s="80" t="s">
        <v>384</v>
      </c>
      <c r="B394" s="26" t="s">
        <v>236</v>
      </c>
      <c r="C394" s="29" t="s">
        <v>2052</v>
      </c>
      <c r="D394" s="301"/>
      <c r="K394" s="10">
        <v>4131</v>
      </c>
      <c r="L394" s="9">
        <v>5946</v>
      </c>
      <c r="M394" s="9">
        <v>5528</v>
      </c>
      <c r="N394" s="107">
        <f t="shared" si="68"/>
        <v>333</v>
      </c>
      <c r="O394" s="141">
        <f>+AF394+AS394+BF394+BV394+CI394</f>
        <v>5528</v>
      </c>
      <c r="P394" s="142">
        <f t="shared" si="69"/>
        <v>0</v>
      </c>
      <c r="Q394" s="206">
        <v>6120</v>
      </c>
      <c r="R394" s="206">
        <v>4704</v>
      </c>
      <c r="S394" s="107">
        <f t="shared" si="67"/>
        <v>402</v>
      </c>
      <c r="T394" s="141">
        <f>+AH394+AU394+BH394+BK394+BX394+CK394</f>
        <v>4704</v>
      </c>
      <c r="U394" s="142">
        <f t="shared" si="66"/>
        <v>0</v>
      </c>
      <c r="V394" s="260"/>
      <c r="W394" s="131"/>
      <c r="X394" s="55"/>
      <c r="Y394" s="55"/>
      <c r="Z394" s="55"/>
      <c r="AA394" s="55"/>
      <c r="AB394" s="55"/>
      <c r="AC394" s="55"/>
      <c r="AD394" s="9">
        <v>908</v>
      </c>
      <c r="AE394" s="9">
        <v>1213</v>
      </c>
      <c r="AF394" s="9">
        <v>1701</v>
      </c>
      <c r="AG394" s="252">
        <v>3135</v>
      </c>
      <c r="AH394" s="252">
        <v>2678</v>
      </c>
      <c r="AI394" s="252"/>
      <c r="AJ394" s="131"/>
      <c r="AK394" s="55"/>
      <c r="AL394" s="55"/>
      <c r="AM394" s="55"/>
      <c r="AN394" s="55"/>
      <c r="AO394" s="55"/>
      <c r="AP394" s="55"/>
      <c r="AQ394" s="9">
        <v>1446</v>
      </c>
      <c r="AR394" s="9">
        <v>2017</v>
      </c>
      <c r="AS394" s="9">
        <v>776</v>
      </c>
      <c r="AT394" s="251">
        <v>293</v>
      </c>
      <c r="AU394" s="251">
        <v>848</v>
      </c>
      <c r="AV394" s="251"/>
      <c r="AW394" s="131"/>
      <c r="AX394" s="55"/>
      <c r="AY394" s="55"/>
      <c r="AZ394" s="68"/>
      <c r="BA394" s="68"/>
      <c r="BB394" s="68"/>
      <c r="BC394" s="68"/>
      <c r="BD394" s="68">
        <v>1777</v>
      </c>
      <c r="BE394" s="68">
        <v>2716</v>
      </c>
      <c r="BF394" s="213">
        <v>3051</v>
      </c>
      <c r="BG394" s="252">
        <v>2046</v>
      </c>
      <c r="BH394" s="266">
        <v>478</v>
      </c>
      <c r="BI394" s="254"/>
      <c r="BJ394" s="268">
        <v>646</v>
      </c>
      <c r="BK394" s="251">
        <v>700</v>
      </c>
      <c r="BL394" s="251"/>
      <c r="BM394" s="131"/>
      <c r="BN394" s="55"/>
      <c r="BO394" s="55"/>
      <c r="BP394" s="94"/>
      <c r="BQ394" s="94"/>
      <c r="BR394" s="94"/>
      <c r="BS394" s="94"/>
      <c r="BT394" s="94">
        <v>0</v>
      </c>
      <c r="BU394" s="94">
        <v>0</v>
      </c>
      <c r="BV394" s="94">
        <v>0</v>
      </c>
      <c r="BW394" s="251">
        <v>0</v>
      </c>
      <c r="BX394" s="251">
        <v>0</v>
      </c>
      <c r="BY394" s="251"/>
      <c r="BZ394" s="131"/>
      <c r="CA394" s="55"/>
      <c r="CB394" s="55"/>
      <c r="CC394" s="55"/>
      <c r="CD394" s="55"/>
      <c r="CE394" s="55"/>
      <c r="CF394" s="55"/>
      <c r="CG394" s="9">
        <v>0</v>
      </c>
      <c r="CH394" s="9">
        <v>0</v>
      </c>
      <c r="CI394" s="9">
        <v>0</v>
      </c>
      <c r="CJ394" s="251">
        <v>0</v>
      </c>
      <c r="CK394" s="251">
        <v>0</v>
      </c>
      <c r="CL394" s="251"/>
    </row>
    <row r="395" spans="1:90" ht="12.95" customHeight="1" x14ac:dyDescent="0.2">
      <c r="A395" s="72" t="s">
        <v>403</v>
      </c>
      <c r="B395" s="26" t="s">
        <v>283</v>
      </c>
      <c r="C395" s="29" t="s">
        <v>2052</v>
      </c>
      <c r="D395" s="301"/>
      <c r="K395" s="10">
        <v>2136</v>
      </c>
      <c r="L395" s="9">
        <v>2277</v>
      </c>
      <c r="M395" s="9">
        <v>1989</v>
      </c>
      <c r="N395" s="107">
        <f t="shared" si="68"/>
        <v>437</v>
      </c>
      <c r="O395" s="141">
        <f>+AF395+AS395+BF395+BV395+CI395</f>
        <v>1989</v>
      </c>
      <c r="P395" s="142">
        <f t="shared" si="69"/>
        <v>0</v>
      </c>
      <c r="Q395" s="206">
        <v>3266</v>
      </c>
      <c r="R395" s="206">
        <v>3910</v>
      </c>
      <c r="S395" s="107">
        <f t="shared" si="67"/>
        <v>423</v>
      </c>
      <c r="T395" s="141">
        <f>+AH395+AU395+BH395+BK395+BX395+CK395</f>
        <v>3910</v>
      </c>
      <c r="U395" s="142">
        <f t="shared" si="66"/>
        <v>0</v>
      </c>
      <c r="V395" s="260"/>
      <c r="W395" s="131"/>
      <c r="X395" s="55"/>
      <c r="Y395" s="55"/>
      <c r="Z395" s="55"/>
      <c r="AA395" s="55"/>
      <c r="AB395" s="55"/>
      <c r="AC395" s="55"/>
      <c r="AD395" s="9">
        <v>384</v>
      </c>
      <c r="AE395" s="9">
        <v>596</v>
      </c>
      <c r="AF395" s="9">
        <v>602</v>
      </c>
      <c r="AG395" s="251">
        <v>46</v>
      </c>
      <c r="AH395" s="251">
        <v>559</v>
      </c>
      <c r="AI395" s="251"/>
      <c r="AJ395" s="131"/>
      <c r="AK395" s="55"/>
      <c r="AL395" s="55"/>
      <c r="AM395" s="55"/>
      <c r="AN395" s="55"/>
      <c r="AO395" s="55"/>
      <c r="AP395" s="55"/>
      <c r="AQ395" s="9">
        <v>1391</v>
      </c>
      <c r="AR395" s="9">
        <v>1161</v>
      </c>
      <c r="AS395" s="9">
        <v>978</v>
      </c>
      <c r="AT395" s="252">
        <v>2377</v>
      </c>
      <c r="AU395" s="252">
        <v>2472</v>
      </c>
      <c r="AV395" s="252"/>
      <c r="AW395" s="131"/>
      <c r="AX395" s="55"/>
      <c r="AY395" s="55"/>
      <c r="AZ395" s="68"/>
      <c r="BA395" s="68"/>
      <c r="BB395" s="68"/>
      <c r="BC395" s="68"/>
      <c r="BD395" s="68">
        <v>0</v>
      </c>
      <c r="BE395" s="68">
        <v>0</v>
      </c>
      <c r="BF395" s="213">
        <v>0</v>
      </c>
      <c r="BG395" s="251">
        <v>76</v>
      </c>
      <c r="BH395" s="266">
        <v>400</v>
      </c>
      <c r="BI395" s="254"/>
      <c r="BJ395" s="268">
        <v>568</v>
      </c>
      <c r="BK395" s="251">
        <v>294</v>
      </c>
      <c r="BL395" s="251"/>
      <c r="BM395" s="131"/>
      <c r="BN395" s="55"/>
      <c r="BO395" s="55"/>
      <c r="BP395" s="94"/>
      <c r="BQ395" s="94"/>
      <c r="BR395" s="94"/>
      <c r="BS395" s="94"/>
      <c r="BT395" s="94">
        <v>125</v>
      </c>
      <c r="BU395" s="94">
        <v>92</v>
      </c>
      <c r="BV395" s="94">
        <v>146</v>
      </c>
      <c r="BW395" s="251">
        <v>199</v>
      </c>
      <c r="BX395" s="251">
        <v>185</v>
      </c>
      <c r="BY395" s="251"/>
      <c r="BZ395" s="131"/>
      <c r="CA395" s="55"/>
      <c r="CB395" s="55"/>
      <c r="CC395" s="55"/>
      <c r="CD395" s="55"/>
      <c r="CE395" s="55"/>
      <c r="CF395" s="55"/>
      <c r="CG395" s="9">
        <v>236</v>
      </c>
      <c r="CH395" s="9">
        <v>428</v>
      </c>
      <c r="CI395" s="9">
        <v>263</v>
      </c>
      <c r="CJ395" s="251">
        <v>0</v>
      </c>
      <c r="CK395" s="251">
        <v>0</v>
      </c>
      <c r="CL395" s="251"/>
    </row>
    <row r="396" spans="1:90" ht="12.95" customHeight="1" x14ac:dyDescent="0.2">
      <c r="A396" s="72" t="s">
        <v>419</v>
      </c>
      <c r="B396" s="26" t="s">
        <v>1895</v>
      </c>
      <c r="C396" s="29" t="s">
        <v>2052</v>
      </c>
      <c r="D396" s="301"/>
      <c r="K396" s="10">
        <v>2739</v>
      </c>
      <c r="L396" s="9">
        <v>3005</v>
      </c>
      <c r="M396" s="9">
        <v>2691</v>
      </c>
      <c r="N396" s="107">
        <f t="shared" si="68"/>
        <v>409</v>
      </c>
      <c r="O396" s="141">
        <f>+AF396+AS396+BF396+BV396+CI396</f>
        <v>2691</v>
      </c>
      <c r="P396" s="142">
        <f t="shared" si="69"/>
        <v>0</v>
      </c>
      <c r="Q396" s="206">
        <v>3214</v>
      </c>
      <c r="R396" s="206">
        <v>3861</v>
      </c>
      <c r="S396" s="107">
        <f t="shared" si="67"/>
        <v>424</v>
      </c>
      <c r="T396" s="141">
        <f>+AH396+AU396+BH396+BK396+BX396+CK396</f>
        <v>3861</v>
      </c>
      <c r="U396" s="142">
        <f t="shared" si="66"/>
        <v>0</v>
      </c>
      <c r="V396" s="260"/>
      <c r="W396" s="131"/>
      <c r="X396" s="55"/>
      <c r="Y396" s="55"/>
      <c r="Z396" s="55"/>
      <c r="AA396" s="55"/>
      <c r="AB396" s="55"/>
      <c r="AC396" s="55"/>
      <c r="AD396" s="9">
        <v>1231</v>
      </c>
      <c r="AE396" s="9">
        <v>1637</v>
      </c>
      <c r="AF396" s="9">
        <v>1622</v>
      </c>
      <c r="AG396" s="252">
        <v>2049</v>
      </c>
      <c r="AH396" s="252">
        <v>2594</v>
      </c>
      <c r="AI396" s="252"/>
      <c r="AJ396" s="131"/>
      <c r="AK396" s="55"/>
      <c r="AL396" s="55"/>
      <c r="AM396" s="55"/>
      <c r="AN396" s="55"/>
      <c r="AO396" s="55"/>
      <c r="AP396" s="55"/>
      <c r="AQ396" s="9">
        <v>0</v>
      </c>
      <c r="AR396" s="9">
        <v>0</v>
      </c>
      <c r="AS396" s="9">
        <v>0</v>
      </c>
      <c r="AT396" s="251">
        <v>0</v>
      </c>
      <c r="AU396" s="251">
        <v>0</v>
      </c>
      <c r="AV396" s="251"/>
      <c r="AW396" s="131"/>
      <c r="AX396" s="55"/>
      <c r="AY396" s="55"/>
      <c r="AZ396" s="68"/>
      <c r="BA396" s="68"/>
      <c r="BB396" s="68"/>
      <c r="BC396" s="68"/>
      <c r="BD396" s="68">
        <v>325</v>
      </c>
      <c r="BE396" s="68">
        <v>169</v>
      </c>
      <c r="BF396" s="213">
        <v>84</v>
      </c>
      <c r="BG396" s="251">
        <v>63</v>
      </c>
      <c r="BH396" s="266">
        <v>27</v>
      </c>
      <c r="BI396" s="254"/>
      <c r="BJ396" s="268">
        <v>257</v>
      </c>
      <c r="BK396" s="251">
        <v>346</v>
      </c>
      <c r="BL396" s="251"/>
      <c r="BM396" s="131"/>
      <c r="BN396" s="55"/>
      <c r="BO396" s="55"/>
      <c r="BP396" s="94"/>
      <c r="BQ396" s="94"/>
      <c r="BR396" s="94"/>
      <c r="BS396" s="94"/>
      <c r="BT396" s="94">
        <v>532</v>
      </c>
      <c r="BU396" s="94">
        <v>463</v>
      </c>
      <c r="BV396" s="94">
        <v>808</v>
      </c>
      <c r="BW396" s="251">
        <v>845</v>
      </c>
      <c r="BX396" s="251">
        <v>894</v>
      </c>
      <c r="BY396" s="251"/>
      <c r="BZ396" s="131"/>
      <c r="CA396" s="55"/>
      <c r="CB396" s="55"/>
      <c r="CC396" s="55"/>
      <c r="CD396" s="55"/>
      <c r="CE396" s="55"/>
      <c r="CF396" s="55"/>
      <c r="CG396" s="9">
        <v>651</v>
      </c>
      <c r="CH396" s="9">
        <v>736</v>
      </c>
      <c r="CI396" s="9">
        <v>177</v>
      </c>
      <c r="CJ396" s="251">
        <v>0</v>
      </c>
      <c r="CK396" s="251">
        <v>0</v>
      </c>
      <c r="CL396" s="251"/>
    </row>
    <row r="397" spans="1:90" ht="12.95" customHeight="1" x14ac:dyDescent="0.2">
      <c r="A397" s="72" t="s">
        <v>363</v>
      </c>
      <c r="B397" s="26" t="s">
        <v>1892</v>
      </c>
      <c r="C397" s="29" t="s">
        <v>2052</v>
      </c>
      <c r="D397" s="301"/>
      <c r="K397" s="10">
        <v>3108</v>
      </c>
      <c r="L397" s="9">
        <v>3288</v>
      </c>
      <c r="M397" s="9">
        <v>2748</v>
      </c>
      <c r="N397" s="107">
        <f t="shared" si="68"/>
        <v>404</v>
      </c>
      <c r="O397" s="141">
        <f>+AF397+AS397+BF397+BV397+CI397</f>
        <v>2748</v>
      </c>
      <c r="P397" s="142">
        <f t="shared" si="69"/>
        <v>0</v>
      </c>
      <c r="Q397" s="265">
        <v>2924</v>
      </c>
      <c r="R397" s="265">
        <v>3640</v>
      </c>
      <c r="S397" s="107">
        <f t="shared" si="67"/>
        <v>434</v>
      </c>
      <c r="T397" s="141">
        <f>+AH397+AU397+BH397+BK397+BX397+CK397</f>
        <v>3640</v>
      </c>
      <c r="U397" s="142">
        <f t="shared" si="66"/>
        <v>0</v>
      </c>
      <c r="V397" s="260"/>
      <c r="W397" s="131"/>
      <c r="X397" s="55"/>
      <c r="Y397" s="55"/>
      <c r="Z397" s="55"/>
      <c r="AA397" s="55"/>
      <c r="AB397" s="55"/>
      <c r="AC397" s="55"/>
      <c r="AD397" s="9">
        <v>1226</v>
      </c>
      <c r="AE397" s="9">
        <v>1016</v>
      </c>
      <c r="AF397" s="9">
        <v>815</v>
      </c>
      <c r="AG397" s="252">
        <v>1048</v>
      </c>
      <c r="AH397" s="252">
        <v>1779</v>
      </c>
      <c r="AI397" s="252"/>
      <c r="AJ397" s="131"/>
      <c r="AK397" s="55"/>
      <c r="AL397" s="55"/>
      <c r="AM397" s="55"/>
      <c r="AN397" s="55"/>
      <c r="AO397" s="55"/>
      <c r="AP397" s="55"/>
      <c r="AQ397" s="9">
        <v>0</v>
      </c>
      <c r="AR397" s="9">
        <v>0</v>
      </c>
      <c r="AS397" s="9">
        <v>0</v>
      </c>
      <c r="AT397" s="251">
        <v>0</v>
      </c>
      <c r="AU397" s="251">
        <v>0</v>
      </c>
      <c r="AV397" s="251"/>
      <c r="AW397" s="131"/>
      <c r="AX397" s="55"/>
      <c r="AY397" s="55"/>
      <c r="AZ397" s="68"/>
      <c r="BA397" s="68"/>
      <c r="BB397" s="68"/>
      <c r="BC397" s="68"/>
      <c r="BD397" s="68">
        <v>0</v>
      </c>
      <c r="BE397" s="68">
        <v>0</v>
      </c>
      <c r="BF397" s="213">
        <v>0</v>
      </c>
      <c r="BG397" s="251">
        <v>0</v>
      </c>
      <c r="BH397" s="266">
        <v>0</v>
      </c>
      <c r="BI397" s="254"/>
      <c r="BJ397" s="268">
        <v>748</v>
      </c>
      <c r="BK397" s="251">
        <v>850</v>
      </c>
      <c r="BL397" s="251"/>
      <c r="BM397" s="131"/>
      <c r="BN397" s="55"/>
      <c r="BO397" s="55"/>
      <c r="BP397" s="94"/>
      <c r="BQ397" s="94"/>
      <c r="BR397" s="94"/>
      <c r="BS397" s="94"/>
      <c r="BT397" s="94">
        <v>1808</v>
      </c>
      <c r="BU397" s="94">
        <v>2193</v>
      </c>
      <c r="BV397" s="94">
        <v>1854</v>
      </c>
      <c r="BW397" s="252">
        <v>1052</v>
      </c>
      <c r="BX397" s="251">
        <v>984</v>
      </c>
      <c r="BY397" s="251"/>
      <c r="BZ397" s="131"/>
      <c r="CA397" s="55"/>
      <c r="CB397" s="55"/>
      <c r="CC397" s="55"/>
      <c r="CD397" s="55"/>
      <c r="CE397" s="55"/>
      <c r="CF397" s="55"/>
      <c r="CG397" s="9">
        <v>74</v>
      </c>
      <c r="CH397" s="9">
        <v>79</v>
      </c>
      <c r="CI397" s="9">
        <v>79</v>
      </c>
      <c r="CJ397" s="251">
        <v>76</v>
      </c>
      <c r="CK397" s="251">
        <v>27</v>
      </c>
      <c r="CL397" s="251"/>
    </row>
    <row r="398" spans="1:90" ht="12.95" customHeight="1" x14ac:dyDescent="0.2">
      <c r="A398" s="72" t="s">
        <v>512</v>
      </c>
      <c r="B398" s="26" t="s">
        <v>1984</v>
      </c>
      <c r="C398" s="29" t="s">
        <v>2052</v>
      </c>
      <c r="D398" s="301"/>
      <c r="K398" s="10">
        <v>706</v>
      </c>
      <c r="L398" s="9">
        <v>370</v>
      </c>
      <c r="M398" s="9">
        <v>1286</v>
      </c>
      <c r="N398" s="107">
        <f t="shared" si="68"/>
        <v>492</v>
      </c>
      <c r="O398" s="141">
        <f>+AF398+AS398+BF398+BV398+CI398</f>
        <v>1286</v>
      </c>
      <c r="P398" s="142">
        <f t="shared" si="69"/>
        <v>0</v>
      </c>
      <c r="Q398" s="206">
        <v>3830</v>
      </c>
      <c r="R398" s="206">
        <v>3547</v>
      </c>
      <c r="S398" s="107">
        <f t="shared" si="67"/>
        <v>439</v>
      </c>
      <c r="T398" s="141">
        <f>+AH398+AU398+BH398+BK398+BX398+CK398</f>
        <v>3547</v>
      </c>
      <c r="U398" s="142">
        <f t="shared" si="66"/>
        <v>0</v>
      </c>
      <c r="V398" s="260"/>
      <c r="W398" s="131"/>
      <c r="X398" s="55"/>
      <c r="Y398" s="55"/>
      <c r="Z398" s="55"/>
      <c r="AA398" s="55"/>
      <c r="AB398" s="55"/>
      <c r="AC398" s="55"/>
      <c r="AD398" s="9">
        <v>198</v>
      </c>
      <c r="AE398" s="9">
        <v>219</v>
      </c>
      <c r="AF398" s="9">
        <v>947</v>
      </c>
      <c r="AG398" s="252">
        <v>1871</v>
      </c>
      <c r="AH398" s="252">
        <v>1576</v>
      </c>
      <c r="AI398" s="252"/>
      <c r="AJ398" s="131"/>
      <c r="AK398" s="55"/>
      <c r="AL398" s="55"/>
      <c r="AM398" s="55"/>
      <c r="AN398" s="55"/>
      <c r="AO398" s="55"/>
      <c r="AP398" s="55"/>
      <c r="AQ398" s="9">
        <v>0</v>
      </c>
      <c r="AR398" s="9">
        <v>0</v>
      </c>
      <c r="AS398" s="9">
        <v>42</v>
      </c>
      <c r="AT398" s="251">
        <v>469</v>
      </c>
      <c r="AU398" s="251">
        <v>699</v>
      </c>
      <c r="AV398" s="251"/>
      <c r="AW398" s="131"/>
      <c r="AX398" s="55"/>
      <c r="AY398" s="55"/>
      <c r="AZ398" s="68"/>
      <c r="BA398" s="68"/>
      <c r="BB398" s="68"/>
      <c r="BC398" s="68"/>
      <c r="BD398" s="68">
        <v>57</v>
      </c>
      <c r="BE398" s="68">
        <v>151</v>
      </c>
      <c r="BF398" s="213">
        <v>297</v>
      </c>
      <c r="BG398" s="251">
        <v>79</v>
      </c>
      <c r="BH398" s="266">
        <v>36</v>
      </c>
      <c r="BI398" s="254"/>
      <c r="BJ398" s="690">
        <v>1076</v>
      </c>
      <c r="BK398" s="251">
        <v>772</v>
      </c>
      <c r="BL398" s="251"/>
      <c r="BM398" s="131"/>
      <c r="BN398" s="55"/>
      <c r="BO398" s="55"/>
      <c r="BP398" s="94"/>
      <c r="BQ398" s="94"/>
      <c r="BR398" s="94"/>
      <c r="BS398" s="94"/>
      <c r="BT398" s="94">
        <v>282</v>
      </c>
      <c r="BU398" s="94">
        <v>0</v>
      </c>
      <c r="BV398" s="94">
        <v>0</v>
      </c>
      <c r="BW398" s="251">
        <v>330</v>
      </c>
      <c r="BX398" s="251">
        <v>464</v>
      </c>
      <c r="BY398" s="251"/>
      <c r="BZ398" s="131"/>
      <c r="CA398" s="55"/>
      <c r="CB398" s="55"/>
      <c r="CC398" s="55"/>
      <c r="CD398" s="55"/>
      <c r="CE398" s="55"/>
      <c r="CF398" s="55"/>
      <c r="CG398" s="9">
        <v>169</v>
      </c>
      <c r="CH398" s="9">
        <v>0</v>
      </c>
      <c r="CI398" s="9">
        <v>0</v>
      </c>
      <c r="CJ398" s="251">
        <v>5</v>
      </c>
      <c r="CK398" s="251">
        <v>0</v>
      </c>
      <c r="CL398" s="251"/>
    </row>
    <row r="399" spans="1:90" ht="12.95" customHeight="1" x14ac:dyDescent="0.2">
      <c r="A399" s="72" t="s">
        <v>460</v>
      </c>
      <c r="B399" s="26" t="s">
        <v>382</v>
      </c>
      <c r="C399" s="29" t="s">
        <v>2052</v>
      </c>
      <c r="D399" s="301"/>
      <c r="K399" s="10">
        <v>667</v>
      </c>
      <c r="L399" s="9">
        <v>621</v>
      </c>
      <c r="M399" s="9">
        <v>2001</v>
      </c>
      <c r="N399" s="107">
        <f t="shared" si="68"/>
        <v>436</v>
      </c>
      <c r="O399" s="141">
        <f>+AF399+AS399+BF399+BV399+CI399</f>
        <v>2001</v>
      </c>
      <c r="P399" s="142">
        <f t="shared" si="69"/>
        <v>0</v>
      </c>
      <c r="Q399" s="206">
        <v>2934</v>
      </c>
      <c r="R399" s="206">
        <v>3483</v>
      </c>
      <c r="S399" s="107">
        <f t="shared" si="67"/>
        <v>442</v>
      </c>
      <c r="T399" s="141">
        <f>+AH399+AU399+BH399+BK399+BX399+CK399</f>
        <v>3483</v>
      </c>
      <c r="U399" s="142">
        <f t="shared" si="66"/>
        <v>0</v>
      </c>
      <c r="V399" s="260"/>
      <c r="W399" s="131"/>
      <c r="X399" s="55"/>
      <c r="Y399" s="55"/>
      <c r="Z399" s="55"/>
      <c r="AA399" s="55"/>
      <c r="AB399" s="55"/>
      <c r="AC399" s="55"/>
      <c r="AD399" s="9">
        <v>297</v>
      </c>
      <c r="AE399" s="9">
        <v>346</v>
      </c>
      <c r="AF399" s="9">
        <v>922</v>
      </c>
      <c r="AG399" s="252">
        <v>1352</v>
      </c>
      <c r="AH399" s="252">
        <v>1184</v>
      </c>
      <c r="AI399" s="252"/>
      <c r="AJ399" s="131"/>
      <c r="AK399" s="55"/>
      <c r="AL399" s="55"/>
      <c r="AM399" s="55"/>
      <c r="AN399" s="55"/>
      <c r="AO399" s="55"/>
      <c r="AP399" s="55"/>
      <c r="AQ399" s="9">
        <v>23</v>
      </c>
      <c r="AR399" s="9">
        <v>29</v>
      </c>
      <c r="AS399" s="9">
        <v>3</v>
      </c>
      <c r="AT399" s="251">
        <v>117</v>
      </c>
      <c r="AU399" s="251">
        <v>316</v>
      </c>
      <c r="AV399" s="251"/>
      <c r="AW399" s="131"/>
      <c r="AX399" s="55"/>
      <c r="AY399" s="55"/>
      <c r="AZ399" s="68"/>
      <c r="BA399" s="68"/>
      <c r="BB399" s="68"/>
      <c r="BC399" s="68"/>
      <c r="BD399" s="68">
        <v>48</v>
      </c>
      <c r="BE399" s="68">
        <v>6</v>
      </c>
      <c r="BF399" s="213">
        <v>30</v>
      </c>
      <c r="BG399" s="251">
        <v>71</v>
      </c>
      <c r="BH399" s="266">
        <v>4</v>
      </c>
      <c r="BI399" s="254"/>
      <c r="BJ399" s="268">
        <v>259</v>
      </c>
      <c r="BK399" s="251">
        <v>592</v>
      </c>
      <c r="BL399" s="251"/>
      <c r="BM399" s="131"/>
      <c r="BN399" s="55"/>
      <c r="BO399" s="55"/>
      <c r="BP399" s="94"/>
      <c r="BQ399" s="94"/>
      <c r="BR399" s="94"/>
      <c r="BS399" s="94"/>
      <c r="BT399" s="94">
        <v>0</v>
      </c>
      <c r="BU399" s="94">
        <v>47</v>
      </c>
      <c r="BV399" s="94">
        <v>702</v>
      </c>
      <c r="BW399" s="251">
        <v>887</v>
      </c>
      <c r="BX399" s="252">
        <v>1232</v>
      </c>
      <c r="BY399" s="252"/>
      <c r="BZ399" s="131"/>
      <c r="CA399" s="55"/>
      <c r="CB399" s="55"/>
      <c r="CC399" s="55"/>
      <c r="CD399" s="55"/>
      <c r="CE399" s="55"/>
      <c r="CF399" s="55"/>
      <c r="CG399" s="9">
        <v>299</v>
      </c>
      <c r="CH399" s="9">
        <v>193</v>
      </c>
      <c r="CI399" s="9">
        <v>344</v>
      </c>
      <c r="CJ399" s="251">
        <v>248</v>
      </c>
      <c r="CK399" s="251">
        <v>155</v>
      </c>
      <c r="CL399" s="251"/>
    </row>
    <row r="400" spans="1:90" ht="12.95" customHeight="1" x14ac:dyDescent="0.2">
      <c r="A400" s="72" t="s">
        <v>435</v>
      </c>
      <c r="B400" s="26" t="s">
        <v>564</v>
      </c>
      <c r="C400" s="29" t="s">
        <v>2052</v>
      </c>
      <c r="D400" s="301"/>
      <c r="K400" s="10">
        <v>1833</v>
      </c>
      <c r="L400" s="9">
        <v>1873</v>
      </c>
      <c r="M400" s="9">
        <v>1985</v>
      </c>
      <c r="N400" s="107">
        <f t="shared" si="68"/>
        <v>438</v>
      </c>
      <c r="O400" s="141">
        <f>+AF400+AS400+BF400+BV400+CI400</f>
        <v>1985</v>
      </c>
      <c r="P400" s="142">
        <f t="shared" si="69"/>
        <v>0</v>
      </c>
      <c r="Q400" s="206">
        <v>2083</v>
      </c>
      <c r="R400" s="206">
        <v>3162</v>
      </c>
      <c r="S400" s="107">
        <f t="shared" si="67"/>
        <v>452</v>
      </c>
      <c r="T400" s="141">
        <f>+AH400+AU400+BH400+BK400+BX400+CK400</f>
        <v>3162</v>
      </c>
      <c r="U400" s="142">
        <f t="shared" si="66"/>
        <v>0</v>
      </c>
      <c r="V400" s="260"/>
      <c r="W400" s="131"/>
      <c r="X400" s="55"/>
      <c r="Y400" s="55"/>
      <c r="Z400" s="55"/>
      <c r="AA400" s="55"/>
      <c r="AB400" s="55"/>
      <c r="AC400" s="55"/>
      <c r="AD400" s="9">
        <v>584</v>
      </c>
      <c r="AE400" s="9">
        <v>139</v>
      </c>
      <c r="AF400" s="9">
        <v>583</v>
      </c>
      <c r="AG400" s="251">
        <v>637</v>
      </c>
      <c r="AH400" s="251">
        <v>727</v>
      </c>
      <c r="AI400" s="251"/>
      <c r="AJ400" s="131"/>
      <c r="AK400" s="55"/>
      <c r="AL400" s="55"/>
      <c r="AM400" s="55"/>
      <c r="AN400" s="55"/>
      <c r="AO400" s="55"/>
      <c r="AP400" s="55"/>
      <c r="AQ400" s="9">
        <v>464</v>
      </c>
      <c r="AR400" s="9">
        <v>777</v>
      </c>
      <c r="AS400" s="9">
        <v>408</v>
      </c>
      <c r="AT400" s="251">
        <v>936</v>
      </c>
      <c r="AU400" s="252">
        <v>1401</v>
      </c>
      <c r="AV400" s="252"/>
      <c r="AW400" s="131"/>
      <c r="AX400" s="55"/>
      <c r="AY400" s="55"/>
      <c r="AZ400" s="68"/>
      <c r="BA400" s="68"/>
      <c r="BB400" s="68"/>
      <c r="BC400" s="68"/>
      <c r="BD400" s="68">
        <v>341</v>
      </c>
      <c r="BE400" s="68">
        <v>6</v>
      </c>
      <c r="BF400" s="213">
        <v>66</v>
      </c>
      <c r="BG400" s="251">
        <v>158</v>
      </c>
      <c r="BH400" s="266">
        <v>43</v>
      </c>
      <c r="BI400" s="254"/>
      <c r="BJ400" s="268">
        <v>93</v>
      </c>
      <c r="BK400" s="251">
        <v>275</v>
      </c>
      <c r="BL400" s="251"/>
      <c r="BM400" s="131"/>
      <c r="BN400" s="55"/>
      <c r="BO400" s="55"/>
      <c r="BP400" s="94"/>
      <c r="BQ400" s="94"/>
      <c r="BR400" s="94"/>
      <c r="BS400" s="94"/>
      <c r="BT400" s="94">
        <v>215</v>
      </c>
      <c r="BU400" s="94">
        <v>829</v>
      </c>
      <c r="BV400" s="94">
        <v>417</v>
      </c>
      <c r="BW400" s="251">
        <v>259</v>
      </c>
      <c r="BX400" s="251">
        <v>716</v>
      </c>
      <c r="BY400" s="251"/>
      <c r="BZ400" s="131"/>
      <c r="CA400" s="55"/>
      <c r="CB400" s="55"/>
      <c r="CC400" s="55"/>
      <c r="CD400" s="55"/>
      <c r="CE400" s="55"/>
      <c r="CF400" s="55"/>
      <c r="CG400" s="9">
        <v>229</v>
      </c>
      <c r="CH400" s="9">
        <v>122</v>
      </c>
      <c r="CI400" s="9">
        <v>511</v>
      </c>
      <c r="CJ400" s="251">
        <v>0</v>
      </c>
      <c r="CK400" s="251">
        <v>0</v>
      </c>
      <c r="CL400" s="251"/>
    </row>
    <row r="401" spans="1:90" ht="12.95" customHeight="1" x14ac:dyDescent="0.2">
      <c r="A401" s="80" t="s">
        <v>514</v>
      </c>
      <c r="B401" s="26" t="s">
        <v>272</v>
      </c>
      <c r="C401" s="29" t="s">
        <v>2052</v>
      </c>
      <c r="D401" s="301"/>
      <c r="K401" s="10">
        <v>2431</v>
      </c>
      <c r="L401" s="9">
        <v>3025</v>
      </c>
      <c r="M401" s="9">
        <v>3131</v>
      </c>
      <c r="N401" s="107">
        <f t="shared" si="68"/>
        <v>385</v>
      </c>
      <c r="O401" s="141">
        <f>+AF401+AS401+BF401+BV401+CI401</f>
        <v>3131</v>
      </c>
      <c r="P401" s="142">
        <f t="shared" si="69"/>
        <v>0</v>
      </c>
      <c r="Q401" s="206">
        <v>5159</v>
      </c>
      <c r="R401" s="206">
        <v>2858</v>
      </c>
      <c r="S401" s="107">
        <f t="shared" si="67"/>
        <v>464</v>
      </c>
      <c r="T401" s="141">
        <f>+AH401+AU401+BH401+BK401+BX401+CK401</f>
        <v>2858</v>
      </c>
      <c r="U401" s="142">
        <f t="shared" si="66"/>
        <v>0</v>
      </c>
      <c r="V401" s="260"/>
      <c r="W401" s="131"/>
      <c r="X401" s="55"/>
      <c r="Y401" s="55"/>
      <c r="Z401" s="55"/>
      <c r="AA401" s="55"/>
      <c r="AB401" s="55"/>
      <c r="AC401" s="55"/>
      <c r="AD401" s="9">
        <v>1909</v>
      </c>
      <c r="AE401" s="9">
        <v>2174</v>
      </c>
      <c r="AF401" s="9">
        <v>2240</v>
      </c>
      <c r="AG401" s="252">
        <v>4038</v>
      </c>
      <c r="AH401" s="252">
        <v>2242</v>
      </c>
      <c r="AI401" s="252"/>
      <c r="AJ401" s="131"/>
      <c r="AK401" s="55"/>
      <c r="AL401" s="55"/>
      <c r="AM401" s="55"/>
      <c r="AN401" s="55"/>
      <c r="AO401" s="55"/>
      <c r="AP401" s="55"/>
      <c r="AQ401" s="9">
        <v>56</v>
      </c>
      <c r="AR401" s="9">
        <v>420</v>
      </c>
      <c r="AS401" s="9">
        <v>300</v>
      </c>
      <c r="AT401" s="251">
        <v>378</v>
      </c>
      <c r="AU401" s="251">
        <v>247</v>
      </c>
      <c r="AV401" s="251"/>
      <c r="AW401" s="131"/>
      <c r="AX401" s="55"/>
      <c r="AY401" s="55"/>
      <c r="AZ401" s="68"/>
      <c r="BA401" s="68"/>
      <c r="BB401" s="68"/>
      <c r="BC401" s="68"/>
      <c r="BD401" s="68">
        <v>77</v>
      </c>
      <c r="BE401" s="68">
        <v>137</v>
      </c>
      <c r="BF401" s="213">
        <v>159</v>
      </c>
      <c r="BG401" s="251">
        <v>140</v>
      </c>
      <c r="BH401" s="266">
        <v>124</v>
      </c>
      <c r="BI401" s="254"/>
      <c r="BJ401" s="268">
        <v>24</v>
      </c>
      <c r="BK401" s="251">
        <v>144</v>
      </c>
      <c r="BL401" s="251"/>
      <c r="BM401" s="131"/>
      <c r="BN401" s="55"/>
      <c r="BO401" s="55"/>
      <c r="BP401" s="94"/>
      <c r="BQ401" s="94"/>
      <c r="BR401" s="94"/>
      <c r="BS401" s="94"/>
      <c r="BT401" s="94">
        <v>241</v>
      </c>
      <c r="BU401" s="94">
        <v>263</v>
      </c>
      <c r="BV401" s="94">
        <v>325</v>
      </c>
      <c r="BW401" s="251">
        <v>579</v>
      </c>
      <c r="BX401" s="251">
        <v>101</v>
      </c>
      <c r="BY401" s="251"/>
      <c r="BZ401" s="131"/>
      <c r="CA401" s="55"/>
      <c r="CB401" s="55"/>
      <c r="CC401" s="55"/>
      <c r="CD401" s="55"/>
      <c r="CE401" s="55"/>
      <c r="CF401" s="55"/>
      <c r="CG401" s="9">
        <v>148</v>
      </c>
      <c r="CH401" s="9">
        <v>31</v>
      </c>
      <c r="CI401" s="9">
        <v>107</v>
      </c>
      <c r="CJ401" s="251">
        <v>0</v>
      </c>
      <c r="CK401" s="251">
        <v>0</v>
      </c>
      <c r="CL401" s="251"/>
    </row>
    <row r="402" spans="1:90" ht="12.95" customHeight="1" x14ac:dyDescent="0.2">
      <c r="A402" s="72" t="s">
        <v>455</v>
      </c>
      <c r="B402" s="26" t="s">
        <v>217</v>
      </c>
      <c r="C402" s="29" t="s">
        <v>2052</v>
      </c>
      <c r="D402" s="301"/>
      <c r="K402" s="10">
        <v>6016</v>
      </c>
      <c r="L402" s="9">
        <v>3506</v>
      </c>
      <c r="M402" s="9">
        <v>2836</v>
      </c>
      <c r="N402" s="107">
        <f t="shared" si="68"/>
        <v>398</v>
      </c>
      <c r="O402" s="260">
        <f>+AF402+AS402+BF402+BV402+CI402</f>
        <v>2836</v>
      </c>
      <c r="P402" s="260">
        <f t="shared" si="69"/>
        <v>0</v>
      </c>
      <c r="Q402" s="206">
        <v>2743</v>
      </c>
      <c r="R402" s="206">
        <v>2780</v>
      </c>
      <c r="S402" s="107">
        <f t="shared" si="67"/>
        <v>470</v>
      </c>
      <c r="T402" s="260">
        <f>+AH402+AU402+BH402+BK402+BX402+CK402</f>
        <v>2780</v>
      </c>
      <c r="U402" s="260">
        <f t="shared" si="66"/>
        <v>0</v>
      </c>
      <c r="V402" s="260"/>
      <c r="W402" s="131"/>
      <c r="X402" s="55"/>
      <c r="Y402" s="55"/>
      <c r="Z402" s="55"/>
      <c r="AA402" s="55"/>
      <c r="AB402" s="55"/>
      <c r="AC402" s="55"/>
      <c r="AD402" s="9">
        <v>4580</v>
      </c>
      <c r="AE402" s="9">
        <v>3036</v>
      </c>
      <c r="AF402" s="9">
        <v>2441</v>
      </c>
      <c r="AG402" s="245">
        <v>2658</v>
      </c>
      <c r="AH402" s="245">
        <v>2671</v>
      </c>
      <c r="AI402" s="245"/>
      <c r="AJ402" s="131"/>
      <c r="AK402" s="55"/>
      <c r="AL402" s="55"/>
      <c r="AM402" s="55"/>
      <c r="AN402" s="55"/>
      <c r="AO402" s="55"/>
      <c r="AP402" s="55"/>
      <c r="AQ402" s="9">
        <v>809</v>
      </c>
      <c r="AR402" s="9">
        <v>313</v>
      </c>
      <c r="AS402" s="9">
        <v>371</v>
      </c>
      <c r="AT402" s="246">
        <v>64</v>
      </c>
      <c r="AU402" s="246">
        <v>82</v>
      </c>
      <c r="AV402" s="246"/>
      <c r="AW402" s="131"/>
      <c r="AX402" s="55"/>
      <c r="AY402" s="55"/>
      <c r="AZ402" s="68"/>
      <c r="BA402" s="68"/>
      <c r="BB402" s="68"/>
      <c r="BC402" s="68"/>
      <c r="BD402" s="68">
        <v>137</v>
      </c>
      <c r="BE402" s="68">
        <v>41</v>
      </c>
      <c r="BF402" s="213">
        <v>24</v>
      </c>
      <c r="BG402" s="246">
        <v>19</v>
      </c>
      <c r="BH402" s="240">
        <v>19</v>
      </c>
      <c r="BI402" s="243"/>
      <c r="BJ402" s="689">
        <v>2</v>
      </c>
      <c r="BK402" s="246">
        <v>8</v>
      </c>
      <c r="BL402" s="246"/>
      <c r="BM402" s="131"/>
      <c r="BN402" s="55"/>
      <c r="BO402" s="55"/>
      <c r="BP402" s="94"/>
      <c r="BQ402" s="94"/>
      <c r="BR402" s="94"/>
      <c r="BS402" s="94"/>
      <c r="BT402" s="94">
        <v>318</v>
      </c>
      <c r="BU402" s="94">
        <v>0</v>
      </c>
      <c r="BV402" s="94">
        <v>0</v>
      </c>
      <c r="BW402" s="246">
        <v>0</v>
      </c>
      <c r="BX402" s="246">
        <v>0</v>
      </c>
      <c r="BY402" s="246"/>
      <c r="BZ402" s="131"/>
      <c r="CA402" s="55"/>
      <c r="CB402" s="55"/>
      <c r="CC402" s="55"/>
      <c r="CD402" s="55"/>
      <c r="CE402" s="55"/>
      <c r="CF402" s="55"/>
      <c r="CG402" s="9">
        <v>172</v>
      </c>
      <c r="CH402" s="9">
        <v>116</v>
      </c>
      <c r="CI402" s="9">
        <v>0</v>
      </c>
      <c r="CJ402" s="246">
        <v>0</v>
      </c>
      <c r="CK402" s="246">
        <v>0</v>
      </c>
      <c r="CL402" s="246"/>
    </row>
    <row r="403" spans="1:90" ht="12.95" customHeight="1" x14ac:dyDescent="0.2">
      <c r="A403" s="83" t="s">
        <v>410</v>
      </c>
      <c r="B403" s="26" t="s">
        <v>1946</v>
      </c>
      <c r="C403" s="29" t="s">
        <v>2052</v>
      </c>
      <c r="D403" s="301"/>
      <c r="K403" s="10">
        <v>1048</v>
      </c>
      <c r="L403" s="9">
        <v>1113</v>
      </c>
      <c r="M403" s="9">
        <v>1247</v>
      </c>
      <c r="N403" s="107">
        <f t="shared" si="68"/>
        <v>496</v>
      </c>
      <c r="O403" s="141">
        <f>+AF403+AS403+BF403+BV403+CI403</f>
        <v>1247</v>
      </c>
      <c r="P403" s="142">
        <f t="shared" si="69"/>
        <v>0</v>
      </c>
      <c r="Q403" s="206">
        <v>2753</v>
      </c>
      <c r="R403" s="206">
        <v>2778</v>
      </c>
      <c r="S403" s="107">
        <f t="shared" si="67"/>
        <v>471</v>
      </c>
      <c r="T403" s="141">
        <f>+AH403+AU403+BH403+BK403+BX403+CK403</f>
        <v>2778</v>
      </c>
      <c r="U403" s="142">
        <f t="shared" si="66"/>
        <v>0</v>
      </c>
      <c r="V403" s="260"/>
      <c r="W403" s="131"/>
      <c r="X403" s="55"/>
      <c r="Y403" s="55"/>
      <c r="Z403" s="55"/>
      <c r="AA403" s="55"/>
      <c r="AB403" s="55"/>
      <c r="AC403" s="55"/>
      <c r="AD403" s="9">
        <v>586</v>
      </c>
      <c r="AE403" s="9">
        <v>550</v>
      </c>
      <c r="AF403" s="9">
        <v>638</v>
      </c>
      <c r="AG403" s="251">
        <v>843</v>
      </c>
      <c r="AH403" s="251">
        <v>684</v>
      </c>
      <c r="AI403" s="251"/>
      <c r="AJ403" s="131"/>
      <c r="AK403" s="55"/>
      <c r="AL403" s="55"/>
      <c r="AM403" s="55"/>
      <c r="AN403" s="55"/>
      <c r="AO403" s="55"/>
      <c r="AP403" s="55"/>
      <c r="AQ403" s="9">
        <v>0</v>
      </c>
      <c r="AR403" s="9">
        <v>0</v>
      </c>
      <c r="AS403" s="9">
        <v>0</v>
      </c>
      <c r="AT403" s="251">
        <v>0</v>
      </c>
      <c r="AU403" s="251">
        <v>0</v>
      </c>
      <c r="AV403" s="251"/>
      <c r="AW403" s="131"/>
      <c r="AX403" s="55"/>
      <c r="AY403" s="55"/>
      <c r="AZ403" s="68"/>
      <c r="BA403" s="68"/>
      <c r="BB403" s="68"/>
      <c r="BC403" s="68"/>
      <c r="BD403" s="68">
        <v>6</v>
      </c>
      <c r="BE403" s="68">
        <v>0</v>
      </c>
      <c r="BF403" s="213">
        <v>0</v>
      </c>
      <c r="BG403" s="251">
        <v>0</v>
      </c>
      <c r="BH403" s="266">
        <v>0</v>
      </c>
      <c r="BI403" s="254"/>
      <c r="BJ403" s="690">
        <v>1080</v>
      </c>
      <c r="BK403" s="252">
        <v>1066</v>
      </c>
      <c r="BL403" s="252"/>
      <c r="BM403" s="131"/>
      <c r="BN403" s="55"/>
      <c r="BO403" s="55"/>
      <c r="BP403" s="94"/>
      <c r="BQ403" s="94"/>
      <c r="BR403" s="94"/>
      <c r="BS403" s="94"/>
      <c r="BT403" s="94">
        <v>185</v>
      </c>
      <c r="BU403" s="94">
        <v>152</v>
      </c>
      <c r="BV403" s="94">
        <v>149</v>
      </c>
      <c r="BW403" s="251">
        <v>830</v>
      </c>
      <c r="BX403" s="252">
        <v>1028</v>
      </c>
      <c r="BY403" s="252"/>
      <c r="BZ403" s="131"/>
      <c r="CA403" s="55"/>
      <c r="CB403" s="55"/>
      <c r="CC403" s="55"/>
      <c r="CD403" s="55"/>
      <c r="CE403" s="55"/>
      <c r="CF403" s="55"/>
      <c r="CG403" s="9">
        <v>271</v>
      </c>
      <c r="CH403" s="9">
        <v>411</v>
      </c>
      <c r="CI403" s="9">
        <v>460</v>
      </c>
      <c r="CJ403" s="251">
        <v>0</v>
      </c>
      <c r="CK403" s="251">
        <v>0</v>
      </c>
      <c r="CL403" s="251"/>
    </row>
    <row r="404" spans="1:90" ht="12.95" customHeight="1" x14ac:dyDescent="0.2">
      <c r="A404" s="72" t="s">
        <v>516</v>
      </c>
      <c r="B404" s="26" t="s">
        <v>258</v>
      </c>
      <c r="C404" s="29" t="s">
        <v>2052</v>
      </c>
      <c r="D404" s="301"/>
      <c r="K404" s="10">
        <v>2814</v>
      </c>
      <c r="L404" s="9">
        <v>1384</v>
      </c>
      <c r="M404" s="9">
        <v>1889</v>
      </c>
      <c r="N404" s="107">
        <f t="shared" si="68"/>
        <v>442</v>
      </c>
      <c r="O404" s="141">
        <f>+AF404+AS404+BF404+BV404+CI404</f>
        <v>1889</v>
      </c>
      <c r="P404" s="142">
        <f t="shared" si="69"/>
        <v>0</v>
      </c>
      <c r="Q404" s="206">
        <v>2881</v>
      </c>
      <c r="R404" s="206">
        <v>2684</v>
      </c>
      <c r="S404" s="107">
        <f t="shared" si="67"/>
        <v>477</v>
      </c>
      <c r="T404" s="141">
        <f>+AH404+AU404+BH404+BK404+BX404+CK404</f>
        <v>2684</v>
      </c>
      <c r="U404" s="142">
        <f t="shared" si="66"/>
        <v>0</v>
      </c>
      <c r="V404" s="260"/>
      <c r="W404" s="131"/>
      <c r="X404" s="55"/>
      <c r="Y404" s="55"/>
      <c r="Z404" s="55"/>
      <c r="AA404" s="55"/>
      <c r="AB404" s="55"/>
      <c r="AC404" s="55"/>
      <c r="AD404" s="9">
        <v>1083</v>
      </c>
      <c r="AE404" s="9">
        <v>1163</v>
      </c>
      <c r="AF404" s="9">
        <v>1032</v>
      </c>
      <c r="AG404" s="252">
        <v>1502</v>
      </c>
      <c r="AH404" s="252">
        <v>1317</v>
      </c>
      <c r="AI404" s="252"/>
      <c r="AJ404" s="131"/>
      <c r="AK404" s="55"/>
      <c r="AL404" s="55"/>
      <c r="AM404" s="55"/>
      <c r="AN404" s="55"/>
      <c r="AO404" s="55"/>
      <c r="AP404" s="55"/>
      <c r="AQ404" s="9">
        <v>1489</v>
      </c>
      <c r="AR404" s="9">
        <v>9</v>
      </c>
      <c r="AS404" s="9">
        <v>351</v>
      </c>
      <c r="AT404" s="251">
        <v>777</v>
      </c>
      <c r="AU404" s="251">
        <v>786</v>
      </c>
      <c r="AV404" s="251"/>
      <c r="AW404" s="131"/>
      <c r="AX404" s="55"/>
      <c r="AY404" s="55"/>
      <c r="AZ404" s="68"/>
      <c r="BA404" s="68"/>
      <c r="BB404" s="68"/>
      <c r="BC404" s="68"/>
      <c r="BD404" s="68">
        <v>115</v>
      </c>
      <c r="BE404" s="68">
        <v>97</v>
      </c>
      <c r="BF404" s="213">
        <v>352</v>
      </c>
      <c r="BG404" s="251">
        <v>238</v>
      </c>
      <c r="BH404" s="266">
        <v>173</v>
      </c>
      <c r="BI404" s="254"/>
      <c r="BJ404" s="268">
        <v>106</v>
      </c>
      <c r="BK404" s="251">
        <v>77</v>
      </c>
      <c r="BL404" s="251"/>
      <c r="BM404" s="131"/>
      <c r="BN404" s="55"/>
      <c r="BO404" s="55"/>
      <c r="BP404" s="94"/>
      <c r="BQ404" s="94"/>
      <c r="BR404" s="94"/>
      <c r="BS404" s="94"/>
      <c r="BT404" s="94">
        <v>0</v>
      </c>
      <c r="BU404" s="94">
        <v>79</v>
      </c>
      <c r="BV404" s="94">
        <v>0</v>
      </c>
      <c r="BW404" s="251">
        <v>258</v>
      </c>
      <c r="BX404" s="251">
        <v>331</v>
      </c>
      <c r="BY404" s="251"/>
      <c r="BZ404" s="131"/>
      <c r="CA404" s="55"/>
      <c r="CB404" s="55"/>
      <c r="CC404" s="55"/>
      <c r="CD404" s="55"/>
      <c r="CE404" s="55"/>
      <c r="CF404" s="55"/>
      <c r="CG404" s="9">
        <v>127</v>
      </c>
      <c r="CH404" s="9">
        <v>36</v>
      </c>
      <c r="CI404" s="9">
        <v>154</v>
      </c>
      <c r="CJ404" s="251">
        <v>0</v>
      </c>
      <c r="CK404" s="251">
        <v>0</v>
      </c>
      <c r="CL404" s="251"/>
    </row>
    <row r="405" spans="1:90" ht="12.95" customHeight="1" x14ac:dyDescent="0.2">
      <c r="A405" s="182" t="s">
        <v>2022</v>
      </c>
      <c r="B405" s="26" t="s">
        <v>333</v>
      </c>
      <c r="C405" s="29" t="s">
        <v>2052</v>
      </c>
      <c r="D405" s="301"/>
      <c r="K405" s="10">
        <v>1096</v>
      </c>
      <c r="L405" s="9">
        <v>1390</v>
      </c>
      <c r="M405" s="9">
        <v>1281</v>
      </c>
      <c r="N405" s="107">
        <f t="shared" si="68"/>
        <v>493</v>
      </c>
      <c r="O405" s="141">
        <f>+AF405+AS405+BF405+BV405+CI405</f>
        <v>1281</v>
      </c>
      <c r="P405" s="142">
        <f t="shared" si="69"/>
        <v>0</v>
      </c>
      <c r="Q405" s="206">
        <v>2124</v>
      </c>
      <c r="R405" s="206">
        <v>2668</v>
      </c>
      <c r="S405" s="107">
        <f t="shared" si="67"/>
        <v>479</v>
      </c>
      <c r="T405" s="141">
        <f>+AH405+AU405+BH405+BK405+BX405+CK405</f>
        <v>2668</v>
      </c>
      <c r="U405" s="142">
        <f t="shared" si="66"/>
        <v>0</v>
      </c>
      <c r="V405" s="260"/>
      <c r="W405" s="131"/>
      <c r="X405" s="55"/>
      <c r="Y405" s="55"/>
      <c r="Z405" s="55"/>
      <c r="AA405" s="55"/>
      <c r="AB405" s="55"/>
      <c r="AC405" s="55"/>
      <c r="AD405" s="9">
        <v>513</v>
      </c>
      <c r="AE405" s="9">
        <v>335</v>
      </c>
      <c r="AF405" s="9">
        <v>316</v>
      </c>
      <c r="AG405" s="251">
        <v>428</v>
      </c>
      <c r="AH405" s="251">
        <v>371</v>
      </c>
      <c r="AI405" s="251"/>
      <c r="AJ405" s="131"/>
      <c r="AK405" s="55"/>
      <c r="AL405" s="55"/>
      <c r="AM405" s="55"/>
      <c r="AN405" s="55"/>
      <c r="AO405" s="55"/>
      <c r="AP405" s="135"/>
      <c r="AQ405" s="9">
        <v>11</v>
      </c>
      <c r="AR405" s="9">
        <v>104</v>
      </c>
      <c r="AS405" s="9">
        <v>33</v>
      </c>
      <c r="AT405" s="251">
        <v>129</v>
      </c>
      <c r="AU405" s="251">
        <v>121</v>
      </c>
      <c r="AV405" s="251"/>
      <c r="AW405" s="131"/>
      <c r="AX405" s="55"/>
      <c r="AY405" s="55"/>
      <c r="AZ405" s="68"/>
      <c r="BA405" s="68"/>
      <c r="BB405" s="68"/>
      <c r="BC405" s="68"/>
      <c r="BD405" s="68">
        <v>1</v>
      </c>
      <c r="BE405" s="68">
        <v>0</v>
      </c>
      <c r="BF405" s="213">
        <v>0</v>
      </c>
      <c r="BG405" s="251">
        <v>0</v>
      </c>
      <c r="BH405" s="266">
        <v>0</v>
      </c>
      <c r="BI405" s="254"/>
      <c r="BJ405" s="268">
        <v>262</v>
      </c>
      <c r="BK405" s="251">
        <v>380</v>
      </c>
      <c r="BL405" s="251"/>
      <c r="BM405" s="131"/>
      <c r="BN405" s="55"/>
      <c r="BO405" s="55"/>
      <c r="BP405" s="94"/>
      <c r="BQ405" s="94"/>
      <c r="BR405" s="94"/>
      <c r="BS405" s="94"/>
      <c r="BT405" s="94">
        <v>307</v>
      </c>
      <c r="BU405" s="94">
        <v>607</v>
      </c>
      <c r="BV405" s="94">
        <v>611</v>
      </c>
      <c r="BW405" s="252">
        <v>1289</v>
      </c>
      <c r="BX405" s="252">
        <v>1796</v>
      </c>
      <c r="BY405" s="252"/>
      <c r="BZ405" s="131"/>
      <c r="CA405" s="55"/>
      <c r="CB405" s="55"/>
      <c r="CC405" s="55"/>
      <c r="CD405" s="55"/>
      <c r="CE405" s="55"/>
      <c r="CF405" s="55"/>
      <c r="CG405" s="9">
        <v>264</v>
      </c>
      <c r="CH405" s="9">
        <v>344</v>
      </c>
      <c r="CI405" s="9">
        <v>321</v>
      </c>
      <c r="CJ405" s="251">
        <v>16</v>
      </c>
      <c r="CK405" s="251">
        <v>0</v>
      </c>
      <c r="CL405" s="251"/>
    </row>
    <row r="406" spans="1:90" ht="12.95" customHeight="1" x14ac:dyDescent="0.2">
      <c r="A406" s="72" t="s">
        <v>443</v>
      </c>
      <c r="B406" s="26" t="s">
        <v>2035</v>
      </c>
      <c r="C406" s="29" t="s">
        <v>2052</v>
      </c>
      <c r="D406" s="301"/>
      <c r="K406" s="10"/>
      <c r="L406" s="9"/>
      <c r="M406" s="9">
        <v>2491</v>
      </c>
      <c r="N406" s="107">
        <f t="shared" si="68"/>
        <v>415</v>
      </c>
      <c r="O406" s="141">
        <f>+AF406+AS406+BF406+BV406+CI406</f>
        <v>2491</v>
      </c>
      <c r="P406" s="142">
        <f t="shared" si="69"/>
        <v>0</v>
      </c>
      <c r="Q406" s="206">
        <v>2426</v>
      </c>
      <c r="R406" s="206">
        <v>2483</v>
      </c>
      <c r="S406" s="107">
        <f t="shared" si="67"/>
        <v>484</v>
      </c>
      <c r="T406" s="141">
        <f>+AH406+AU406+BH406+BK406+BX406+CK406</f>
        <v>2483</v>
      </c>
      <c r="U406" s="142">
        <f t="shared" si="66"/>
        <v>0</v>
      </c>
      <c r="V406" s="260"/>
      <c r="W406" s="131"/>
      <c r="X406" s="55"/>
      <c r="Y406" s="55"/>
      <c r="Z406" s="55"/>
      <c r="AA406" s="55"/>
      <c r="AB406" s="55"/>
      <c r="AC406" s="55"/>
      <c r="AD406" s="9"/>
      <c r="AE406" s="9"/>
      <c r="AF406" s="9">
        <v>2408</v>
      </c>
      <c r="AG406" s="252">
        <v>1943</v>
      </c>
      <c r="AH406" s="252">
        <v>1980</v>
      </c>
      <c r="AI406" s="252"/>
      <c r="AJ406" s="131"/>
      <c r="AK406" s="55"/>
      <c r="AL406" s="55"/>
      <c r="AM406" s="55"/>
      <c r="AN406" s="55"/>
      <c r="AO406" s="55"/>
      <c r="AP406" s="55"/>
      <c r="AQ406" s="9"/>
      <c r="AR406" s="9"/>
      <c r="AS406" s="9">
        <v>83</v>
      </c>
      <c r="AT406" s="251">
        <v>57</v>
      </c>
      <c r="AU406" s="251">
        <v>59</v>
      </c>
      <c r="AV406" s="251"/>
      <c r="AW406" s="131"/>
      <c r="AX406" s="55"/>
      <c r="AY406" s="55"/>
      <c r="AZ406" s="68"/>
      <c r="BA406" s="68"/>
      <c r="BB406" s="68"/>
      <c r="BC406" s="68"/>
      <c r="BD406" s="68"/>
      <c r="BE406" s="68"/>
      <c r="BF406" s="213">
        <v>0</v>
      </c>
      <c r="BG406" s="251">
        <v>0</v>
      </c>
      <c r="BH406" s="266">
        <v>0</v>
      </c>
      <c r="BI406" s="254"/>
      <c r="BJ406" s="268">
        <v>60</v>
      </c>
      <c r="BK406" s="251">
        <v>62</v>
      </c>
      <c r="BL406" s="251"/>
      <c r="BM406" s="131"/>
      <c r="BN406" s="55"/>
      <c r="BO406" s="55"/>
      <c r="BP406" s="94"/>
      <c r="BQ406" s="94"/>
      <c r="BR406" s="94"/>
      <c r="BS406" s="94"/>
      <c r="BT406" s="94"/>
      <c r="BU406" s="94"/>
      <c r="BV406" s="94">
        <v>0</v>
      </c>
      <c r="BW406" s="251">
        <v>366</v>
      </c>
      <c r="BX406" s="251">
        <v>381</v>
      </c>
      <c r="BY406" s="251"/>
      <c r="BZ406" s="131"/>
      <c r="CA406" s="55"/>
      <c r="CB406" s="55"/>
      <c r="CC406" s="55"/>
      <c r="CD406" s="55"/>
      <c r="CE406" s="55"/>
      <c r="CF406" s="55"/>
      <c r="CG406" s="9"/>
      <c r="CH406" s="9"/>
      <c r="CI406" s="9">
        <v>0</v>
      </c>
      <c r="CJ406" s="251">
        <v>0</v>
      </c>
      <c r="CK406" s="251">
        <v>1</v>
      </c>
      <c r="CL406" s="251"/>
    </row>
    <row r="407" spans="1:90" ht="12.95" customHeight="1" x14ac:dyDescent="0.2">
      <c r="A407" s="72" t="s">
        <v>393</v>
      </c>
      <c r="B407" s="26" t="s">
        <v>1885</v>
      </c>
      <c r="C407" s="29" t="s">
        <v>2052</v>
      </c>
      <c r="D407" s="301"/>
      <c r="K407" s="10">
        <v>1736</v>
      </c>
      <c r="L407" s="9">
        <v>3986</v>
      </c>
      <c r="M407" s="9">
        <v>4066</v>
      </c>
      <c r="N407" s="107">
        <f t="shared" si="68"/>
        <v>359</v>
      </c>
      <c r="O407" s="141">
        <f>+AF407+AS407+BF407+BV407+CI407</f>
        <v>4066</v>
      </c>
      <c r="P407" s="142">
        <f t="shared" si="69"/>
        <v>0</v>
      </c>
      <c r="Q407" s="206">
        <v>3816</v>
      </c>
      <c r="R407" s="206">
        <v>2407</v>
      </c>
      <c r="S407" s="107">
        <f t="shared" si="67"/>
        <v>490</v>
      </c>
      <c r="T407" s="141">
        <f>+AH407+AU407+BH407+BK407+BX407+CK407</f>
        <v>2407</v>
      </c>
      <c r="U407" s="142">
        <f t="shared" si="66"/>
        <v>0</v>
      </c>
      <c r="V407" s="260"/>
      <c r="W407" s="131"/>
      <c r="X407" s="55"/>
      <c r="Y407" s="55"/>
      <c r="Z407" s="55"/>
      <c r="AA407" s="55"/>
      <c r="AB407" s="55"/>
      <c r="AC407" s="55"/>
      <c r="AD407" s="9">
        <v>1682</v>
      </c>
      <c r="AE407" s="9">
        <v>3796</v>
      </c>
      <c r="AF407" s="9">
        <v>3915</v>
      </c>
      <c r="AG407" s="252">
        <v>3494</v>
      </c>
      <c r="AH407" s="252">
        <v>2019</v>
      </c>
      <c r="AI407" s="252"/>
      <c r="AJ407" s="131"/>
      <c r="AK407" s="55"/>
      <c r="AL407" s="55"/>
      <c r="AM407" s="55"/>
      <c r="AN407" s="55"/>
      <c r="AO407" s="55"/>
      <c r="AP407" s="55"/>
      <c r="AQ407" s="9">
        <v>0</v>
      </c>
      <c r="AR407" s="9">
        <v>0</v>
      </c>
      <c r="AS407" s="9">
        <v>76</v>
      </c>
      <c r="AT407" s="251">
        <v>164</v>
      </c>
      <c r="AU407" s="251">
        <v>55</v>
      </c>
      <c r="AV407" s="251"/>
      <c r="AW407" s="131"/>
      <c r="AX407" s="55"/>
      <c r="AY407" s="55"/>
      <c r="AZ407" s="68"/>
      <c r="BA407" s="68"/>
      <c r="BB407" s="68"/>
      <c r="BC407" s="68"/>
      <c r="BD407" s="68">
        <v>0</v>
      </c>
      <c r="BE407" s="68">
        <v>0</v>
      </c>
      <c r="BF407" s="213">
        <v>27</v>
      </c>
      <c r="BG407" s="251">
        <v>69</v>
      </c>
      <c r="BH407" s="266">
        <v>97</v>
      </c>
      <c r="BI407" s="254"/>
      <c r="BJ407" s="268">
        <v>89</v>
      </c>
      <c r="BK407" s="251">
        <v>236</v>
      </c>
      <c r="BL407" s="251"/>
      <c r="BM407" s="131"/>
      <c r="BN407" s="55"/>
      <c r="BO407" s="55"/>
      <c r="BP407" s="94"/>
      <c r="BQ407" s="94"/>
      <c r="BR407" s="94"/>
      <c r="BS407" s="94"/>
      <c r="BT407" s="94">
        <v>0</v>
      </c>
      <c r="BU407" s="94">
        <v>0</v>
      </c>
      <c r="BV407" s="94">
        <v>0</v>
      </c>
      <c r="BW407" s="251">
        <v>0</v>
      </c>
      <c r="BX407" s="251"/>
      <c r="BY407" s="251"/>
      <c r="BZ407" s="131"/>
      <c r="CA407" s="55"/>
      <c r="CB407" s="55"/>
      <c r="CC407" s="55"/>
      <c r="CD407" s="55"/>
      <c r="CE407" s="55"/>
      <c r="CF407" s="55"/>
      <c r="CG407" s="9">
        <v>54</v>
      </c>
      <c r="CH407" s="9">
        <v>190</v>
      </c>
      <c r="CI407" s="9">
        <v>48</v>
      </c>
      <c r="CJ407" s="251">
        <v>0</v>
      </c>
      <c r="CK407" s="251">
        <v>0</v>
      </c>
      <c r="CL407" s="251"/>
    </row>
    <row r="408" spans="1:90" ht="12.95" customHeight="1" x14ac:dyDescent="0.2">
      <c r="A408" s="72"/>
      <c r="B408" s="26" t="s">
        <v>1971</v>
      </c>
      <c r="C408" s="29" t="s">
        <v>2052</v>
      </c>
      <c r="D408" s="301"/>
      <c r="K408" s="10">
        <v>575</v>
      </c>
      <c r="L408" s="9">
        <v>560</v>
      </c>
      <c r="M408" s="9">
        <v>260</v>
      </c>
      <c r="N408" s="107">
        <f t="shared" ref="N408:N439" si="70">IF(M408&gt;0,RANK(M408,$M$16:$M$986),"—")</f>
        <v>666</v>
      </c>
      <c r="O408" s="141">
        <f>+AF408+AS408+BF408+BV408+CI408</f>
        <v>260</v>
      </c>
      <c r="P408" s="142">
        <f t="shared" ref="P408:P439" si="71">+O408-M408</f>
        <v>0</v>
      </c>
      <c r="Q408" s="206">
        <v>1679</v>
      </c>
      <c r="R408" s="206">
        <v>2237</v>
      </c>
      <c r="S408" s="107">
        <f t="shared" si="67"/>
        <v>501</v>
      </c>
      <c r="T408" s="141">
        <f>+AH408+AU408+BH408+BK408+BX408+CK408</f>
        <v>2237</v>
      </c>
      <c r="U408" s="142">
        <f t="shared" si="66"/>
        <v>0</v>
      </c>
      <c r="V408" s="260"/>
      <c r="W408" s="131"/>
      <c r="X408" s="55"/>
      <c r="Y408" s="55"/>
      <c r="Z408" s="55"/>
      <c r="AA408" s="55"/>
      <c r="AB408" s="55"/>
      <c r="AC408" s="55"/>
      <c r="AD408" s="9">
        <v>575</v>
      </c>
      <c r="AE408" s="9">
        <v>521</v>
      </c>
      <c r="AF408" s="9">
        <v>81</v>
      </c>
      <c r="AG408" s="252">
        <v>1095</v>
      </c>
      <c r="AH408" s="251">
        <v>753</v>
      </c>
      <c r="AI408" s="251"/>
      <c r="AJ408" s="131"/>
      <c r="AK408" s="55"/>
      <c r="AL408" s="55"/>
      <c r="AM408" s="55"/>
      <c r="AN408" s="55"/>
      <c r="AO408" s="55"/>
      <c r="AP408" s="55"/>
      <c r="AQ408" s="9">
        <v>0</v>
      </c>
      <c r="AR408" s="9">
        <v>0</v>
      </c>
      <c r="AS408" s="9">
        <v>0</v>
      </c>
      <c r="AT408" s="251">
        <v>0</v>
      </c>
      <c r="AU408" s="251">
        <v>0</v>
      </c>
      <c r="AV408" s="251"/>
      <c r="AW408" s="131"/>
      <c r="AX408" s="55"/>
      <c r="AY408" s="55"/>
      <c r="AZ408" s="68"/>
      <c r="BA408" s="68"/>
      <c r="BB408" s="68"/>
      <c r="BC408" s="68"/>
      <c r="BD408" s="68">
        <v>0</v>
      </c>
      <c r="BE408" s="68">
        <v>0</v>
      </c>
      <c r="BF408" s="213">
        <v>0</v>
      </c>
      <c r="BG408" s="251">
        <v>0</v>
      </c>
      <c r="BH408" s="266">
        <v>0</v>
      </c>
      <c r="BI408" s="254"/>
      <c r="BJ408" s="268">
        <v>537</v>
      </c>
      <c r="BK408" s="252">
        <v>1422</v>
      </c>
      <c r="BL408" s="252"/>
      <c r="BM408" s="131"/>
      <c r="BN408" s="55"/>
      <c r="BO408" s="55"/>
      <c r="BP408" s="94"/>
      <c r="BQ408" s="94"/>
      <c r="BR408" s="94"/>
      <c r="BS408" s="94"/>
      <c r="BT408" s="94">
        <v>0</v>
      </c>
      <c r="BU408" s="94">
        <v>0</v>
      </c>
      <c r="BV408" s="94">
        <v>0</v>
      </c>
      <c r="BW408" s="251">
        <v>47</v>
      </c>
      <c r="BX408" s="251">
        <v>62</v>
      </c>
      <c r="BY408" s="251"/>
      <c r="BZ408" s="131"/>
      <c r="CA408" s="55"/>
      <c r="CB408" s="55"/>
      <c r="CC408" s="55"/>
      <c r="CD408" s="55"/>
      <c r="CE408" s="55"/>
      <c r="CF408" s="55"/>
      <c r="CG408" s="9">
        <v>0</v>
      </c>
      <c r="CH408" s="9">
        <v>39</v>
      </c>
      <c r="CI408" s="9">
        <v>179</v>
      </c>
      <c r="CJ408" s="251">
        <v>0</v>
      </c>
      <c r="CK408" s="251">
        <v>0</v>
      </c>
      <c r="CL408" s="251"/>
    </row>
    <row r="409" spans="1:90" ht="12.95" customHeight="1" x14ac:dyDescent="0.2">
      <c r="A409" s="72" t="s">
        <v>441</v>
      </c>
      <c r="B409" s="26" t="s">
        <v>2060</v>
      </c>
      <c r="C409" s="29" t="s">
        <v>2052</v>
      </c>
      <c r="D409" s="301"/>
      <c r="K409" s="10"/>
      <c r="L409" s="9"/>
      <c r="M409" s="9">
        <v>1485</v>
      </c>
      <c r="N409" s="107">
        <f t="shared" si="70"/>
        <v>473</v>
      </c>
      <c r="O409" s="141">
        <f>+AF409+AS409+BF409+BV409+CI409</f>
        <v>1485</v>
      </c>
      <c r="P409" s="142">
        <f t="shared" si="71"/>
        <v>0</v>
      </c>
      <c r="Q409" s="206">
        <v>1572</v>
      </c>
      <c r="R409" s="206">
        <v>2121</v>
      </c>
      <c r="S409" s="107">
        <f t="shared" si="67"/>
        <v>509</v>
      </c>
      <c r="T409" s="141">
        <f>+AH409+AU409+BH409+BK409+BX409+CK409</f>
        <v>2121</v>
      </c>
      <c r="U409" s="142">
        <f t="shared" si="66"/>
        <v>0</v>
      </c>
      <c r="V409" s="260"/>
      <c r="W409" s="131"/>
      <c r="X409" s="55"/>
      <c r="Y409" s="55"/>
      <c r="Z409" s="55"/>
      <c r="AA409" s="55"/>
      <c r="AB409" s="55"/>
      <c r="AC409" s="55"/>
      <c r="AD409" s="9"/>
      <c r="AE409" s="9"/>
      <c r="AF409" s="9">
        <v>1197</v>
      </c>
      <c r="AG409" s="252">
        <v>1211</v>
      </c>
      <c r="AH409" s="252">
        <v>1988</v>
      </c>
      <c r="AI409" s="252"/>
      <c r="AJ409" s="131"/>
      <c r="AK409" s="55"/>
      <c r="AL409" s="55"/>
      <c r="AM409" s="55"/>
      <c r="AN409" s="55"/>
      <c r="AO409" s="55"/>
      <c r="AP409" s="55"/>
      <c r="AQ409" s="9"/>
      <c r="AR409" s="9"/>
      <c r="AS409" s="9">
        <v>0</v>
      </c>
      <c r="AT409" s="251">
        <v>0</v>
      </c>
      <c r="AU409" s="251">
        <v>0</v>
      </c>
      <c r="AV409" s="251"/>
      <c r="AW409" s="131"/>
      <c r="AX409" s="55"/>
      <c r="AY409" s="55"/>
      <c r="AZ409" s="68"/>
      <c r="BA409" s="68"/>
      <c r="BB409" s="68"/>
      <c r="BC409" s="68"/>
      <c r="BD409" s="68"/>
      <c r="BE409" s="68"/>
      <c r="BF409" s="213">
        <v>169</v>
      </c>
      <c r="BG409" s="251">
        <v>135</v>
      </c>
      <c r="BH409" s="266">
        <v>109</v>
      </c>
      <c r="BI409" s="254"/>
      <c r="BJ409" s="268">
        <v>0</v>
      </c>
      <c r="BK409" s="251">
        <v>0</v>
      </c>
      <c r="BL409" s="251"/>
      <c r="BM409" s="131"/>
      <c r="BN409" s="55"/>
      <c r="BO409" s="55"/>
      <c r="BP409" s="94"/>
      <c r="BQ409" s="94"/>
      <c r="BR409" s="94"/>
      <c r="BS409" s="94"/>
      <c r="BT409" s="94"/>
      <c r="BU409" s="94"/>
      <c r="BV409" s="94">
        <v>119</v>
      </c>
      <c r="BW409" s="251">
        <v>226</v>
      </c>
      <c r="BX409" s="251">
        <v>24</v>
      </c>
      <c r="BY409" s="251"/>
      <c r="BZ409" s="131"/>
      <c r="CA409" s="55"/>
      <c r="CB409" s="55"/>
      <c r="CC409" s="55"/>
      <c r="CD409" s="55"/>
      <c r="CE409" s="55"/>
      <c r="CF409" s="55"/>
      <c r="CG409" s="9"/>
      <c r="CH409" s="9"/>
      <c r="CI409" s="9">
        <v>0</v>
      </c>
      <c r="CJ409" s="251">
        <v>0</v>
      </c>
      <c r="CK409" s="251">
        <v>0</v>
      </c>
      <c r="CL409" s="251"/>
    </row>
    <row r="410" spans="1:90" ht="12.95" customHeight="1" x14ac:dyDescent="0.2">
      <c r="A410" s="72"/>
      <c r="B410" s="26" t="s">
        <v>296</v>
      </c>
      <c r="C410" s="29" t="s">
        <v>2052</v>
      </c>
      <c r="D410" s="301"/>
      <c r="K410" s="10">
        <v>1822</v>
      </c>
      <c r="L410" s="9">
        <v>2039</v>
      </c>
      <c r="M410" s="9">
        <v>2387</v>
      </c>
      <c r="N410" s="107">
        <f t="shared" si="70"/>
        <v>418</v>
      </c>
      <c r="O410" s="141">
        <f>+AF410+AS410+BF410+BV410+CI410</f>
        <v>2387</v>
      </c>
      <c r="P410" s="142">
        <f t="shared" si="71"/>
        <v>0</v>
      </c>
      <c r="Q410" s="206">
        <v>2607</v>
      </c>
      <c r="R410" s="206">
        <v>2078</v>
      </c>
      <c r="S410" s="107">
        <f t="shared" si="67"/>
        <v>513</v>
      </c>
      <c r="T410" s="141">
        <f>+AH410+AU410+BH410+BK410+BX410+CK410</f>
        <v>2078</v>
      </c>
      <c r="U410" s="142">
        <f t="shared" si="66"/>
        <v>0</v>
      </c>
      <c r="V410" s="260"/>
      <c r="W410" s="131"/>
      <c r="X410" s="55"/>
      <c r="Y410" s="55"/>
      <c r="Z410" s="55"/>
      <c r="AA410" s="55"/>
      <c r="AB410" s="55"/>
      <c r="AC410" s="55"/>
      <c r="AD410" s="9">
        <v>1079</v>
      </c>
      <c r="AE410" s="9">
        <v>1283</v>
      </c>
      <c r="AF410" s="9">
        <v>1828</v>
      </c>
      <c r="AG410" s="252">
        <v>2082</v>
      </c>
      <c r="AH410" s="252">
        <v>1681</v>
      </c>
      <c r="AI410" s="252"/>
      <c r="AJ410" s="131"/>
      <c r="AK410" s="55"/>
      <c r="AL410" s="55"/>
      <c r="AM410" s="55"/>
      <c r="AN410" s="55"/>
      <c r="AO410" s="55"/>
      <c r="AP410" s="55"/>
      <c r="AQ410" s="9">
        <v>12</v>
      </c>
      <c r="AR410" s="9">
        <v>53</v>
      </c>
      <c r="AS410" s="9">
        <v>79</v>
      </c>
      <c r="AT410" s="251">
        <v>88</v>
      </c>
      <c r="AU410" s="251">
        <v>27</v>
      </c>
      <c r="AV410" s="251"/>
      <c r="AW410" s="131"/>
      <c r="AX410" s="55"/>
      <c r="AY410" s="55"/>
      <c r="AZ410" s="68"/>
      <c r="BA410" s="68"/>
      <c r="BB410" s="68"/>
      <c r="BC410" s="68"/>
      <c r="BD410" s="68">
        <v>5</v>
      </c>
      <c r="BE410" s="68">
        <v>2</v>
      </c>
      <c r="BF410" s="213">
        <v>22</v>
      </c>
      <c r="BG410" s="251">
        <v>10</v>
      </c>
      <c r="BH410" s="266">
        <v>0</v>
      </c>
      <c r="BI410" s="254"/>
      <c r="BJ410" s="268">
        <v>47</v>
      </c>
      <c r="BK410" s="251">
        <v>57</v>
      </c>
      <c r="BL410" s="251"/>
      <c r="BM410" s="131"/>
      <c r="BN410" s="55"/>
      <c r="BO410" s="55"/>
      <c r="BP410" s="94"/>
      <c r="BQ410" s="94"/>
      <c r="BR410" s="94"/>
      <c r="BS410" s="94"/>
      <c r="BT410" s="94">
        <v>487</v>
      </c>
      <c r="BU410" s="94">
        <v>422</v>
      </c>
      <c r="BV410" s="94">
        <v>431</v>
      </c>
      <c r="BW410" s="251">
        <v>380</v>
      </c>
      <c r="BX410" s="251">
        <v>313</v>
      </c>
      <c r="BY410" s="251"/>
      <c r="BZ410" s="131"/>
      <c r="CA410" s="55"/>
      <c r="CB410" s="55"/>
      <c r="CC410" s="55"/>
      <c r="CD410" s="55"/>
      <c r="CE410" s="55"/>
      <c r="CF410" s="55"/>
      <c r="CG410" s="9">
        <v>239</v>
      </c>
      <c r="CH410" s="9">
        <v>279</v>
      </c>
      <c r="CI410" s="9">
        <v>27</v>
      </c>
      <c r="CJ410" s="251">
        <v>0</v>
      </c>
      <c r="CK410" s="251">
        <v>0</v>
      </c>
      <c r="CL410" s="251"/>
    </row>
    <row r="411" spans="1:90" ht="12.95" customHeight="1" x14ac:dyDescent="0.2">
      <c r="A411" s="72"/>
      <c r="B411" s="26" t="s">
        <v>2066</v>
      </c>
      <c r="C411" s="29" t="s">
        <v>2052</v>
      </c>
      <c r="D411" s="301"/>
      <c r="K411" s="10"/>
      <c r="L411" s="9"/>
      <c r="M411" s="9">
        <v>284</v>
      </c>
      <c r="N411" s="107">
        <f t="shared" si="70"/>
        <v>660</v>
      </c>
      <c r="O411" s="141">
        <f>+AF411+AS411+BF411+BV411+CI411</f>
        <v>284</v>
      </c>
      <c r="P411" s="142">
        <f t="shared" si="71"/>
        <v>0</v>
      </c>
      <c r="Q411" s="206">
        <v>2255</v>
      </c>
      <c r="R411" s="206">
        <v>1986</v>
      </c>
      <c r="S411" s="107">
        <f t="shared" si="67"/>
        <v>521</v>
      </c>
      <c r="T411" s="141">
        <f>+AH411+AU411+BH411+BK411+BX411+CK411</f>
        <v>1986</v>
      </c>
      <c r="U411" s="142">
        <f t="shared" ref="U411:U474" si="72">+T411-R411</f>
        <v>0</v>
      </c>
      <c r="V411" s="260"/>
      <c r="W411" s="131"/>
      <c r="X411" s="55"/>
      <c r="Y411" s="55"/>
      <c r="Z411" s="55"/>
      <c r="AA411" s="55"/>
      <c r="AB411" s="55"/>
      <c r="AC411" s="55"/>
      <c r="AD411" s="9"/>
      <c r="AE411" s="9"/>
      <c r="AF411" s="9">
        <v>131</v>
      </c>
      <c r="AG411" s="252">
        <v>1652</v>
      </c>
      <c r="AH411" s="252">
        <v>1532</v>
      </c>
      <c r="AI411" s="252"/>
      <c r="AJ411" s="131"/>
      <c r="AK411" s="55"/>
      <c r="AL411" s="55"/>
      <c r="AM411" s="55"/>
      <c r="AN411" s="55"/>
      <c r="AO411" s="55"/>
      <c r="AP411" s="55"/>
      <c r="AQ411" s="9"/>
      <c r="AR411" s="9"/>
      <c r="AS411" s="9">
        <v>0</v>
      </c>
      <c r="AT411" s="251">
        <v>262</v>
      </c>
      <c r="AU411" s="251">
        <v>185</v>
      </c>
      <c r="AV411" s="251"/>
      <c r="AW411" s="131"/>
      <c r="AX411" s="55"/>
      <c r="AY411" s="55"/>
      <c r="AZ411" s="68"/>
      <c r="BA411" s="68"/>
      <c r="BB411" s="68"/>
      <c r="BC411" s="68"/>
      <c r="BD411" s="68"/>
      <c r="BE411" s="68"/>
      <c r="BF411" s="213">
        <v>0</v>
      </c>
      <c r="BG411" s="251">
        <v>0</v>
      </c>
      <c r="BH411" s="266">
        <v>0</v>
      </c>
      <c r="BI411" s="254"/>
      <c r="BJ411" s="268">
        <v>89</v>
      </c>
      <c r="BK411" s="251">
        <v>47</v>
      </c>
      <c r="BL411" s="251"/>
      <c r="BM411" s="131"/>
      <c r="BN411" s="55"/>
      <c r="BO411" s="55"/>
      <c r="BP411" s="94"/>
      <c r="BQ411" s="94"/>
      <c r="BR411" s="94"/>
      <c r="BS411" s="94"/>
      <c r="BT411" s="94"/>
      <c r="BU411" s="94"/>
      <c r="BV411" s="94">
        <v>0</v>
      </c>
      <c r="BW411" s="251">
        <v>252</v>
      </c>
      <c r="BX411" s="251">
        <v>222</v>
      </c>
      <c r="BY411" s="251"/>
      <c r="BZ411" s="131"/>
      <c r="CA411" s="55"/>
      <c r="CB411" s="55"/>
      <c r="CC411" s="55"/>
      <c r="CD411" s="55"/>
      <c r="CE411" s="55"/>
      <c r="CF411" s="55"/>
      <c r="CG411" s="9"/>
      <c r="CH411" s="9"/>
      <c r="CI411" s="9">
        <v>153</v>
      </c>
      <c r="CJ411" s="251">
        <v>0</v>
      </c>
      <c r="CK411" s="251">
        <v>0</v>
      </c>
      <c r="CL411" s="251"/>
    </row>
    <row r="412" spans="1:90" ht="12.95" customHeight="1" x14ac:dyDescent="0.2">
      <c r="A412" s="72" t="s">
        <v>458</v>
      </c>
      <c r="B412" s="26" t="s">
        <v>1977</v>
      </c>
      <c r="C412" s="29" t="s">
        <v>2052</v>
      </c>
      <c r="D412" s="301"/>
      <c r="K412" s="10">
        <v>377</v>
      </c>
      <c r="L412" s="9">
        <v>455</v>
      </c>
      <c r="M412" s="9">
        <v>951</v>
      </c>
      <c r="N412" s="107">
        <f t="shared" si="70"/>
        <v>531</v>
      </c>
      <c r="O412" s="141">
        <f>+AF412+AS412+BF412+BV412+CI412</f>
        <v>951</v>
      </c>
      <c r="P412" s="142">
        <f t="shared" si="71"/>
        <v>0</v>
      </c>
      <c r="Q412" s="206">
        <v>2059</v>
      </c>
      <c r="R412" s="206">
        <v>1940</v>
      </c>
      <c r="S412" s="107">
        <f t="shared" si="67"/>
        <v>528</v>
      </c>
      <c r="T412" s="141">
        <f>+AH412+AU412+BH412+BK412+BX412+CK412</f>
        <v>1940</v>
      </c>
      <c r="U412" s="142">
        <f t="shared" si="72"/>
        <v>0</v>
      </c>
      <c r="V412" s="260"/>
      <c r="W412" s="131"/>
      <c r="X412" s="55"/>
      <c r="Y412" s="55"/>
      <c r="Z412" s="55"/>
      <c r="AA412" s="55"/>
      <c r="AB412" s="55"/>
      <c r="AC412" s="55"/>
      <c r="AD412" s="9">
        <v>87</v>
      </c>
      <c r="AE412" s="9">
        <v>164</v>
      </c>
      <c r="AF412" s="9">
        <v>529</v>
      </c>
      <c r="AG412" s="251">
        <v>666</v>
      </c>
      <c r="AH412" s="251">
        <v>650</v>
      </c>
      <c r="AI412" s="251"/>
      <c r="AJ412" s="131"/>
      <c r="AK412" s="55"/>
      <c r="AL412" s="55"/>
      <c r="AM412" s="55"/>
      <c r="AN412" s="55"/>
      <c r="AO412" s="55"/>
      <c r="AP412" s="55"/>
      <c r="AQ412" s="9">
        <v>0</v>
      </c>
      <c r="AR412" s="9">
        <v>0</v>
      </c>
      <c r="AS412" s="9">
        <v>0</v>
      </c>
      <c r="AT412" s="251">
        <v>33</v>
      </c>
      <c r="AU412" s="251">
        <v>80</v>
      </c>
      <c r="AV412" s="251"/>
      <c r="AW412" s="131"/>
      <c r="AX412" s="55"/>
      <c r="AY412" s="55"/>
      <c r="AZ412" s="68"/>
      <c r="BA412" s="68"/>
      <c r="BB412" s="68"/>
      <c r="BC412" s="68"/>
      <c r="BD412" s="68">
        <v>0</v>
      </c>
      <c r="BE412" s="68">
        <v>0</v>
      </c>
      <c r="BF412" s="213">
        <v>0</v>
      </c>
      <c r="BG412" s="251">
        <v>0</v>
      </c>
      <c r="BH412" s="266">
        <v>0</v>
      </c>
      <c r="BI412" s="254"/>
      <c r="BJ412" s="268">
        <v>0</v>
      </c>
      <c r="BK412" s="251">
        <v>213</v>
      </c>
      <c r="BL412" s="251"/>
      <c r="BM412" s="131"/>
      <c r="BN412" s="55"/>
      <c r="BO412" s="55"/>
      <c r="BP412" s="94"/>
      <c r="BQ412" s="94"/>
      <c r="BR412" s="94"/>
      <c r="BS412" s="94"/>
      <c r="BT412" s="94">
        <v>290</v>
      </c>
      <c r="BU412" s="94">
        <v>291</v>
      </c>
      <c r="BV412" s="94">
        <v>422</v>
      </c>
      <c r="BW412" s="252">
        <v>1360</v>
      </c>
      <c r="BX412" s="251">
        <v>997</v>
      </c>
      <c r="BY412" s="251"/>
      <c r="BZ412" s="131"/>
      <c r="CA412" s="55"/>
      <c r="CB412" s="55"/>
      <c r="CC412" s="55"/>
      <c r="CD412" s="55"/>
      <c r="CE412" s="55"/>
      <c r="CF412" s="55"/>
      <c r="CG412" s="9">
        <v>0</v>
      </c>
      <c r="CH412" s="9">
        <v>0</v>
      </c>
      <c r="CI412" s="9">
        <v>0</v>
      </c>
      <c r="CJ412" s="251">
        <v>0</v>
      </c>
      <c r="CK412" s="251">
        <v>0</v>
      </c>
      <c r="CL412" s="251"/>
    </row>
    <row r="413" spans="1:90" ht="12.95" customHeight="1" x14ac:dyDescent="0.2">
      <c r="A413" s="72" t="s">
        <v>450</v>
      </c>
      <c r="B413" s="26" t="s">
        <v>681</v>
      </c>
      <c r="C413" s="29" t="s">
        <v>2052</v>
      </c>
      <c r="D413" s="263"/>
      <c r="E413" s="56"/>
      <c r="F413" s="44"/>
      <c r="G413" s="52"/>
      <c r="H413" s="44"/>
      <c r="I413" s="44"/>
      <c r="J413" s="44"/>
      <c r="K413" s="44"/>
      <c r="L413" s="44">
        <v>556</v>
      </c>
      <c r="M413" s="44">
        <v>606</v>
      </c>
      <c r="N413" s="107">
        <f t="shared" si="70"/>
        <v>580</v>
      </c>
      <c r="O413" s="141">
        <f>+AF413+AS413+BF413+BV413+CI413</f>
        <v>606</v>
      </c>
      <c r="P413" s="142">
        <f t="shared" si="71"/>
        <v>0</v>
      </c>
      <c r="Q413" s="206">
        <v>2672</v>
      </c>
      <c r="R413" s="206">
        <v>1924</v>
      </c>
      <c r="S413" s="107">
        <f t="shared" si="67"/>
        <v>533</v>
      </c>
      <c r="T413" s="141">
        <f>+AH413+AU413+BH413+BK413+BX413+CK413</f>
        <v>1924</v>
      </c>
      <c r="U413" s="142">
        <f t="shared" si="72"/>
        <v>0</v>
      </c>
      <c r="V413" s="260"/>
      <c r="W413" s="263"/>
      <c r="X413" s="56"/>
      <c r="Y413" s="44"/>
      <c r="Z413" s="44"/>
      <c r="AA413" s="44"/>
      <c r="AB413" s="44"/>
      <c r="AC413" s="44"/>
      <c r="AD413" s="44"/>
      <c r="AE413" s="44">
        <v>135</v>
      </c>
      <c r="AF413" s="44">
        <v>150</v>
      </c>
      <c r="AG413" s="251">
        <v>933</v>
      </c>
      <c r="AH413" s="251">
        <v>299</v>
      </c>
      <c r="AI413" s="251"/>
      <c r="AJ413" s="263"/>
      <c r="AK413" s="56"/>
      <c r="AL413" s="44"/>
      <c r="AM413" s="44"/>
      <c r="AN413" s="44"/>
      <c r="AO413" s="44"/>
      <c r="AP413" s="44"/>
      <c r="AQ413" s="44"/>
      <c r="AR413" s="44">
        <v>2</v>
      </c>
      <c r="AS413" s="44">
        <v>6</v>
      </c>
      <c r="AT413" s="251">
        <v>808</v>
      </c>
      <c r="AU413" s="251">
        <v>9</v>
      </c>
      <c r="AV413" s="251"/>
      <c r="AW413" s="263"/>
      <c r="AX413" s="56"/>
      <c r="AY413" s="44"/>
      <c r="AZ413" s="66"/>
      <c r="BA413" s="66"/>
      <c r="BB413" s="66"/>
      <c r="BC413" s="66"/>
      <c r="BD413" s="66"/>
      <c r="BE413" s="66">
        <v>0</v>
      </c>
      <c r="BF413" s="217">
        <v>8</v>
      </c>
      <c r="BG413" s="251">
        <v>44</v>
      </c>
      <c r="BH413" s="266">
        <v>10</v>
      </c>
      <c r="BI413" s="254"/>
      <c r="BJ413" s="268">
        <v>247</v>
      </c>
      <c r="BK413" s="251">
        <v>708</v>
      </c>
      <c r="BL413" s="251"/>
      <c r="BM413" s="263"/>
      <c r="BN413" s="99"/>
      <c r="BO413" s="44"/>
      <c r="BP413" s="44"/>
      <c r="BQ413" s="44"/>
      <c r="BR413" s="44"/>
      <c r="BS413" s="44"/>
      <c r="BT413" s="44"/>
      <c r="BU413" s="44">
        <v>419</v>
      </c>
      <c r="BV413" s="44">
        <v>413</v>
      </c>
      <c r="BW413" s="251">
        <v>640</v>
      </c>
      <c r="BX413" s="251">
        <v>898</v>
      </c>
      <c r="BY413" s="251"/>
      <c r="BZ413" s="263"/>
      <c r="CA413" s="262"/>
      <c r="CB413" s="56"/>
      <c r="CC413" s="44"/>
      <c r="CD413" s="52"/>
      <c r="CE413" s="44"/>
      <c r="CF413" s="44"/>
      <c r="CG413" s="44"/>
      <c r="CH413" s="44">
        <v>0</v>
      </c>
      <c r="CI413" s="44">
        <v>29</v>
      </c>
      <c r="CJ413" s="251">
        <v>0</v>
      </c>
      <c r="CK413" s="251">
        <v>0</v>
      </c>
      <c r="CL413" s="251"/>
    </row>
    <row r="414" spans="1:90" ht="12.95" customHeight="1" x14ac:dyDescent="0.2">
      <c r="A414" s="72" t="s">
        <v>235</v>
      </c>
      <c r="B414" s="26" t="s">
        <v>1939</v>
      </c>
      <c r="C414" s="29" t="s">
        <v>2052</v>
      </c>
      <c r="K414" s="10">
        <v>1220</v>
      </c>
      <c r="L414" s="9">
        <v>1291</v>
      </c>
      <c r="M414" s="9">
        <v>1096</v>
      </c>
      <c r="N414" s="107">
        <f t="shared" si="70"/>
        <v>509</v>
      </c>
      <c r="O414" s="141">
        <f>+AF414+AS414+BF414+BV414+CI414</f>
        <v>1096</v>
      </c>
      <c r="P414" s="142">
        <f t="shared" si="71"/>
        <v>0</v>
      </c>
      <c r="Q414" s="206">
        <v>1904</v>
      </c>
      <c r="R414" s="206">
        <v>1839</v>
      </c>
      <c r="S414" s="107">
        <f t="shared" si="67"/>
        <v>540</v>
      </c>
      <c r="T414" s="141">
        <f>+AH414+AU414+BH414+BK414+BX414+CK414</f>
        <v>1839</v>
      </c>
      <c r="U414" s="142">
        <f t="shared" si="72"/>
        <v>0</v>
      </c>
      <c r="V414" s="260"/>
      <c r="W414" s="131"/>
      <c r="X414" s="55"/>
      <c r="Y414" s="55"/>
      <c r="Z414" s="55"/>
      <c r="AA414" s="55"/>
      <c r="AB414" s="55"/>
      <c r="AC414" s="55"/>
      <c r="AD414" s="9">
        <v>658</v>
      </c>
      <c r="AE414" s="9">
        <v>663</v>
      </c>
      <c r="AF414" s="9">
        <v>639</v>
      </c>
      <c r="AG414" s="251">
        <v>796</v>
      </c>
      <c r="AH414" s="251">
        <v>772</v>
      </c>
      <c r="AI414" s="251"/>
      <c r="AJ414" s="131"/>
      <c r="AK414" s="55"/>
      <c r="AL414" s="55"/>
      <c r="AM414" s="55"/>
      <c r="AN414" s="55"/>
      <c r="AO414" s="55"/>
      <c r="AP414" s="55"/>
      <c r="AQ414" s="9">
        <v>0</v>
      </c>
      <c r="AR414" s="9">
        <v>0</v>
      </c>
      <c r="AS414" s="9">
        <v>0</v>
      </c>
      <c r="AT414" s="251">
        <v>0</v>
      </c>
      <c r="AU414" s="251">
        <v>0</v>
      </c>
      <c r="AV414" s="251"/>
      <c r="AW414" s="131"/>
      <c r="AX414" s="55"/>
      <c r="AY414" s="55"/>
      <c r="AZ414" s="68"/>
      <c r="BA414" s="68"/>
      <c r="BB414" s="68"/>
      <c r="BC414" s="68"/>
      <c r="BD414" s="68">
        <v>0</v>
      </c>
      <c r="BE414" s="68">
        <v>0</v>
      </c>
      <c r="BF414" s="213">
        <v>0</v>
      </c>
      <c r="BG414" s="251">
        <v>0</v>
      </c>
      <c r="BH414" s="266">
        <v>0</v>
      </c>
      <c r="BI414" s="254"/>
      <c r="BJ414" s="268">
        <v>485</v>
      </c>
      <c r="BK414" s="251">
        <v>385</v>
      </c>
      <c r="BL414" s="251"/>
      <c r="BM414" s="131"/>
      <c r="BN414" s="55"/>
      <c r="BO414" s="55"/>
      <c r="BP414" s="94"/>
      <c r="BQ414" s="94"/>
      <c r="BR414" s="94"/>
      <c r="BS414" s="94"/>
      <c r="BT414" s="94">
        <v>188</v>
      </c>
      <c r="BU414" s="94">
        <v>308</v>
      </c>
      <c r="BV414" s="94">
        <v>152</v>
      </c>
      <c r="BW414" s="251">
        <v>623</v>
      </c>
      <c r="BX414" s="251">
        <v>682</v>
      </c>
      <c r="BY414" s="251"/>
      <c r="BZ414" s="55"/>
      <c r="CA414" s="55"/>
      <c r="CB414" s="55"/>
      <c r="CC414" s="55"/>
      <c r="CD414" s="55"/>
      <c r="CE414" s="55"/>
      <c r="CF414" s="55"/>
      <c r="CG414" s="9">
        <v>374</v>
      </c>
      <c r="CH414" s="9">
        <v>320</v>
      </c>
      <c r="CI414" s="9">
        <v>305</v>
      </c>
      <c r="CJ414" s="251">
        <v>0</v>
      </c>
      <c r="CK414" s="251">
        <v>0</v>
      </c>
      <c r="CL414" s="251"/>
    </row>
    <row r="415" spans="1:90" ht="12.95" customHeight="1" x14ac:dyDescent="0.2">
      <c r="A415" s="72" t="s">
        <v>794</v>
      </c>
      <c r="B415" s="26" t="s">
        <v>549</v>
      </c>
      <c r="C415" s="29" t="s">
        <v>2052</v>
      </c>
      <c r="D415" s="262"/>
      <c r="E415" s="56"/>
      <c r="F415" s="44"/>
      <c r="G415" s="52"/>
      <c r="H415" s="44"/>
      <c r="I415" s="44"/>
      <c r="J415" s="44"/>
      <c r="K415" s="44"/>
      <c r="L415" s="44">
        <v>844</v>
      </c>
      <c r="M415" s="44">
        <v>705</v>
      </c>
      <c r="N415" s="107">
        <f t="shared" si="70"/>
        <v>555</v>
      </c>
      <c r="O415" s="260">
        <f>+AF415+AS415+BF415+BV415+CI415</f>
        <v>705</v>
      </c>
      <c r="P415" s="260">
        <f t="shared" si="71"/>
        <v>0</v>
      </c>
      <c r="Q415" s="206">
        <v>1249</v>
      </c>
      <c r="R415" s="222">
        <v>1819</v>
      </c>
      <c r="S415" s="107">
        <f t="shared" si="67"/>
        <v>542</v>
      </c>
      <c r="T415" s="141">
        <f>+AH415+AU415+BH415+BK415+BX415+CK415</f>
        <v>1819</v>
      </c>
      <c r="U415" s="142">
        <f t="shared" si="72"/>
        <v>0</v>
      </c>
      <c r="V415" s="260"/>
      <c r="W415" s="263"/>
      <c r="X415" s="56"/>
      <c r="Y415" s="44"/>
      <c r="Z415" s="44"/>
      <c r="AA415" s="44"/>
      <c r="AB415" s="44"/>
      <c r="AC415" s="44"/>
      <c r="AD415" s="44"/>
      <c r="AE415" s="44">
        <v>550</v>
      </c>
      <c r="AF415" s="44">
        <v>277</v>
      </c>
      <c r="AG415" s="271">
        <v>609</v>
      </c>
      <c r="AH415" s="252">
        <v>1152</v>
      </c>
      <c r="AI415" s="252"/>
      <c r="AJ415" s="263"/>
      <c r="AK415" s="56"/>
      <c r="AL415" s="44"/>
      <c r="AM415" s="44"/>
      <c r="AN415" s="44"/>
      <c r="AO415" s="44"/>
      <c r="AP415" s="44"/>
      <c r="AQ415" s="44"/>
      <c r="AR415" s="44">
        <v>0</v>
      </c>
      <c r="AS415" s="44">
        <v>0</v>
      </c>
      <c r="AT415" s="271">
        <v>0</v>
      </c>
      <c r="AU415" s="251">
        <v>0</v>
      </c>
      <c r="AV415" s="251"/>
      <c r="AW415" s="263"/>
      <c r="AX415" s="56"/>
      <c r="AY415" s="44"/>
      <c r="AZ415" s="66"/>
      <c r="BA415" s="66"/>
      <c r="BB415" s="66"/>
      <c r="BC415" s="66"/>
      <c r="BD415" s="66"/>
      <c r="BE415" s="66">
        <v>0</v>
      </c>
      <c r="BF415" s="217">
        <v>0</v>
      </c>
      <c r="BG415" s="271">
        <v>2</v>
      </c>
      <c r="BH415" s="266">
        <v>3</v>
      </c>
      <c r="BI415" s="254"/>
      <c r="BJ415" s="691">
        <v>571</v>
      </c>
      <c r="BK415" s="251">
        <v>598</v>
      </c>
      <c r="BL415" s="251"/>
      <c r="BM415" s="263"/>
      <c r="BN415" s="99"/>
      <c r="BO415" s="44"/>
      <c r="BP415" s="44"/>
      <c r="BQ415" s="44"/>
      <c r="BR415" s="44"/>
      <c r="BS415" s="44"/>
      <c r="BT415" s="44"/>
      <c r="BU415" s="44">
        <v>294</v>
      </c>
      <c r="BV415" s="44">
        <v>245</v>
      </c>
      <c r="BW415" s="271">
        <v>67</v>
      </c>
      <c r="BX415" s="251">
        <v>66</v>
      </c>
      <c r="BY415" s="251"/>
      <c r="BZ415" s="262"/>
      <c r="CA415" s="262"/>
      <c r="CB415" s="56"/>
      <c r="CC415" s="44"/>
      <c r="CD415" s="52"/>
      <c r="CE415" s="44"/>
      <c r="CF415" s="44"/>
      <c r="CG415" s="44"/>
      <c r="CH415" s="44">
        <v>0</v>
      </c>
      <c r="CI415" s="44">
        <v>183</v>
      </c>
      <c r="CJ415" s="271">
        <v>0</v>
      </c>
      <c r="CK415" s="251">
        <v>0</v>
      </c>
      <c r="CL415" s="251"/>
    </row>
    <row r="416" spans="1:90" ht="12.95" customHeight="1" x14ac:dyDescent="0.2">
      <c r="A416" s="72" t="s">
        <v>426</v>
      </c>
      <c r="B416" s="26" t="s">
        <v>1912</v>
      </c>
      <c r="C416" s="29" t="s">
        <v>2052</v>
      </c>
      <c r="K416" s="10">
        <v>1652</v>
      </c>
      <c r="L416" s="9">
        <v>2110</v>
      </c>
      <c r="M416" s="9">
        <v>2625</v>
      </c>
      <c r="N416" s="107">
        <f t="shared" si="70"/>
        <v>412</v>
      </c>
      <c r="O416" s="141">
        <f>+AF416+AS416+BF416+BV416+CI416</f>
        <v>2625</v>
      </c>
      <c r="P416" s="142">
        <f t="shared" si="71"/>
        <v>0</v>
      </c>
      <c r="Q416" s="265">
        <v>2289</v>
      </c>
      <c r="R416" s="265">
        <v>1809</v>
      </c>
      <c r="S416" s="107">
        <f t="shared" si="67"/>
        <v>544</v>
      </c>
      <c r="T416" s="141">
        <f>+AH416+AU416+BH416+BK416+BX416+CK416</f>
        <v>1809</v>
      </c>
      <c r="U416" s="142">
        <f t="shared" si="72"/>
        <v>0</v>
      </c>
      <c r="V416" s="260"/>
      <c r="W416" s="131"/>
      <c r="X416" s="55"/>
      <c r="Y416" s="55"/>
      <c r="Z416" s="55"/>
      <c r="AA416" s="55"/>
      <c r="AB416" s="55"/>
      <c r="AC416" s="55"/>
      <c r="AD416" s="9">
        <v>745</v>
      </c>
      <c r="AE416" s="9">
        <v>802</v>
      </c>
      <c r="AF416" s="9">
        <v>608</v>
      </c>
      <c r="AG416" s="251">
        <v>665</v>
      </c>
      <c r="AH416" s="251">
        <v>904</v>
      </c>
      <c r="AI416" s="251"/>
      <c r="AJ416" s="131"/>
      <c r="AK416" s="55"/>
      <c r="AL416" s="55"/>
      <c r="AM416" s="55"/>
      <c r="AN416" s="55"/>
      <c r="AO416" s="55"/>
      <c r="AP416" s="55"/>
      <c r="AQ416" s="9">
        <v>6</v>
      </c>
      <c r="AR416" s="9">
        <v>67</v>
      </c>
      <c r="AS416" s="9">
        <v>0</v>
      </c>
      <c r="AT416" s="251">
        <v>118</v>
      </c>
      <c r="AU416" s="251">
        <v>120</v>
      </c>
      <c r="AV416" s="251"/>
      <c r="AW416" s="131"/>
      <c r="AX416" s="55"/>
      <c r="AY416" s="55"/>
      <c r="AZ416" s="68"/>
      <c r="BA416" s="68"/>
      <c r="BB416" s="68"/>
      <c r="BC416" s="68"/>
      <c r="BD416" s="68">
        <v>826</v>
      </c>
      <c r="BE416" s="68">
        <v>1091</v>
      </c>
      <c r="BF416" s="213">
        <v>2017</v>
      </c>
      <c r="BG416" s="251">
        <v>261</v>
      </c>
      <c r="BH416" s="266">
        <v>271</v>
      </c>
      <c r="BI416" s="254"/>
      <c r="BJ416" s="690">
        <v>1245</v>
      </c>
      <c r="BK416" s="251">
        <v>514</v>
      </c>
      <c r="BL416" s="251"/>
      <c r="BM416" s="131"/>
      <c r="BN416" s="55"/>
      <c r="BO416" s="55"/>
      <c r="BP416" s="94"/>
      <c r="BQ416" s="94"/>
      <c r="BR416" s="94"/>
      <c r="BS416" s="94"/>
      <c r="BT416" s="94">
        <v>0</v>
      </c>
      <c r="BU416" s="94">
        <v>150</v>
      </c>
      <c r="BV416" s="94">
        <v>0</v>
      </c>
      <c r="BW416" s="251">
        <v>0</v>
      </c>
      <c r="BX416" s="251"/>
      <c r="BY416" s="251"/>
      <c r="BZ416" s="55"/>
      <c r="CA416" s="55"/>
      <c r="CB416" s="55"/>
      <c r="CC416" s="55"/>
      <c r="CD416" s="55"/>
      <c r="CE416" s="55"/>
      <c r="CF416" s="55"/>
      <c r="CG416" s="9">
        <v>75</v>
      </c>
      <c r="CH416" s="9">
        <v>0</v>
      </c>
      <c r="CI416" s="9">
        <v>0</v>
      </c>
      <c r="CJ416" s="251">
        <v>0</v>
      </c>
      <c r="CK416" s="251">
        <v>0</v>
      </c>
      <c r="CL416" s="251"/>
    </row>
    <row r="417" spans="1:90" ht="12.95" customHeight="1" thickBot="1" x14ac:dyDescent="0.25">
      <c r="A417" s="74" t="s">
        <v>487</v>
      </c>
      <c r="B417" s="281" t="s">
        <v>2037</v>
      </c>
      <c r="C417" s="29" t="s">
        <v>2052</v>
      </c>
      <c r="K417" s="10"/>
      <c r="L417" s="9"/>
      <c r="M417" s="9">
        <v>1305</v>
      </c>
      <c r="N417" s="107">
        <f t="shared" si="70"/>
        <v>490</v>
      </c>
      <c r="O417" s="141">
        <f>+AF417+AS417+BF417+BV417+CI417</f>
        <v>1305</v>
      </c>
      <c r="P417" s="142">
        <f t="shared" si="71"/>
        <v>0</v>
      </c>
      <c r="Q417" s="265">
        <v>1600</v>
      </c>
      <c r="R417" s="265">
        <v>1779</v>
      </c>
      <c r="S417" s="107">
        <f t="shared" si="67"/>
        <v>548</v>
      </c>
      <c r="T417" s="141">
        <f>+AH417+AU417+BH417+BK417+BX417+CK417</f>
        <v>1779</v>
      </c>
      <c r="U417" s="142">
        <f t="shared" si="72"/>
        <v>0</v>
      </c>
      <c r="V417" s="260"/>
      <c r="W417" s="55"/>
      <c r="X417" s="55"/>
      <c r="Y417" s="55"/>
      <c r="Z417" s="55"/>
      <c r="AA417" s="55"/>
      <c r="AB417" s="55"/>
      <c r="AC417" s="55"/>
      <c r="AD417" s="9"/>
      <c r="AE417" s="9"/>
      <c r="AF417" s="9">
        <v>642</v>
      </c>
      <c r="AG417" s="254">
        <v>999</v>
      </c>
      <c r="AH417" s="250">
        <v>1558</v>
      </c>
      <c r="AI417" s="250"/>
      <c r="AJ417" s="55"/>
      <c r="AK417" s="55"/>
      <c r="AL417" s="55"/>
      <c r="AM417" s="55"/>
      <c r="AN417" s="55"/>
      <c r="AO417" s="55"/>
      <c r="AP417" s="55"/>
      <c r="AQ417" s="9"/>
      <c r="AR417" s="9"/>
      <c r="AS417" s="9">
        <v>0</v>
      </c>
      <c r="AT417" s="254">
        <v>0</v>
      </c>
      <c r="AU417" s="254">
        <v>2</v>
      </c>
      <c r="AV417" s="254"/>
      <c r="AW417" s="55"/>
      <c r="AX417" s="55"/>
      <c r="AY417" s="55"/>
      <c r="AZ417" s="68"/>
      <c r="BA417" s="68"/>
      <c r="BB417" s="68"/>
      <c r="BC417" s="68"/>
      <c r="BD417" s="68"/>
      <c r="BE417" s="68"/>
      <c r="BF417" s="68">
        <v>0</v>
      </c>
      <c r="BG417" s="254">
        <v>0</v>
      </c>
      <c r="BH417" s="254">
        <v>34</v>
      </c>
      <c r="BI417" s="254"/>
      <c r="BJ417" s="268">
        <v>222</v>
      </c>
      <c r="BK417" s="254">
        <v>125</v>
      </c>
      <c r="BL417" s="254"/>
      <c r="BM417" s="55"/>
      <c r="BN417" s="55"/>
      <c r="BO417" s="55"/>
      <c r="BP417" s="94"/>
      <c r="BQ417" s="94"/>
      <c r="BR417" s="94"/>
      <c r="BS417" s="94"/>
      <c r="BT417" s="94"/>
      <c r="BU417" s="94"/>
      <c r="BV417" s="94">
        <v>379</v>
      </c>
      <c r="BW417" s="254">
        <v>379</v>
      </c>
      <c r="BX417" s="254">
        <v>60</v>
      </c>
      <c r="BY417" s="254"/>
      <c r="BZ417" s="55"/>
      <c r="CA417" s="55"/>
      <c r="CB417" s="55"/>
      <c r="CC417" s="55"/>
      <c r="CD417" s="55"/>
      <c r="CE417" s="55"/>
      <c r="CF417" s="55"/>
      <c r="CG417" s="9"/>
      <c r="CH417" s="9"/>
      <c r="CI417" s="9">
        <v>284</v>
      </c>
      <c r="CJ417" s="254">
        <v>0</v>
      </c>
      <c r="CK417" s="254">
        <v>0</v>
      </c>
      <c r="CL417" s="254"/>
    </row>
    <row r="418" spans="1:90" ht="12.95" customHeight="1" x14ac:dyDescent="0.2">
      <c r="A418" s="72" t="s">
        <v>1051</v>
      </c>
      <c r="B418" s="26" t="s">
        <v>1940</v>
      </c>
      <c r="C418" s="29" t="s">
        <v>2052</v>
      </c>
      <c r="K418" s="10">
        <v>909</v>
      </c>
      <c r="L418" s="9">
        <v>1217</v>
      </c>
      <c r="M418" s="9">
        <v>1572</v>
      </c>
      <c r="N418" s="107">
        <f t="shared" si="70"/>
        <v>466</v>
      </c>
      <c r="O418" s="141">
        <f>+AF418+AS418+BF418+BV418+CI418</f>
        <v>1572</v>
      </c>
      <c r="P418" s="142">
        <f t="shared" si="71"/>
        <v>0</v>
      </c>
      <c r="Q418" s="206">
        <v>1786</v>
      </c>
      <c r="R418" s="206">
        <v>1768</v>
      </c>
      <c r="S418" s="107">
        <f t="shared" si="67"/>
        <v>550</v>
      </c>
      <c r="T418" s="141">
        <f>+AH418+AU418+BH418+BK418+BX418+CK418</f>
        <v>1768</v>
      </c>
      <c r="U418" s="142">
        <f t="shared" si="72"/>
        <v>0</v>
      </c>
      <c r="V418" s="260"/>
      <c r="W418" s="131"/>
      <c r="X418" s="55"/>
      <c r="Y418" s="55"/>
      <c r="Z418" s="55"/>
      <c r="AA418" s="55"/>
      <c r="AB418" s="55"/>
      <c r="AC418" s="55"/>
      <c r="AD418" s="9">
        <v>680</v>
      </c>
      <c r="AE418" s="9">
        <v>786</v>
      </c>
      <c r="AF418" s="9">
        <v>809</v>
      </c>
      <c r="AG418" s="251">
        <v>885</v>
      </c>
      <c r="AH418" s="251">
        <v>914</v>
      </c>
      <c r="AI418" s="251"/>
      <c r="AJ418" s="131"/>
      <c r="AK418" s="55"/>
      <c r="AL418" s="55"/>
      <c r="AM418" s="55"/>
      <c r="AN418" s="55"/>
      <c r="AO418" s="55"/>
      <c r="AP418" s="55"/>
      <c r="AQ418" s="9">
        <v>0</v>
      </c>
      <c r="AR418" s="9">
        <v>0</v>
      </c>
      <c r="AS418" s="9">
        <v>4</v>
      </c>
      <c r="AT418" s="251">
        <v>139</v>
      </c>
      <c r="AU418" s="251">
        <v>492</v>
      </c>
      <c r="AV418" s="251"/>
      <c r="AW418" s="131"/>
      <c r="AX418" s="55"/>
      <c r="AY418" s="55"/>
      <c r="AZ418" s="68"/>
      <c r="BA418" s="68"/>
      <c r="BB418" s="68"/>
      <c r="BC418" s="68"/>
      <c r="BD418" s="68">
        <v>0</v>
      </c>
      <c r="BE418" s="68">
        <v>0</v>
      </c>
      <c r="BF418" s="213">
        <v>223</v>
      </c>
      <c r="BG418" s="251">
        <v>519</v>
      </c>
      <c r="BH418" s="266">
        <v>132</v>
      </c>
      <c r="BI418" s="254"/>
      <c r="BJ418" s="268">
        <v>74</v>
      </c>
      <c r="BK418" s="251">
        <v>111</v>
      </c>
      <c r="BL418" s="251"/>
      <c r="BM418" s="131"/>
      <c r="BN418" s="55"/>
      <c r="BO418" s="55"/>
      <c r="BP418" s="94"/>
      <c r="BQ418" s="94"/>
      <c r="BR418" s="94"/>
      <c r="BS418" s="94"/>
      <c r="BT418" s="94">
        <v>143</v>
      </c>
      <c r="BU418" s="94">
        <v>159</v>
      </c>
      <c r="BV418" s="94">
        <v>108</v>
      </c>
      <c r="BW418" s="251">
        <v>169</v>
      </c>
      <c r="BX418" s="251">
        <v>119</v>
      </c>
      <c r="BY418" s="251"/>
      <c r="BZ418" s="55"/>
      <c r="CA418" s="55"/>
      <c r="CB418" s="55"/>
      <c r="CC418" s="55"/>
      <c r="CD418" s="55"/>
      <c r="CE418" s="55"/>
      <c r="CF418" s="55"/>
      <c r="CG418" s="9">
        <v>86</v>
      </c>
      <c r="CH418" s="9">
        <v>272</v>
      </c>
      <c r="CI418" s="9">
        <v>428</v>
      </c>
      <c r="CJ418" s="251">
        <v>0</v>
      </c>
      <c r="CK418" s="251">
        <v>0</v>
      </c>
      <c r="CL418" s="251"/>
    </row>
    <row r="419" spans="1:90" ht="15" customHeight="1" x14ac:dyDescent="0.2">
      <c r="A419" s="72"/>
      <c r="B419" s="26" t="s">
        <v>241</v>
      </c>
      <c r="C419" s="29" t="s">
        <v>2052</v>
      </c>
      <c r="K419" s="10">
        <v>3509</v>
      </c>
      <c r="L419" s="9">
        <v>2870</v>
      </c>
      <c r="M419" s="9">
        <v>2854</v>
      </c>
      <c r="N419" s="107">
        <f t="shared" si="70"/>
        <v>397</v>
      </c>
      <c r="O419" s="260">
        <f>+AF419+AS419+BF419+BV419+CI419</f>
        <v>2854</v>
      </c>
      <c r="P419" s="260">
        <f t="shared" si="71"/>
        <v>0</v>
      </c>
      <c r="Q419" s="206">
        <v>1312</v>
      </c>
      <c r="R419" s="206">
        <v>1644</v>
      </c>
      <c r="S419" s="107">
        <f t="shared" si="67"/>
        <v>562</v>
      </c>
      <c r="T419" s="260">
        <f>+AH419+AU419+BH419+BK419+BX419+CK419</f>
        <v>1644</v>
      </c>
      <c r="U419" s="260">
        <f t="shared" si="72"/>
        <v>0</v>
      </c>
      <c r="V419" s="260"/>
      <c r="W419" s="131"/>
      <c r="X419" s="55"/>
      <c r="Y419" s="55"/>
      <c r="Z419" s="55"/>
      <c r="AA419" s="55"/>
      <c r="AB419" s="55"/>
      <c r="AC419" s="55"/>
      <c r="AD419" s="9">
        <v>1652</v>
      </c>
      <c r="AE419" s="9">
        <v>1287</v>
      </c>
      <c r="AF419" s="9">
        <v>1457</v>
      </c>
      <c r="AG419" s="246">
        <v>643</v>
      </c>
      <c r="AH419" s="246">
        <v>921</v>
      </c>
      <c r="AI419" s="246"/>
      <c r="AJ419" s="131"/>
      <c r="AK419" s="55"/>
      <c r="AL419" s="55"/>
      <c r="AM419" s="55"/>
      <c r="AN419" s="55"/>
      <c r="AO419" s="55"/>
      <c r="AP419" s="55"/>
      <c r="AQ419" s="9">
        <v>732</v>
      </c>
      <c r="AR419" s="9">
        <v>778</v>
      </c>
      <c r="AS419" s="9">
        <v>680</v>
      </c>
      <c r="AT419" s="246">
        <v>551</v>
      </c>
      <c r="AU419" s="246">
        <v>629</v>
      </c>
      <c r="AV419" s="246"/>
      <c r="AW419" s="131"/>
      <c r="AX419" s="55"/>
      <c r="AY419" s="55"/>
      <c r="AZ419" s="68"/>
      <c r="BA419" s="68"/>
      <c r="BB419" s="68"/>
      <c r="BC419" s="68"/>
      <c r="BD419" s="68">
        <v>278</v>
      </c>
      <c r="BE419" s="68">
        <v>10</v>
      </c>
      <c r="BF419" s="213">
        <v>0</v>
      </c>
      <c r="BG419" s="246">
        <v>0</v>
      </c>
      <c r="BH419" s="240">
        <v>0</v>
      </c>
      <c r="BI419" s="243"/>
      <c r="BJ419" s="689">
        <v>118</v>
      </c>
      <c r="BK419" s="246">
        <v>94</v>
      </c>
      <c r="BL419" s="246"/>
      <c r="BM419" s="131"/>
      <c r="BN419" s="55"/>
      <c r="BO419" s="55"/>
      <c r="BP419" s="94"/>
      <c r="BQ419" s="94"/>
      <c r="BR419" s="94"/>
      <c r="BS419" s="94"/>
      <c r="BT419" s="94">
        <v>265</v>
      </c>
      <c r="BU419" s="94">
        <v>309</v>
      </c>
      <c r="BV419" s="94">
        <v>260</v>
      </c>
      <c r="BW419" s="246">
        <v>0</v>
      </c>
      <c r="BX419" s="246">
        <v>0</v>
      </c>
      <c r="BY419" s="246"/>
      <c r="BZ419" s="55"/>
      <c r="CA419" s="55"/>
      <c r="CB419" s="55"/>
      <c r="CC419" s="55"/>
      <c r="CD419" s="55"/>
      <c r="CE419" s="55"/>
      <c r="CF419" s="55"/>
      <c r="CG419" s="9">
        <v>582</v>
      </c>
      <c r="CH419" s="9">
        <v>486</v>
      </c>
      <c r="CI419" s="9">
        <v>457</v>
      </c>
      <c r="CJ419" s="246">
        <v>0</v>
      </c>
      <c r="CK419" s="246">
        <v>0</v>
      </c>
      <c r="CL419" s="246"/>
    </row>
    <row r="420" spans="1:90" ht="12.95" customHeight="1" x14ac:dyDescent="0.2">
      <c r="A420" s="72" t="s">
        <v>48</v>
      </c>
      <c r="B420" s="26" t="s">
        <v>458</v>
      </c>
      <c r="C420" s="29" t="s">
        <v>2052</v>
      </c>
      <c r="K420" s="10">
        <v>150</v>
      </c>
      <c r="L420" s="9"/>
      <c r="M420" s="9">
        <v>235</v>
      </c>
      <c r="N420" s="107">
        <f t="shared" si="70"/>
        <v>671</v>
      </c>
      <c r="O420" s="141">
        <f>+AF420+AS420+BF420+BV420+CI420</f>
        <v>235</v>
      </c>
      <c r="P420" s="142">
        <f t="shared" si="71"/>
        <v>0</v>
      </c>
      <c r="Q420" s="205">
        <v>684</v>
      </c>
      <c r="R420" s="206">
        <v>1633</v>
      </c>
      <c r="S420" s="107">
        <f t="shared" si="67"/>
        <v>564</v>
      </c>
      <c r="T420" s="141">
        <f>+AH420+AU420+BH420+BK420+BX420+CK420</f>
        <v>1633</v>
      </c>
      <c r="U420" s="142">
        <f t="shared" si="72"/>
        <v>0</v>
      </c>
      <c r="V420" s="260"/>
      <c r="W420" s="131"/>
      <c r="X420" s="55"/>
      <c r="Y420" s="55"/>
      <c r="Z420" s="55"/>
      <c r="AA420" s="55"/>
      <c r="AB420" s="55"/>
      <c r="AC420" s="55"/>
      <c r="AD420" s="55">
        <v>10</v>
      </c>
      <c r="AE420" s="55"/>
      <c r="AF420" s="94">
        <v>160</v>
      </c>
      <c r="AG420" s="251">
        <v>114</v>
      </c>
      <c r="AH420" s="252">
        <v>1155</v>
      </c>
      <c r="AI420" s="252"/>
      <c r="AJ420" s="131"/>
      <c r="AK420" s="55"/>
      <c r="AL420" s="55"/>
      <c r="AM420" s="55"/>
      <c r="AN420" s="55"/>
      <c r="AO420" s="55"/>
      <c r="AP420" s="55"/>
      <c r="AQ420" s="55">
        <v>16</v>
      </c>
      <c r="AR420" s="55"/>
      <c r="AS420" s="55">
        <v>0</v>
      </c>
      <c r="AT420" s="251">
        <v>19</v>
      </c>
      <c r="AU420" s="251">
        <v>37</v>
      </c>
      <c r="AV420" s="251"/>
      <c r="AW420" s="131"/>
      <c r="AX420" s="55"/>
      <c r="AY420" s="55"/>
      <c r="AZ420" s="68"/>
      <c r="BA420" s="68"/>
      <c r="BB420" s="68"/>
      <c r="BC420" s="68"/>
      <c r="BD420" s="68">
        <v>23</v>
      </c>
      <c r="BE420" s="68"/>
      <c r="BF420" s="213">
        <v>0</v>
      </c>
      <c r="BG420" s="251">
        <v>2</v>
      </c>
      <c r="BH420" s="266">
        <v>172</v>
      </c>
      <c r="BI420" s="254"/>
      <c r="BJ420" s="268">
        <v>180</v>
      </c>
      <c r="BK420" s="251">
        <v>15</v>
      </c>
      <c r="BL420" s="251"/>
      <c r="BM420" s="131"/>
      <c r="BN420" s="55"/>
      <c r="BO420" s="55"/>
      <c r="BP420" s="94"/>
      <c r="BQ420" s="94"/>
      <c r="BR420" s="94"/>
      <c r="BS420" s="94"/>
      <c r="BT420" s="94">
        <v>58</v>
      </c>
      <c r="BU420" s="94"/>
      <c r="BV420" s="94">
        <v>35</v>
      </c>
      <c r="BW420" s="251">
        <v>218</v>
      </c>
      <c r="BX420" s="251">
        <v>230</v>
      </c>
      <c r="BY420" s="251"/>
      <c r="BZ420" s="55"/>
      <c r="CA420" s="55"/>
      <c r="CB420" s="55"/>
      <c r="CC420" s="55"/>
      <c r="CD420" s="55"/>
      <c r="CE420" s="55"/>
      <c r="CF420" s="55"/>
      <c r="CG420" s="55">
        <v>43</v>
      </c>
      <c r="CH420" s="55"/>
      <c r="CI420" s="55">
        <v>40</v>
      </c>
      <c r="CJ420" s="251">
        <v>151</v>
      </c>
      <c r="CK420" s="251">
        <v>24</v>
      </c>
      <c r="CL420" s="251"/>
    </row>
    <row r="421" spans="1:90" ht="12.95" customHeight="1" x14ac:dyDescent="0.2">
      <c r="A421" s="72" t="s">
        <v>54</v>
      </c>
      <c r="B421" s="26" t="s">
        <v>336</v>
      </c>
      <c r="C421" s="29" t="s">
        <v>2052</v>
      </c>
      <c r="K421" s="10">
        <v>1083</v>
      </c>
      <c r="L421" s="9">
        <v>1497</v>
      </c>
      <c r="M421" s="9">
        <v>2066</v>
      </c>
      <c r="N421" s="107">
        <f t="shared" si="70"/>
        <v>434</v>
      </c>
      <c r="O421" s="141">
        <f>+AF421+AS421+BF421+BV421+CI421</f>
        <v>2066</v>
      </c>
      <c r="P421" s="142">
        <f t="shared" si="71"/>
        <v>0</v>
      </c>
      <c r="Q421" s="206">
        <v>1529</v>
      </c>
      <c r="R421" s="206">
        <v>1498</v>
      </c>
      <c r="S421" s="107">
        <f t="shared" si="67"/>
        <v>578</v>
      </c>
      <c r="T421" s="141">
        <f>+AH421+AU421+BH421+BK421+BX421+CK421</f>
        <v>1498</v>
      </c>
      <c r="U421" s="142">
        <f t="shared" si="72"/>
        <v>0</v>
      </c>
      <c r="V421" s="260"/>
      <c r="W421" s="131"/>
      <c r="X421" s="55"/>
      <c r="Y421" s="55"/>
      <c r="Z421" s="55"/>
      <c r="AA421" s="55"/>
      <c r="AB421" s="55"/>
      <c r="AC421" s="55"/>
      <c r="AD421" s="9">
        <v>782</v>
      </c>
      <c r="AE421" s="9">
        <v>1115</v>
      </c>
      <c r="AF421" s="9">
        <v>1514</v>
      </c>
      <c r="AG421" s="251">
        <v>970</v>
      </c>
      <c r="AH421" s="251">
        <v>989</v>
      </c>
      <c r="AI421" s="251"/>
      <c r="AJ421" s="131"/>
      <c r="AK421" s="55"/>
      <c r="AL421" s="55"/>
      <c r="AM421" s="55"/>
      <c r="AN421" s="55"/>
      <c r="AO421" s="55"/>
      <c r="AP421" s="55"/>
      <c r="AQ421" s="9">
        <v>0</v>
      </c>
      <c r="AR421" s="9">
        <v>0</v>
      </c>
      <c r="AS421" s="9">
        <v>0</v>
      </c>
      <c r="AT421" s="251">
        <v>59</v>
      </c>
      <c r="AU421" s="251">
        <v>51</v>
      </c>
      <c r="AV421" s="251"/>
      <c r="AW421" s="131"/>
      <c r="AX421" s="55"/>
      <c r="AY421" s="55"/>
      <c r="AZ421" s="68"/>
      <c r="BA421" s="68"/>
      <c r="BB421" s="68"/>
      <c r="BC421" s="68"/>
      <c r="BD421" s="68">
        <v>0</v>
      </c>
      <c r="BE421" s="68">
        <v>0</v>
      </c>
      <c r="BF421" s="213">
        <v>0</v>
      </c>
      <c r="BG421" s="251">
        <v>500</v>
      </c>
      <c r="BH421" s="266">
        <v>458</v>
      </c>
      <c r="BI421" s="254"/>
      <c r="BJ421" s="268">
        <v>0</v>
      </c>
      <c r="BK421" s="251">
        <v>0</v>
      </c>
      <c r="BL421" s="251"/>
      <c r="BM421" s="131"/>
      <c r="BN421" s="55"/>
      <c r="BO421" s="55"/>
      <c r="BP421" s="94"/>
      <c r="BQ421" s="94"/>
      <c r="BR421" s="94"/>
      <c r="BS421" s="94"/>
      <c r="BT421" s="94">
        <v>0</v>
      </c>
      <c r="BU421" s="94">
        <v>0</v>
      </c>
      <c r="BV421" s="94">
        <v>0</v>
      </c>
      <c r="BW421" s="251">
        <v>0</v>
      </c>
      <c r="BX421" s="251">
        <v>0</v>
      </c>
      <c r="BY421" s="251"/>
      <c r="BZ421" s="55"/>
      <c r="CA421" s="55"/>
      <c r="CB421" s="55"/>
      <c r="CC421" s="55"/>
      <c r="CD421" s="55"/>
      <c r="CE421" s="55"/>
      <c r="CF421" s="55"/>
      <c r="CG421" s="9">
        <v>301</v>
      </c>
      <c r="CH421" s="9">
        <v>382</v>
      </c>
      <c r="CI421" s="9">
        <v>552</v>
      </c>
      <c r="CJ421" s="251">
        <v>0</v>
      </c>
      <c r="CK421" s="251">
        <v>0</v>
      </c>
      <c r="CL421" s="251"/>
    </row>
    <row r="422" spans="1:90" ht="12.95" customHeight="1" x14ac:dyDescent="0.2">
      <c r="A422" s="76" t="s">
        <v>57</v>
      </c>
      <c r="B422" s="26" t="s">
        <v>1944</v>
      </c>
      <c r="C422" s="29" t="s">
        <v>2052</v>
      </c>
      <c r="D422" s="301"/>
      <c r="K422" s="10">
        <v>1206</v>
      </c>
      <c r="L422" s="9">
        <v>1190</v>
      </c>
      <c r="M422" s="9">
        <v>1422</v>
      </c>
      <c r="N422" s="107">
        <f t="shared" si="70"/>
        <v>481</v>
      </c>
      <c r="O422" s="141">
        <f>+AF422+AS422+BF422+BV422+CI422</f>
        <v>1422</v>
      </c>
      <c r="P422" s="142">
        <f t="shared" si="71"/>
        <v>0</v>
      </c>
      <c r="Q422" s="206">
        <v>1317</v>
      </c>
      <c r="R422" s="206">
        <v>1432</v>
      </c>
      <c r="S422" s="107">
        <f t="shared" si="67"/>
        <v>593</v>
      </c>
      <c r="T422" s="141">
        <f>+AH422+AU422+BH422+BK422+BX422+CK422</f>
        <v>1432</v>
      </c>
      <c r="U422" s="142">
        <f t="shared" si="72"/>
        <v>0</v>
      </c>
      <c r="V422" s="260"/>
      <c r="W422" s="131"/>
      <c r="X422" s="55"/>
      <c r="Y422" s="55"/>
      <c r="Z422" s="55"/>
      <c r="AA422" s="55"/>
      <c r="AB422" s="55"/>
      <c r="AC422" s="55"/>
      <c r="AD422" s="9">
        <v>1173</v>
      </c>
      <c r="AE422" s="9">
        <v>1165</v>
      </c>
      <c r="AF422" s="9">
        <v>1303</v>
      </c>
      <c r="AG422" s="252">
        <v>1208</v>
      </c>
      <c r="AH422" s="252">
        <v>1036</v>
      </c>
      <c r="AI422" s="252"/>
      <c r="AJ422" s="131"/>
      <c r="AK422" s="55"/>
      <c r="AL422" s="55"/>
      <c r="AM422" s="55"/>
      <c r="AN422" s="55"/>
      <c r="AO422" s="55"/>
      <c r="AP422" s="55"/>
      <c r="AQ422" s="9">
        <v>0</v>
      </c>
      <c r="AR422" s="9">
        <v>0</v>
      </c>
      <c r="AS422" s="9">
        <v>92</v>
      </c>
      <c r="AT422" s="251">
        <v>75</v>
      </c>
      <c r="AU422" s="251">
        <v>64</v>
      </c>
      <c r="AV422" s="251"/>
      <c r="AW422" s="131"/>
      <c r="AX422" s="55"/>
      <c r="AY422" s="55"/>
      <c r="AZ422" s="68"/>
      <c r="BA422" s="68"/>
      <c r="BB422" s="68"/>
      <c r="BC422" s="68"/>
      <c r="BD422" s="68">
        <v>0</v>
      </c>
      <c r="BE422" s="68">
        <v>0</v>
      </c>
      <c r="BF422" s="213">
        <v>0</v>
      </c>
      <c r="BG422" s="251">
        <v>0</v>
      </c>
      <c r="BH422" s="266">
        <v>0</v>
      </c>
      <c r="BI422" s="254"/>
      <c r="BJ422" s="268">
        <v>0</v>
      </c>
      <c r="BK422" s="251">
        <v>274</v>
      </c>
      <c r="BL422" s="251"/>
      <c r="BM422" s="131"/>
      <c r="BN422" s="55"/>
      <c r="BO422" s="55"/>
      <c r="BP422" s="94"/>
      <c r="BQ422" s="94"/>
      <c r="BR422" s="94"/>
      <c r="BS422" s="94"/>
      <c r="BT422" s="94">
        <v>0</v>
      </c>
      <c r="BU422" s="94">
        <v>0</v>
      </c>
      <c r="BV422" s="94">
        <v>0</v>
      </c>
      <c r="BW422" s="251">
        <v>34</v>
      </c>
      <c r="BX422" s="251">
        <v>58</v>
      </c>
      <c r="BY422" s="251"/>
      <c r="BZ422" s="131"/>
      <c r="CA422" s="55"/>
      <c r="CB422" s="55"/>
      <c r="CC422" s="55"/>
      <c r="CD422" s="55"/>
      <c r="CE422" s="55"/>
      <c r="CF422" s="55"/>
      <c r="CG422" s="9">
        <v>33</v>
      </c>
      <c r="CH422" s="9">
        <v>25</v>
      </c>
      <c r="CI422" s="9">
        <v>27</v>
      </c>
      <c r="CJ422" s="251">
        <v>0</v>
      </c>
      <c r="CK422" s="251">
        <v>0</v>
      </c>
      <c r="CL422" s="251"/>
    </row>
    <row r="423" spans="1:90" ht="12.95" customHeight="1" x14ac:dyDescent="0.2">
      <c r="A423" s="72" t="s">
        <v>58</v>
      </c>
      <c r="B423" s="26" t="s">
        <v>355</v>
      </c>
      <c r="C423" s="29" t="s">
        <v>2052</v>
      </c>
      <c r="D423" s="301"/>
      <c r="K423" s="10">
        <v>875</v>
      </c>
      <c r="L423" s="9">
        <v>906</v>
      </c>
      <c r="M423" s="9">
        <v>584</v>
      </c>
      <c r="N423" s="107">
        <f t="shared" si="70"/>
        <v>590</v>
      </c>
      <c r="O423" s="141">
        <f>+AF423+AS423+BF423+BV423+CI423</f>
        <v>584</v>
      </c>
      <c r="P423" s="142">
        <f t="shared" si="71"/>
        <v>0</v>
      </c>
      <c r="Q423" s="205">
        <v>826</v>
      </c>
      <c r="R423" s="206">
        <v>1330</v>
      </c>
      <c r="S423" s="107">
        <f t="shared" si="67"/>
        <v>605</v>
      </c>
      <c r="T423" s="141">
        <f>+AH423+AU423+BH423+BK423+BX423+CK423</f>
        <v>1330</v>
      </c>
      <c r="U423" s="142">
        <f t="shared" si="72"/>
        <v>0</v>
      </c>
      <c r="V423" s="260"/>
      <c r="W423" s="131"/>
      <c r="X423" s="55"/>
      <c r="Y423" s="55"/>
      <c r="Z423" s="55"/>
      <c r="AA423" s="55"/>
      <c r="AB423" s="55"/>
      <c r="AC423" s="55"/>
      <c r="AD423" s="9">
        <v>447</v>
      </c>
      <c r="AE423" s="9">
        <v>506</v>
      </c>
      <c r="AF423" s="9">
        <v>424</v>
      </c>
      <c r="AG423" s="251">
        <v>639</v>
      </c>
      <c r="AH423" s="251">
        <v>885</v>
      </c>
      <c r="AI423" s="251"/>
      <c r="AJ423" s="131"/>
      <c r="AK423" s="55"/>
      <c r="AL423" s="55"/>
      <c r="AM423" s="55"/>
      <c r="AN423" s="55"/>
      <c r="AO423" s="55"/>
      <c r="AP423" s="55"/>
      <c r="AQ423" s="9">
        <v>31</v>
      </c>
      <c r="AR423" s="9">
        <v>63</v>
      </c>
      <c r="AS423" s="9">
        <v>30</v>
      </c>
      <c r="AT423" s="251">
        <v>105</v>
      </c>
      <c r="AU423" s="251">
        <v>243</v>
      </c>
      <c r="AV423" s="251"/>
      <c r="AW423" s="131"/>
      <c r="AX423" s="55"/>
      <c r="AY423" s="55"/>
      <c r="AZ423" s="68"/>
      <c r="BA423" s="68"/>
      <c r="BB423" s="68"/>
      <c r="BC423" s="68"/>
      <c r="BD423" s="68">
        <v>325</v>
      </c>
      <c r="BE423" s="68">
        <v>240</v>
      </c>
      <c r="BF423" s="213">
        <v>67</v>
      </c>
      <c r="BG423" s="251">
        <v>22</v>
      </c>
      <c r="BH423" s="266">
        <v>65</v>
      </c>
      <c r="BI423" s="254"/>
      <c r="BJ423" s="268">
        <v>0</v>
      </c>
      <c r="BK423" s="251">
        <v>124</v>
      </c>
      <c r="BL423" s="251"/>
      <c r="BM423" s="131"/>
      <c r="BN423" s="55"/>
      <c r="BO423" s="55"/>
      <c r="BP423" s="94"/>
      <c r="BQ423" s="94"/>
      <c r="BR423" s="94"/>
      <c r="BS423" s="94"/>
      <c r="BT423" s="94">
        <v>63</v>
      </c>
      <c r="BU423" s="94">
        <v>90</v>
      </c>
      <c r="BV423" s="94">
        <v>55</v>
      </c>
      <c r="BW423" s="251">
        <v>60</v>
      </c>
      <c r="BX423" s="251">
        <v>13</v>
      </c>
      <c r="BY423" s="251"/>
      <c r="BZ423" s="131"/>
      <c r="CA423" s="55"/>
      <c r="CB423" s="55"/>
      <c r="CC423" s="55"/>
      <c r="CD423" s="55"/>
      <c r="CE423" s="55"/>
      <c r="CF423" s="55"/>
      <c r="CG423" s="9">
        <v>9</v>
      </c>
      <c r="CH423" s="9">
        <v>7</v>
      </c>
      <c r="CI423" s="9">
        <v>8</v>
      </c>
      <c r="CJ423" s="251">
        <v>0</v>
      </c>
      <c r="CK423" s="251">
        <v>0</v>
      </c>
      <c r="CL423" s="251"/>
    </row>
    <row r="424" spans="1:90" ht="12.95" customHeight="1" x14ac:dyDescent="0.2">
      <c r="A424" s="72"/>
      <c r="B424" s="26" t="s">
        <v>2038</v>
      </c>
      <c r="C424" s="29" t="s">
        <v>2052</v>
      </c>
      <c r="D424" s="263"/>
      <c r="E424" s="28"/>
      <c r="F424" s="44"/>
      <c r="G424" s="52"/>
      <c r="H424" s="44"/>
      <c r="I424" s="44"/>
      <c r="J424" s="44"/>
      <c r="K424" s="44"/>
      <c r="L424" s="44"/>
      <c r="M424" s="44">
        <v>777</v>
      </c>
      <c r="N424" s="107">
        <f t="shared" si="70"/>
        <v>551</v>
      </c>
      <c r="O424" s="141">
        <f>+AF424+AS424+BF424+BV424+CI424</f>
        <v>777</v>
      </c>
      <c r="P424" s="142">
        <f t="shared" si="71"/>
        <v>0</v>
      </c>
      <c r="Q424" s="205">
        <v>983</v>
      </c>
      <c r="R424" s="206">
        <v>1314</v>
      </c>
      <c r="S424" s="107">
        <f t="shared" si="67"/>
        <v>607</v>
      </c>
      <c r="T424" s="141">
        <f>+AH424+AU424+BH424+BK424+BX424+CK424</f>
        <v>1314</v>
      </c>
      <c r="U424" s="142">
        <f t="shared" si="72"/>
        <v>0</v>
      </c>
      <c r="V424" s="260"/>
      <c r="W424" s="33"/>
      <c r="X424" s="28"/>
      <c r="Y424" s="44"/>
      <c r="Z424" s="44"/>
      <c r="AA424" s="44"/>
      <c r="AB424" s="44"/>
      <c r="AC424" s="44"/>
      <c r="AD424" s="44"/>
      <c r="AE424" s="44"/>
      <c r="AF424" s="44">
        <v>307</v>
      </c>
      <c r="AG424" s="251">
        <v>355</v>
      </c>
      <c r="AH424" s="251">
        <v>550</v>
      </c>
      <c r="AI424" s="251"/>
      <c r="AJ424" s="33"/>
      <c r="AK424" s="28"/>
      <c r="AL424" s="44"/>
      <c r="AM424" s="44"/>
      <c r="AN424" s="44"/>
      <c r="AO424" s="44"/>
      <c r="AP424" s="307"/>
      <c r="AQ424" s="307"/>
      <c r="AR424" s="307"/>
      <c r="AS424" s="307">
        <v>48</v>
      </c>
      <c r="AT424" s="251">
        <v>247</v>
      </c>
      <c r="AU424" s="251">
        <v>146</v>
      </c>
      <c r="AV424" s="251"/>
      <c r="AW424" s="33"/>
      <c r="AX424" s="28"/>
      <c r="AY424" s="44"/>
      <c r="AZ424" s="66"/>
      <c r="BA424" s="66"/>
      <c r="BB424" s="66"/>
      <c r="BC424" s="66"/>
      <c r="BD424" s="66"/>
      <c r="BE424" s="66"/>
      <c r="BF424" s="217">
        <v>154</v>
      </c>
      <c r="BG424" s="251">
        <v>378</v>
      </c>
      <c r="BH424" s="266">
        <v>427</v>
      </c>
      <c r="BI424" s="254"/>
      <c r="BJ424" s="268">
        <v>3</v>
      </c>
      <c r="BK424" s="251">
        <v>14</v>
      </c>
      <c r="BL424" s="251"/>
      <c r="BM424" s="33"/>
      <c r="BN424" s="28"/>
      <c r="BO424" s="44"/>
      <c r="BP424" s="44"/>
      <c r="BQ424" s="44"/>
      <c r="BR424" s="44"/>
      <c r="BS424" s="44"/>
      <c r="BT424" s="44"/>
      <c r="BU424" s="44"/>
      <c r="BV424" s="44">
        <v>137</v>
      </c>
      <c r="BW424" s="251">
        <v>0</v>
      </c>
      <c r="BX424" s="251">
        <v>177</v>
      </c>
      <c r="BY424" s="251"/>
      <c r="BZ424" s="28"/>
      <c r="CA424" s="28"/>
      <c r="CB424" s="44"/>
      <c r="CC424" s="44"/>
      <c r="CD424" s="44"/>
      <c r="CE424" s="44"/>
      <c r="CF424" s="44"/>
      <c r="CG424" s="44"/>
      <c r="CH424" s="44"/>
      <c r="CI424" s="44">
        <v>131</v>
      </c>
      <c r="CJ424" s="251">
        <v>0</v>
      </c>
      <c r="CK424" s="251">
        <v>0</v>
      </c>
      <c r="CL424" s="251"/>
    </row>
    <row r="425" spans="1:90" ht="12.95" customHeight="1" x14ac:dyDescent="0.2">
      <c r="A425" s="72" t="s">
        <v>72</v>
      </c>
      <c r="B425" s="26" t="s">
        <v>360</v>
      </c>
      <c r="C425" s="29" t="s">
        <v>2052</v>
      </c>
      <c r="D425" s="301"/>
      <c r="K425" s="10">
        <v>837</v>
      </c>
      <c r="L425" s="9">
        <v>1262</v>
      </c>
      <c r="M425" s="9">
        <v>1107</v>
      </c>
      <c r="N425" s="107">
        <f t="shared" si="70"/>
        <v>507</v>
      </c>
      <c r="O425" s="141">
        <f>+AF425+AS425+BF425+BV425+CI425</f>
        <v>1107</v>
      </c>
      <c r="P425" s="142">
        <f t="shared" si="71"/>
        <v>0</v>
      </c>
      <c r="Q425" s="206">
        <v>1259</v>
      </c>
      <c r="R425" s="206">
        <v>1274</v>
      </c>
      <c r="S425" s="107">
        <f t="shared" si="67"/>
        <v>609</v>
      </c>
      <c r="T425" s="141">
        <f>+AH425+AU425+BH425+BK425+BX425+CK425</f>
        <v>1274</v>
      </c>
      <c r="U425" s="142">
        <f t="shared" si="72"/>
        <v>0</v>
      </c>
      <c r="V425" s="260"/>
      <c r="W425" s="131"/>
      <c r="X425" s="55"/>
      <c r="Y425" s="55"/>
      <c r="Z425" s="55"/>
      <c r="AA425" s="55"/>
      <c r="AB425" s="55"/>
      <c r="AC425" s="55"/>
      <c r="AD425" s="9">
        <v>505</v>
      </c>
      <c r="AE425" s="9">
        <v>567</v>
      </c>
      <c r="AF425" s="9">
        <v>312</v>
      </c>
      <c r="AG425" s="251">
        <v>263</v>
      </c>
      <c r="AH425" s="251">
        <v>622</v>
      </c>
      <c r="AI425" s="251"/>
      <c r="AJ425" s="131"/>
      <c r="AK425" s="55"/>
      <c r="AL425" s="55"/>
      <c r="AM425" s="55"/>
      <c r="AN425" s="55"/>
      <c r="AO425" s="55"/>
      <c r="AP425" s="55"/>
      <c r="AQ425" s="9">
        <v>0</v>
      </c>
      <c r="AR425" s="9">
        <v>10</v>
      </c>
      <c r="AS425" s="9">
        <v>8</v>
      </c>
      <c r="AT425" s="251">
        <v>10</v>
      </c>
      <c r="AU425" s="251">
        <v>1</v>
      </c>
      <c r="AV425" s="251"/>
      <c r="AW425" s="131"/>
      <c r="AX425" s="55"/>
      <c r="AY425" s="55"/>
      <c r="AZ425" s="68"/>
      <c r="BA425" s="68"/>
      <c r="BB425" s="68"/>
      <c r="BC425" s="68"/>
      <c r="BD425" s="68">
        <v>21</v>
      </c>
      <c r="BE425" s="68">
        <v>0</v>
      </c>
      <c r="BF425" s="213">
        <v>15</v>
      </c>
      <c r="BG425" s="251">
        <v>18</v>
      </c>
      <c r="BH425" s="266">
        <v>0</v>
      </c>
      <c r="BI425" s="254"/>
      <c r="BJ425" s="268">
        <v>398</v>
      </c>
      <c r="BK425" s="251">
        <v>298</v>
      </c>
      <c r="BL425" s="251"/>
      <c r="BM425" s="131"/>
      <c r="BN425" s="55"/>
      <c r="BO425" s="55"/>
      <c r="BP425" s="94"/>
      <c r="BQ425" s="94"/>
      <c r="BR425" s="94"/>
      <c r="BS425" s="94"/>
      <c r="BT425" s="94">
        <v>148</v>
      </c>
      <c r="BU425" s="94">
        <v>480</v>
      </c>
      <c r="BV425" s="94">
        <v>454</v>
      </c>
      <c r="BW425" s="251">
        <v>570</v>
      </c>
      <c r="BX425" s="251">
        <v>353</v>
      </c>
      <c r="BY425" s="251"/>
      <c r="BZ425" s="131"/>
      <c r="CA425" s="55"/>
      <c r="CB425" s="55"/>
      <c r="CC425" s="55"/>
      <c r="CD425" s="55"/>
      <c r="CE425" s="55"/>
      <c r="CF425" s="55"/>
      <c r="CG425" s="9">
        <v>163</v>
      </c>
      <c r="CH425" s="9">
        <v>205</v>
      </c>
      <c r="CI425" s="9">
        <v>318</v>
      </c>
      <c r="CJ425" s="251">
        <v>0</v>
      </c>
      <c r="CK425" s="251">
        <v>0</v>
      </c>
      <c r="CL425" s="251"/>
    </row>
    <row r="426" spans="1:90" ht="12.95" customHeight="1" x14ac:dyDescent="0.2">
      <c r="A426" s="73" t="s">
        <v>61</v>
      </c>
      <c r="B426" s="26" t="s">
        <v>353</v>
      </c>
      <c r="C426" s="29" t="s">
        <v>2052</v>
      </c>
      <c r="D426" s="301"/>
      <c r="K426" s="10">
        <v>887</v>
      </c>
      <c r="L426" s="9">
        <v>722</v>
      </c>
      <c r="M426" s="9">
        <v>905</v>
      </c>
      <c r="N426" s="107">
        <f t="shared" si="70"/>
        <v>533</v>
      </c>
      <c r="O426" s="141">
        <f>+AF426+AS426+BF426+BV426+CI426</f>
        <v>905</v>
      </c>
      <c r="P426" s="142">
        <f t="shared" si="71"/>
        <v>0</v>
      </c>
      <c r="Q426" s="206">
        <v>1205</v>
      </c>
      <c r="R426" s="206">
        <v>1257</v>
      </c>
      <c r="S426" s="107">
        <f t="shared" ref="S426:S489" si="73">IF(R426&gt;0,RANK(R426,$R$16:$R$986),"—")</f>
        <v>613</v>
      </c>
      <c r="T426" s="141">
        <f>+AH426+AU426+BH426+BK426+BX426+CK426</f>
        <v>1257</v>
      </c>
      <c r="U426" s="142">
        <f t="shared" si="72"/>
        <v>0</v>
      </c>
      <c r="V426" s="260"/>
      <c r="W426" s="131"/>
      <c r="X426" s="55"/>
      <c r="Y426" s="55"/>
      <c r="Z426" s="55"/>
      <c r="AA426" s="55"/>
      <c r="AB426" s="55"/>
      <c r="AC426" s="55"/>
      <c r="AD426" s="9">
        <v>373</v>
      </c>
      <c r="AE426" s="9">
        <v>318</v>
      </c>
      <c r="AF426" s="9">
        <v>338</v>
      </c>
      <c r="AG426" s="251">
        <v>335</v>
      </c>
      <c r="AH426" s="251">
        <v>307</v>
      </c>
      <c r="AI426" s="251"/>
      <c r="AJ426" s="131"/>
      <c r="AK426" s="55"/>
      <c r="AL426" s="55"/>
      <c r="AM426" s="55"/>
      <c r="AN426" s="55"/>
      <c r="AO426" s="55"/>
      <c r="AP426" s="55"/>
      <c r="AQ426" s="9">
        <v>161</v>
      </c>
      <c r="AR426" s="9">
        <v>120</v>
      </c>
      <c r="AS426" s="9">
        <v>162</v>
      </c>
      <c r="AT426" s="251">
        <v>174</v>
      </c>
      <c r="AU426" s="251">
        <v>162</v>
      </c>
      <c r="AV426" s="251"/>
      <c r="AW426" s="131"/>
      <c r="AX426" s="55"/>
      <c r="AY426" s="55"/>
      <c r="AZ426" s="68"/>
      <c r="BA426" s="68"/>
      <c r="BB426" s="68"/>
      <c r="BC426" s="68"/>
      <c r="BD426" s="68">
        <v>0</v>
      </c>
      <c r="BE426" s="68">
        <v>0</v>
      </c>
      <c r="BF426" s="213">
        <v>393</v>
      </c>
      <c r="BG426" s="251">
        <v>7</v>
      </c>
      <c r="BH426" s="266">
        <v>31</v>
      </c>
      <c r="BI426" s="254"/>
      <c r="BJ426" s="268">
        <v>660</v>
      </c>
      <c r="BK426" s="251">
        <v>708</v>
      </c>
      <c r="BL426" s="251"/>
      <c r="BM426" s="131"/>
      <c r="BN426" s="55"/>
      <c r="BO426" s="55"/>
      <c r="BP426" s="94"/>
      <c r="BQ426" s="94"/>
      <c r="BR426" s="94"/>
      <c r="BS426" s="94"/>
      <c r="BT426" s="94">
        <v>27</v>
      </c>
      <c r="BU426" s="94">
        <v>22</v>
      </c>
      <c r="BV426" s="94">
        <v>12</v>
      </c>
      <c r="BW426" s="251">
        <v>29</v>
      </c>
      <c r="BX426" s="251">
        <v>49</v>
      </c>
      <c r="BY426" s="251"/>
      <c r="BZ426" s="131"/>
      <c r="CA426" s="55"/>
      <c r="CB426" s="55"/>
      <c r="CC426" s="55"/>
      <c r="CD426" s="55"/>
      <c r="CE426" s="55"/>
      <c r="CF426" s="55"/>
      <c r="CG426" s="9">
        <v>326</v>
      </c>
      <c r="CH426" s="9">
        <v>262</v>
      </c>
      <c r="CI426" s="9">
        <v>0</v>
      </c>
      <c r="CJ426" s="251">
        <v>0</v>
      </c>
      <c r="CK426" s="251">
        <v>0</v>
      </c>
      <c r="CL426" s="251"/>
    </row>
    <row r="427" spans="1:90" ht="12.95" customHeight="1" x14ac:dyDescent="0.2">
      <c r="A427" s="72" t="s">
        <v>66</v>
      </c>
      <c r="B427" s="26" t="s">
        <v>1720</v>
      </c>
      <c r="C427" s="29" t="s">
        <v>2052</v>
      </c>
      <c r="D427" s="263"/>
      <c r="E427" s="56"/>
      <c r="F427" s="44"/>
      <c r="G427" s="52"/>
      <c r="H427" s="44"/>
      <c r="I427" s="44"/>
      <c r="J427" s="44"/>
      <c r="K427" s="44"/>
      <c r="L427" s="44">
        <v>644</v>
      </c>
      <c r="M427" s="44">
        <v>476</v>
      </c>
      <c r="N427" s="107">
        <f t="shared" si="70"/>
        <v>616</v>
      </c>
      <c r="O427" s="141">
        <f>+AF427+AS427+BF427+BV427+CI427</f>
        <v>476</v>
      </c>
      <c r="P427" s="142">
        <f t="shared" si="71"/>
        <v>0</v>
      </c>
      <c r="Q427" s="205">
        <v>671</v>
      </c>
      <c r="R427" s="206">
        <v>1198</v>
      </c>
      <c r="S427" s="107">
        <f t="shared" si="73"/>
        <v>621</v>
      </c>
      <c r="T427" s="141">
        <f>+AH427+AU427+BH427+BK427+BX427+CK427</f>
        <v>1198</v>
      </c>
      <c r="U427" s="142">
        <f t="shared" si="72"/>
        <v>0</v>
      </c>
      <c r="V427" s="260"/>
      <c r="W427" s="263"/>
      <c r="X427" s="56"/>
      <c r="Y427" s="44"/>
      <c r="Z427" s="44"/>
      <c r="AA427" s="44"/>
      <c r="AB427" s="44"/>
      <c r="AC427" s="44"/>
      <c r="AD427" s="44"/>
      <c r="AE427" s="44">
        <v>602</v>
      </c>
      <c r="AF427" s="44">
        <v>256</v>
      </c>
      <c r="AG427" s="251">
        <v>473</v>
      </c>
      <c r="AH427" s="251">
        <v>458</v>
      </c>
      <c r="AI427" s="251"/>
      <c r="AJ427" s="263"/>
      <c r="AK427" s="56"/>
      <c r="AL427" s="44"/>
      <c r="AM427" s="44"/>
      <c r="AN427" s="44"/>
      <c r="AO427" s="44"/>
      <c r="AP427" s="44"/>
      <c r="AQ427" s="44"/>
      <c r="AR427" s="44">
        <v>14</v>
      </c>
      <c r="AS427" s="44">
        <v>8</v>
      </c>
      <c r="AT427" s="251">
        <v>4</v>
      </c>
      <c r="AU427" s="251">
        <v>4</v>
      </c>
      <c r="AV427" s="251"/>
      <c r="AW427" s="263"/>
      <c r="AX427" s="56"/>
      <c r="AY427" s="44"/>
      <c r="AZ427" s="66"/>
      <c r="BA427" s="66"/>
      <c r="BB427" s="66"/>
      <c r="BC427" s="66"/>
      <c r="BD427" s="66"/>
      <c r="BE427" s="66">
        <v>0</v>
      </c>
      <c r="BF427" s="217">
        <v>28</v>
      </c>
      <c r="BG427" s="251">
        <v>0</v>
      </c>
      <c r="BH427" s="266">
        <v>1</v>
      </c>
      <c r="BI427" s="254"/>
      <c r="BJ427" s="268">
        <v>0</v>
      </c>
      <c r="BK427" s="251">
        <v>79</v>
      </c>
      <c r="BL427" s="251"/>
      <c r="BM427" s="263"/>
      <c r="BN427" s="99"/>
      <c r="BO427" s="44"/>
      <c r="BP427" s="44"/>
      <c r="BQ427" s="44"/>
      <c r="BR427" s="44"/>
      <c r="BS427" s="44"/>
      <c r="BT427" s="44"/>
      <c r="BU427" s="44">
        <v>28</v>
      </c>
      <c r="BV427" s="44">
        <v>184</v>
      </c>
      <c r="BW427" s="251">
        <v>194</v>
      </c>
      <c r="BX427" s="251">
        <v>656</v>
      </c>
      <c r="BY427" s="251"/>
      <c r="BZ427" s="263"/>
      <c r="CA427" s="262"/>
      <c r="CB427" s="56"/>
      <c r="CC427" s="44"/>
      <c r="CD427" s="52"/>
      <c r="CE427" s="44"/>
      <c r="CF427" s="44"/>
      <c r="CG427" s="44"/>
      <c r="CH427" s="44">
        <v>0</v>
      </c>
      <c r="CI427" s="44">
        <v>0</v>
      </c>
      <c r="CJ427" s="251">
        <v>0</v>
      </c>
      <c r="CK427" s="251">
        <v>0</v>
      </c>
      <c r="CL427" s="251"/>
    </row>
    <row r="428" spans="1:90" s="32" customFormat="1" ht="12.95" customHeight="1" x14ac:dyDescent="0.2">
      <c r="A428" s="76" t="s">
        <v>63</v>
      </c>
      <c r="B428" s="26" t="s">
        <v>545</v>
      </c>
      <c r="C428" s="29" t="s">
        <v>2052</v>
      </c>
      <c r="D428" s="263"/>
      <c r="E428" s="56"/>
      <c r="F428" s="44"/>
      <c r="G428" s="52"/>
      <c r="H428" s="44"/>
      <c r="I428" s="44"/>
      <c r="J428" s="44"/>
      <c r="K428" s="44"/>
      <c r="L428" s="44">
        <v>446</v>
      </c>
      <c r="M428" s="44">
        <v>519</v>
      </c>
      <c r="N428" s="107">
        <f t="shared" si="70"/>
        <v>604</v>
      </c>
      <c r="O428" s="141">
        <f>+AF428+AS428+BF428+BV428+CI428</f>
        <v>519</v>
      </c>
      <c r="P428" s="142">
        <f t="shared" si="71"/>
        <v>0</v>
      </c>
      <c r="Q428" s="205">
        <v>880</v>
      </c>
      <c r="R428" s="206">
        <v>1153</v>
      </c>
      <c r="S428" s="107">
        <f t="shared" si="73"/>
        <v>626</v>
      </c>
      <c r="T428" s="141">
        <f>+AH428+AU428+BH428+BK428+BX428+CK428</f>
        <v>1153</v>
      </c>
      <c r="U428" s="142">
        <f t="shared" si="72"/>
        <v>0</v>
      </c>
      <c r="V428" s="260"/>
      <c r="W428" s="263"/>
      <c r="X428" s="56"/>
      <c r="Y428" s="44"/>
      <c r="Z428" s="44"/>
      <c r="AA428" s="44"/>
      <c r="AB428" s="44"/>
      <c r="AC428" s="44"/>
      <c r="AD428" s="44"/>
      <c r="AE428" s="44">
        <v>419</v>
      </c>
      <c r="AF428" s="44">
        <v>492</v>
      </c>
      <c r="AG428" s="251">
        <v>475</v>
      </c>
      <c r="AH428" s="251">
        <v>748</v>
      </c>
      <c r="AI428" s="251"/>
      <c r="AJ428" s="263"/>
      <c r="AK428" s="56"/>
      <c r="AL428" s="44"/>
      <c r="AM428" s="44"/>
      <c r="AN428" s="44"/>
      <c r="AO428" s="44"/>
      <c r="AP428" s="44"/>
      <c r="AQ428" s="44"/>
      <c r="AR428" s="44">
        <v>27</v>
      </c>
      <c r="AS428" s="44">
        <v>27</v>
      </c>
      <c r="AT428" s="251">
        <v>0</v>
      </c>
      <c r="AU428" s="251">
        <v>0</v>
      </c>
      <c r="AV428" s="251"/>
      <c r="AW428" s="263"/>
      <c r="AX428" s="56"/>
      <c r="AY428" s="44"/>
      <c r="AZ428" s="66"/>
      <c r="BA428" s="66"/>
      <c r="BB428" s="66"/>
      <c r="BC428" s="66"/>
      <c r="BD428" s="66"/>
      <c r="BE428" s="66">
        <v>0</v>
      </c>
      <c r="BF428" s="217">
        <v>0</v>
      </c>
      <c r="BG428" s="251">
        <v>0</v>
      </c>
      <c r="BH428" s="266">
        <v>0</v>
      </c>
      <c r="BI428" s="254"/>
      <c r="BJ428" s="268">
        <v>405</v>
      </c>
      <c r="BK428" s="251">
        <v>405</v>
      </c>
      <c r="BL428" s="251"/>
      <c r="BM428" s="263"/>
      <c r="BN428" s="99"/>
      <c r="BO428" s="44"/>
      <c r="BP428" s="44"/>
      <c r="BQ428" s="44"/>
      <c r="BR428" s="44"/>
      <c r="BS428" s="44"/>
      <c r="BT428" s="44"/>
      <c r="BU428" s="44">
        <v>0</v>
      </c>
      <c r="BV428" s="44">
        <v>0</v>
      </c>
      <c r="BW428" s="251">
        <v>0</v>
      </c>
      <c r="BX428" s="251">
        <v>0</v>
      </c>
      <c r="BY428" s="251"/>
      <c r="BZ428" s="263"/>
      <c r="CA428" s="262"/>
      <c r="CB428" s="56"/>
      <c r="CC428" s="44"/>
      <c r="CD428" s="52"/>
      <c r="CE428" s="44"/>
      <c r="CF428" s="44"/>
      <c r="CG428" s="44"/>
      <c r="CH428" s="44">
        <v>0</v>
      </c>
      <c r="CI428" s="44">
        <v>0</v>
      </c>
      <c r="CJ428" s="251">
        <v>0</v>
      </c>
      <c r="CK428" s="251">
        <v>0</v>
      </c>
      <c r="CL428" s="251"/>
    </row>
    <row r="429" spans="1:90" ht="12.95" customHeight="1" x14ac:dyDescent="0.2">
      <c r="A429" s="104" t="s">
        <v>65</v>
      </c>
      <c r="B429" s="26" t="s">
        <v>1945</v>
      </c>
      <c r="C429" s="29" t="s">
        <v>2052</v>
      </c>
      <c r="D429" s="301"/>
      <c r="K429" s="10">
        <v>299</v>
      </c>
      <c r="L429" s="9">
        <v>1167</v>
      </c>
      <c r="M429" s="9">
        <v>434</v>
      </c>
      <c r="N429" s="107">
        <f t="shared" si="70"/>
        <v>625</v>
      </c>
      <c r="O429" s="141">
        <f>+AF429+AS429+BF429+BV429+CI429</f>
        <v>434</v>
      </c>
      <c r="P429" s="142">
        <f t="shared" si="71"/>
        <v>0</v>
      </c>
      <c r="Q429" s="206">
        <v>1415</v>
      </c>
      <c r="R429" s="206">
        <v>1142</v>
      </c>
      <c r="S429" s="107">
        <f t="shared" si="73"/>
        <v>629</v>
      </c>
      <c r="T429" s="141">
        <f>+AH429+AU429+BH429+BK429+BX429+CK429</f>
        <v>1142</v>
      </c>
      <c r="U429" s="142">
        <f t="shared" si="72"/>
        <v>0</v>
      </c>
      <c r="V429" s="260"/>
      <c r="W429" s="131"/>
      <c r="X429" s="55"/>
      <c r="Y429" s="55"/>
      <c r="Z429" s="55"/>
      <c r="AA429" s="55"/>
      <c r="AB429" s="55"/>
      <c r="AC429" s="55"/>
      <c r="AD429" s="9">
        <v>277</v>
      </c>
      <c r="AE429" s="9">
        <v>1064</v>
      </c>
      <c r="AF429" s="9">
        <v>369</v>
      </c>
      <c r="AG429" s="252">
        <v>1080</v>
      </c>
      <c r="AH429" s="251">
        <v>957</v>
      </c>
      <c r="AI429" s="251"/>
      <c r="AJ429" s="131"/>
      <c r="AK429" s="55"/>
      <c r="AL429" s="55"/>
      <c r="AM429" s="55"/>
      <c r="AN429" s="55"/>
      <c r="AO429" s="55"/>
      <c r="AP429" s="55"/>
      <c r="AQ429" s="9">
        <v>0</v>
      </c>
      <c r="AR429" s="9">
        <v>0</v>
      </c>
      <c r="AS429" s="9">
        <v>0</v>
      </c>
      <c r="AT429" s="251">
        <v>0</v>
      </c>
      <c r="AU429" s="251">
        <v>0</v>
      </c>
      <c r="AV429" s="251"/>
      <c r="AW429" s="131"/>
      <c r="AX429" s="55"/>
      <c r="AY429" s="55"/>
      <c r="AZ429" s="68"/>
      <c r="BA429" s="68"/>
      <c r="BB429" s="68"/>
      <c r="BC429" s="68"/>
      <c r="BD429" s="68">
        <v>0</v>
      </c>
      <c r="BE429" s="68">
        <v>0</v>
      </c>
      <c r="BF429" s="213">
        <v>0</v>
      </c>
      <c r="BG429" s="251">
        <v>0</v>
      </c>
      <c r="BH429" s="266">
        <v>0</v>
      </c>
      <c r="BI429" s="254"/>
      <c r="BJ429" s="268">
        <v>335</v>
      </c>
      <c r="BK429" s="251">
        <v>185</v>
      </c>
      <c r="BL429" s="251"/>
      <c r="BM429" s="131"/>
      <c r="BN429" s="55"/>
      <c r="BO429" s="55"/>
      <c r="BP429" s="94"/>
      <c r="BQ429" s="94"/>
      <c r="BR429" s="94"/>
      <c r="BS429" s="94"/>
      <c r="BT429" s="94">
        <v>0</v>
      </c>
      <c r="BU429" s="94">
        <v>0</v>
      </c>
      <c r="BV429" s="94">
        <v>65</v>
      </c>
      <c r="BW429" s="251">
        <v>0</v>
      </c>
      <c r="BX429" s="251">
        <v>0</v>
      </c>
      <c r="BY429" s="251"/>
      <c r="BZ429" s="131"/>
      <c r="CA429" s="55"/>
      <c r="CB429" s="55"/>
      <c r="CC429" s="55"/>
      <c r="CD429" s="55"/>
      <c r="CE429" s="55"/>
      <c r="CF429" s="55"/>
      <c r="CG429" s="9">
        <v>22</v>
      </c>
      <c r="CH429" s="9">
        <v>103</v>
      </c>
      <c r="CI429" s="9">
        <v>0</v>
      </c>
      <c r="CJ429" s="251">
        <v>0</v>
      </c>
      <c r="CK429" s="251">
        <v>0</v>
      </c>
      <c r="CL429" s="251"/>
    </row>
    <row r="430" spans="1:90" ht="12.95" customHeight="1" x14ac:dyDescent="0.2">
      <c r="A430" s="104"/>
      <c r="B430" s="26" t="s">
        <v>1955</v>
      </c>
      <c r="C430" s="29" t="s">
        <v>2052</v>
      </c>
      <c r="D430" s="301"/>
      <c r="K430" s="10">
        <v>793</v>
      </c>
      <c r="L430" s="9">
        <v>808</v>
      </c>
      <c r="M430" s="9">
        <v>519</v>
      </c>
      <c r="N430" s="107">
        <f t="shared" si="70"/>
        <v>604</v>
      </c>
      <c r="O430" s="141">
        <f>+AF430+AS430+BF430+BV430+CI430</f>
        <v>519</v>
      </c>
      <c r="P430" s="142">
        <f t="shared" si="71"/>
        <v>0</v>
      </c>
      <c r="Q430" s="206">
        <v>1849</v>
      </c>
      <c r="R430" s="206">
        <v>1129</v>
      </c>
      <c r="S430" s="107">
        <f t="shared" si="73"/>
        <v>632</v>
      </c>
      <c r="T430" s="141">
        <f>+AH430+AU430+BH430+BK430+BX430+CK430</f>
        <v>1129</v>
      </c>
      <c r="U430" s="142">
        <f t="shared" si="72"/>
        <v>0</v>
      </c>
      <c r="V430" s="260"/>
      <c r="W430" s="131"/>
      <c r="X430" s="55"/>
      <c r="Y430" s="55"/>
      <c r="Z430" s="55"/>
      <c r="AA430" s="55"/>
      <c r="AB430" s="55"/>
      <c r="AC430" s="55"/>
      <c r="AD430" s="9">
        <v>142</v>
      </c>
      <c r="AE430" s="9">
        <v>268</v>
      </c>
      <c r="AF430" s="9">
        <v>67</v>
      </c>
      <c r="AG430" s="251">
        <v>845</v>
      </c>
      <c r="AH430" s="251">
        <v>242</v>
      </c>
      <c r="AI430" s="251"/>
      <c r="AJ430" s="131"/>
      <c r="AK430" s="55"/>
      <c r="AL430" s="55"/>
      <c r="AM430" s="55"/>
      <c r="AN430" s="55"/>
      <c r="AO430" s="55"/>
      <c r="AP430" s="55"/>
      <c r="AQ430" s="9">
        <v>44</v>
      </c>
      <c r="AR430" s="9">
        <v>0</v>
      </c>
      <c r="AS430" s="9">
        <v>93</v>
      </c>
      <c r="AT430" s="251">
        <v>128</v>
      </c>
      <c r="AU430" s="251">
        <v>6</v>
      </c>
      <c r="AV430" s="251"/>
      <c r="AW430" s="131"/>
      <c r="AX430" s="55"/>
      <c r="AY430" s="55"/>
      <c r="AZ430" s="68"/>
      <c r="BA430" s="68"/>
      <c r="BB430" s="68"/>
      <c r="BC430" s="68"/>
      <c r="BD430" s="68">
        <v>514</v>
      </c>
      <c r="BE430" s="68">
        <v>450</v>
      </c>
      <c r="BF430" s="213">
        <v>275</v>
      </c>
      <c r="BG430" s="251">
        <v>380</v>
      </c>
      <c r="BH430" s="266">
        <v>671</v>
      </c>
      <c r="BI430" s="254"/>
      <c r="BJ430" s="268">
        <v>494</v>
      </c>
      <c r="BK430" s="251">
        <v>150</v>
      </c>
      <c r="BL430" s="251"/>
      <c r="BM430" s="131"/>
      <c r="BN430" s="55"/>
      <c r="BO430" s="55"/>
      <c r="BP430" s="94"/>
      <c r="BQ430" s="94"/>
      <c r="BR430" s="94"/>
      <c r="BS430" s="94"/>
      <c r="BT430" s="94">
        <v>0</v>
      </c>
      <c r="BU430" s="94">
        <v>0</v>
      </c>
      <c r="BV430" s="94">
        <v>0</v>
      </c>
      <c r="BW430" s="251">
        <v>0</v>
      </c>
      <c r="BX430" s="251">
        <v>60</v>
      </c>
      <c r="BY430" s="251"/>
      <c r="BZ430" s="131"/>
      <c r="CA430" s="55"/>
      <c r="CB430" s="55"/>
      <c r="CC430" s="55"/>
      <c r="CD430" s="55"/>
      <c r="CE430" s="55"/>
      <c r="CF430" s="55"/>
      <c r="CG430" s="9">
        <v>93</v>
      </c>
      <c r="CH430" s="9">
        <v>90</v>
      </c>
      <c r="CI430" s="9">
        <v>84</v>
      </c>
      <c r="CJ430" s="251">
        <v>2</v>
      </c>
      <c r="CK430" s="251">
        <v>0</v>
      </c>
      <c r="CL430" s="251"/>
    </row>
    <row r="431" spans="1:90" ht="12.95" customHeight="1" x14ac:dyDescent="0.2">
      <c r="A431" s="104"/>
      <c r="B431" s="26" t="s">
        <v>1966</v>
      </c>
      <c r="C431" s="29" t="s">
        <v>2052</v>
      </c>
      <c r="D431" s="301"/>
      <c r="K431" s="10">
        <v>739</v>
      </c>
      <c r="L431" s="9">
        <v>636</v>
      </c>
      <c r="M431" s="9">
        <v>672</v>
      </c>
      <c r="N431" s="107">
        <f t="shared" si="70"/>
        <v>563</v>
      </c>
      <c r="O431" s="141">
        <f>+AF431+AS431+BF431+BV431+CI431</f>
        <v>672</v>
      </c>
      <c r="P431" s="142">
        <f t="shared" si="71"/>
        <v>0</v>
      </c>
      <c r="Q431" s="205">
        <v>902</v>
      </c>
      <c r="R431" s="206">
        <v>1025</v>
      </c>
      <c r="S431" s="107">
        <f t="shared" si="73"/>
        <v>640</v>
      </c>
      <c r="T431" s="141">
        <f>+AH431+AU431+BH431+BK431+BX431+CK431</f>
        <v>1025</v>
      </c>
      <c r="U431" s="142">
        <f t="shared" si="72"/>
        <v>0</v>
      </c>
      <c r="V431" s="260"/>
      <c r="W431" s="131"/>
      <c r="X431" s="55"/>
      <c r="Y431" s="55"/>
      <c r="Z431" s="55"/>
      <c r="AA431" s="55"/>
      <c r="AB431" s="55"/>
      <c r="AC431" s="55"/>
      <c r="AD431" s="9">
        <v>548</v>
      </c>
      <c r="AE431" s="9">
        <v>579</v>
      </c>
      <c r="AF431" s="9">
        <v>651</v>
      </c>
      <c r="AG431" s="251">
        <v>886</v>
      </c>
      <c r="AH431" s="252">
        <v>1004</v>
      </c>
      <c r="AI431" s="252"/>
      <c r="AJ431" s="131"/>
      <c r="AK431" s="55"/>
      <c r="AL431" s="55"/>
      <c r="AM431" s="55"/>
      <c r="AN431" s="55"/>
      <c r="AO431" s="55"/>
      <c r="AP431" s="55"/>
      <c r="AQ431" s="9">
        <v>0</v>
      </c>
      <c r="AR431" s="9">
        <v>0</v>
      </c>
      <c r="AS431" s="9">
        <v>0</v>
      </c>
      <c r="AT431" s="251">
        <v>7</v>
      </c>
      <c r="AU431" s="251">
        <v>17</v>
      </c>
      <c r="AV431" s="251"/>
      <c r="AW431" s="131"/>
      <c r="AX431" s="55"/>
      <c r="AY431" s="55"/>
      <c r="AZ431" s="68"/>
      <c r="BA431" s="68"/>
      <c r="BB431" s="68"/>
      <c r="BC431" s="68"/>
      <c r="BD431" s="68">
        <v>0</v>
      </c>
      <c r="BE431" s="68">
        <v>0</v>
      </c>
      <c r="BF431" s="213">
        <v>0</v>
      </c>
      <c r="BG431" s="251">
        <v>0</v>
      </c>
      <c r="BH431" s="266">
        <v>4</v>
      </c>
      <c r="BI431" s="254"/>
      <c r="BJ431" s="268">
        <v>9</v>
      </c>
      <c r="BK431" s="251">
        <v>0</v>
      </c>
      <c r="BL431" s="251"/>
      <c r="BM431" s="131"/>
      <c r="BN431" s="55"/>
      <c r="BO431" s="55"/>
      <c r="BP431" s="94"/>
      <c r="BQ431" s="94"/>
      <c r="BR431" s="94"/>
      <c r="BS431" s="94"/>
      <c r="BT431" s="94">
        <v>0</v>
      </c>
      <c r="BU431" s="94">
        <v>0</v>
      </c>
      <c r="BV431" s="94">
        <v>0</v>
      </c>
      <c r="BW431" s="251">
        <v>0</v>
      </c>
      <c r="BX431" s="251">
        <v>0</v>
      </c>
      <c r="BY431" s="251"/>
      <c r="BZ431" s="131"/>
      <c r="CA431" s="55"/>
      <c r="CB431" s="55"/>
      <c r="CC431" s="55"/>
      <c r="CD431" s="55"/>
      <c r="CE431" s="55"/>
      <c r="CF431" s="55"/>
      <c r="CG431" s="9">
        <v>191</v>
      </c>
      <c r="CH431" s="9">
        <v>57</v>
      </c>
      <c r="CI431" s="9">
        <v>21</v>
      </c>
      <c r="CJ431" s="251">
        <v>0</v>
      </c>
      <c r="CK431" s="251">
        <v>0</v>
      </c>
      <c r="CL431" s="251"/>
    </row>
    <row r="432" spans="1:90" ht="12.95" customHeight="1" x14ac:dyDescent="0.2">
      <c r="A432" s="76" t="s">
        <v>59</v>
      </c>
      <c r="B432" s="26" t="s">
        <v>559</v>
      </c>
      <c r="C432" s="29" t="s">
        <v>2052</v>
      </c>
      <c r="D432" s="263"/>
      <c r="E432" s="99"/>
      <c r="F432" s="44"/>
      <c r="G432" s="52"/>
      <c r="H432" s="44"/>
      <c r="I432" s="44"/>
      <c r="J432" s="44"/>
      <c r="K432" s="44"/>
      <c r="L432" s="44">
        <v>907</v>
      </c>
      <c r="M432" s="44">
        <v>810</v>
      </c>
      <c r="N432" s="107">
        <f t="shared" si="70"/>
        <v>546</v>
      </c>
      <c r="O432" s="141">
        <f>+AF432+AS432+BF432+BV432+CI432</f>
        <v>810</v>
      </c>
      <c r="P432" s="142">
        <f t="shared" si="71"/>
        <v>0</v>
      </c>
      <c r="Q432" s="205">
        <v>996</v>
      </c>
      <c r="R432" s="205">
        <v>858</v>
      </c>
      <c r="S432" s="107">
        <f t="shared" si="73"/>
        <v>669</v>
      </c>
      <c r="T432" s="141">
        <f>+AH432+AU432+BH432+BK432+BX432+CK432</f>
        <v>858</v>
      </c>
      <c r="U432" s="142">
        <f t="shared" si="72"/>
        <v>0</v>
      </c>
      <c r="V432" s="260"/>
      <c r="W432" s="263"/>
      <c r="X432" s="56"/>
      <c r="Y432" s="44"/>
      <c r="Z432" s="44"/>
      <c r="AA432" s="44"/>
      <c r="AB432" s="44"/>
      <c r="AC432" s="44"/>
      <c r="AD432" s="44"/>
      <c r="AE432" s="44">
        <v>825</v>
      </c>
      <c r="AF432" s="44">
        <v>677</v>
      </c>
      <c r="AG432" s="251">
        <v>866</v>
      </c>
      <c r="AH432" s="251">
        <v>757</v>
      </c>
      <c r="AI432" s="251"/>
      <c r="AJ432" s="263"/>
      <c r="AK432" s="56"/>
      <c r="AL432" s="44"/>
      <c r="AM432" s="44"/>
      <c r="AN432" s="44"/>
      <c r="AO432" s="44"/>
      <c r="AP432" s="44"/>
      <c r="AQ432" s="44"/>
      <c r="AR432" s="44">
        <v>0</v>
      </c>
      <c r="AS432" s="44">
        <v>0</v>
      </c>
      <c r="AT432" s="251">
        <v>0</v>
      </c>
      <c r="AU432" s="251">
        <v>0</v>
      </c>
      <c r="AV432" s="251"/>
      <c r="AW432" s="263"/>
      <c r="AX432" s="56"/>
      <c r="AY432" s="44"/>
      <c r="AZ432" s="66"/>
      <c r="BA432" s="66"/>
      <c r="BB432" s="66"/>
      <c r="BC432" s="66"/>
      <c r="BD432" s="66"/>
      <c r="BE432" s="66">
        <v>0</v>
      </c>
      <c r="BF432" s="217">
        <v>0</v>
      </c>
      <c r="BG432" s="251">
        <v>0</v>
      </c>
      <c r="BH432" s="266">
        <v>0</v>
      </c>
      <c r="BI432" s="254"/>
      <c r="BJ432" s="268">
        <v>0</v>
      </c>
      <c r="BK432" s="251">
        <v>0</v>
      </c>
      <c r="BL432" s="251"/>
      <c r="BM432" s="263"/>
      <c r="BN432" s="99"/>
      <c r="BO432" s="44"/>
      <c r="BP432" s="44"/>
      <c r="BQ432" s="44"/>
      <c r="BR432" s="44"/>
      <c r="BS432" s="44"/>
      <c r="BT432" s="44"/>
      <c r="BU432" s="44">
        <v>82</v>
      </c>
      <c r="BV432" s="44">
        <v>133</v>
      </c>
      <c r="BW432" s="251">
        <v>130</v>
      </c>
      <c r="BX432" s="251">
        <v>101</v>
      </c>
      <c r="BY432" s="251"/>
      <c r="BZ432" s="263"/>
      <c r="CA432" s="262"/>
      <c r="CB432" s="56"/>
      <c r="CC432" s="44"/>
      <c r="CD432" s="52"/>
      <c r="CE432" s="44"/>
      <c r="CF432" s="44"/>
      <c r="CG432" s="44"/>
      <c r="CH432" s="44">
        <v>0</v>
      </c>
      <c r="CI432" s="44">
        <v>0</v>
      </c>
      <c r="CJ432" s="251">
        <v>0</v>
      </c>
      <c r="CK432" s="251">
        <v>0</v>
      </c>
      <c r="CL432" s="251"/>
    </row>
    <row r="433" spans="1:90" ht="12.95" customHeight="1" x14ac:dyDescent="0.2">
      <c r="A433" s="72" t="s">
        <v>64</v>
      </c>
      <c r="B433" s="26" t="s">
        <v>366</v>
      </c>
      <c r="C433" s="29" t="s">
        <v>2052</v>
      </c>
      <c r="D433" s="301"/>
      <c r="K433" s="10">
        <v>780</v>
      </c>
      <c r="L433" s="9">
        <v>442</v>
      </c>
      <c r="M433" s="9">
        <v>598</v>
      </c>
      <c r="N433" s="107">
        <f t="shared" si="70"/>
        <v>584</v>
      </c>
      <c r="O433" s="141">
        <f>+AF433+AS433+BF433+BV433+CI433</f>
        <v>598</v>
      </c>
      <c r="P433" s="142">
        <f t="shared" si="71"/>
        <v>0</v>
      </c>
      <c r="Q433" s="205">
        <v>384</v>
      </c>
      <c r="R433" s="205">
        <v>842</v>
      </c>
      <c r="S433" s="107">
        <f t="shared" si="73"/>
        <v>671</v>
      </c>
      <c r="T433" s="141">
        <f>+AH433+AU433+BH433+BK433+BX433+CK433</f>
        <v>842</v>
      </c>
      <c r="U433" s="142">
        <f t="shared" si="72"/>
        <v>0</v>
      </c>
      <c r="V433" s="260"/>
      <c r="W433" s="131"/>
      <c r="X433" s="55"/>
      <c r="Y433" s="55"/>
      <c r="Z433" s="55"/>
      <c r="AA433" s="55"/>
      <c r="AB433" s="55"/>
      <c r="AC433" s="55"/>
      <c r="AD433" s="9">
        <v>553</v>
      </c>
      <c r="AE433" s="9">
        <v>23</v>
      </c>
      <c r="AF433" s="9">
        <v>0</v>
      </c>
      <c r="AG433" s="251">
        <v>0</v>
      </c>
      <c r="AH433" s="251">
        <v>0</v>
      </c>
      <c r="AI433" s="251"/>
      <c r="AJ433" s="131"/>
      <c r="AK433" s="55"/>
      <c r="AL433" s="55"/>
      <c r="AM433" s="55"/>
      <c r="AN433" s="55"/>
      <c r="AO433" s="55"/>
      <c r="AP433" s="55"/>
      <c r="AQ433" s="9">
        <v>17</v>
      </c>
      <c r="AR433" s="9">
        <v>0</v>
      </c>
      <c r="AS433" s="9">
        <v>7</v>
      </c>
      <c r="AT433" s="251">
        <v>2</v>
      </c>
      <c r="AU433" s="251">
        <v>0</v>
      </c>
      <c r="AV433" s="251"/>
      <c r="AW433" s="131"/>
      <c r="AX433" s="55"/>
      <c r="AY433" s="55"/>
      <c r="AZ433" s="68"/>
      <c r="BA433" s="68"/>
      <c r="BB433" s="68"/>
      <c r="BC433" s="68"/>
      <c r="BD433" s="68">
        <v>0</v>
      </c>
      <c r="BE433" s="68">
        <v>0</v>
      </c>
      <c r="BF433" s="213">
        <v>0</v>
      </c>
      <c r="BG433" s="251">
        <v>0</v>
      </c>
      <c r="BH433" s="266">
        <v>0</v>
      </c>
      <c r="BI433" s="254"/>
      <c r="BJ433" s="268">
        <v>107</v>
      </c>
      <c r="BK433" s="251">
        <v>530</v>
      </c>
      <c r="BL433" s="251"/>
      <c r="BM433" s="131"/>
      <c r="BN433" s="55"/>
      <c r="BO433" s="55"/>
      <c r="BP433" s="94"/>
      <c r="BQ433" s="94"/>
      <c r="BR433" s="94"/>
      <c r="BS433" s="94"/>
      <c r="BT433" s="94">
        <v>26</v>
      </c>
      <c r="BU433" s="94">
        <v>47</v>
      </c>
      <c r="BV433" s="94">
        <v>34</v>
      </c>
      <c r="BW433" s="251">
        <v>42</v>
      </c>
      <c r="BX433" s="251">
        <v>242</v>
      </c>
      <c r="BY433" s="251"/>
      <c r="BZ433" s="131"/>
      <c r="CA433" s="55"/>
      <c r="CB433" s="55"/>
      <c r="CC433" s="55"/>
      <c r="CD433" s="55"/>
      <c r="CE433" s="55"/>
      <c r="CF433" s="55"/>
      <c r="CG433" s="9">
        <v>184</v>
      </c>
      <c r="CH433" s="9">
        <v>372</v>
      </c>
      <c r="CI433" s="9">
        <v>557</v>
      </c>
      <c r="CJ433" s="251">
        <v>233</v>
      </c>
      <c r="CK433" s="251">
        <v>70</v>
      </c>
      <c r="CL433" s="251"/>
    </row>
    <row r="434" spans="1:90" s="32" customFormat="1" ht="12.95" customHeight="1" x14ac:dyDescent="0.2">
      <c r="A434" s="72" t="s">
        <v>62</v>
      </c>
      <c r="B434" s="26" t="s">
        <v>1964</v>
      </c>
      <c r="C434" s="29" t="s">
        <v>2052</v>
      </c>
      <c r="D434" s="301"/>
      <c r="E434" s="25"/>
      <c r="F434" s="42"/>
      <c r="G434" s="25"/>
      <c r="H434" s="42"/>
      <c r="I434" s="42"/>
      <c r="J434" s="42"/>
      <c r="K434" s="10">
        <v>408</v>
      </c>
      <c r="L434" s="9">
        <v>652</v>
      </c>
      <c r="M434" s="9">
        <v>525</v>
      </c>
      <c r="N434" s="107">
        <f t="shared" si="70"/>
        <v>601</v>
      </c>
      <c r="O434" s="141">
        <f>+AF434+AS434+BF434+BV434+CI434</f>
        <v>525</v>
      </c>
      <c r="P434" s="142">
        <f t="shared" si="71"/>
        <v>0</v>
      </c>
      <c r="Q434" s="205">
        <v>858</v>
      </c>
      <c r="R434" s="205">
        <v>825</v>
      </c>
      <c r="S434" s="107">
        <f t="shared" si="73"/>
        <v>676</v>
      </c>
      <c r="T434" s="141">
        <f>+AH434+AU434+BH434+BK434+BX434+CK434</f>
        <v>825</v>
      </c>
      <c r="U434" s="142">
        <f t="shared" si="72"/>
        <v>0</v>
      </c>
      <c r="V434" s="260"/>
      <c r="W434" s="131"/>
      <c r="X434" s="55"/>
      <c r="Y434" s="55"/>
      <c r="Z434" s="55"/>
      <c r="AA434" s="55"/>
      <c r="AB434" s="55"/>
      <c r="AC434" s="55"/>
      <c r="AD434" s="9">
        <v>280</v>
      </c>
      <c r="AE434" s="9">
        <v>472</v>
      </c>
      <c r="AF434" s="9">
        <v>396</v>
      </c>
      <c r="AG434" s="271">
        <v>690</v>
      </c>
      <c r="AH434" s="271">
        <v>559</v>
      </c>
      <c r="AI434" s="271"/>
      <c r="AJ434" s="131"/>
      <c r="AK434" s="55"/>
      <c r="AL434" s="55"/>
      <c r="AM434" s="55"/>
      <c r="AN434" s="55"/>
      <c r="AO434" s="55"/>
      <c r="AP434" s="55"/>
      <c r="AQ434" s="9">
        <v>25</v>
      </c>
      <c r="AR434" s="9">
        <v>53</v>
      </c>
      <c r="AS434" s="9">
        <v>20</v>
      </c>
      <c r="AT434" s="271">
        <v>32</v>
      </c>
      <c r="AU434" s="271">
        <v>128</v>
      </c>
      <c r="AV434" s="271"/>
      <c r="AW434" s="131"/>
      <c r="AX434" s="55"/>
      <c r="AY434" s="55"/>
      <c r="AZ434" s="68"/>
      <c r="BA434" s="68"/>
      <c r="BB434" s="68"/>
      <c r="BC434" s="68"/>
      <c r="BD434" s="68">
        <v>0</v>
      </c>
      <c r="BE434" s="68">
        <v>95</v>
      </c>
      <c r="BF434" s="213">
        <v>0</v>
      </c>
      <c r="BG434" s="271">
        <v>0</v>
      </c>
      <c r="BH434" s="275">
        <v>0</v>
      </c>
      <c r="BI434" s="277"/>
      <c r="BJ434" s="691">
        <v>25</v>
      </c>
      <c r="BK434" s="271">
        <v>10</v>
      </c>
      <c r="BL434" s="271"/>
      <c r="BM434" s="131"/>
      <c r="BN434" s="55"/>
      <c r="BO434" s="55"/>
      <c r="BP434" s="94"/>
      <c r="BQ434" s="94"/>
      <c r="BR434" s="94"/>
      <c r="BS434" s="94"/>
      <c r="BT434" s="94">
        <v>22</v>
      </c>
      <c r="BU434" s="94">
        <v>32</v>
      </c>
      <c r="BV434" s="94">
        <v>36</v>
      </c>
      <c r="BW434" s="271">
        <v>111</v>
      </c>
      <c r="BX434" s="271">
        <v>128</v>
      </c>
      <c r="BY434" s="271"/>
      <c r="BZ434" s="131"/>
      <c r="CA434" s="55"/>
      <c r="CB434" s="55"/>
      <c r="CC434" s="55"/>
      <c r="CD434" s="55"/>
      <c r="CE434" s="55"/>
      <c r="CF434" s="55"/>
      <c r="CG434" s="9">
        <v>81</v>
      </c>
      <c r="CH434" s="9">
        <v>0</v>
      </c>
      <c r="CI434" s="9">
        <v>73</v>
      </c>
      <c r="CJ434" s="271">
        <v>0</v>
      </c>
      <c r="CK434" s="271">
        <v>0</v>
      </c>
      <c r="CL434" s="271"/>
    </row>
    <row r="435" spans="1:90" ht="12.95" customHeight="1" x14ac:dyDescent="0.2">
      <c r="A435" s="72" t="s">
        <v>81</v>
      </c>
      <c r="B435" s="26" t="s">
        <v>541</v>
      </c>
      <c r="C435" s="29" t="s">
        <v>2052</v>
      </c>
      <c r="D435" s="263"/>
      <c r="E435" s="99"/>
      <c r="F435" s="44"/>
      <c r="G435" s="52"/>
      <c r="H435" s="44"/>
      <c r="I435" s="44"/>
      <c r="J435" s="44"/>
      <c r="K435" s="44"/>
      <c r="L435" s="44">
        <v>657</v>
      </c>
      <c r="M435" s="44">
        <v>687</v>
      </c>
      <c r="N435" s="107">
        <f t="shared" si="70"/>
        <v>559</v>
      </c>
      <c r="O435" s="141">
        <f>+AF435+AS435+BF435+BV435+CI435</f>
        <v>687</v>
      </c>
      <c r="P435" s="142">
        <f t="shared" si="71"/>
        <v>0</v>
      </c>
      <c r="Q435" s="206">
        <v>1799</v>
      </c>
      <c r="R435" s="205">
        <v>802</v>
      </c>
      <c r="S435" s="107">
        <f t="shared" si="73"/>
        <v>679</v>
      </c>
      <c r="T435" s="141">
        <f>+AH435+AU435+BH435+BK435+BX435+CK435</f>
        <v>802</v>
      </c>
      <c r="U435" s="142">
        <f t="shared" si="72"/>
        <v>0</v>
      </c>
      <c r="V435" s="260"/>
      <c r="W435" s="263"/>
      <c r="X435" s="99"/>
      <c r="Y435" s="44"/>
      <c r="Z435" s="44"/>
      <c r="AA435" s="44"/>
      <c r="AB435" s="44"/>
      <c r="AC435" s="44"/>
      <c r="AD435" s="44"/>
      <c r="AE435" s="44">
        <v>293</v>
      </c>
      <c r="AF435" s="44">
        <v>436</v>
      </c>
      <c r="AG435" s="273">
        <v>1064</v>
      </c>
      <c r="AH435" s="271">
        <v>585</v>
      </c>
      <c r="AI435" s="271"/>
      <c r="AJ435" s="263"/>
      <c r="AK435" s="99"/>
      <c r="AL435" s="44"/>
      <c r="AM435" s="44"/>
      <c r="AN435" s="44"/>
      <c r="AO435" s="44"/>
      <c r="AP435" s="44"/>
      <c r="AQ435" s="44"/>
      <c r="AR435" s="44">
        <v>73</v>
      </c>
      <c r="AS435" s="44">
        <v>63</v>
      </c>
      <c r="AT435" s="271">
        <v>11</v>
      </c>
      <c r="AU435" s="271">
        <v>0</v>
      </c>
      <c r="AV435" s="271"/>
      <c r="AW435" s="263"/>
      <c r="AX435" s="99"/>
      <c r="AY435" s="44"/>
      <c r="AZ435" s="66"/>
      <c r="BA435" s="66"/>
      <c r="BB435" s="66"/>
      <c r="BC435" s="66"/>
      <c r="BD435" s="66"/>
      <c r="BE435" s="66">
        <v>6</v>
      </c>
      <c r="BF435" s="217">
        <v>28</v>
      </c>
      <c r="BG435" s="271">
        <v>95</v>
      </c>
      <c r="BH435" s="275">
        <v>20</v>
      </c>
      <c r="BI435" s="277"/>
      <c r="BJ435" s="691">
        <v>418</v>
      </c>
      <c r="BK435" s="271">
        <v>103</v>
      </c>
      <c r="BL435" s="271"/>
      <c r="BM435" s="263"/>
      <c r="BN435" s="99"/>
      <c r="BO435" s="44"/>
      <c r="BP435" s="44"/>
      <c r="BQ435" s="44"/>
      <c r="BR435" s="44"/>
      <c r="BS435" s="44"/>
      <c r="BT435" s="44"/>
      <c r="BU435" s="44">
        <v>75</v>
      </c>
      <c r="BV435" s="44">
        <v>121</v>
      </c>
      <c r="BW435" s="271">
        <v>211</v>
      </c>
      <c r="BX435" s="271">
        <v>94</v>
      </c>
      <c r="BY435" s="271"/>
      <c r="BZ435" s="263"/>
      <c r="CA435" s="262"/>
      <c r="CB435" s="99"/>
      <c r="CC435" s="44"/>
      <c r="CD435" s="52"/>
      <c r="CE435" s="44"/>
      <c r="CF435" s="44"/>
      <c r="CG435" s="44"/>
      <c r="CH435" s="44">
        <v>210</v>
      </c>
      <c r="CI435" s="44">
        <v>39</v>
      </c>
      <c r="CJ435" s="271">
        <v>0</v>
      </c>
      <c r="CK435" s="271">
        <v>0</v>
      </c>
      <c r="CL435" s="271"/>
    </row>
    <row r="436" spans="1:90" ht="12.95" customHeight="1" x14ac:dyDescent="0.2">
      <c r="A436" s="72" t="s">
        <v>83</v>
      </c>
      <c r="B436" s="26" t="s">
        <v>359</v>
      </c>
      <c r="C436" s="29" t="s">
        <v>2052</v>
      </c>
      <c r="D436" s="301"/>
      <c r="K436" s="10">
        <v>846</v>
      </c>
      <c r="L436" s="9">
        <v>1107</v>
      </c>
      <c r="M436" s="9">
        <v>629</v>
      </c>
      <c r="N436" s="107">
        <f t="shared" si="70"/>
        <v>574</v>
      </c>
      <c r="O436" s="141">
        <f>+AF436+AS436+BF436+BV436+CI436</f>
        <v>629</v>
      </c>
      <c r="P436" s="142">
        <f t="shared" si="71"/>
        <v>0</v>
      </c>
      <c r="Q436" s="205">
        <v>598</v>
      </c>
      <c r="R436" s="205">
        <v>656</v>
      </c>
      <c r="S436" s="107">
        <f t="shared" si="73"/>
        <v>718</v>
      </c>
      <c r="T436" s="141">
        <f>+AH436+AU436+BH436+BK436+BX436+CK436</f>
        <v>656</v>
      </c>
      <c r="U436" s="142">
        <f t="shared" si="72"/>
        <v>0</v>
      </c>
      <c r="V436" s="260"/>
      <c r="W436" s="131"/>
      <c r="X436" s="55"/>
      <c r="Y436" s="55"/>
      <c r="Z436" s="55"/>
      <c r="AA436" s="55"/>
      <c r="AB436" s="55"/>
      <c r="AC436" s="55"/>
      <c r="AD436" s="9">
        <v>694</v>
      </c>
      <c r="AE436" s="9">
        <v>865</v>
      </c>
      <c r="AF436" s="9">
        <v>419</v>
      </c>
      <c r="AG436" s="271">
        <v>327</v>
      </c>
      <c r="AH436" s="271">
        <v>388</v>
      </c>
      <c r="AI436" s="271"/>
      <c r="AJ436" s="131"/>
      <c r="AK436" s="55"/>
      <c r="AL436" s="55"/>
      <c r="AM436" s="55"/>
      <c r="AN436" s="55"/>
      <c r="AO436" s="55"/>
      <c r="AP436" s="55"/>
      <c r="AQ436" s="9">
        <v>46</v>
      </c>
      <c r="AR436" s="9">
        <v>1</v>
      </c>
      <c r="AS436" s="9">
        <v>94</v>
      </c>
      <c r="AT436" s="271">
        <v>127</v>
      </c>
      <c r="AU436" s="271">
        <v>92</v>
      </c>
      <c r="AV436" s="271"/>
      <c r="AW436" s="131"/>
      <c r="AX436" s="55"/>
      <c r="AY436" s="55"/>
      <c r="AZ436" s="68"/>
      <c r="BA436" s="68"/>
      <c r="BB436" s="68"/>
      <c r="BC436" s="68"/>
      <c r="BD436" s="68">
        <v>26</v>
      </c>
      <c r="BE436" s="68">
        <v>175</v>
      </c>
      <c r="BF436" s="213">
        <v>100</v>
      </c>
      <c r="BG436" s="271">
        <v>73</v>
      </c>
      <c r="BH436" s="275">
        <v>96</v>
      </c>
      <c r="BI436" s="277"/>
      <c r="BJ436" s="691">
        <v>0</v>
      </c>
      <c r="BK436" s="271">
        <v>0</v>
      </c>
      <c r="BL436" s="271"/>
      <c r="BM436" s="131"/>
      <c r="BN436" s="55"/>
      <c r="BO436" s="55"/>
      <c r="BP436" s="94"/>
      <c r="BQ436" s="94"/>
      <c r="BR436" s="94"/>
      <c r="BS436" s="94"/>
      <c r="BT436" s="94">
        <v>80</v>
      </c>
      <c r="BU436" s="94">
        <v>66</v>
      </c>
      <c r="BV436" s="94">
        <v>16</v>
      </c>
      <c r="BW436" s="271">
        <v>71</v>
      </c>
      <c r="BX436" s="271">
        <v>80</v>
      </c>
      <c r="BY436" s="271"/>
      <c r="BZ436" s="131"/>
      <c r="CA436" s="55"/>
      <c r="CB436" s="55"/>
      <c r="CC436" s="55"/>
      <c r="CD436" s="55"/>
      <c r="CE436" s="55"/>
      <c r="CF436" s="55"/>
      <c r="CG436" s="9">
        <v>0</v>
      </c>
      <c r="CH436" s="9">
        <v>0</v>
      </c>
      <c r="CI436" s="9">
        <v>0</v>
      </c>
      <c r="CJ436" s="271">
        <v>0</v>
      </c>
      <c r="CK436" s="271">
        <v>0</v>
      </c>
      <c r="CL436" s="271"/>
    </row>
    <row r="437" spans="1:90" ht="12.95" customHeight="1" x14ac:dyDescent="0.2">
      <c r="A437" s="72"/>
      <c r="B437" s="26" t="s">
        <v>1991</v>
      </c>
      <c r="C437" s="29" t="s">
        <v>2052</v>
      </c>
      <c r="D437" s="301"/>
      <c r="K437" s="10">
        <v>243</v>
      </c>
      <c r="L437" s="9">
        <v>243</v>
      </c>
      <c r="M437" s="9">
        <v>273</v>
      </c>
      <c r="N437" s="107">
        <f t="shared" si="70"/>
        <v>662</v>
      </c>
      <c r="O437" s="141">
        <f>+AF437+AS437+BF437+BV437+CI437</f>
        <v>273</v>
      </c>
      <c r="P437" s="142">
        <f t="shared" si="71"/>
        <v>0</v>
      </c>
      <c r="Q437" s="205">
        <v>392</v>
      </c>
      <c r="R437" s="205">
        <v>606</v>
      </c>
      <c r="S437" s="107">
        <f t="shared" si="73"/>
        <v>727</v>
      </c>
      <c r="T437" s="141">
        <f>+AH437+AU437+BH437+BK437+BX437+CK437</f>
        <v>606</v>
      </c>
      <c r="U437" s="142">
        <f t="shared" si="72"/>
        <v>0</v>
      </c>
      <c r="V437" s="260"/>
      <c r="W437" s="131"/>
      <c r="X437" s="55"/>
      <c r="Y437" s="55"/>
      <c r="Z437" s="55"/>
      <c r="AA437" s="55"/>
      <c r="AB437" s="55"/>
      <c r="AC437" s="55"/>
      <c r="AD437" s="9">
        <v>147</v>
      </c>
      <c r="AE437" s="9">
        <v>147</v>
      </c>
      <c r="AF437" s="9">
        <v>217</v>
      </c>
      <c r="AG437" s="271">
        <v>340</v>
      </c>
      <c r="AH437" s="271">
        <v>511</v>
      </c>
      <c r="AI437" s="271"/>
      <c r="AJ437" s="131"/>
      <c r="AK437" s="55"/>
      <c r="AL437" s="55"/>
      <c r="AM437" s="55"/>
      <c r="AN437" s="55"/>
      <c r="AO437" s="55"/>
      <c r="AP437" s="55"/>
      <c r="AQ437" s="9">
        <v>0</v>
      </c>
      <c r="AR437" s="9">
        <v>0</v>
      </c>
      <c r="AS437" s="9">
        <v>0</v>
      </c>
      <c r="AT437" s="271">
        <v>17</v>
      </c>
      <c r="AU437" s="271">
        <v>2</v>
      </c>
      <c r="AV437" s="271"/>
      <c r="AW437" s="131"/>
      <c r="AX437" s="55"/>
      <c r="AY437" s="55"/>
      <c r="AZ437" s="68"/>
      <c r="BA437" s="68"/>
      <c r="BB437" s="68"/>
      <c r="BC437" s="68"/>
      <c r="BD437" s="68">
        <v>37</v>
      </c>
      <c r="BE437" s="68">
        <v>37</v>
      </c>
      <c r="BF437" s="213">
        <v>32</v>
      </c>
      <c r="BG437" s="271">
        <v>0</v>
      </c>
      <c r="BH437" s="275">
        <v>0</v>
      </c>
      <c r="BI437" s="277"/>
      <c r="BJ437" s="691">
        <v>25</v>
      </c>
      <c r="BK437" s="271">
        <v>80</v>
      </c>
      <c r="BL437" s="271"/>
      <c r="BM437" s="131"/>
      <c r="BN437" s="55"/>
      <c r="BO437" s="55"/>
      <c r="BP437" s="94"/>
      <c r="BQ437" s="94"/>
      <c r="BR437" s="94"/>
      <c r="BS437" s="94"/>
      <c r="BT437" s="94">
        <v>7</v>
      </c>
      <c r="BU437" s="94">
        <v>7</v>
      </c>
      <c r="BV437" s="94">
        <v>24</v>
      </c>
      <c r="BW437" s="271">
        <v>10</v>
      </c>
      <c r="BX437" s="271">
        <v>13</v>
      </c>
      <c r="BY437" s="271"/>
      <c r="BZ437" s="131"/>
      <c r="CA437" s="55"/>
      <c r="CB437" s="55"/>
      <c r="CC437" s="55"/>
      <c r="CD437" s="55"/>
      <c r="CE437" s="55"/>
      <c r="CF437" s="55"/>
      <c r="CG437" s="9">
        <v>52</v>
      </c>
      <c r="CH437" s="9">
        <v>52</v>
      </c>
      <c r="CI437" s="9">
        <v>0</v>
      </c>
      <c r="CJ437" s="271">
        <v>0</v>
      </c>
      <c r="CK437" s="271">
        <v>0</v>
      </c>
      <c r="CL437" s="271"/>
    </row>
    <row r="438" spans="1:90" ht="12.95" customHeight="1" x14ac:dyDescent="0.2">
      <c r="A438" s="80" t="s">
        <v>88</v>
      </c>
      <c r="B438" s="26" t="s">
        <v>410</v>
      </c>
      <c r="C438" s="29" t="s">
        <v>2052</v>
      </c>
      <c r="D438" s="301"/>
      <c r="K438" s="10">
        <v>453</v>
      </c>
      <c r="L438" s="9">
        <v>338</v>
      </c>
      <c r="M438" s="9">
        <v>311</v>
      </c>
      <c r="N438" s="107">
        <f t="shared" si="70"/>
        <v>652</v>
      </c>
      <c r="O438" s="141">
        <f>+AF438+AS438+BF438+BV438+CI438</f>
        <v>311</v>
      </c>
      <c r="P438" s="142">
        <f t="shared" si="71"/>
        <v>0</v>
      </c>
      <c r="Q438" s="205">
        <v>461</v>
      </c>
      <c r="R438" s="205">
        <v>530</v>
      </c>
      <c r="S438" s="107">
        <f t="shared" si="73"/>
        <v>742</v>
      </c>
      <c r="T438" s="141">
        <f>+AH438+AU438+BH438+BK438+BX438+CK438</f>
        <v>530</v>
      </c>
      <c r="U438" s="142">
        <f t="shared" si="72"/>
        <v>0</v>
      </c>
      <c r="V438" s="260"/>
      <c r="W438" s="131"/>
      <c r="X438" s="55"/>
      <c r="Y438" s="55"/>
      <c r="Z438" s="55"/>
      <c r="AA438" s="55"/>
      <c r="AB438" s="55"/>
      <c r="AC438" s="55"/>
      <c r="AD438" s="9">
        <v>381</v>
      </c>
      <c r="AE438" s="9">
        <v>258</v>
      </c>
      <c r="AF438" s="9">
        <v>164</v>
      </c>
      <c r="AG438" s="271">
        <v>166</v>
      </c>
      <c r="AH438" s="271">
        <v>295</v>
      </c>
      <c r="AI438" s="271"/>
      <c r="AJ438" s="131"/>
      <c r="AK438" s="55"/>
      <c r="AL438" s="55"/>
      <c r="AM438" s="55"/>
      <c r="AN438" s="55"/>
      <c r="AO438" s="55"/>
      <c r="AP438" s="55"/>
      <c r="AQ438" s="9">
        <v>0</v>
      </c>
      <c r="AR438" s="9">
        <v>0</v>
      </c>
      <c r="AS438" s="9">
        <v>3</v>
      </c>
      <c r="AT438" s="271">
        <v>0</v>
      </c>
      <c r="AU438" s="271">
        <v>0</v>
      </c>
      <c r="AV438" s="271"/>
      <c r="AW438" s="131"/>
      <c r="AX438" s="55"/>
      <c r="AY438" s="55"/>
      <c r="AZ438" s="68"/>
      <c r="BA438" s="68"/>
      <c r="BB438" s="68"/>
      <c r="BC438" s="68"/>
      <c r="BD438" s="68">
        <v>0</v>
      </c>
      <c r="BE438" s="68">
        <v>0</v>
      </c>
      <c r="BF438" s="213">
        <v>0</v>
      </c>
      <c r="BG438" s="271">
        <v>12</v>
      </c>
      <c r="BH438" s="275">
        <v>19</v>
      </c>
      <c r="BI438" s="277"/>
      <c r="BJ438" s="691">
        <v>144</v>
      </c>
      <c r="BK438" s="271">
        <v>20</v>
      </c>
      <c r="BL438" s="271"/>
      <c r="BM438" s="131"/>
      <c r="BN438" s="55"/>
      <c r="BO438" s="55"/>
      <c r="BP438" s="94"/>
      <c r="BQ438" s="94"/>
      <c r="BR438" s="94"/>
      <c r="BS438" s="94"/>
      <c r="BT438" s="94">
        <v>7</v>
      </c>
      <c r="BU438" s="94">
        <v>26</v>
      </c>
      <c r="BV438" s="94">
        <v>46</v>
      </c>
      <c r="BW438" s="271">
        <v>139</v>
      </c>
      <c r="BX438" s="271">
        <v>177</v>
      </c>
      <c r="BY438" s="271"/>
      <c r="BZ438" s="131"/>
      <c r="CA438" s="55"/>
      <c r="CB438" s="55"/>
      <c r="CC438" s="55"/>
      <c r="CD438" s="55"/>
      <c r="CE438" s="55"/>
      <c r="CF438" s="55"/>
      <c r="CG438" s="9">
        <v>65</v>
      </c>
      <c r="CH438" s="9">
        <v>54</v>
      </c>
      <c r="CI438" s="9">
        <v>98</v>
      </c>
      <c r="CJ438" s="271">
        <v>0</v>
      </c>
      <c r="CK438" s="271">
        <v>19</v>
      </c>
      <c r="CL438" s="271"/>
    </row>
    <row r="439" spans="1:90" ht="12.95" customHeight="1" x14ac:dyDescent="0.2">
      <c r="A439" s="72" t="s">
        <v>86</v>
      </c>
      <c r="B439" s="26" t="s">
        <v>548</v>
      </c>
      <c r="C439" s="29" t="s">
        <v>2052</v>
      </c>
      <c r="D439" s="263"/>
      <c r="E439" s="56"/>
      <c r="F439" s="44"/>
      <c r="G439" s="52"/>
      <c r="H439" s="44"/>
      <c r="I439" s="44"/>
      <c r="J439" s="44"/>
      <c r="K439" s="44"/>
      <c r="L439" s="44">
        <v>309</v>
      </c>
      <c r="M439" s="44">
        <v>414</v>
      </c>
      <c r="N439" s="107">
        <f t="shared" si="70"/>
        <v>628</v>
      </c>
      <c r="O439" s="141">
        <f>+AF439+AS439+BF439+BV439+CI439</f>
        <v>414</v>
      </c>
      <c r="P439" s="142">
        <f t="shared" si="71"/>
        <v>0</v>
      </c>
      <c r="Q439" s="205">
        <v>434</v>
      </c>
      <c r="R439" s="205">
        <v>518</v>
      </c>
      <c r="S439" s="107">
        <f t="shared" si="73"/>
        <v>750</v>
      </c>
      <c r="T439" s="141">
        <f>+AH439+AU439+BH439+BK439+BX439+CK439</f>
        <v>518</v>
      </c>
      <c r="U439" s="142">
        <f t="shared" si="72"/>
        <v>0</v>
      </c>
      <c r="V439" s="260"/>
      <c r="W439" s="263"/>
      <c r="X439" s="56"/>
      <c r="Y439" s="44"/>
      <c r="Z439" s="44"/>
      <c r="AA439" s="44"/>
      <c r="AB439" s="44"/>
      <c r="AC439" s="44"/>
      <c r="AD439" s="44"/>
      <c r="AE439" s="44">
        <v>176</v>
      </c>
      <c r="AF439" s="44">
        <v>257</v>
      </c>
      <c r="AG439" s="271">
        <v>283</v>
      </c>
      <c r="AH439" s="271">
        <v>349</v>
      </c>
      <c r="AI439" s="271"/>
      <c r="AJ439" s="263"/>
      <c r="AK439" s="56"/>
      <c r="AL439" s="44"/>
      <c r="AM439" s="44"/>
      <c r="AN439" s="44"/>
      <c r="AO439" s="44"/>
      <c r="AP439" s="44"/>
      <c r="AQ439" s="44"/>
      <c r="AR439" s="44">
        <v>11</v>
      </c>
      <c r="AS439" s="44">
        <v>21</v>
      </c>
      <c r="AT439" s="271">
        <v>31</v>
      </c>
      <c r="AU439" s="271">
        <v>43</v>
      </c>
      <c r="AV439" s="271"/>
      <c r="AW439" s="263"/>
      <c r="AX439" s="56"/>
      <c r="AY439" s="44"/>
      <c r="AZ439" s="66"/>
      <c r="BA439" s="66"/>
      <c r="BB439" s="66"/>
      <c r="BC439" s="66"/>
      <c r="BD439" s="66"/>
      <c r="BE439" s="66">
        <v>118</v>
      </c>
      <c r="BF439" s="217">
        <v>136</v>
      </c>
      <c r="BG439" s="271">
        <v>120</v>
      </c>
      <c r="BH439" s="275">
        <v>126</v>
      </c>
      <c r="BI439" s="277"/>
      <c r="BJ439" s="691">
        <v>0</v>
      </c>
      <c r="BK439" s="271">
        <v>0</v>
      </c>
      <c r="BL439" s="271"/>
      <c r="BM439" s="263"/>
      <c r="BN439" s="99"/>
      <c r="BO439" s="44"/>
      <c r="BP439" s="44"/>
      <c r="BQ439" s="44"/>
      <c r="BR439" s="44"/>
      <c r="BS439" s="44"/>
      <c r="BT439" s="44"/>
      <c r="BU439" s="44">
        <v>0</v>
      </c>
      <c r="BV439" s="44">
        <v>0</v>
      </c>
      <c r="BW439" s="271">
        <v>0</v>
      </c>
      <c r="BX439" s="271">
        <v>0</v>
      </c>
      <c r="BY439" s="271"/>
      <c r="BZ439" s="263"/>
      <c r="CA439" s="262"/>
      <c r="CB439" s="56"/>
      <c r="CC439" s="44"/>
      <c r="CD439" s="52"/>
      <c r="CE439" s="44"/>
      <c r="CF439" s="44"/>
      <c r="CG439" s="44"/>
      <c r="CH439" s="44">
        <v>4</v>
      </c>
      <c r="CI439" s="44">
        <v>0</v>
      </c>
      <c r="CJ439" s="271">
        <v>0</v>
      </c>
      <c r="CK439" s="271">
        <v>0</v>
      </c>
      <c r="CL439" s="271"/>
    </row>
    <row r="440" spans="1:90" ht="12.95" customHeight="1" x14ac:dyDescent="0.2">
      <c r="A440" s="73" t="s">
        <v>95</v>
      </c>
      <c r="B440" s="26" t="s">
        <v>1978</v>
      </c>
      <c r="C440" s="29" t="s">
        <v>2052</v>
      </c>
      <c r="D440" s="301"/>
      <c r="E440" s="126"/>
      <c r="K440" s="10">
        <v>547</v>
      </c>
      <c r="L440" s="9">
        <v>440</v>
      </c>
      <c r="M440" s="9">
        <v>1034</v>
      </c>
      <c r="N440" s="107">
        <f t="shared" ref="N440:N453" si="74">IF(M440&gt;0,RANK(M440,$M$16:$M$986),"—")</f>
        <v>523</v>
      </c>
      <c r="O440" s="141">
        <f>+AF440+AS440+BF440+BV440+CI440</f>
        <v>1034</v>
      </c>
      <c r="P440" s="142">
        <f t="shared" ref="P440:P453" si="75">+O440-M440</f>
        <v>0</v>
      </c>
      <c r="Q440" s="205">
        <v>425</v>
      </c>
      <c r="R440" s="205">
        <v>471</v>
      </c>
      <c r="S440" s="107">
        <f t="shared" si="73"/>
        <v>764</v>
      </c>
      <c r="T440" s="141">
        <f>+AH440+AU440+BH440+BK440+BX440+CK440</f>
        <v>471</v>
      </c>
      <c r="U440" s="142">
        <f t="shared" si="72"/>
        <v>0</v>
      </c>
      <c r="V440" s="260"/>
      <c r="W440" s="131"/>
      <c r="X440" s="135"/>
      <c r="Y440" s="55"/>
      <c r="Z440" s="55"/>
      <c r="AA440" s="55"/>
      <c r="AB440" s="55"/>
      <c r="AC440" s="55"/>
      <c r="AD440" s="9">
        <v>251</v>
      </c>
      <c r="AE440" s="9">
        <v>176</v>
      </c>
      <c r="AF440" s="9">
        <v>836</v>
      </c>
      <c r="AG440" s="271">
        <v>169</v>
      </c>
      <c r="AH440" s="271">
        <v>185</v>
      </c>
      <c r="AI440" s="271"/>
      <c r="AJ440" s="131"/>
      <c r="AK440" s="135"/>
      <c r="AL440" s="55"/>
      <c r="AM440" s="55"/>
      <c r="AN440" s="55"/>
      <c r="AO440" s="55"/>
      <c r="AP440" s="55"/>
      <c r="AQ440" s="9">
        <v>0</v>
      </c>
      <c r="AR440" s="9">
        <v>0</v>
      </c>
      <c r="AS440" s="9">
        <v>1</v>
      </c>
      <c r="AT440" s="271">
        <v>0</v>
      </c>
      <c r="AU440" s="271">
        <v>0</v>
      </c>
      <c r="AV440" s="271"/>
      <c r="AW440" s="131"/>
      <c r="AX440" s="135"/>
      <c r="AY440" s="55"/>
      <c r="AZ440" s="68"/>
      <c r="BA440" s="68"/>
      <c r="BB440" s="68"/>
      <c r="BC440" s="68"/>
      <c r="BD440" s="68">
        <v>178</v>
      </c>
      <c r="BE440" s="68">
        <v>157</v>
      </c>
      <c r="BF440" s="213">
        <v>59</v>
      </c>
      <c r="BG440" s="271">
        <v>0</v>
      </c>
      <c r="BH440" s="275">
        <v>0</v>
      </c>
      <c r="BI440" s="277"/>
      <c r="BJ440" s="691">
        <v>125</v>
      </c>
      <c r="BK440" s="271">
        <v>157</v>
      </c>
      <c r="BL440" s="271"/>
      <c r="BM440" s="131"/>
      <c r="BN440" s="55"/>
      <c r="BO440" s="55"/>
      <c r="BP440" s="94"/>
      <c r="BQ440" s="94"/>
      <c r="BR440" s="94"/>
      <c r="BS440" s="94"/>
      <c r="BT440" s="94">
        <v>118</v>
      </c>
      <c r="BU440" s="94">
        <v>89</v>
      </c>
      <c r="BV440" s="94">
        <v>138</v>
      </c>
      <c r="BW440" s="271">
        <v>131</v>
      </c>
      <c r="BX440" s="271">
        <v>129</v>
      </c>
      <c r="BY440" s="271"/>
      <c r="BZ440" s="131"/>
      <c r="CA440" s="135"/>
      <c r="CB440" s="55"/>
      <c r="CC440" s="55"/>
      <c r="CD440" s="55"/>
      <c r="CE440" s="55"/>
      <c r="CF440" s="55"/>
      <c r="CG440" s="9">
        <v>0</v>
      </c>
      <c r="CH440" s="9">
        <v>18</v>
      </c>
      <c r="CI440" s="9">
        <v>0</v>
      </c>
      <c r="CJ440" s="271">
        <v>0</v>
      </c>
      <c r="CK440" s="271">
        <v>0</v>
      </c>
      <c r="CL440" s="271"/>
    </row>
    <row r="441" spans="1:90" ht="12.95" customHeight="1" x14ac:dyDescent="0.2">
      <c r="A441" s="72" t="s">
        <v>107</v>
      </c>
      <c r="B441" s="26" t="s">
        <v>530</v>
      </c>
      <c r="C441" s="29" t="s">
        <v>2052</v>
      </c>
      <c r="D441" s="263"/>
      <c r="E441" s="56"/>
      <c r="F441" s="44"/>
      <c r="G441" s="52"/>
      <c r="H441" s="44"/>
      <c r="I441" s="44"/>
      <c r="J441" s="44"/>
      <c r="K441" s="44"/>
      <c r="L441" s="44">
        <v>281</v>
      </c>
      <c r="M441" s="44">
        <v>311</v>
      </c>
      <c r="N441" s="107">
        <f t="shared" si="74"/>
        <v>652</v>
      </c>
      <c r="O441" s="141">
        <f>+AF441+AS441+BF441+BV441+CI441</f>
        <v>311</v>
      </c>
      <c r="P441" s="142">
        <f t="shared" si="75"/>
        <v>0</v>
      </c>
      <c r="Q441" s="205">
        <v>319</v>
      </c>
      <c r="R441" s="205">
        <v>394</v>
      </c>
      <c r="S441" s="107">
        <f t="shared" si="73"/>
        <v>798</v>
      </c>
      <c r="T441" s="141">
        <f>+AH441+AU441+BH441+BK441+BX441+CK441</f>
        <v>394</v>
      </c>
      <c r="U441" s="142">
        <f t="shared" si="72"/>
        <v>0</v>
      </c>
      <c r="V441" s="260"/>
      <c r="W441" s="263"/>
      <c r="X441" s="56"/>
      <c r="Y441" s="44"/>
      <c r="Z441" s="44"/>
      <c r="AA441" s="44"/>
      <c r="AB441" s="44"/>
      <c r="AC441" s="44"/>
      <c r="AD441" s="44"/>
      <c r="AE441" s="44">
        <v>261</v>
      </c>
      <c r="AF441" s="44">
        <v>289</v>
      </c>
      <c r="AG441" s="271">
        <v>269</v>
      </c>
      <c r="AH441" s="271">
        <v>350</v>
      </c>
      <c r="AI441" s="271"/>
      <c r="AJ441" s="263"/>
      <c r="AK441" s="56"/>
      <c r="AL441" s="44"/>
      <c r="AM441" s="44"/>
      <c r="AN441" s="44"/>
      <c r="AO441" s="44"/>
      <c r="AP441" s="44"/>
      <c r="AQ441" s="44"/>
      <c r="AR441" s="44">
        <v>0</v>
      </c>
      <c r="AS441" s="44">
        <v>0</v>
      </c>
      <c r="AT441" s="271">
        <v>0</v>
      </c>
      <c r="AU441" s="271">
        <v>0</v>
      </c>
      <c r="AV441" s="271"/>
      <c r="AW441" s="263"/>
      <c r="AX441" s="56"/>
      <c r="AY441" s="44"/>
      <c r="AZ441" s="66"/>
      <c r="BA441" s="66"/>
      <c r="BB441" s="66"/>
      <c r="BC441" s="66"/>
      <c r="BD441" s="66"/>
      <c r="BE441" s="66">
        <v>0</v>
      </c>
      <c r="BF441" s="217">
        <v>0</v>
      </c>
      <c r="BG441" s="271">
        <v>0</v>
      </c>
      <c r="BH441" s="275">
        <v>0</v>
      </c>
      <c r="BI441" s="277"/>
      <c r="BJ441" s="691">
        <v>15</v>
      </c>
      <c r="BK441" s="271">
        <v>0</v>
      </c>
      <c r="BL441" s="271"/>
      <c r="BM441" s="263"/>
      <c r="BN441" s="99"/>
      <c r="BO441" s="44"/>
      <c r="BP441" s="44"/>
      <c r="BQ441" s="44"/>
      <c r="BR441" s="44"/>
      <c r="BS441" s="44"/>
      <c r="BT441" s="44"/>
      <c r="BU441" s="44">
        <v>14</v>
      </c>
      <c r="BV441" s="44">
        <v>15</v>
      </c>
      <c r="BW441" s="271">
        <v>35</v>
      </c>
      <c r="BX441" s="271">
        <v>44</v>
      </c>
      <c r="BY441" s="271"/>
      <c r="BZ441" s="263"/>
      <c r="CA441" s="262"/>
      <c r="CB441" s="56"/>
      <c r="CC441" s="44"/>
      <c r="CD441" s="52"/>
      <c r="CE441" s="44"/>
      <c r="CF441" s="44"/>
      <c r="CG441" s="44"/>
      <c r="CH441" s="44">
        <v>6</v>
      </c>
      <c r="CI441" s="44">
        <v>7</v>
      </c>
      <c r="CJ441" s="271">
        <v>0</v>
      </c>
      <c r="CK441" s="271">
        <v>0</v>
      </c>
      <c r="CL441" s="271"/>
    </row>
    <row r="442" spans="1:90" ht="12.95" customHeight="1" x14ac:dyDescent="0.2">
      <c r="A442" s="76" t="s">
        <v>113</v>
      </c>
      <c r="B442" s="26" t="s">
        <v>455</v>
      </c>
      <c r="C442" s="29" t="s">
        <v>2052</v>
      </c>
      <c r="K442" s="10">
        <v>151</v>
      </c>
      <c r="L442" s="9">
        <v>323</v>
      </c>
      <c r="M442" s="9">
        <v>328</v>
      </c>
      <c r="N442" s="107">
        <f t="shared" si="74"/>
        <v>647</v>
      </c>
      <c r="O442" s="141">
        <f>+AF442+AS442+BF442+BV442+CI442</f>
        <v>328</v>
      </c>
      <c r="P442" s="142">
        <f t="shared" si="75"/>
        <v>0</v>
      </c>
      <c r="Q442" s="205">
        <v>413</v>
      </c>
      <c r="R442" s="205">
        <v>364</v>
      </c>
      <c r="S442" s="107">
        <f t="shared" si="73"/>
        <v>804</v>
      </c>
      <c r="T442" s="141">
        <f>+AH442+AU442+BH442+BK442+BX442+CK442</f>
        <v>364</v>
      </c>
      <c r="U442" s="142">
        <f t="shared" si="72"/>
        <v>0</v>
      </c>
      <c r="V442" s="260"/>
      <c r="W442" s="55"/>
      <c r="X442" s="55"/>
      <c r="Y442" s="55"/>
      <c r="Z442" s="55"/>
      <c r="AA442" s="55"/>
      <c r="AB442" s="55"/>
      <c r="AC442" s="55"/>
      <c r="AD442" s="9">
        <v>55</v>
      </c>
      <c r="AE442" s="9">
        <v>249</v>
      </c>
      <c r="AF442" s="9">
        <v>272</v>
      </c>
      <c r="AG442" s="271">
        <v>364</v>
      </c>
      <c r="AH442" s="271">
        <v>354</v>
      </c>
      <c r="AI442" s="271"/>
      <c r="AJ442" s="55"/>
      <c r="AK442" s="55"/>
      <c r="AL442" s="55"/>
      <c r="AM442" s="55"/>
      <c r="AN442" s="55"/>
      <c r="AO442" s="55"/>
      <c r="AP442" s="55"/>
      <c r="AQ442" s="9">
        <v>0</v>
      </c>
      <c r="AR442" s="9">
        <v>0</v>
      </c>
      <c r="AS442" s="9">
        <v>0</v>
      </c>
      <c r="AT442" s="271">
        <v>5</v>
      </c>
      <c r="AU442" s="271">
        <v>0</v>
      </c>
      <c r="AV442" s="271"/>
      <c r="AW442" s="55"/>
      <c r="AX442" s="55"/>
      <c r="AY442" s="55"/>
      <c r="AZ442" s="68"/>
      <c r="BA442" s="68"/>
      <c r="BB442" s="68"/>
      <c r="BC442" s="68"/>
      <c r="BD442" s="68">
        <v>0</v>
      </c>
      <c r="BE442" s="68">
        <v>0</v>
      </c>
      <c r="BF442" s="68">
        <v>0</v>
      </c>
      <c r="BG442" s="271">
        <v>0</v>
      </c>
      <c r="BH442" s="277">
        <v>0</v>
      </c>
      <c r="BI442" s="277"/>
      <c r="BJ442" s="691">
        <v>44</v>
      </c>
      <c r="BK442" s="271">
        <v>10</v>
      </c>
      <c r="BL442" s="271"/>
      <c r="BM442" s="55"/>
      <c r="BN442" s="55"/>
      <c r="BO442" s="55"/>
      <c r="BP442" s="94"/>
      <c r="BQ442" s="94"/>
      <c r="BR442" s="94"/>
      <c r="BS442" s="94"/>
      <c r="BT442" s="94">
        <v>96</v>
      </c>
      <c r="BU442" s="94">
        <v>74</v>
      </c>
      <c r="BV442" s="94">
        <v>56</v>
      </c>
      <c r="BW442" s="271">
        <v>0</v>
      </c>
      <c r="BX442" s="271">
        <v>0</v>
      </c>
      <c r="BY442" s="271"/>
      <c r="BZ442" s="55"/>
      <c r="CA442" s="55"/>
      <c r="CB442" s="55"/>
      <c r="CC442" s="55"/>
      <c r="CD442" s="55"/>
      <c r="CE442" s="55"/>
      <c r="CF442" s="55"/>
      <c r="CG442" s="9">
        <v>0</v>
      </c>
      <c r="CH442" s="9">
        <v>0</v>
      </c>
      <c r="CI442" s="9">
        <v>0</v>
      </c>
      <c r="CJ442" s="271">
        <v>0</v>
      </c>
      <c r="CK442" s="271">
        <v>0</v>
      </c>
      <c r="CL442" s="271"/>
    </row>
    <row r="443" spans="1:90" ht="12.95" customHeight="1" x14ac:dyDescent="0.2">
      <c r="A443" s="72" t="s">
        <v>123</v>
      </c>
      <c r="B443" s="26" t="s">
        <v>1993</v>
      </c>
      <c r="C443" s="29" t="s">
        <v>2052</v>
      </c>
      <c r="D443" s="301"/>
      <c r="K443" s="10">
        <v>268</v>
      </c>
      <c r="L443" s="9">
        <v>209</v>
      </c>
      <c r="M443" s="9">
        <v>247</v>
      </c>
      <c r="N443" s="107">
        <f t="shared" si="74"/>
        <v>670</v>
      </c>
      <c r="O443" s="141">
        <f>+AF443+AS443+BF443+BV443+CI443</f>
        <v>247</v>
      </c>
      <c r="P443" s="142">
        <f t="shared" si="75"/>
        <v>0</v>
      </c>
      <c r="Q443" s="331">
        <v>347</v>
      </c>
      <c r="R443" s="331">
        <v>268</v>
      </c>
      <c r="S443" s="107">
        <f t="shared" si="73"/>
        <v>841</v>
      </c>
      <c r="T443" s="141">
        <f>+AH443+AU443+BH443+BK443+BX443+CK443</f>
        <v>268</v>
      </c>
      <c r="U443" s="142">
        <f t="shared" si="72"/>
        <v>0</v>
      </c>
      <c r="V443" s="260"/>
      <c r="W443" s="131"/>
      <c r="X443" s="55"/>
      <c r="Y443" s="55"/>
      <c r="Z443" s="55"/>
      <c r="AA443" s="55"/>
      <c r="AB443" s="55"/>
      <c r="AC443" s="55"/>
      <c r="AD443" s="9">
        <v>116</v>
      </c>
      <c r="AE443" s="9">
        <v>15</v>
      </c>
      <c r="AF443" s="9">
        <v>0</v>
      </c>
      <c r="AG443" s="277">
        <v>36</v>
      </c>
      <c r="AH443" s="277">
        <v>30</v>
      </c>
      <c r="AI443" s="277"/>
      <c r="AJ443" s="131"/>
      <c r="AK443" s="55"/>
      <c r="AL443" s="55"/>
      <c r="AM443" s="55"/>
      <c r="AN443" s="55"/>
      <c r="AO443" s="55"/>
      <c r="AP443" s="55"/>
      <c r="AQ443" s="9">
        <v>0</v>
      </c>
      <c r="AR443" s="9">
        <v>0</v>
      </c>
      <c r="AS443" s="9">
        <v>0</v>
      </c>
      <c r="AT443" s="277">
        <v>0</v>
      </c>
      <c r="AU443" s="277">
        <v>0</v>
      </c>
      <c r="AV443" s="277"/>
      <c r="AW443" s="131"/>
      <c r="AX443" s="55"/>
      <c r="AY443" s="55"/>
      <c r="AZ443" s="68"/>
      <c r="BA443" s="68"/>
      <c r="BB443" s="68"/>
      <c r="BC443" s="68"/>
      <c r="BD443" s="68">
        <v>0</v>
      </c>
      <c r="BE443" s="68">
        <v>0</v>
      </c>
      <c r="BF443" s="213">
        <v>0</v>
      </c>
      <c r="BG443" s="277">
        <v>0</v>
      </c>
      <c r="BH443" s="275">
        <v>0</v>
      </c>
      <c r="BI443" s="277"/>
      <c r="BJ443" s="691">
        <v>122</v>
      </c>
      <c r="BK443" s="277">
        <v>0</v>
      </c>
      <c r="BL443" s="277"/>
      <c r="BM443" s="131"/>
      <c r="BN443" s="55"/>
      <c r="BO443" s="55"/>
      <c r="BP443" s="94"/>
      <c r="BQ443" s="94"/>
      <c r="BR443" s="94"/>
      <c r="BS443" s="94"/>
      <c r="BT443" s="94">
        <v>152</v>
      </c>
      <c r="BU443" s="94">
        <v>176</v>
      </c>
      <c r="BV443" s="94">
        <v>247</v>
      </c>
      <c r="BW443" s="277">
        <v>189</v>
      </c>
      <c r="BX443" s="277">
        <v>181</v>
      </c>
      <c r="BY443" s="277"/>
      <c r="BZ443" s="131"/>
      <c r="CA443" s="55"/>
      <c r="CB443" s="55"/>
      <c r="CC443" s="55"/>
      <c r="CD443" s="55"/>
      <c r="CE443" s="55"/>
      <c r="CF443" s="55"/>
      <c r="CG443" s="9">
        <v>0</v>
      </c>
      <c r="CH443" s="9">
        <v>18</v>
      </c>
      <c r="CI443" s="9">
        <v>0</v>
      </c>
      <c r="CJ443" s="277">
        <v>0</v>
      </c>
      <c r="CK443" s="277">
        <v>57</v>
      </c>
      <c r="CL443" s="277"/>
    </row>
    <row r="444" spans="1:90" ht="12.95" customHeight="1" x14ac:dyDescent="0.2">
      <c r="A444" s="3" t="s">
        <v>119</v>
      </c>
      <c r="B444" s="26" t="s">
        <v>384</v>
      </c>
      <c r="C444" s="29" t="s">
        <v>2052</v>
      </c>
      <c r="D444" s="301"/>
      <c r="K444" s="10">
        <v>649</v>
      </c>
      <c r="L444" s="9">
        <v>610</v>
      </c>
      <c r="M444" s="9">
        <v>563</v>
      </c>
      <c r="N444" s="107">
        <f t="shared" si="74"/>
        <v>591</v>
      </c>
      <c r="O444" s="141">
        <f>+AF444+AS444+BF444+BV444+CI444</f>
        <v>563</v>
      </c>
      <c r="P444" s="142">
        <f t="shared" si="75"/>
        <v>0</v>
      </c>
      <c r="Q444" s="205">
        <v>200</v>
      </c>
      <c r="R444" s="205">
        <v>265</v>
      </c>
      <c r="S444" s="107">
        <f t="shared" si="73"/>
        <v>843</v>
      </c>
      <c r="T444" s="141">
        <f>+AH444+AU444+BH444+BK444+BX444+CK444</f>
        <v>265</v>
      </c>
      <c r="U444" s="142">
        <f t="shared" si="72"/>
        <v>0</v>
      </c>
      <c r="V444" s="260"/>
      <c r="W444" s="131"/>
      <c r="X444" s="55"/>
      <c r="Y444" s="55"/>
      <c r="Z444" s="55"/>
      <c r="AA444" s="55"/>
      <c r="AB444" s="55"/>
      <c r="AC444" s="55"/>
      <c r="AD444" s="9">
        <v>418</v>
      </c>
      <c r="AE444" s="9">
        <v>396</v>
      </c>
      <c r="AF444" s="9">
        <v>382</v>
      </c>
      <c r="AG444" s="271">
        <v>116</v>
      </c>
      <c r="AH444" s="271">
        <v>147</v>
      </c>
      <c r="AI444" s="271"/>
      <c r="AJ444" s="131"/>
      <c r="AK444" s="55"/>
      <c r="AL444" s="55"/>
      <c r="AM444" s="55"/>
      <c r="AN444" s="55"/>
      <c r="AO444" s="55"/>
      <c r="AP444" s="55"/>
      <c r="AQ444" s="9">
        <v>5</v>
      </c>
      <c r="AR444" s="9">
        <v>8</v>
      </c>
      <c r="AS444" s="9">
        <v>0</v>
      </c>
      <c r="AT444" s="271">
        <v>20</v>
      </c>
      <c r="AU444" s="271">
        <v>17</v>
      </c>
      <c r="AV444" s="271"/>
      <c r="AW444" s="131"/>
      <c r="AX444" s="55"/>
      <c r="AY444" s="55"/>
      <c r="AZ444" s="68"/>
      <c r="BA444" s="68"/>
      <c r="BB444" s="68"/>
      <c r="BC444" s="68"/>
      <c r="BD444" s="68">
        <v>10</v>
      </c>
      <c r="BE444" s="68">
        <v>16</v>
      </c>
      <c r="BF444" s="213">
        <v>9</v>
      </c>
      <c r="BG444" s="271">
        <v>0</v>
      </c>
      <c r="BH444" s="275">
        <v>1</v>
      </c>
      <c r="BI444" s="277"/>
      <c r="BJ444" s="691">
        <v>6</v>
      </c>
      <c r="BK444" s="271">
        <v>39</v>
      </c>
      <c r="BL444" s="271"/>
      <c r="BM444" s="131"/>
      <c r="BN444" s="55"/>
      <c r="BO444" s="55"/>
      <c r="BP444" s="94"/>
      <c r="BQ444" s="94"/>
      <c r="BR444" s="94"/>
      <c r="BS444" s="94"/>
      <c r="BT444" s="94">
        <v>216</v>
      </c>
      <c r="BU444" s="94">
        <v>190</v>
      </c>
      <c r="BV444" s="94">
        <v>172</v>
      </c>
      <c r="BW444" s="271">
        <v>58</v>
      </c>
      <c r="BX444" s="271">
        <v>61</v>
      </c>
      <c r="BY444" s="271"/>
      <c r="BZ444" s="131"/>
      <c r="CA444" s="55"/>
      <c r="CB444" s="55"/>
      <c r="CC444" s="55"/>
      <c r="CD444" s="55"/>
      <c r="CE444" s="55"/>
      <c r="CF444" s="55"/>
      <c r="CG444" s="9">
        <v>0</v>
      </c>
      <c r="CH444" s="9">
        <v>0</v>
      </c>
      <c r="CI444" s="9">
        <v>0</v>
      </c>
      <c r="CJ444" s="271">
        <v>0</v>
      </c>
      <c r="CK444" s="271">
        <v>0</v>
      </c>
      <c r="CL444" s="271"/>
    </row>
    <row r="445" spans="1:90" ht="12.95" customHeight="1" x14ac:dyDescent="0.2">
      <c r="A445" s="72" t="s">
        <v>126</v>
      </c>
      <c r="B445" s="26" t="s">
        <v>235</v>
      </c>
      <c r="C445" s="29" t="s">
        <v>2052</v>
      </c>
      <c r="D445" s="301"/>
      <c r="K445" s="10">
        <v>4155</v>
      </c>
      <c r="L445" s="9">
        <v>4296</v>
      </c>
      <c r="M445" s="9"/>
      <c r="N445" s="107" t="str">
        <f t="shared" si="74"/>
        <v>—</v>
      </c>
      <c r="O445" s="141">
        <f>+AF445+AS445+BF445+BV445+CI445</f>
        <v>0</v>
      </c>
      <c r="P445" s="142">
        <f t="shared" si="75"/>
        <v>0</v>
      </c>
      <c r="Q445" s="206"/>
      <c r="R445" s="205">
        <v>258</v>
      </c>
      <c r="S445" s="107">
        <f t="shared" si="73"/>
        <v>846</v>
      </c>
      <c r="T445" s="141">
        <f>+AH445+AU445+BH445+BK445+BX445+CK445</f>
        <v>258</v>
      </c>
      <c r="U445" s="142">
        <f t="shared" si="72"/>
        <v>0</v>
      </c>
      <c r="V445" s="260"/>
      <c r="W445" s="131"/>
      <c r="X445" s="55"/>
      <c r="Y445" s="55"/>
      <c r="Z445" s="55"/>
      <c r="AA445" s="55"/>
      <c r="AB445" s="55"/>
      <c r="AC445" s="55"/>
      <c r="AD445" s="9">
        <v>1593</v>
      </c>
      <c r="AE445" s="9">
        <v>1250</v>
      </c>
      <c r="AF445" s="9"/>
      <c r="AG445" s="273"/>
      <c r="AH445" s="271">
        <v>193</v>
      </c>
      <c r="AI445" s="271"/>
      <c r="AJ445" s="131"/>
      <c r="AK445" s="55"/>
      <c r="AL445" s="55"/>
      <c r="AM445" s="55"/>
      <c r="AN445" s="55"/>
      <c r="AO445" s="55"/>
      <c r="AP445" s="55"/>
      <c r="AQ445" s="9">
        <v>2</v>
      </c>
      <c r="AR445" s="9">
        <v>60</v>
      </c>
      <c r="AS445" s="9"/>
      <c r="AT445" s="273"/>
      <c r="AU445" s="271">
        <v>0</v>
      </c>
      <c r="AV445" s="271"/>
      <c r="AW445" s="131"/>
      <c r="AX445" s="55"/>
      <c r="AY445" s="55"/>
      <c r="AZ445" s="68"/>
      <c r="BA445" s="68"/>
      <c r="BB445" s="68"/>
      <c r="BC445" s="68"/>
      <c r="BD445" s="68">
        <v>2560</v>
      </c>
      <c r="BE445" s="68">
        <v>2986</v>
      </c>
      <c r="BF445" s="213"/>
      <c r="BG445" s="273"/>
      <c r="BH445" s="275">
        <v>7</v>
      </c>
      <c r="BI445" s="277"/>
      <c r="BJ445" s="693"/>
      <c r="BK445" s="271">
        <v>9</v>
      </c>
      <c r="BL445" s="271"/>
      <c r="BM445" s="131"/>
      <c r="BN445" s="55"/>
      <c r="BO445" s="55"/>
      <c r="BP445" s="94"/>
      <c r="BQ445" s="94"/>
      <c r="BR445" s="94"/>
      <c r="BS445" s="94"/>
      <c r="BT445" s="94">
        <v>0</v>
      </c>
      <c r="BU445" s="94">
        <v>0</v>
      </c>
      <c r="BV445" s="94"/>
      <c r="BW445" s="273"/>
      <c r="BX445" s="271">
        <v>49</v>
      </c>
      <c r="BY445" s="271"/>
      <c r="BZ445" s="131"/>
      <c r="CA445" s="55"/>
      <c r="CB445" s="55"/>
      <c r="CC445" s="55"/>
      <c r="CD445" s="55"/>
      <c r="CE445" s="55"/>
      <c r="CF445" s="55"/>
      <c r="CG445" s="9">
        <v>0</v>
      </c>
      <c r="CH445" s="9">
        <v>0</v>
      </c>
      <c r="CI445" s="9"/>
      <c r="CJ445" s="271"/>
      <c r="CK445" s="271">
        <v>0</v>
      </c>
      <c r="CL445" s="271"/>
    </row>
    <row r="446" spans="1:90" ht="12.95" customHeight="1" x14ac:dyDescent="0.2">
      <c r="A446" s="72" t="s">
        <v>131</v>
      </c>
      <c r="B446" s="26" t="s">
        <v>207</v>
      </c>
      <c r="C446" s="29" t="s">
        <v>2052</v>
      </c>
      <c r="D446" s="301"/>
      <c r="K446" s="10">
        <v>8323</v>
      </c>
      <c r="L446" s="9">
        <v>9703</v>
      </c>
      <c r="M446" s="9">
        <v>8281</v>
      </c>
      <c r="N446" s="107">
        <f t="shared" si="74"/>
        <v>305</v>
      </c>
      <c r="O446" s="141">
        <f>+AF446+AS446+BF446+BV446+CI446</f>
        <v>8281</v>
      </c>
      <c r="P446" s="142">
        <f t="shared" si="75"/>
        <v>0</v>
      </c>
      <c r="Q446" s="206">
        <v>1851</v>
      </c>
      <c r="R446" s="206"/>
      <c r="S446" s="107" t="str">
        <f t="shared" si="73"/>
        <v>—</v>
      </c>
      <c r="T446" s="141">
        <f>+AH446+AU446+BH446+BK446+BX446+CK446</f>
        <v>0</v>
      </c>
      <c r="U446" s="142">
        <f t="shared" si="72"/>
        <v>0</v>
      </c>
      <c r="V446" s="260"/>
      <c r="W446" s="131"/>
      <c r="X446" s="55"/>
      <c r="Y446" s="55"/>
      <c r="Z446" s="55"/>
      <c r="AA446" s="55"/>
      <c r="AB446" s="55"/>
      <c r="AC446" s="55"/>
      <c r="AD446" s="9">
        <v>3553</v>
      </c>
      <c r="AE446" s="9">
        <v>4447</v>
      </c>
      <c r="AF446" s="9">
        <v>6201</v>
      </c>
      <c r="AG446" s="273">
        <v>1412</v>
      </c>
      <c r="AH446" s="273"/>
      <c r="AI446" s="273"/>
      <c r="AJ446" s="131"/>
      <c r="AK446" s="55"/>
      <c r="AL446" s="55"/>
      <c r="AM446" s="55"/>
      <c r="AN446" s="55"/>
      <c r="AO446" s="55"/>
      <c r="AP446" s="55"/>
      <c r="AQ446" s="9">
        <v>2110</v>
      </c>
      <c r="AR446" s="9">
        <v>2732</v>
      </c>
      <c r="AS446" s="9">
        <v>959</v>
      </c>
      <c r="AT446" s="271">
        <v>151</v>
      </c>
      <c r="AU446" s="271"/>
      <c r="AV446" s="271"/>
      <c r="AW446" s="131"/>
      <c r="AX446" s="55"/>
      <c r="AY446" s="55"/>
      <c r="AZ446" s="68"/>
      <c r="BA446" s="68"/>
      <c r="BB446" s="68"/>
      <c r="BC446" s="68"/>
      <c r="BD446" s="68">
        <v>1960</v>
      </c>
      <c r="BE446" s="68">
        <v>1774</v>
      </c>
      <c r="BF446" s="213">
        <v>321</v>
      </c>
      <c r="BG446" s="271">
        <v>154</v>
      </c>
      <c r="BH446" s="275"/>
      <c r="BI446" s="277"/>
      <c r="BJ446" s="691">
        <v>13</v>
      </c>
      <c r="BK446" s="271"/>
      <c r="BL446" s="271"/>
      <c r="BM446" s="131"/>
      <c r="BN446" s="55"/>
      <c r="BO446" s="55"/>
      <c r="BP446" s="94"/>
      <c r="BQ446" s="94"/>
      <c r="BR446" s="94"/>
      <c r="BS446" s="94"/>
      <c r="BT446" s="94">
        <v>700</v>
      </c>
      <c r="BU446" s="94">
        <v>750</v>
      </c>
      <c r="BV446" s="94">
        <v>800</v>
      </c>
      <c r="BW446" s="271">
        <v>89</v>
      </c>
      <c r="BX446" s="271"/>
      <c r="BY446" s="271"/>
      <c r="BZ446" s="131"/>
      <c r="CA446" s="55"/>
      <c r="CB446" s="55"/>
      <c r="CC446" s="55"/>
      <c r="CD446" s="55"/>
      <c r="CE446" s="55"/>
      <c r="CF446" s="55"/>
      <c r="CG446" s="9">
        <v>0</v>
      </c>
      <c r="CH446" s="9">
        <v>0</v>
      </c>
      <c r="CI446" s="9">
        <v>0</v>
      </c>
      <c r="CJ446" s="271">
        <v>32</v>
      </c>
      <c r="CK446" s="277"/>
      <c r="CL446" s="277"/>
    </row>
    <row r="447" spans="1:90" ht="12.95" customHeight="1" x14ac:dyDescent="0.2">
      <c r="A447" s="72" t="s">
        <v>129</v>
      </c>
      <c r="B447" s="26" t="s">
        <v>220</v>
      </c>
      <c r="C447" s="29" t="s">
        <v>2052</v>
      </c>
      <c r="D447" s="301"/>
      <c r="K447" s="10">
        <v>5537</v>
      </c>
      <c r="L447" s="9">
        <v>6051</v>
      </c>
      <c r="M447" s="9">
        <v>5951</v>
      </c>
      <c r="N447" s="107">
        <f t="shared" si="74"/>
        <v>327</v>
      </c>
      <c r="O447" s="141">
        <f>+AF447+AS447+BF447+BV447+CI447</f>
        <v>5951</v>
      </c>
      <c r="P447" s="142">
        <f t="shared" si="75"/>
        <v>0</v>
      </c>
      <c r="Q447" s="206">
        <v>7424</v>
      </c>
      <c r="R447" s="206"/>
      <c r="S447" s="107" t="str">
        <f t="shared" si="73"/>
        <v>—</v>
      </c>
      <c r="T447" s="141">
        <f>+AH447+AU447+BH447+BK447+BX447+CK447</f>
        <v>0</v>
      </c>
      <c r="U447" s="142">
        <f t="shared" si="72"/>
        <v>0</v>
      </c>
      <c r="V447" s="260"/>
      <c r="W447" s="131"/>
      <c r="X447" s="55"/>
      <c r="Y447" s="55"/>
      <c r="Z447" s="55"/>
      <c r="AA447" s="55"/>
      <c r="AB447" s="55"/>
      <c r="AC447" s="55"/>
      <c r="AD447" s="9">
        <v>4445</v>
      </c>
      <c r="AE447" s="9">
        <v>4694</v>
      </c>
      <c r="AF447" s="9">
        <v>3939</v>
      </c>
      <c r="AG447" s="273">
        <v>5321</v>
      </c>
      <c r="AH447" s="9"/>
      <c r="AI447" s="9"/>
      <c r="AJ447" s="131"/>
      <c r="AK447" s="55"/>
      <c r="AL447" s="55"/>
      <c r="AM447" s="55"/>
      <c r="AN447" s="55"/>
      <c r="AO447" s="55"/>
      <c r="AP447" s="55"/>
      <c r="AQ447" s="9">
        <v>800</v>
      </c>
      <c r="AR447" s="9">
        <v>1200</v>
      </c>
      <c r="AS447" s="9">
        <v>1494</v>
      </c>
      <c r="AT447" s="273">
        <v>1474</v>
      </c>
      <c r="AU447" s="9"/>
      <c r="AV447" s="9"/>
      <c r="AW447" s="131"/>
      <c r="AX447" s="55"/>
      <c r="AY447" s="55"/>
      <c r="AZ447" s="68"/>
      <c r="BA447" s="68"/>
      <c r="BB447" s="68"/>
      <c r="BC447" s="68"/>
      <c r="BD447" s="68">
        <v>292</v>
      </c>
      <c r="BE447" s="68">
        <v>157</v>
      </c>
      <c r="BF447" s="213">
        <v>518</v>
      </c>
      <c r="BG447" s="271">
        <v>629</v>
      </c>
      <c r="BH447" s="213"/>
      <c r="BI447" s="68"/>
      <c r="BJ447" s="691"/>
      <c r="BK447" s="68"/>
      <c r="BL447" s="68"/>
      <c r="BM447" s="131"/>
      <c r="BN447" s="55"/>
      <c r="BO447" s="55"/>
      <c r="BP447" s="94"/>
      <c r="BQ447" s="94"/>
      <c r="BR447" s="94"/>
      <c r="BS447" s="94"/>
      <c r="BT447" s="94">
        <v>0</v>
      </c>
      <c r="BU447" s="94">
        <v>0</v>
      </c>
      <c r="BV447" s="94">
        <v>0</v>
      </c>
      <c r="BW447" s="94">
        <v>0</v>
      </c>
      <c r="BX447" s="94"/>
      <c r="BY447" s="94"/>
      <c r="BZ447" s="131"/>
      <c r="CA447" s="55"/>
      <c r="CB447" s="55"/>
      <c r="CC447" s="55"/>
      <c r="CD447" s="55"/>
      <c r="CE447" s="55"/>
      <c r="CF447" s="55"/>
      <c r="CG447" s="9">
        <v>0</v>
      </c>
      <c r="CH447" s="9">
        <v>0</v>
      </c>
      <c r="CI447" s="9">
        <v>0</v>
      </c>
      <c r="CJ447" s="25">
        <v>0</v>
      </c>
    </row>
    <row r="448" spans="1:90" ht="12.95" customHeight="1" x14ac:dyDescent="0.2">
      <c r="A448" s="3" t="s">
        <v>138</v>
      </c>
      <c r="B448" s="26" t="s">
        <v>335</v>
      </c>
      <c r="C448" s="29" t="s">
        <v>2052</v>
      </c>
      <c r="D448" s="301"/>
      <c r="K448" s="10">
        <v>1087</v>
      </c>
      <c r="L448" s="9">
        <v>2078</v>
      </c>
      <c r="M448" s="9">
        <v>1496</v>
      </c>
      <c r="N448" s="107">
        <f t="shared" si="74"/>
        <v>472</v>
      </c>
      <c r="O448" s="141">
        <f>+AF448+AS448+BF448+BV448+CI448</f>
        <v>1496</v>
      </c>
      <c r="P448" s="142">
        <f t="shared" si="75"/>
        <v>0</v>
      </c>
      <c r="Q448" s="200"/>
      <c r="R448" s="200"/>
      <c r="S448" s="107" t="str">
        <f t="shared" si="73"/>
        <v>—</v>
      </c>
      <c r="T448" s="141">
        <f>+AH448+AU448+BH448+BK448+BX448+CK448</f>
        <v>0</v>
      </c>
      <c r="U448" s="142">
        <f t="shared" si="72"/>
        <v>0</v>
      </c>
      <c r="V448" s="260"/>
      <c r="W448" s="131"/>
      <c r="X448" s="55"/>
      <c r="Y448" s="55"/>
      <c r="Z448" s="55"/>
      <c r="AA448" s="55"/>
      <c r="AB448" s="55"/>
      <c r="AC448" s="55"/>
      <c r="AD448" s="9">
        <v>941</v>
      </c>
      <c r="AE448" s="9">
        <v>1695</v>
      </c>
      <c r="AF448" s="9">
        <v>1269</v>
      </c>
      <c r="AG448" s="9"/>
      <c r="AH448" s="9"/>
      <c r="AI448" s="9"/>
      <c r="AJ448" s="131"/>
      <c r="AK448" s="55"/>
      <c r="AL448" s="55"/>
      <c r="AM448" s="55"/>
      <c r="AN448" s="55"/>
      <c r="AO448" s="55"/>
      <c r="AP448" s="55"/>
      <c r="AQ448" s="9">
        <v>0</v>
      </c>
      <c r="AR448" s="9">
        <v>71</v>
      </c>
      <c r="AS448" s="9">
        <v>85</v>
      </c>
      <c r="AT448" s="9"/>
      <c r="AU448" s="9"/>
      <c r="AV448" s="9"/>
      <c r="AW448" s="131"/>
      <c r="AX448" s="55"/>
      <c r="AY448" s="55"/>
      <c r="AZ448" s="68"/>
      <c r="BA448" s="68"/>
      <c r="BB448" s="68"/>
      <c r="BC448" s="68"/>
      <c r="BD448" s="68">
        <v>0</v>
      </c>
      <c r="BE448" s="68">
        <v>0</v>
      </c>
      <c r="BF448" s="213">
        <v>0</v>
      </c>
      <c r="BG448" s="68"/>
      <c r="BH448" s="213"/>
      <c r="BI448" s="68"/>
      <c r="BJ448" s="692"/>
      <c r="BK448" s="68"/>
      <c r="BL448" s="68"/>
      <c r="BM448" s="131"/>
      <c r="BN448" s="55"/>
      <c r="BO448" s="55"/>
      <c r="BP448" s="94"/>
      <c r="BQ448" s="94"/>
      <c r="BR448" s="94"/>
      <c r="BS448" s="94"/>
      <c r="BT448" s="94">
        <v>0</v>
      </c>
      <c r="BU448" s="94">
        <v>0</v>
      </c>
      <c r="BV448" s="94">
        <v>0</v>
      </c>
      <c r="BW448" s="94"/>
      <c r="BX448" s="94"/>
      <c r="BY448" s="94"/>
      <c r="BZ448" s="131"/>
      <c r="CA448" s="55"/>
      <c r="CB448" s="55"/>
      <c r="CC448" s="55"/>
      <c r="CD448" s="55"/>
      <c r="CE448" s="55"/>
      <c r="CF448" s="55"/>
      <c r="CG448" s="9">
        <v>146</v>
      </c>
      <c r="CH448" s="9">
        <v>312</v>
      </c>
      <c r="CI448" s="9">
        <v>142</v>
      </c>
    </row>
    <row r="449" spans="1:90" ht="12.95" customHeight="1" x14ac:dyDescent="0.2">
      <c r="A449" s="72" t="s">
        <v>141</v>
      </c>
      <c r="B449" s="26" t="s">
        <v>403</v>
      </c>
      <c r="C449" s="29" t="s">
        <v>2052</v>
      </c>
      <c r="D449" s="301"/>
      <c r="K449" s="10">
        <v>515</v>
      </c>
      <c r="L449" s="9">
        <v>307</v>
      </c>
      <c r="M449" s="9">
        <v>548</v>
      </c>
      <c r="N449" s="107">
        <f t="shared" si="74"/>
        <v>596</v>
      </c>
      <c r="O449" s="141">
        <f>+AF449+AS449+BF449+BV449+CI449</f>
        <v>548</v>
      </c>
      <c r="P449" s="142">
        <f t="shared" si="75"/>
        <v>0</v>
      </c>
      <c r="Q449" s="205">
        <v>647</v>
      </c>
      <c r="R449" s="205"/>
      <c r="S449" s="107" t="str">
        <f t="shared" si="73"/>
        <v>—</v>
      </c>
      <c r="T449" s="141">
        <f>+AH449+AU449+BH449+BK449+BX449+CK449</f>
        <v>0</v>
      </c>
      <c r="U449" s="142">
        <f t="shared" si="72"/>
        <v>0</v>
      </c>
      <c r="V449" s="260"/>
      <c r="W449" s="131"/>
      <c r="X449" s="55"/>
      <c r="Y449" s="55"/>
      <c r="Z449" s="55"/>
      <c r="AA449" s="55"/>
      <c r="AB449" s="55"/>
      <c r="AC449" s="55"/>
      <c r="AD449" s="9">
        <v>515</v>
      </c>
      <c r="AE449" s="9">
        <v>307</v>
      </c>
      <c r="AF449" s="9">
        <v>548</v>
      </c>
      <c r="AG449" s="271">
        <v>647</v>
      </c>
      <c r="AH449" s="9"/>
      <c r="AI449" s="9"/>
      <c r="AJ449" s="131"/>
      <c r="AK449" s="55"/>
      <c r="AL449" s="55"/>
      <c r="AM449" s="55"/>
      <c r="AN449" s="55"/>
      <c r="AO449" s="55"/>
      <c r="AP449" s="55"/>
      <c r="AQ449" s="9">
        <v>0</v>
      </c>
      <c r="AR449" s="9">
        <v>0</v>
      </c>
      <c r="AS449" s="9">
        <v>0</v>
      </c>
      <c r="AT449" s="271">
        <v>0</v>
      </c>
      <c r="AU449" s="9"/>
      <c r="AV449" s="9"/>
      <c r="AW449" s="131"/>
      <c r="AX449" s="55"/>
      <c r="AY449" s="55"/>
      <c r="AZ449" s="68"/>
      <c r="BA449" s="68"/>
      <c r="BB449" s="68"/>
      <c r="BC449" s="68"/>
      <c r="BD449" s="68">
        <v>0</v>
      </c>
      <c r="BE449" s="68">
        <v>0</v>
      </c>
      <c r="BF449" s="213">
        <v>0</v>
      </c>
      <c r="BG449" s="271">
        <v>0</v>
      </c>
      <c r="BH449" s="213"/>
      <c r="BI449" s="68"/>
      <c r="BJ449" s="691">
        <v>0</v>
      </c>
      <c r="BK449" s="68"/>
      <c r="BL449" s="68"/>
      <c r="BM449" s="131"/>
      <c r="BN449" s="55"/>
      <c r="BO449" s="55"/>
      <c r="BP449" s="94"/>
      <c r="BQ449" s="94"/>
      <c r="BR449" s="94"/>
      <c r="BS449" s="94"/>
      <c r="BT449" s="94">
        <v>0</v>
      </c>
      <c r="BU449" s="94">
        <v>0</v>
      </c>
      <c r="BV449" s="94">
        <v>0</v>
      </c>
      <c r="BW449" s="94">
        <v>0</v>
      </c>
      <c r="BX449" s="94"/>
      <c r="BY449" s="94"/>
      <c r="BZ449" s="131"/>
      <c r="CA449" s="55"/>
      <c r="CB449" s="55"/>
      <c r="CC449" s="55"/>
      <c r="CD449" s="55"/>
      <c r="CE449" s="55"/>
      <c r="CF449" s="55"/>
      <c r="CG449" s="9">
        <v>0</v>
      </c>
      <c r="CH449" s="9">
        <v>0</v>
      </c>
      <c r="CI449" s="9">
        <v>0</v>
      </c>
      <c r="CJ449" s="25">
        <v>0</v>
      </c>
    </row>
    <row r="450" spans="1:90" ht="12.95" customHeight="1" x14ac:dyDescent="0.2">
      <c r="A450" s="72" t="s">
        <v>135</v>
      </c>
      <c r="B450" s="26" t="s">
        <v>450</v>
      </c>
      <c r="C450" s="29" t="s">
        <v>2052</v>
      </c>
      <c r="D450" s="301"/>
      <c r="K450" s="10">
        <v>210</v>
      </c>
      <c r="L450" s="9"/>
      <c r="M450" s="9"/>
      <c r="N450" s="107" t="str">
        <f t="shared" si="74"/>
        <v>—</v>
      </c>
      <c r="O450" s="141">
        <f>+AF450+AS450+BF450+BV450+CI450</f>
        <v>0</v>
      </c>
      <c r="P450" s="142">
        <f t="shared" si="75"/>
        <v>0</v>
      </c>
      <c r="Q450" s="200"/>
      <c r="R450" s="200"/>
      <c r="S450" s="107" t="str">
        <f t="shared" si="73"/>
        <v>—</v>
      </c>
      <c r="T450" s="141">
        <f>+AH450+AU450+BH450+BK450+BX450+CK450</f>
        <v>0</v>
      </c>
      <c r="U450" s="142">
        <f t="shared" si="72"/>
        <v>0</v>
      </c>
      <c r="V450" s="260"/>
      <c r="W450" s="131"/>
      <c r="X450" s="55"/>
      <c r="Y450" s="55"/>
      <c r="Z450" s="55"/>
      <c r="AA450" s="55"/>
      <c r="AB450" s="55"/>
      <c r="AC450" s="55"/>
      <c r="AD450" s="9">
        <v>210</v>
      </c>
      <c r="AE450" s="9"/>
      <c r="AF450" s="9"/>
      <c r="AG450" s="9"/>
      <c r="AH450" s="9"/>
      <c r="AI450" s="9"/>
      <c r="AJ450" s="131"/>
      <c r="AK450" s="55"/>
      <c r="AL450" s="55"/>
      <c r="AM450" s="55"/>
      <c r="AN450" s="55"/>
      <c r="AO450" s="55"/>
      <c r="AP450" s="55"/>
      <c r="AQ450" s="9">
        <v>0</v>
      </c>
      <c r="AR450" s="9"/>
      <c r="AS450" s="9"/>
      <c r="AT450" s="9"/>
      <c r="AU450" s="9"/>
      <c r="AV450" s="9"/>
      <c r="AW450" s="131"/>
      <c r="AX450" s="55"/>
      <c r="AY450" s="55"/>
      <c r="AZ450" s="68"/>
      <c r="BA450" s="68"/>
      <c r="BB450" s="68"/>
      <c r="BC450" s="68"/>
      <c r="BD450" s="68">
        <v>0</v>
      </c>
      <c r="BE450" s="68"/>
      <c r="BF450" s="213"/>
      <c r="BG450" s="68"/>
      <c r="BH450" s="213"/>
      <c r="BI450" s="68"/>
      <c r="BJ450" s="692"/>
      <c r="BK450" s="68"/>
      <c r="BL450" s="68"/>
      <c r="BM450" s="131"/>
      <c r="BN450" s="55"/>
      <c r="BO450" s="55"/>
      <c r="BP450" s="94"/>
      <c r="BQ450" s="94"/>
      <c r="BR450" s="94"/>
      <c r="BS450" s="94"/>
      <c r="BT450" s="94">
        <v>0</v>
      </c>
      <c r="BU450" s="94"/>
      <c r="BV450" s="94"/>
      <c r="BW450" s="94"/>
      <c r="BX450" s="94"/>
      <c r="BY450" s="94"/>
      <c r="BZ450" s="131"/>
      <c r="CA450" s="55"/>
      <c r="CB450" s="55"/>
      <c r="CC450" s="55"/>
      <c r="CD450" s="55"/>
      <c r="CE450" s="55"/>
      <c r="CF450" s="55"/>
      <c r="CG450" s="9">
        <v>0</v>
      </c>
      <c r="CH450" s="9"/>
      <c r="CI450" s="9"/>
    </row>
    <row r="451" spans="1:90" ht="12.95" customHeight="1" x14ac:dyDescent="0.2">
      <c r="A451" s="72" t="s">
        <v>146</v>
      </c>
      <c r="B451" s="26" t="s">
        <v>794</v>
      </c>
      <c r="C451" s="29" t="s">
        <v>2052</v>
      </c>
      <c r="D451" s="263">
        <v>12332</v>
      </c>
      <c r="E451" s="28">
        <v>18856</v>
      </c>
      <c r="F451" s="44"/>
      <c r="G451" s="52"/>
      <c r="H451" s="44"/>
      <c r="I451" s="44"/>
      <c r="J451" s="44"/>
      <c r="K451" s="44"/>
      <c r="L451" s="44"/>
      <c r="M451" s="44"/>
      <c r="N451" s="107" t="str">
        <f t="shared" si="74"/>
        <v>—</v>
      </c>
      <c r="O451" s="141">
        <f>+AF451+AS451+BF451+BV451+CI451</f>
        <v>0</v>
      </c>
      <c r="P451" s="142">
        <f t="shared" si="75"/>
        <v>0</v>
      </c>
      <c r="Q451" s="200"/>
      <c r="R451" s="200"/>
      <c r="S451" s="107" t="str">
        <f t="shared" si="73"/>
        <v>—</v>
      </c>
      <c r="T451" s="141">
        <f>+AH451+AU451+BH451+BK451+BX451+CK451</f>
        <v>0</v>
      </c>
      <c r="U451" s="142">
        <f t="shared" si="72"/>
        <v>0</v>
      </c>
      <c r="V451" s="260"/>
      <c r="W451" s="33">
        <v>7138</v>
      </c>
      <c r="X451" s="28">
        <v>13743</v>
      </c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33">
        <v>765</v>
      </c>
      <c r="AK451" s="28">
        <v>865</v>
      </c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33">
        <v>2244</v>
      </c>
      <c r="AX451" s="28">
        <v>1315</v>
      </c>
      <c r="AY451" s="44"/>
      <c r="AZ451" s="66"/>
      <c r="BA451" s="66"/>
      <c r="BB451" s="66"/>
      <c r="BC451" s="66"/>
      <c r="BD451" s="66"/>
      <c r="BE451" s="66"/>
      <c r="BF451" s="217"/>
      <c r="BG451" s="66"/>
      <c r="BH451" s="217"/>
      <c r="BI451" s="66"/>
      <c r="BJ451" s="686"/>
      <c r="BK451" s="66"/>
      <c r="BL451" s="66"/>
      <c r="BM451" s="33">
        <v>1490</v>
      </c>
      <c r="BN451" s="28">
        <v>2082</v>
      </c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33">
        <v>695</v>
      </c>
      <c r="CA451" s="28">
        <v>851</v>
      </c>
      <c r="CB451" s="44"/>
      <c r="CC451" s="44"/>
      <c r="CD451" s="44"/>
      <c r="CE451" s="44"/>
      <c r="CF451" s="44"/>
      <c r="CG451" s="44"/>
      <c r="CH451" s="44"/>
      <c r="CI451" s="44"/>
    </row>
    <row r="452" spans="1:90" ht="12.95" customHeight="1" x14ac:dyDescent="0.2">
      <c r="A452" s="72"/>
      <c r="B452" s="26" t="s">
        <v>1992</v>
      </c>
      <c r="C452" s="29" t="s">
        <v>2052</v>
      </c>
      <c r="D452" s="301"/>
      <c r="K452" s="10">
        <v>358</v>
      </c>
      <c r="L452" s="9">
        <v>222</v>
      </c>
      <c r="M452" s="9"/>
      <c r="N452" s="107" t="str">
        <f t="shared" si="74"/>
        <v>—</v>
      </c>
      <c r="O452" s="141">
        <f>+AF452+AS452+BF452+BV452+CI452</f>
        <v>0</v>
      </c>
      <c r="P452" s="142">
        <f t="shared" si="75"/>
        <v>0</v>
      </c>
      <c r="Q452" s="200"/>
      <c r="R452" s="200"/>
      <c r="S452" s="107" t="str">
        <f t="shared" si="73"/>
        <v>—</v>
      </c>
      <c r="T452" s="141">
        <f>+AH452+AU452+BH452+BK452+BX452+CK452</f>
        <v>0</v>
      </c>
      <c r="U452" s="142">
        <f t="shared" si="72"/>
        <v>0</v>
      </c>
      <c r="V452" s="260"/>
      <c r="W452" s="131"/>
      <c r="X452" s="55"/>
      <c r="Y452" s="55"/>
      <c r="Z452" s="55"/>
      <c r="AA452" s="55"/>
      <c r="AB452" s="55"/>
      <c r="AC452" s="55"/>
      <c r="AD452" s="9">
        <v>348</v>
      </c>
      <c r="AE452" s="9">
        <v>169</v>
      </c>
      <c r="AF452" s="9"/>
      <c r="AG452" s="9"/>
      <c r="AH452" s="9"/>
      <c r="AI452" s="9"/>
      <c r="AJ452" s="131"/>
      <c r="AK452" s="55"/>
      <c r="AL452" s="55"/>
      <c r="AM452" s="55"/>
      <c r="AN452" s="55"/>
      <c r="AO452" s="55"/>
      <c r="AP452" s="55"/>
      <c r="AQ452" s="9">
        <v>10</v>
      </c>
      <c r="AR452" s="9">
        <v>29</v>
      </c>
      <c r="AS452" s="9"/>
      <c r="AT452" s="9"/>
      <c r="AU452" s="9"/>
      <c r="AV452" s="9"/>
      <c r="AW452" s="131"/>
      <c r="AX452" s="55"/>
      <c r="AY452" s="55"/>
      <c r="AZ452" s="68"/>
      <c r="BA452" s="68"/>
      <c r="BB452" s="68"/>
      <c r="BC452" s="68"/>
      <c r="BD452" s="68">
        <v>0</v>
      </c>
      <c r="BE452" s="68">
        <v>0</v>
      </c>
      <c r="BF452" s="213"/>
      <c r="BG452" s="68"/>
      <c r="BH452" s="213"/>
      <c r="BI452" s="68"/>
      <c r="BJ452" s="692"/>
      <c r="BK452" s="68"/>
      <c r="BL452" s="68"/>
      <c r="BM452" s="131"/>
      <c r="BN452" s="55"/>
      <c r="BO452" s="55"/>
      <c r="BP452" s="94"/>
      <c r="BQ452" s="94"/>
      <c r="BR452" s="94"/>
      <c r="BS452" s="94"/>
      <c r="BT452" s="94">
        <v>0</v>
      </c>
      <c r="BU452" s="94">
        <v>0</v>
      </c>
      <c r="BV452" s="94"/>
      <c r="BW452" s="94"/>
      <c r="BX452" s="94"/>
      <c r="BY452" s="94"/>
      <c r="BZ452" s="131"/>
      <c r="CA452" s="55"/>
      <c r="CB452" s="55"/>
      <c r="CC452" s="55"/>
      <c r="CD452" s="55"/>
      <c r="CE452" s="55"/>
      <c r="CF452" s="55"/>
      <c r="CG452" s="9">
        <v>0</v>
      </c>
      <c r="CH452" s="9">
        <v>24</v>
      </c>
      <c r="CI452" s="9"/>
    </row>
    <row r="453" spans="1:90" ht="12.95" customHeight="1" x14ac:dyDescent="0.2">
      <c r="A453" s="72" t="s">
        <v>140</v>
      </c>
      <c r="B453" s="26" t="s">
        <v>1395</v>
      </c>
      <c r="C453" s="29" t="s">
        <v>2052</v>
      </c>
      <c r="D453" s="263"/>
      <c r="E453" s="28">
        <v>29590</v>
      </c>
      <c r="F453" s="44">
        <v>39367</v>
      </c>
      <c r="G453" s="52">
        <v>43562</v>
      </c>
      <c r="H453" s="44">
        <v>51078</v>
      </c>
      <c r="I453" s="44">
        <v>54685</v>
      </c>
      <c r="J453" s="44">
        <v>52903</v>
      </c>
      <c r="K453" s="44">
        <v>55755</v>
      </c>
      <c r="L453" s="44"/>
      <c r="M453" s="44"/>
      <c r="N453" s="107" t="str">
        <f t="shared" si="74"/>
        <v>—</v>
      </c>
      <c r="O453" s="141">
        <f>+AF453+AS453+BF453+BV453+CI453</f>
        <v>0</v>
      </c>
      <c r="P453" s="142">
        <f t="shared" si="75"/>
        <v>0</v>
      </c>
      <c r="Q453" s="200"/>
      <c r="R453" s="200"/>
      <c r="S453" s="107" t="str">
        <f t="shared" si="73"/>
        <v>—</v>
      </c>
      <c r="T453" s="141">
        <f>+AH453+AU453+BH453+BK453+BX453+CK453</f>
        <v>0</v>
      </c>
      <c r="U453" s="142">
        <f t="shared" si="72"/>
        <v>0</v>
      </c>
      <c r="V453" s="260"/>
      <c r="W453" s="33"/>
      <c r="X453" s="28">
        <v>18378</v>
      </c>
      <c r="Y453" s="44">
        <v>22612</v>
      </c>
      <c r="Z453" s="44">
        <v>27220</v>
      </c>
      <c r="AA453" s="44">
        <v>34478</v>
      </c>
      <c r="AB453" s="44">
        <v>36433</v>
      </c>
      <c r="AC453" s="44">
        <v>33039</v>
      </c>
      <c r="AD453" s="44">
        <v>33855</v>
      </c>
      <c r="AE453" s="44"/>
      <c r="AF453" s="44"/>
      <c r="AG453" s="44"/>
      <c r="AH453" s="44"/>
      <c r="AI453" s="44"/>
      <c r="AJ453" s="33"/>
      <c r="AK453" s="28">
        <v>991</v>
      </c>
      <c r="AL453" s="44">
        <v>2110</v>
      </c>
      <c r="AM453" s="44">
        <v>1267</v>
      </c>
      <c r="AN453" s="44">
        <v>1448</v>
      </c>
      <c r="AO453" s="44">
        <v>1963</v>
      </c>
      <c r="AP453" s="312">
        <v>2048</v>
      </c>
      <c r="AQ453" s="312">
        <v>2798</v>
      </c>
      <c r="AR453" s="312"/>
      <c r="AS453" s="312"/>
      <c r="AT453" s="312"/>
      <c r="AU453" s="312"/>
      <c r="AV453" s="312"/>
      <c r="AW453" s="33"/>
      <c r="AX453" s="28">
        <v>1474</v>
      </c>
      <c r="AY453" s="44">
        <v>1252</v>
      </c>
      <c r="AZ453" s="66">
        <v>875</v>
      </c>
      <c r="BA453" s="66">
        <v>713</v>
      </c>
      <c r="BB453" s="66">
        <v>771</v>
      </c>
      <c r="BC453" s="66">
        <v>753</v>
      </c>
      <c r="BD453" s="66">
        <v>1110</v>
      </c>
      <c r="BE453" s="66"/>
      <c r="BF453" s="217"/>
      <c r="BG453" s="66"/>
      <c r="BH453" s="217"/>
      <c r="BI453" s="66"/>
      <c r="BJ453" s="686"/>
      <c r="BK453" s="66"/>
      <c r="BL453" s="66"/>
      <c r="BM453" s="33"/>
      <c r="BN453" s="28">
        <v>5193</v>
      </c>
      <c r="BO453" s="44">
        <v>11635</v>
      </c>
      <c r="BP453" s="44">
        <v>12822</v>
      </c>
      <c r="BQ453" s="44">
        <v>13062</v>
      </c>
      <c r="BR453" s="44">
        <v>14045</v>
      </c>
      <c r="BS453" s="44">
        <v>14812</v>
      </c>
      <c r="BT453" s="44">
        <v>15609</v>
      </c>
      <c r="BU453" s="44"/>
      <c r="BV453" s="44"/>
      <c r="BW453" s="44"/>
      <c r="BX453" s="44"/>
      <c r="BY453" s="44"/>
      <c r="BZ453" s="33"/>
      <c r="CA453" s="28">
        <v>3554</v>
      </c>
      <c r="CB453" s="44">
        <v>1758</v>
      </c>
      <c r="CC453" s="44">
        <v>1378</v>
      </c>
      <c r="CD453" s="44">
        <v>1377</v>
      </c>
      <c r="CE453" s="44">
        <v>1473</v>
      </c>
      <c r="CF453" s="44">
        <v>2251</v>
      </c>
      <c r="CG453" s="44">
        <v>2383</v>
      </c>
      <c r="CH453" s="44"/>
      <c r="CI453" s="44"/>
    </row>
    <row r="454" spans="1:90" ht="12.95" customHeight="1" x14ac:dyDescent="0.2">
      <c r="A454" s="3" t="s">
        <v>143</v>
      </c>
      <c r="B454" s="241" t="s">
        <v>2094</v>
      </c>
      <c r="C454" s="241" t="s">
        <v>2052</v>
      </c>
      <c r="D454" s="263"/>
      <c r="E454" s="56"/>
      <c r="F454" s="44"/>
      <c r="G454" s="52"/>
      <c r="H454" s="44"/>
      <c r="I454" s="44"/>
      <c r="J454" s="44"/>
      <c r="K454" s="44"/>
      <c r="L454" s="44"/>
      <c r="M454" s="44"/>
      <c r="N454" s="107"/>
      <c r="O454" s="141"/>
      <c r="P454" s="142"/>
      <c r="Q454" s="414">
        <v>30616</v>
      </c>
      <c r="R454" s="414">
        <v>28959</v>
      </c>
      <c r="S454" s="107">
        <f t="shared" si="73"/>
        <v>244</v>
      </c>
      <c r="T454" s="141">
        <f>+AH454+AU454+BH454+BK454+BX454+CK454</f>
        <v>28959</v>
      </c>
      <c r="U454" s="142">
        <f t="shared" si="72"/>
        <v>0</v>
      </c>
      <c r="V454" s="260"/>
      <c r="W454" s="263"/>
      <c r="X454" s="56"/>
      <c r="Y454" s="44"/>
      <c r="Z454" s="44"/>
      <c r="AA454" s="44"/>
      <c r="AB454" s="44"/>
      <c r="AC454" s="44"/>
      <c r="AD454" s="44"/>
      <c r="AE454" s="44"/>
      <c r="AF454" s="44"/>
      <c r="AG454" s="245">
        <v>16467</v>
      </c>
      <c r="AH454" s="245">
        <v>14490</v>
      </c>
      <c r="AI454" s="245"/>
      <c r="AJ454" s="263"/>
      <c r="AK454" s="56"/>
      <c r="AL454" s="44"/>
      <c r="AM454" s="44"/>
      <c r="AN454" s="44"/>
      <c r="AO454" s="44"/>
      <c r="AP454" s="44"/>
      <c r="AQ454" s="44"/>
      <c r="AR454" s="44"/>
      <c r="AS454" s="44"/>
      <c r="AT454" s="245">
        <v>1061</v>
      </c>
      <c r="AU454" s="246">
        <v>760</v>
      </c>
      <c r="AV454" s="246"/>
      <c r="AW454" s="263"/>
      <c r="AX454" s="56"/>
      <c r="AY454" s="44"/>
      <c r="AZ454" s="66"/>
      <c r="BA454" s="66"/>
      <c r="BB454" s="66"/>
      <c r="BC454" s="66"/>
      <c r="BD454" s="66"/>
      <c r="BE454" s="66"/>
      <c r="BF454" s="217"/>
      <c r="BG454" s="246">
        <v>364</v>
      </c>
      <c r="BH454" s="240">
        <v>25</v>
      </c>
      <c r="BI454" s="243"/>
      <c r="BJ454" s="689">
        <v>381</v>
      </c>
      <c r="BK454" s="246">
        <v>731</v>
      </c>
      <c r="BL454" s="246"/>
      <c r="BM454" s="263"/>
      <c r="BN454" s="99"/>
      <c r="BO454" s="44"/>
      <c r="BP454" s="44"/>
      <c r="BQ454" s="44"/>
      <c r="BR454" s="44"/>
      <c r="BS454" s="44"/>
      <c r="BT454" s="44"/>
      <c r="BU454" s="44"/>
      <c r="BV454" s="44"/>
      <c r="BW454" s="245">
        <v>12343</v>
      </c>
      <c r="BX454" s="245">
        <v>12953</v>
      </c>
      <c r="BY454" s="245"/>
      <c r="BZ454" s="263"/>
      <c r="CA454" s="262"/>
      <c r="CB454" s="56"/>
      <c r="CC454" s="44"/>
      <c r="CD454" s="52"/>
      <c r="CE454" s="44"/>
      <c r="CF454" s="44"/>
      <c r="CG454" s="44"/>
      <c r="CH454" s="44"/>
      <c r="CI454" s="44"/>
      <c r="CJ454" s="246">
        <v>0</v>
      </c>
      <c r="CK454" s="246">
        <v>0</v>
      </c>
      <c r="CL454" s="246"/>
    </row>
    <row r="455" spans="1:90" ht="12.95" customHeight="1" x14ac:dyDescent="0.2">
      <c r="A455" s="3" t="s">
        <v>147</v>
      </c>
      <c r="B455" s="255" t="s">
        <v>2099</v>
      </c>
      <c r="C455" s="255" t="s">
        <v>2052</v>
      </c>
      <c r="D455" s="301"/>
      <c r="K455" s="10"/>
      <c r="L455" s="9"/>
      <c r="M455" s="9"/>
      <c r="N455" s="107"/>
      <c r="O455" s="141"/>
      <c r="P455" s="142"/>
      <c r="Q455" s="415"/>
      <c r="R455" s="415">
        <v>15868</v>
      </c>
      <c r="S455" s="107">
        <f t="shared" si="73"/>
        <v>293</v>
      </c>
      <c r="T455" s="141">
        <f>+AH455+AU455+BH455+BK455+BX455+CK455</f>
        <v>15868</v>
      </c>
      <c r="U455" s="142">
        <f t="shared" si="72"/>
        <v>0</v>
      </c>
      <c r="V455" s="260"/>
      <c r="W455" s="131"/>
      <c r="X455" s="55"/>
      <c r="Y455" s="55"/>
      <c r="Z455" s="55"/>
      <c r="AA455" s="55"/>
      <c r="AB455" s="55"/>
      <c r="AC455" s="55"/>
      <c r="AD455" s="9"/>
      <c r="AE455" s="9"/>
      <c r="AF455" s="9"/>
      <c r="AG455" s="273">
        <v>7130</v>
      </c>
      <c r="AH455" s="252">
        <v>9178</v>
      </c>
      <c r="AI455" s="252"/>
      <c r="AJ455" s="131"/>
      <c r="AK455" s="55"/>
      <c r="AL455" s="55"/>
      <c r="AM455" s="55"/>
      <c r="AN455" s="55"/>
      <c r="AO455" s="55"/>
      <c r="AP455" s="55"/>
      <c r="AQ455" s="9"/>
      <c r="AR455" s="9"/>
      <c r="AS455" s="9"/>
      <c r="AT455" s="271">
        <v>5</v>
      </c>
      <c r="AU455" s="251">
        <v>11</v>
      </c>
      <c r="AV455" s="251"/>
      <c r="AW455" s="131"/>
      <c r="AX455" s="55"/>
      <c r="AY455" s="55"/>
      <c r="AZ455" s="68"/>
      <c r="BA455" s="68"/>
      <c r="BB455" s="68"/>
      <c r="BC455" s="68"/>
      <c r="BD455" s="68"/>
      <c r="BE455" s="68"/>
      <c r="BF455" s="213"/>
      <c r="BG455" s="271">
        <v>509</v>
      </c>
      <c r="BH455" s="266">
        <v>578</v>
      </c>
      <c r="BI455" s="254"/>
      <c r="BJ455" s="691">
        <v>663</v>
      </c>
      <c r="BK455" s="251">
        <v>593</v>
      </c>
      <c r="BL455" s="251"/>
      <c r="BM455" s="131"/>
      <c r="BN455" s="55"/>
      <c r="BO455" s="55"/>
      <c r="BP455" s="94"/>
      <c r="BQ455" s="94"/>
      <c r="BR455" s="94"/>
      <c r="BS455" s="94"/>
      <c r="BT455" s="94"/>
      <c r="BU455" s="94"/>
      <c r="BV455" s="94"/>
      <c r="BW455" s="273">
        <v>4531</v>
      </c>
      <c r="BX455" s="252">
        <v>5508</v>
      </c>
      <c r="BY455" s="252"/>
      <c r="BZ455" s="131"/>
      <c r="CA455" s="55"/>
      <c r="CB455" s="55"/>
      <c r="CC455" s="55"/>
      <c r="CD455" s="55"/>
      <c r="CE455" s="55"/>
      <c r="CF455" s="55"/>
      <c r="CG455" s="9"/>
      <c r="CH455" s="9"/>
      <c r="CI455" s="9"/>
      <c r="CJ455" s="271">
        <v>18</v>
      </c>
      <c r="CK455" s="251">
        <v>0</v>
      </c>
      <c r="CL455" s="251"/>
    </row>
    <row r="456" spans="1:90" ht="12.95" customHeight="1" x14ac:dyDescent="0.2">
      <c r="A456" s="76" t="s">
        <v>136</v>
      </c>
      <c r="B456" s="255" t="s">
        <v>2101</v>
      </c>
      <c r="C456" s="255" t="s">
        <v>2052</v>
      </c>
      <c r="D456" s="301"/>
      <c r="K456" s="10"/>
      <c r="L456" s="9"/>
      <c r="M456" s="9"/>
      <c r="N456" s="107"/>
      <c r="O456" s="141"/>
      <c r="P456" s="142"/>
      <c r="Q456" s="416"/>
      <c r="R456" s="416">
        <v>11591</v>
      </c>
      <c r="S456" s="107">
        <f t="shared" si="73"/>
        <v>314</v>
      </c>
      <c r="T456" s="141">
        <f>+AH456+AU456+BH456+BK456+BX456+CK456</f>
        <v>11591</v>
      </c>
      <c r="U456" s="142">
        <f t="shared" si="72"/>
        <v>0</v>
      </c>
      <c r="V456" s="260"/>
      <c r="W456" s="131"/>
      <c r="X456" s="55"/>
      <c r="Y456" s="55"/>
      <c r="Z456" s="55"/>
      <c r="AA456" s="55"/>
      <c r="AB456" s="55"/>
      <c r="AC456" s="55"/>
      <c r="AD456" s="9"/>
      <c r="AE456" s="9"/>
      <c r="AF456" s="9"/>
      <c r="AG456" s="252"/>
      <c r="AH456" s="252">
        <v>9953</v>
      </c>
      <c r="AI456" s="252"/>
      <c r="AJ456" s="131"/>
      <c r="AK456" s="55"/>
      <c r="AL456" s="55"/>
      <c r="AM456" s="55"/>
      <c r="AN456" s="55"/>
      <c r="AO456" s="55"/>
      <c r="AP456" s="55"/>
      <c r="AQ456" s="9"/>
      <c r="AR456" s="9"/>
      <c r="AS456" s="9"/>
      <c r="AT456" s="252"/>
      <c r="AU456" s="252">
        <v>1108</v>
      </c>
      <c r="AV456" s="252"/>
      <c r="AW456" s="131"/>
      <c r="AX456" s="55"/>
      <c r="AY456" s="55"/>
      <c r="AZ456" s="68"/>
      <c r="BA456" s="68"/>
      <c r="BB456" s="68"/>
      <c r="BC456" s="68"/>
      <c r="BD456" s="68"/>
      <c r="BE456" s="68"/>
      <c r="BF456" s="213"/>
      <c r="BG456" s="252"/>
      <c r="BH456" s="266">
        <v>154</v>
      </c>
      <c r="BI456" s="254"/>
      <c r="BJ456" s="690"/>
      <c r="BK456" s="251">
        <v>184</v>
      </c>
      <c r="BL456" s="251"/>
      <c r="BM456" s="131"/>
      <c r="BN456" s="55"/>
      <c r="BO456" s="55"/>
      <c r="BP456" s="94"/>
      <c r="BQ456" s="94"/>
      <c r="BR456" s="94"/>
      <c r="BS456" s="94"/>
      <c r="BT456" s="94"/>
      <c r="BU456" s="94"/>
      <c r="BV456" s="94"/>
      <c r="BW456" s="252"/>
      <c r="BX456" s="251">
        <v>145</v>
      </c>
      <c r="BY456" s="251"/>
      <c r="BZ456" s="131"/>
      <c r="CA456" s="55"/>
      <c r="CB456" s="55"/>
      <c r="CC456" s="55"/>
      <c r="CD456" s="55"/>
      <c r="CE456" s="55"/>
      <c r="CF456" s="55"/>
      <c r="CG456" s="9"/>
      <c r="CH456" s="9"/>
      <c r="CI456" s="9"/>
      <c r="CJ456" s="251"/>
      <c r="CK456" s="251">
        <v>47</v>
      </c>
      <c r="CL456" s="251"/>
    </row>
    <row r="457" spans="1:90" ht="12.95" customHeight="1" x14ac:dyDescent="0.2">
      <c r="A457" s="3" t="s">
        <v>158</v>
      </c>
      <c r="B457" s="255" t="s">
        <v>2106</v>
      </c>
      <c r="C457" s="255" t="s">
        <v>2052</v>
      </c>
      <c r="D457" s="263"/>
      <c r="E457" s="56"/>
      <c r="F457" s="44"/>
      <c r="G457" s="52"/>
      <c r="H457" s="44"/>
      <c r="I457" s="44"/>
      <c r="J457" s="44"/>
      <c r="K457" s="44"/>
      <c r="L457" s="44"/>
      <c r="M457" s="44"/>
      <c r="N457" s="107"/>
      <c r="O457" s="141"/>
      <c r="P457" s="142"/>
      <c r="Q457" s="417">
        <v>9088</v>
      </c>
      <c r="R457" s="417">
        <v>7425</v>
      </c>
      <c r="S457" s="107">
        <f t="shared" si="73"/>
        <v>356</v>
      </c>
      <c r="T457" s="141">
        <f>+AH457+AU457+BH457+BK457+BX457+CK457</f>
        <v>7425</v>
      </c>
      <c r="U457" s="142">
        <f t="shared" si="72"/>
        <v>0</v>
      </c>
      <c r="V457" s="260"/>
      <c r="W457" s="263"/>
      <c r="X457" s="56"/>
      <c r="Y457" s="44"/>
      <c r="Z457" s="44"/>
      <c r="AA457" s="44"/>
      <c r="AB457" s="44"/>
      <c r="AC457" s="44"/>
      <c r="AD457" s="44"/>
      <c r="AE457" s="44"/>
      <c r="AF457" s="44"/>
      <c r="AG457" s="252">
        <v>6699</v>
      </c>
      <c r="AH457" s="252">
        <v>5805</v>
      </c>
      <c r="AI457" s="252"/>
      <c r="AJ457" s="263"/>
      <c r="AK457" s="56"/>
      <c r="AL457" s="44"/>
      <c r="AM457" s="44"/>
      <c r="AN457" s="44"/>
      <c r="AO457" s="44"/>
      <c r="AP457" s="44"/>
      <c r="AQ457" s="44"/>
      <c r="AR457" s="44"/>
      <c r="AS457" s="44"/>
      <c r="AT457" s="251">
        <v>456</v>
      </c>
      <c r="AU457" s="251">
        <v>460</v>
      </c>
      <c r="AV457" s="251"/>
      <c r="AW457" s="263"/>
      <c r="AX457" s="56"/>
      <c r="AY457" s="44"/>
      <c r="AZ457" s="66"/>
      <c r="BA457" s="66"/>
      <c r="BB457" s="66"/>
      <c r="BC457" s="66"/>
      <c r="BD457" s="66"/>
      <c r="BE457" s="66"/>
      <c r="BF457" s="217"/>
      <c r="BG457" s="251">
        <v>521</v>
      </c>
      <c r="BH457" s="266">
        <v>270</v>
      </c>
      <c r="BI457" s="254"/>
      <c r="BJ457" s="268">
        <v>176</v>
      </c>
      <c r="BK457" s="251">
        <v>55</v>
      </c>
      <c r="BL457" s="251"/>
      <c r="BM457" s="263"/>
      <c r="BN457" s="99"/>
      <c r="BO457" s="44"/>
      <c r="BP457" s="44"/>
      <c r="BQ457" s="44"/>
      <c r="BR457" s="44"/>
      <c r="BS457" s="44"/>
      <c r="BT457" s="44"/>
      <c r="BU457" s="44"/>
      <c r="BV457" s="44"/>
      <c r="BW457" s="252">
        <v>1236</v>
      </c>
      <c r="BX457" s="251">
        <v>835</v>
      </c>
      <c r="BY457" s="251"/>
      <c r="BZ457" s="268">
        <v>0</v>
      </c>
      <c r="CA457" s="251">
        <v>0</v>
      </c>
      <c r="CB457" s="56"/>
      <c r="CC457" s="44"/>
      <c r="CD457" s="52"/>
      <c r="CE457" s="44"/>
      <c r="CF457" s="44"/>
      <c r="CG457" s="44"/>
      <c r="CH457" s="44"/>
      <c r="CI457" s="44"/>
      <c r="CJ457" s="251">
        <v>0</v>
      </c>
      <c r="CK457" s="251">
        <v>0</v>
      </c>
      <c r="CL457" s="251"/>
    </row>
    <row r="458" spans="1:90" ht="12.95" customHeight="1" x14ac:dyDescent="0.2">
      <c r="A458" s="73" t="s">
        <v>152</v>
      </c>
      <c r="B458" s="255" t="s">
        <v>2118</v>
      </c>
      <c r="C458" s="255" t="s">
        <v>2052</v>
      </c>
      <c r="D458" s="301"/>
      <c r="K458" s="10"/>
      <c r="L458" s="9"/>
      <c r="M458" s="9"/>
      <c r="N458" s="107"/>
      <c r="O458" s="141"/>
      <c r="P458" s="142"/>
      <c r="Q458" s="418"/>
      <c r="R458" s="418">
        <v>3620</v>
      </c>
      <c r="S458" s="107">
        <f t="shared" si="73"/>
        <v>436</v>
      </c>
      <c r="T458" s="141">
        <f>+AH458+AU458+BH458+BK458+BX458+CK458</f>
        <v>3620</v>
      </c>
      <c r="U458" s="142">
        <f t="shared" si="72"/>
        <v>0</v>
      </c>
      <c r="V458" s="260"/>
      <c r="W458" s="131"/>
      <c r="X458" s="55"/>
      <c r="Y458" s="55"/>
      <c r="Z458" s="55"/>
      <c r="AA458" s="55"/>
      <c r="AB458" s="55"/>
      <c r="AC458" s="55"/>
      <c r="AD458" s="9"/>
      <c r="AE458" s="9"/>
      <c r="AF458" s="9"/>
      <c r="AG458" s="252"/>
      <c r="AH458" s="251">
        <v>970</v>
      </c>
      <c r="AI458" s="251"/>
      <c r="AJ458" s="131"/>
      <c r="AK458" s="55"/>
      <c r="AL458" s="55"/>
      <c r="AM458" s="55"/>
      <c r="AN458" s="55"/>
      <c r="AO458" s="55"/>
      <c r="AP458" s="55"/>
      <c r="AQ458" s="9"/>
      <c r="AR458" s="9"/>
      <c r="AS458" s="9"/>
      <c r="AT458" s="252"/>
      <c r="AU458" s="251">
        <v>190</v>
      </c>
      <c r="AV458" s="251"/>
      <c r="AW458" s="131"/>
      <c r="AX458" s="55"/>
      <c r="AY458" s="55"/>
      <c r="AZ458" s="68"/>
      <c r="BA458" s="68"/>
      <c r="BB458" s="68"/>
      <c r="BC458" s="68"/>
      <c r="BD458" s="68"/>
      <c r="BE458" s="68"/>
      <c r="BF458" s="213"/>
      <c r="BG458" s="252"/>
      <c r="BH458" s="266">
        <v>60</v>
      </c>
      <c r="BI458" s="254"/>
      <c r="BJ458" s="690"/>
      <c r="BK458" s="251">
        <v>450</v>
      </c>
      <c r="BL458" s="251"/>
      <c r="BM458" s="131"/>
      <c r="BN458" s="55"/>
      <c r="BO458" s="55"/>
      <c r="BP458" s="94"/>
      <c r="BQ458" s="94"/>
      <c r="BR458" s="94"/>
      <c r="BS458" s="94"/>
      <c r="BT458" s="94"/>
      <c r="BU458" s="94"/>
      <c r="BV458" s="94"/>
      <c r="BW458" s="252"/>
      <c r="BX458" s="252">
        <v>1950</v>
      </c>
      <c r="BY458" s="252"/>
      <c r="BZ458" s="131"/>
      <c r="CA458" s="55"/>
      <c r="CB458" s="55"/>
      <c r="CC458" s="55"/>
      <c r="CD458" s="55"/>
      <c r="CE458" s="55"/>
      <c r="CF458" s="55"/>
      <c r="CG458" s="9"/>
      <c r="CH458" s="9"/>
      <c r="CI458" s="9"/>
      <c r="CJ458" s="252"/>
      <c r="CK458" s="251">
        <v>0</v>
      </c>
      <c r="CL458" s="251"/>
    </row>
    <row r="459" spans="1:90" ht="12.95" customHeight="1" x14ac:dyDescent="0.2">
      <c r="A459" s="73"/>
      <c r="B459" s="255" t="s">
        <v>2121</v>
      </c>
      <c r="C459" s="255" t="s">
        <v>2052</v>
      </c>
      <c r="D459" s="301"/>
      <c r="K459" s="10"/>
      <c r="L459" s="9"/>
      <c r="M459" s="9"/>
      <c r="N459" s="107"/>
      <c r="O459" s="141"/>
      <c r="P459" s="142"/>
      <c r="Q459" s="419"/>
      <c r="R459" s="419">
        <v>3134</v>
      </c>
      <c r="S459" s="107">
        <f t="shared" si="73"/>
        <v>454</v>
      </c>
      <c r="T459" s="141">
        <f>+AH459+AU459+BH459+BK459+BX459+CK459</f>
        <v>3134</v>
      </c>
      <c r="U459" s="142">
        <f t="shared" si="72"/>
        <v>0</v>
      </c>
      <c r="V459" s="260"/>
      <c r="W459" s="131"/>
      <c r="X459" s="55"/>
      <c r="Y459" s="55"/>
      <c r="Z459" s="55"/>
      <c r="AA459" s="55"/>
      <c r="AB459" s="55"/>
      <c r="AC459" s="55"/>
      <c r="AD459" s="9"/>
      <c r="AE459" s="9"/>
      <c r="AF459" s="9"/>
      <c r="AG459" s="252"/>
      <c r="AH459" s="251">
        <v>650</v>
      </c>
      <c r="AI459" s="251"/>
      <c r="AJ459" s="131"/>
      <c r="AK459" s="55"/>
      <c r="AL459" s="55"/>
      <c r="AM459" s="55"/>
      <c r="AN459" s="55"/>
      <c r="AO459" s="55"/>
      <c r="AP459" s="55"/>
      <c r="AQ459" s="9"/>
      <c r="AR459" s="9"/>
      <c r="AS459" s="9"/>
      <c r="AT459" s="252"/>
      <c r="AU459" s="252">
        <v>2205</v>
      </c>
      <c r="AV459" s="252"/>
      <c r="AW459" s="131"/>
      <c r="AX459" s="55"/>
      <c r="AY459" s="55"/>
      <c r="AZ459" s="68"/>
      <c r="BA459" s="68"/>
      <c r="BB459" s="68"/>
      <c r="BC459" s="68"/>
      <c r="BD459" s="68"/>
      <c r="BE459" s="68"/>
      <c r="BF459" s="213"/>
      <c r="BG459" s="251"/>
      <c r="BH459" s="266"/>
      <c r="BI459" s="254"/>
      <c r="BJ459" s="268"/>
      <c r="BK459" s="251">
        <v>68</v>
      </c>
      <c r="BL459" s="251"/>
      <c r="BM459" s="131"/>
      <c r="BN459" s="55"/>
      <c r="BO459" s="55"/>
      <c r="BP459" s="94"/>
      <c r="BQ459" s="94"/>
      <c r="BR459" s="94"/>
      <c r="BS459" s="94"/>
      <c r="BT459" s="94"/>
      <c r="BU459" s="94"/>
      <c r="BV459" s="94"/>
      <c r="BW459" s="252"/>
      <c r="BX459" s="251">
        <v>211</v>
      </c>
      <c r="BY459" s="251"/>
      <c r="BZ459" s="131"/>
      <c r="CA459" s="55"/>
      <c r="CB459" s="55"/>
      <c r="CC459" s="55"/>
      <c r="CD459" s="55"/>
      <c r="CE459" s="55"/>
      <c r="CF459" s="55"/>
      <c r="CG459" s="9"/>
      <c r="CH459" s="9"/>
      <c r="CI459" s="9"/>
      <c r="CJ459" s="252"/>
      <c r="CK459" s="251"/>
      <c r="CL459" s="251"/>
    </row>
    <row r="460" spans="1:90" ht="12.95" customHeight="1" x14ac:dyDescent="0.2">
      <c r="A460" s="3" t="s">
        <v>163</v>
      </c>
      <c r="B460" s="255" t="s">
        <v>2122</v>
      </c>
      <c r="C460" s="255" t="s">
        <v>2052</v>
      </c>
      <c r="D460" s="301"/>
      <c r="K460" s="10"/>
      <c r="L460" s="9"/>
      <c r="M460" s="9"/>
      <c r="N460" s="107"/>
      <c r="O460" s="141"/>
      <c r="P460" s="142"/>
      <c r="Q460" s="420"/>
      <c r="R460" s="420">
        <v>3005</v>
      </c>
      <c r="S460" s="107">
        <f t="shared" si="73"/>
        <v>460</v>
      </c>
      <c r="T460" s="141">
        <f>+AH460+AU460+BH460+BK460+BX460+CK460</f>
        <v>3005</v>
      </c>
      <c r="U460" s="142">
        <f t="shared" si="72"/>
        <v>0</v>
      </c>
      <c r="V460" s="260"/>
      <c r="W460" s="131"/>
      <c r="X460" s="55"/>
      <c r="Y460" s="55"/>
      <c r="Z460" s="55"/>
      <c r="AA460" s="55"/>
      <c r="AB460" s="55"/>
      <c r="AC460" s="55"/>
      <c r="AD460" s="9"/>
      <c r="AE460" s="9"/>
      <c r="AF460" s="9"/>
      <c r="AG460" s="252"/>
      <c r="AH460" s="252">
        <v>1200</v>
      </c>
      <c r="AI460" s="252"/>
      <c r="AJ460" s="131"/>
      <c r="AK460" s="55"/>
      <c r="AL460" s="55"/>
      <c r="AM460" s="55"/>
      <c r="AN460" s="55"/>
      <c r="AO460" s="55"/>
      <c r="AP460" s="55"/>
      <c r="AQ460" s="9"/>
      <c r="AR460" s="9"/>
      <c r="AS460" s="9"/>
      <c r="AT460" s="252"/>
      <c r="AU460" s="251">
        <v>891</v>
      </c>
      <c r="AV460" s="251"/>
      <c r="AW460" s="131"/>
      <c r="AX460" s="55"/>
      <c r="AY460" s="55"/>
      <c r="AZ460" s="68"/>
      <c r="BA460" s="68"/>
      <c r="BB460" s="68"/>
      <c r="BC460" s="68"/>
      <c r="BD460" s="68"/>
      <c r="BE460" s="68"/>
      <c r="BF460" s="213"/>
      <c r="BG460" s="252"/>
      <c r="BH460" s="266">
        <v>0</v>
      </c>
      <c r="BI460" s="254"/>
      <c r="BJ460" s="690"/>
      <c r="BK460" s="251">
        <v>0</v>
      </c>
      <c r="BL460" s="251"/>
      <c r="BM460" s="131"/>
      <c r="BN460" s="55"/>
      <c r="BO460" s="55"/>
      <c r="BP460" s="94"/>
      <c r="BQ460" s="94"/>
      <c r="BR460" s="94"/>
      <c r="BS460" s="94"/>
      <c r="BT460" s="94"/>
      <c r="BU460" s="94"/>
      <c r="BV460" s="94"/>
      <c r="BW460" s="252"/>
      <c r="BX460" s="251">
        <v>914</v>
      </c>
      <c r="BY460" s="251"/>
      <c r="BZ460" s="131"/>
      <c r="CA460" s="55"/>
      <c r="CB460" s="55"/>
      <c r="CC460" s="55"/>
      <c r="CD460" s="55"/>
      <c r="CE460" s="55"/>
      <c r="CF460" s="55"/>
      <c r="CG460" s="9"/>
      <c r="CH460" s="9"/>
      <c r="CI460" s="9"/>
      <c r="CJ460" s="252"/>
      <c r="CK460" s="251">
        <v>0</v>
      </c>
      <c r="CL460" s="251"/>
    </row>
    <row r="461" spans="1:90" ht="12.95" customHeight="1" x14ac:dyDescent="0.2">
      <c r="A461" s="3" t="s">
        <v>165</v>
      </c>
      <c r="B461" s="255" t="s">
        <v>2123</v>
      </c>
      <c r="C461" s="255" t="s">
        <v>2052</v>
      </c>
      <c r="D461" s="301"/>
      <c r="K461" s="10"/>
      <c r="L461" s="9"/>
      <c r="M461" s="9"/>
      <c r="N461" s="107"/>
      <c r="O461" s="141"/>
      <c r="P461" s="142"/>
      <c r="Q461" s="421">
        <v>630</v>
      </c>
      <c r="R461" s="422">
        <v>2857</v>
      </c>
      <c r="S461" s="107">
        <f t="shared" si="73"/>
        <v>465</v>
      </c>
      <c r="T461" s="141">
        <f>+AH461+AU461+BH461+BK461+BX461+CK461</f>
        <v>2857</v>
      </c>
      <c r="U461" s="142">
        <f t="shared" si="72"/>
        <v>0</v>
      </c>
      <c r="V461" s="260"/>
      <c r="W461" s="131"/>
      <c r="X461" s="55"/>
      <c r="Y461" s="55"/>
      <c r="Z461" s="55"/>
      <c r="AA461" s="55"/>
      <c r="AB461" s="55"/>
      <c r="AC461" s="55"/>
      <c r="AD461" s="9"/>
      <c r="AE461" s="9"/>
      <c r="AF461" s="9"/>
      <c r="AG461" s="251">
        <v>446</v>
      </c>
      <c r="AH461" s="251">
        <v>911</v>
      </c>
      <c r="AI461" s="251"/>
      <c r="AJ461" s="131"/>
      <c r="AK461" s="55"/>
      <c r="AL461" s="55"/>
      <c r="AM461" s="55"/>
      <c r="AN461" s="55"/>
      <c r="AO461" s="55"/>
      <c r="AP461" s="55"/>
      <c r="AQ461" s="9"/>
      <c r="AR461" s="9"/>
      <c r="AS461" s="9"/>
      <c r="AT461" s="251">
        <v>28</v>
      </c>
      <c r="AU461" s="251">
        <v>148</v>
      </c>
      <c r="AV461" s="251"/>
      <c r="AW461" s="131"/>
      <c r="AX461" s="55"/>
      <c r="AY461" s="55"/>
      <c r="AZ461" s="68"/>
      <c r="BA461" s="68"/>
      <c r="BB461" s="68"/>
      <c r="BC461" s="68"/>
      <c r="BD461" s="68"/>
      <c r="BE461" s="68"/>
      <c r="BF461" s="213"/>
      <c r="BG461" s="251">
        <v>89</v>
      </c>
      <c r="BH461" s="266">
        <v>141</v>
      </c>
      <c r="BI461" s="254"/>
      <c r="BJ461" s="268"/>
      <c r="BK461" s="252">
        <v>1067</v>
      </c>
      <c r="BL461" s="252"/>
      <c r="BM461" s="131"/>
      <c r="BN461" s="55"/>
      <c r="BO461" s="55"/>
      <c r="BP461" s="94"/>
      <c r="BQ461" s="94"/>
      <c r="BR461" s="94"/>
      <c r="BS461" s="94"/>
      <c r="BT461" s="94"/>
      <c r="BU461" s="94"/>
      <c r="BV461" s="94"/>
      <c r="BW461" s="251">
        <v>13</v>
      </c>
      <c r="BX461" s="251">
        <v>570</v>
      </c>
      <c r="BY461" s="251"/>
      <c r="BZ461" s="131"/>
      <c r="CA461" s="55"/>
      <c r="CB461" s="55"/>
      <c r="CC461" s="55"/>
      <c r="CD461" s="55"/>
      <c r="CE461" s="55"/>
      <c r="CF461" s="55"/>
      <c r="CG461" s="9"/>
      <c r="CH461" s="9"/>
      <c r="CI461" s="9"/>
      <c r="CJ461" s="251">
        <v>54</v>
      </c>
      <c r="CK461" s="251">
        <v>20</v>
      </c>
      <c r="CL461" s="251"/>
    </row>
    <row r="462" spans="1:90" ht="12.95" customHeight="1" x14ac:dyDescent="0.2">
      <c r="A462" s="86" t="s">
        <v>175</v>
      </c>
      <c r="B462" s="255" t="s">
        <v>2127</v>
      </c>
      <c r="C462" s="255" t="s">
        <v>2052</v>
      </c>
      <c r="D462" s="301"/>
      <c r="K462" s="10"/>
      <c r="L462" s="9"/>
      <c r="M462" s="9"/>
      <c r="N462" s="107"/>
      <c r="O462" s="141"/>
      <c r="P462" s="142"/>
      <c r="Q462" s="423"/>
      <c r="R462" s="423">
        <v>2313</v>
      </c>
      <c r="S462" s="107">
        <f t="shared" si="73"/>
        <v>496</v>
      </c>
      <c r="T462" s="141">
        <f>+AH462+AU462+BH462+BK462+BX462+CK462</f>
        <v>2313</v>
      </c>
      <c r="U462" s="142">
        <f t="shared" si="72"/>
        <v>0</v>
      </c>
      <c r="V462" s="260"/>
      <c r="W462" s="131"/>
      <c r="X462" s="55"/>
      <c r="Y462" s="55"/>
      <c r="Z462" s="55"/>
      <c r="AA462" s="55"/>
      <c r="AB462" s="55"/>
      <c r="AC462" s="55"/>
      <c r="AD462" s="9"/>
      <c r="AE462" s="9"/>
      <c r="AF462" s="9"/>
      <c r="AG462" s="252"/>
      <c r="AH462" s="252">
        <v>1744</v>
      </c>
      <c r="AI462" s="252"/>
      <c r="AJ462" s="131"/>
      <c r="AK462" s="55"/>
      <c r="AL462" s="55"/>
      <c r="AM462" s="55"/>
      <c r="AN462" s="55"/>
      <c r="AO462" s="55"/>
      <c r="AP462" s="55"/>
      <c r="AQ462" s="9"/>
      <c r="AR462" s="9"/>
      <c r="AS462" s="9"/>
      <c r="AT462" s="251"/>
      <c r="AU462" s="251">
        <v>0</v>
      </c>
      <c r="AV462" s="251"/>
      <c r="AW462" s="131"/>
      <c r="AX462" s="55"/>
      <c r="AY462" s="55"/>
      <c r="AZ462" s="68"/>
      <c r="BA462" s="68"/>
      <c r="BB462" s="68"/>
      <c r="BC462" s="68"/>
      <c r="BD462" s="68"/>
      <c r="BE462" s="68"/>
      <c r="BF462" s="213"/>
      <c r="BG462" s="252"/>
      <c r="BH462" s="266">
        <v>186</v>
      </c>
      <c r="BI462" s="254"/>
      <c r="BJ462" s="268"/>
      <c r="BK462" s="251">
        <v>383</v>
      </c>
      <c r="BL462" s="251"/>
      <c r="BM462" s="131"/>
      <c r="BN462" s="55"/>
      <c r="BO462" s="55"/>
      <c r="BP462" s="94"/>
      <c r="BQ462" s="94"/>
      <c r="BR462" s="94"/>
      <c r="BS462" s="94"/>
      <c r="BT462" s="94"/>
      <c r="BU462" s="94"/>
      <c r="BV462" s="94"/>
      <c r="BW462" s="252"/>
      <c r="BX462" s="251"/>
      <c r="BY462" s="251"/>
      <c r="BZ462" s="131"/>
      <c r="CA462" s="55"/>
      <c r="CB462" s="55"/>
      <c r="CC462" s="55"/>
      <c r="CD462" s="55"/>
      <c r="CE462" s="55"/>
      <c r="CF462" s="55"/>
      <c r="CG462" s="9"/>
      <c r="CH462" s="9"/>
      <c r="CI462" s="9"/>
      <c r="CJ462" s="251"/>
      <c r="CK462" s="251">
        <v>0</v>
      </c>
      <c r="CL462" s="251"/>
    </row>
    <row r="463" spans="1:90" ht="12.95" customHeight="1" x14ac:dyDescent="0.2">
      <c r="A463" s="3" t="s">
        <v>166</v>
      </c>
      <c r="B463" s="255" t="s">
        <v>2144</v>
      </c>
      <c r="C463" s="255" t="s">
        <v>2052</v>
      </c>
      <c r="D463" s="301"/>
      <c r="K463" s="10"/>
      <c r="L463" s="9"/>
      <c r="M463" s="9"/>
      <c r="N463" s="107"/>
      <c r="O463" s="141"/>
      <c r="P463" s="142"/>
      <c r="Q463" s="424"/>
      <c r="R463" s="424">
        <v>1487</v>
      </c>
      <c r="S463" s="107">
        <f t="shared" si="73"/>
        <v>581</v>
      </c>
      <c r="T463" s="141">
        <f>+AH463+AU463+BH463+BK463+BX463+CK463</f>
        <v>1487</v>
      </c>
      <c r="U463" s="142">
        <f t="shared" si="72"/>
        <v>0</v>
      </c>
      <c r="V463" s="260"/>
      <c r="W463" s="131"/>
      <c r="X463" s="55"/>
      <c r="Y463" s="55"/>
      <c r="Z463" s="55"/>
      <c r="AA463" s="55"/>
      <c r="AB463" s="55"/>
      <c r="AC463" s="55"/>
      <c r="AD463" s="9"/>
      <c r="AE463" s="9"/>
      <c r="AF463" s="9"/>
      <c r="AG463" s="252"/>
      <c r="AH463" s="252">
        <v>1037</v>
      </c>
      <c r="AI463" s="252"/>
      <c r="AJ463" s="131"/>
      <c r="AK463" s="55"/>
      <c r="AL463" s="55"/>
      <c r="AM463" s="55"/>
      <c r="AN463" s="55"/>
      <c r="AO463" s="55"/>
      <c r="AP463" s="55"/>
      <c r="AQ463" s="9"/>
      <c r="AR463" s="9"/>
      <c r="AS463" s="9"/>
      <c r="AT463" s="251"/>
      <c r="AU463" s="251">
        <v>362</v>
      </c>
      <c r="AV463" s="251"/>
      <c r="AW463" s="131"/>
      <c r="AX463" s="55"/>
      <c r="AY463" s="55"/>
      <c r="AZ463" s="68"/>
      <c r="BA463" s="68"/>
      <c r="BB463" s="68"/>
      <c r="BC463" s="68"/>
      <c r="BD463" s="68"/>
      <c r="BE463" s="68"/>
      <c r="BF463" s="213"/>
      <c r="BG463" s="251"/>
      <c r="BH463" s="266">
        <v>0</v>
      </c>
      <c r="BI463" s="254"/>
      <c r="BJ463" s="268"/>
      <c r="BK463" s="251">
        <v>88</v>
      </c>
      <c r="BL463" s="251"/>
      <c r="BM463" s="131"/>
      <c r="BN463" s="55"/>
      <c r="BO463" s="55"/>
      <c r="BP463" s="94"/>
      <c r="BQ463" s="94"/>
      <c r="BR463" s="94"/>
      <c r="BS463" s="94"/>
      <c r="BT463" s="94"/>
      <c r="BU463" s="94"/>
      <c r="BV463" s="94"/>
      <c r="BW463" s="251"/>
      <c r="BX463" s="251"/>
      <c r="BY463" s="251"/>
      <c r="BZ463" s="131"/>
      <c r="CA463" s="55"/>
      <c r="CB463" s="55"/>
      <c r="CC463" s="55"/>
      <c r="CD463" s="55"/>
      <c r="CE463" s="55"/>
      <c r="CF463" s="55"/>
      <c r="CG463" s="9"/>
      <c r="CH463" s="9"/>
      <c r="CI463" s="9"/>
      <c r="CJ463" s="251"/>
      <c r="CK463" s="251">
        <v>0</v>
      </c>
      <c r="CL463" s="251"/>
    </row>
    <row r="464" spans="1:90" ht="12.95" customHeight="1" x14ac:dyDescent="0.2">
      <c r="A464" s="3" t="s">
        <v>161</v>
      </c>
      <c r="B464" s="255" t="s">
        <v>2149</v>
      </c>
      <c r="C464" s="255" t="s">
        <v>2052</v>
      </c>
      <c r="D464" s="301"/>
      <c r="K464" s="10"/>
      <c r="L464" s="9"/>
      <c r="M464" s="9"/>
      <c r="N464" s="107"/>
      <c r="O464" s="141"/>
      <c r="P464" s="142"/>
      <c r="Q464" s="424"/>
      <c r="R464" s="424">
        <v>1436</v>
      </c>
      <c r="S464" s="107">
        <f t="shared" si="73"/>
        <v>591</v>
      </c>
      <c r="T464" s="141">
        <f>+AH464+AU464+BH464+BK464+BX464+CK464</f>
        <v>1436</v>
      </c>
      <c r="U464" s="142">
        <f t="shared" si="72"/>
        <v>0</v>
      </c>
      <c r="V464" s="260"/>
      <c r="W464" s="131"/>
      <c r="X464" s="55"/>
      <c r="Y464" s="55"/>
      <c r="Z464" s="55"/>
      <c r="AA464" s="55"/>
      <c r="AB464" s="55"/>
      <c r="AC464" s="55"/>
      <c r="AD464" s="9"/>
      <c r="AE464" s="9"/>
      <c r="AF464" s="9"/>
      <c r="AG464" s="252"/>
      <c r="AH464" s="252">
        <v>1261</v>
      </c>
      <c r="AI464" s="252"/>
      <c r="AJ464" s="131"/>
      <c r="AK464" s="55"/>
      <c r="AL464" s="55"/>
      <c r="AM464" s="55"/>
      <c r="AN464" s="55"/>
      <c r="AO464" s="55"/>
      <c r="AP464" s="55"/>
      <c r="AQ464" s="9"/>
      <c r="AR464" s="9"/>
      <c r="AS464" s="9"/>
      <c r="AT464" s="251"/>
      <c r="AU464" s="251">
        <v>0</v>
      </c>
      <c r="AV464" s="251"/>
      <c r="AW464" s="131"/>
      <c r="AX464" s="55"/>
      <c r="AY464" s="55"/>
      <c r="AZ464" s="68"/>
      <c r="BA464" s="68"/>
      <c r="BB464" s="68"/>
      <c r="BC464" s="68"/>
      <c r="BD464" s="68"/>
      <c r="BE464" s="68"/>
      <c r="BF464" s="213"/>
      <c r="BG464" s="251"/>
      <c r="BH464" s="266">
        <v>0</v>
      </c>
      <c r="BI464" s="254"/>
      <c r="BJ464" s="268"/>
      <c r="BK464" s="251">
        <v>1</v>
      </c>
      <c r="BL464" s="251"/>
      <c r="BM464" s="131"/>
      <c r="BN464" s="55"/>
      <c r="BO464" s="55"/>
      <c r="BP464" s="94"/>
      <c r="BQ464" s="94"/>
      <c r="BR464" s="94"/>
      <c r="BS464" s="94"/>
      <c r="BT464" s="94"/>
      <c r="BU464" s="94"/>
      <c r="BV464" s="94"/>
      <c r="BW464" s="251"/>
      <c r="BX464" s="251">
        <v>174</v>
      </c>
      <c r="BY464" s="251"/>
      <c r="BZ464" s="131"/>
      <c r="CA464" s="55"/>
      <c r="CB464" s="55"/>
      <c r="CC464" s="55"/>
      <c r="CD464" s="55"/>
      <c r="CE464" s="55"/>
      <c r="CF464" s="55"/>
      <c r="CG464" s="9"/>
      <c r="CH464" s="9"/>
      <c r="CI464" s="9"/>
      <c r="CJ464" s="251"/>
      <c r="CK464" s="251">
        <v>0</v>
      </c>
      <c r="CL464" s="251"/>
    </row>
    <row r="465" spans="1:90" s="32" customFormat="1" ht="12.95" customHeight="1" x14ac:dyDescent="0.2">
      <c r="A465" s="73" t="s">
        <v>181</v>
      </c>
      <c r="B465" s="255" t="s">
        <v>2152</v>
      </c>
      <c r="C465" s="255" t="s">
        <v>2052</v>
      </c>
      <c r="D465" s="301"/>
      <c r="E465" s="25"/>
      <c r="F465" s="42"/>
      <c r="G465" s="25"/>
      <c r="H465" s="42"/>
      <c r="I465" s="42"/>
      <c r="J465" s="42"/>
      <c r="K465" s="10"/>
      <c r="L465" s="9"/>
      <c r="M465" s="9"/>
      <c r="N465" s="107"/>
      <c r="O465" s="141"/>
      <c r="P465" s="142"/>
      <c r="Q465" s="425">
        <v>872</v>
      </c>
      <c r="R465" s="426">
        <v>1359</v>
      </c>
      <c r="S465" s="107">
        <f t="shared" si="73"/>
        <v>598</v>
      </c>
      <c r="T465" s="141">
        <f>+AH465+AU465+BH465+BK465+BX465+CK465</f>
        <v>1359</v>
      </c>
      <c r="U465" s="142">
        <f t="shared" si="72"/>
        <v>0</v>
      </c>
      <c r="V465" s="260"/>
      <c r="W465" s="131"/>
      <c r="X465" s="55"/>
      <c r="Y465" s="55"/>
      <c r="Z465" s="55"/>
      <c r="AA465" s="55"/>
      <c r="AB465" s="55"/>
      <c r="AC465" s="55"/>
      <c r="AD465" s="9"/>
      <c r="AE465" s="9"/>
      <c r="AF465" s="9"/>
      <c r="AG465" s="251">
        <v>573</v>
      </c>
      <c r="AH465" s="251">
        <v>406</v>
      </c>
      <c r="AI465" s="251"/>
      <c r="AJ465" s="131"/>
      <c r="AK465" s="55"/>
      <c r="AL465" s="55"/>
      <c r="AM465" s="55"/>
      <c r="AN465" s="55"/>
      <c r="AO465" s="55"/>
      <c r="AP465" s="55"/>
      <c r="AQ465" s="9"/>
      <c r="AR465" s="9"/>
      <c r="AS465" s="9"/>
      <c r="AT465" s="251">
        <v>92</v>
      </c>
      <c r="AU465" s="251">
        <v>347</v>
      </c>
      <c r="AV465" s="251"/>
      <c r="AW465" s="131"/>
      <c r="AX465" s="55"/>
      <c r="AY465" s="55"/>
      <c r="AZ465" s="68"/>
      <c r="BA465" s="68"/>
      <c r="BB465" s="68"/>
      <c r="BC465" s="68"/>
      <c r="BD465" s="68"/>
      <c r="BE465" s="68"/>
      <c r="BF465" s="213"/>
      <c r="BG465" s="251">
        <v>76</v>
      </c>
      <c r="BH465" s="266">
        <v>7</v>
      </c>
      <c r="BI465" s="254"/>
      <c r="BJ465" s="268"/>
      <c r="BK465" s="251">
        <v>13</v>
      </c>
      <c r="BL465" s="251"/>
      <c r="BM465" s="131"/>
      <c r="BN465" s="55"/>
      <c r="BO465" s="55"/>
      <c r="BP465" s="94"/>
      <c r="BQ465" s="94"/>
      <c r="BR465" s="94"/>
      <c r="BS465" s="94"/>
      <c r="BT465" s="94"/>
      <c r="BU465" s="94"/>
      <c r="BV465" s="94"/>
      <c r="BW465" s="251">
        <v>30</v>
      </c>
      <c r="BX465" s="251">
        <v>470</v>
      </c>
      <c r="BY465" s="251"/>
      <c r="BZ465" s="131"/>
      <c r="CA465" s="55"/>
      <c r="CB465" s="55"/>
      <c r="CC465" s="55"/>
      <c r="CD465" s="55"/>
      <c r="CE465" s="55"/>
      <c r="CF465" s="55"/>
      <c r="CG465" s="9"/>
      <c r="CH465" s="9"/>
      <c r="CI465" s="9"/>
      <c r="CJ465" s="251">
        <v>101</v>
      </c>
      <c r="CK465" s="251">
        <v>116</v>
      </c>
      <c r="CL465" s="251"/>
    </row>
    <row r="466" spans="1:90" ht="12.95" customHeight="1" x14ac:dyDescent="0.2">
      <c r="A466" s="76" t="s">
        <v>174</v>
      </c>
      <c r="B466" s="255" t="s">
        <v>2153</v>
      </c>
      <c r="C466" s="255" t="s">
        <v>2052</v>
      </c>
      <c r="D466" s="301"/>
      <c r="K466" s="10"/>
      <c r="L466" s="9"/>
      <c r="M466" s="9"/>
      <c r="N466" s="107"/>
      <c r="O466" s="141"/>
      <c r="P466" s="142"/>
      <c r="Q466" s="427">
        <v>1759</v>
      </c>
      <c r="R466" s="427">
        <v>1274</v>
      </c>
      <c r="S466" s="107">
        <f t="shared" si="73"/>
        <v>609</v>
      </c>
      <c r="T466" s="141">
        <f>+AH466+AU466+BH466+BK466+BX466+CK466</f>
        <v>1274</v>
      </c>
      <c r="U466" s="142">
        <f t="shared" si="72"/>
        <v>0</v>
      </c>
      <c r="V466" s="260"/>
      <c r="W466" s="131"/>
      <c r="X466" s="55"/>
      <c r="Y466" s="55"/>
      <c r="Z466" s="55"/>
      <c r="AA466" s="55"/>
      <c r="AB466" s="55"/>
      <c r="AC466" s="55"/>
      <c r="AD466" s="9"/>
      <c r="AE466" s="9"/>
      <c r="AF466" s="9"/>
      <c r="AG466" s="252">
        <v>1222</v>
      </c>
      <c r="AH466" s="251">
        <v>941</v>
      </c>
      <c r="AI466" s="251"/>
      <c r="AJ466" s="131"/>
      <c r="AK466" s="55"/>
      <c r="AL466" s="55"/>
      <c r="AM466" s="55"/>
      <c r="AN466" s="55"/>
      <c r="AO466" s="55"/>
      <c r="AP466" s="55"/>
      <c r="AQ466" s="9"/>
      <c r="AR466" s="9"/>
      <c r="AS466" s="9"/>
      <c r="AT466" s="251">
        <v>159</v>
      </c>
      <c r="AU466" s="251">
        <v>9</v>
      </c>
      <c r="AV466" s="251"/>
      <c r="AW466" s="131"/>
      <c r="AX466" s="55"/>
      <c r="AY466" s="55"/>
      <c r="AZ466" s="68"/>
      <c r="BA466" s="68"/>
      <c r="BB466" s="68"/>
      <c r="BC466" s="68"/>
      <c r="BD466" s="68"/>
      <c r="BE466" s="68"/>
      <c r="BF466" s="213"/>
      <c r="BG466" s="251">
        <v>0</v>
      </c>
      <c r="BH466" s="266">
        <v>0</v>
      </c>
      <c r="BI466" s="254"/>
      <c r="BJ466" s="268">
        <v>88</v>
      </c>
      <c r="BK466" s="251">
        <v>54</v>
      </c>
      <c r="BL466" s="251"/>
      <c r="BM466" s="131"/>
      <c r="BN466" s="55"/>
      <c r="BO466" s="55"/>
      <c r="BP466" s="94"/>
      <c r="BQ466" s="94"/>
      <c r="BR466" s="94"/>
      <c r="BS466" s="94"/>
      <c r="BT466" s="94"/>
      <c r="BU466" s="94"/>
      <c r="BV466" s="94"/>
      <c r="BW466" s="251">
        <v>290</v>
      </c>
      <c r="BX466" s="251">
        <v>270</v>
      </c>
      <c r="BY466" s="251"/>
      <c r="BZ466" s="131"/>
      <c r="CA466" s="55"/>
      <c r="CB466" s="55"/>
      <c r="CC466" s="55"/>
      <c r="CD466" s="55"/>
      <c r="CE466" s="55"/>
      <c r="CF466" s="55"/>
      <c r="CG466" s="9"/>
      <c r="CH466" s="9"/>
      <c r="CI466" s="9"/>
      <c r="CJ466" s="251">
        <v>0</v>
      </c>
      <c r="CK466" s="251">
        <v>0</v>
      </c>
      <c r="CL466" s="251"/>
    </row>
    <row r="467" spans="1:90" ht="12.95" customHeight="1" x14ac:dyDescent="0.2">
      <c r="A467" s="76"/>
      <c r="B467" s="255" t="s">
        <v>2157</v>
      </c>
      <c r="C467" s="255" t="s">
        <v>2052</v>
      </c>
      <c r="D467" s="263"/>
      <c r="E467" s="56"/>
      <c r="F467" s="44"/>
      <c r="G467" s="52"/>
      <c r="H467" s="44"/>
      <c r="I467" s="44"/>
      <c r="J467" s="44"/>
      <c r="K467" s="44"/>
      <c r="L467" s="44"/>
      <c r="M467" s="44"/>
      <c r="N467" s="107"/>
      <c r="O467" s="141"/>
      <c r="P467" s="142"/>
      <c r="Q467" s="428"/>
      <c r="R467" s="428">
        <v>1152</v>
      </c>
      <c r="S467" s="107">
        <f t="shared" si="73"/>
        <v>627</v>
      </c>
      <c r="T467" s="141">
        <f>+AH467+AU467+BH467+BK467+BX467+CK467</f>
        <v>1152</v>
      </c>
      <c r="U467" s="142">
        <f t="shared" si="72"/>
        <v>0</v>
      </c>
      <c r="V467" s="260"/>
      <c r="W467" s="263"/>
      <c r="X467" s="56"/>
      <c r="Y467" s="44"/>
      <c r="Z467" s="44"/>
      <c r="AA467" s="44"/>
      <c r="AB467" s="44"/>
      <c r="AC467" s="44"/>
      <c r="AD467" s="44"/>
      <c r="AE467" s="44"/>
      <c r="AF467" s="44"/>
      <c r="AG467" s="252"/>
      <c r="AH467" s="252">
        <v>1022</v>
      </c>
      <c r="AI467" s="252"/>
      <c r="AJ467" s="263"/>
      <c r="AK467" s="56"/>
      <c r="AL467" s="44"/>
      <c r="AM467" s="44"/>
      <c r="AN467" s="44"/>
      <c r="AO467" s="44"/>
      <c r="AP467" s="44"/>
      <c r="AQ467" s="44"/>
      <c r="AR467" s="44"/>
      <c r="AS467" s="44"/>
      <c r="AT467" s="252"/>
      <c r="AU467" s="251">
        <v>64</v>
      </c>
      <c r="AV467" s="251"/>
      <c r="AW467" s="263"/>
      <c r="AX467" s="56"/>
      <c r="AY467" s="44"/>
      <c r="AZ467" s="66"/>
      <c r="BA467" s="66"/>
      <c r="BB467" s="66"/>
      <c r="BC467" s="66"/>
      <c r="BD467" s="66"/>
      <c r="BE467" s="66"/>
      <c r="BF467" s="217"/>
      <c r="BG467" s="252"/>
      <c r="BH467" s="266">
        <v>0</v>
      </c>
      <c r="BI467" s="254"/>
      <c r="BJ467" s="690"/>
      <c r="BK467" s="251">
        <v>0</v>
      </c>
      <c r="BL467" s="251"/>
      <c r="BM467" s="263"/>
      <c r="BN467" s="99"/>
      <c r="BO467" s="44"/>
      <c r="BP467" s="44"/>
      <c r="BQ467" s="44"/>
      <c r="BR467" s="44"/>
      <c r="BS467" s="44"/>
      <c r="BT467" s="44"/>
      <c r="BU467" s="44"/>
      <c r="BV467" s="44"/>
      <c r="BW467" s="252"/>
      <c r="BX467" s="251">
        <v>66</v>
      </c>
      <c r="BY467" s="251"/>
      <c r="BZ467" s="263"/>
      <c r="CA467" s="262"/>
      <c r="CB467" s="56"/>
      <c r="CC467" s="44"/>
      <c r="CD467" s="52"/>
      <c r="CE467" s="44"/>
      <c r="CF467" s="44"/>
      <c r="CG467" s="44"/>
      <c r="CH467" s="44"/>
      <c r="CI467" s="44"/>
      <c r="CJ467" s="252"/>
      <c r="CK467" s="251">
        <v>0</v>
      </c>
      <c r="CL467" s="251"/>
    </row>
    <row r="468" spans="1:90" ht="12.95" customHeight="1" x14ac:dyDescent="0.2">
      <c r="A468" s="76" t="s">
        <v>184</v>
      </c>
      <c r="B468" s="255" t="s">
        <v>2159</v>
      </c>
      <c r="C468" s="255" t="s">
        <v>2052</v>
      </c>
      <c r="D468" s="301"/>
      <c r="K468" s="10"/>
      <c r="L468" s="9"/>
      <c r="M468" s="9"/>
      <c r="N468" s="107"/>
      <c r="O468" s="141"/>
      <c r="P468" s="142"/>
      <c r="Q468" s="429"/>
      <c r="R468" s="430">
        <v>1111</v>
      </c>
      <c r="S468" s="107">
        <f t="shared" si="73"/>
        <v>633</v>
      </c>
      <c r="T468" s="141">
        <f>+AH468+AU468+BH468+BK468+BX468+CK468</f>
        <v>1111</v>
      </c>
      <c r="U468" s="142">
        <f t="shared" si="72"/>
        <v>0</v>
      </c>
      <c r="V468" s="260"/>
      <c r="W468" s="131"/>
      <c r="X468" s="55"/>
      <c r="Y468" s="55"/>
      <c r="Z468" s="55"/>
      <c r="AA468" s="55"/>
      <c r="AB468" s="55"/>
      <c r="AC468" s="55"/>
      <c r="AD468" s="9"/>
      <c r="AE468" s="9"/>
      <c r="AF468" s="9"/>
      <c r="AG468" s="251"/>
      <c r="AH468" s="251">
        <v>47</v>
      </c>
      <c r="AI468" s="251"/>
      <c r="AJ468" s="131"/>
      <c r="AK468" s="55"/>
      <c r="AL468" s="55"/>
      <c r="AM468" s="55"/>
      <c r="AN468" s="55"/>
      <c r="AO468" s="55"/>
      <c r="AP468" s="55"/>
      <c r="AQ468" s="9"/>
      <c r="AR468" s="9"/>
      <c r="AS468" s="9"/>
      <c r="AT468" s="251"/>
      <c r="AU468" s="251">
        <v>797</v>
      </c>
      <c r="AV468" s="251"/>
      <c r="AW468" s="131"/>
      <c r="AX468" s="55"/>
      <c r="AY468" s="55"/>
      <c r="AZ468" s="68"/>
      <c r="BA468" s="68"/>
      <c r="BB468" s="68"/>
      <c r="BC468" s="68"/>
      <c r="BD468" s="68"/>
      <c r="BE468" s="68"/>
      <c r="BF468" s="213"/>
      <c r="BG468" s="251"/>
      <c r="BH468" s="266">
        <v>0</v>
      </c>
      <c r="BI468" s="254"/>
      <c r="BJ468" s="268"/>
      <c r="BK468" s="251">
        <v>0</v>
      </c>
      <c r="BL468" s="251"/>
      <c r="BM468" s="131"/>
      <c r="BN468" s="55"/>
      <c r="BO468" s="55"/>
      <c r="BP468" s="94"/>
      <c r="BQ468" s="94"/>
      <c r="BR468" s="94"/>
      <c r="BS468" s="94"/>
      <c r="BT468" s="94"/>
      <c r="BU468" s="94"/>
      <c r="BV468" s="94"/>
      <c r="BW468" s="251"/>
      <c r="BX468" s="251">
        <v>265</v>
      </c>
      <c r="BY468" s="251"/>
      <c r="BZ468" s="131"/>
      <c r="CA468" s="55"/>
      <c r="CB468" s="55"/>
      <c r="CC468" s="55"/>
      <c r="CD468" s="55"/>
      <c r="CE468" s="55"/>
      <c r="CF468" s="55"/>
      <c r="CG468" s="9"/>
      <c r="CH468" s="9"/>
      <c r="CI468" s="9"/>
      <c r="CJ468" s="251"/>
      <c r="CK468" s="251">
        <v>2</v>
      </c>
      <c r="CL468" s="251"/>
    </row>
    <row r="469" spans="1:90" ht="12.95" customHeight="1" x14ac:dyDescent="0.2">
      <c r="A469" s="76" t="s">
        <v>188</v>
      </c>
      <c r="B469" s="255" t="s">
        <v>2165</v>
      </c>
      <c r="C469" s="255" t="s">
        <v>2052</v>
      </c>
      <c r="D469" s="301"/>
      <c r="K469" s="10"/>
      <c r="L469" s="9"/>
      <c r="M469" s="9"/>
      <c r="N469" s="107"/>
      <c r="O469" s="141"/>
      <c r="P469" s="142"/>
      <c r="Q469" s="432"/>
      <c r="R469" s="432">
        <v>1018</v>
      </c>
      <c r="S469" s="107">
        <f t="shared" si="73"/>
        <v>643</v>
      </c>
      <c r="T469" s="141">
        <f>+AH469+AU469+BH469+BK469+BX469+CK469</f>
        <v>1018</v>
      </c>
      <c r="U469" s="142">
        <f t="shared" si="72"/>
        <v>0</v>
      </c>
      <c r="V469" s="260"/>
      <c r="W469" s="131"/>
      <c r="X469" s="55"/>
      <c r="Y469" s="55"/>
      <c r="Z469" s="55"/>
      <c r="AA469" s="55"/>
      <c r="AB469" s="55"/>
      <c r="AC469" s="55"/>
      <c r="AD469" s="9"/>
      <c r="AE469" s="9"/>
      <c r="AF469" s="9"/>
      <c r="AG469" s="252"/>
      <c r="AH469" s="251">
        <v>503</v>
      </c>
      <c r="AI469" s="251"/>
      <c r="AJ469" s="131"/>
      <c r="AK469" s="55"/>
      <c r="AL469" s="55"/>
      <c r="AM469" s="55"/>
      <c r="AN469" s="55"/>
      <c r="AO469" s="55"/>
      <c r="AP469" s="55"/>
      <c r="AQ469" s="9"/>
      <c r="AR469" s="9"/>
      <c r="AS469" s="9"/>
      <c r="AT469" s="251"/>
      <c r="AU469" s="251">
        <v>0</v>
      </c>
      <c r="AV469" s="251"/>
      <c r="AW469" s="131"/>
      <c r="AX469" s="55"/>
      <c r="AY469" s="55"/>
      <c r="AZ469" s="68"/>
      <c r="BA469" s="68"/>
      <c r="BB469" s="68"/>
      <c r="BC469" s="68"/>
      <c r="BD469" s="68"/>
      <c r="BE469" s="68"/>
      <c r="BF469" s="213"/>
      <c r="BG469" s="251"/>
      <c r="BH469" s="266">
        <v>41</v>
      </c>
      <c r="BI469" s="254"/>
      <c r="BJ469" s="268"/>
      <c r="BK469" s="251">
        <v>85</v>
      </c>
      <c r="BL469" s="251"/>
      <c r="BM469" s="131"/>
      <c r="BN469" s="55"/>
      <c r="BO469" s="55"/>
      <c r="BP469" s="94"/>
      <c r="BQ469" s="94"/>
      <c r="BR469" s="94"/>
      <c r="BS469" s="94"/>
      <c r="BT469" s="94"/>
      <c r="BU469" s="94"/>
      <c r="BV469" s="94"/>
      <c r="BW469" s="251"/>
      <c r="BX469" s="251">
        <v>389</v>
      </c>
      <c r="BY469" s="251"/>
      <c r="BZ469" s="131"/>
      <c r="CA469" s="55"/>
      <c r="CB469" s="55"/>
      <c r="CC469" s="55"/>
      <c r="CD469" s="55"/>
      <c r="CE469" s="55"/>
      <c r="CF469" s="55"/>
      <c r="CG469" s="9"/>
      <c r="CH469" s="9"/>
      <c r="CI469" s="9"/>
      <c r="CJ469" s="251"/>
      <c r="CK469" s="251">
        <v>0</v>
      </c>
      <c r="CL469" s="251"/>
    </row>
    <row r="470" spans="1:90" ht="12.95" customHeight="1" x14ac:dyDescent="0.2">
      <c r="A470" s="76"/>
      <c r="B470" s="255" t="s">
        <v>2169</v>
      </c>
      <c r="C470" s="255" t="s">
        <v>2052</v>
      </c>
      <c r="D470" s="301"/>
      <c r="K470" s="10"/>
      <c r="L470" s="9"/>
      <c r="M470" s="9"/>
      <c r="N470" s="107"/>
      <c r="O470" s="141"/>
      <c r="P470" s="142"/>
      <c r="Q470" s="432"/>
      <c r="R470" s="431">
        <v>959</v>
      </c>
      <c r="S470" s="107">
        <f t="shared" si="73"/>
        <v>654</v>
      </c>
      <c r="T470" s="141">
        <f>+AH470+AU470+BH470+BK470+BX470+CK470</f>
        <v>959</v>
      </c>
      <c r="U470" s="142">
        <f t="shared" si="72"/>
        <v>0</v>
      </c>
      <c r="V470" s="260"/>
      <c r="W470" s="131"/>
      <c r="X470" s="55"/>
      <c r="Y470" s="55"/>
      <c r="Z470" s="55"/>
      <c r="AA470" s="55"/>
      <c r="AB470" s="55"/>
      <c r="AC470" s="55"/>
      <c r="AD470" s="9"/>
      <c r="AE470" s="9"/>
      <c r="AF470" s="9"/>
      <c r="AG470" s="252"/>
      <c r="AH470" s="251">
        <v>959</v>
      </c>
      <c r="AI470" s="251"/>
      <c r="AJ470" s="131"/>
      <c r="AK470" s="55"/>
      <c r="AL470" s="55"/>
      <c r="AM470" s="55"/>
      <c r="AN470" s="55"/>
      <c r="AO470" s="55"/>
      <c r="AP470" s="55"/>
      <c r="AQ470" s="9"/>
      <c r="AR470" s="9"/>
      <c r="AS470" s="9"/>
      <c r="AT470" s="252"/>
      <c r="AU470" s="251">
        <v>0</v>
      </c>
      <c r="AV470" s="251"/>
      <c r="AW470" s="131"/>
      <c r="AX470" s="55"/>
      <c r="AY470" s="55"/>
      <c r="AZ470" s="68"/>
      <c r="BA470" s="68"/>
      <c r="BB470" s="68"/>
      <c r="BC470" s="68"/>
      <c r="BD470" s="68"/>
      <c r="BE470" s="68"/>
      <c r="BF470" s="213"/>
      <c r="BG470" s="251"/>
      <c r="BH470" s="266">
        <v>0</v>
      </c>
      <c r="BI470" s="254"/>
      <c r="BJ470" s="690"/>
      <c r="BK470" s="251">
        <v>0</v>
      </c>
      <c r="BL470" s="251"/>
      <c r="BM470" s="131"/>
      <c r="BN470" s="55"/>
      <c r="BO470" s="55"/>
      <c r="BP470" s="94"/>
      <c r="BQ470" s="94"/>
      <c r="BR470" s="94"/>
      <c r="BS470" s="94"/>
      <c r="BT470" s="94"/>
      <c r="BU470" s="94"/>
      <c r="BV470" s="94"/>
      <c r="BW470" s="252"/>
      <c r="BX470" s="251">
        <v>0</v>
      </c>
      <c r="BY470" s="251"/>
      <c r="BZ470" s="131"/>
      <c r="CA470" s="55"/>
      <c r="CB470" s="55"/>
      <c r="CC470" s="55"/>
      <c r="CD470" s="55"/>
      <c r="CE470" s="55"/>
      <c r="CF470" s="55"/>
      <c r="CG470" s="9"/>
      <c r="CH470" s="9"/>
      <c r="CI470" s="9"/>
      <c r="CJ470" s="251"/>
      <c r="CK470" s="251">
        <v>0</v>
      </c>
      <c r="CL470" s="251"/>
    </row>
    <row r="471" spans="1:90" ht="12.95" customHeight="1" x14ac:dyDescent="0.2">
      <c r="A471" s="72" t="s">
        <v>185</v>
      </c>
      <c r="B471" s="255" t="s">
        <v>2170</v>
      </c>
      <c r="C471" s="255" t="s">
        <v>2052</v>
      </c>
      <c r="D471" s="301"/>
      <c r="K471" s="10"/>
      <c r="L471" s="9"/>
      <c r="M471" s="9"/>
      <c r="N471" s="107"/>
      <c r="O471" s="141"/>
      <c r="P471" s="142"/>
      <c r="Q471" s="432"/>
      <c r="R471" s="431">
        <v>948</v>
      </c>
      <c r="S471" s="107">
        <f t="shared" si="73"/>
        <v>656</v>
      </c>
      <c r="T471" s="141">
        <f>+AH471+AU471+BH471+BK471+BX471+CK471</f>
        <v>948</v>
      </c>
      <c r="U471" s="142">
        <f t="shared" si="72"/>
        <v>0</v>
      </c>
      <c r="V471" s="260"/>
      <c r="W471" s="131"/>
      <c r="X471" s="55"/>
      <c r="Y471" s="55"/>
      <c r="Z471" s="55"/>
      <c r="AA471" s="55"/>
      <c r="AB471" s="55"/>
      <c r="AC471" s="55"/>
      <c r="AD471" s="9"/>
      <c r="AE471" s="9"/>
      <c r="AF471" s="9"/>
      <c r="AG471" s="252"/>
      <c r="AH471" s="251">
        <v>931</v>
      </c>
      <c r="AI471" s="251"/>
      <c r="AJ471" s="131"/>
      <c r="AK471" s="55"/>
      <c r="AL471" s="55"/>
      <c r="AM471" s="55"/>
      <c r="AN471" s="55"/>
      <c r="AO471" s="55"/>
      <c r="AP471" s="55"/>
      <c r="AQ471" s="9"/>
      <c r="AR471" s="9"/>
      <c r="AS471" s="9"/>
      <c r="AT471" s="252"/>
      <c r="AU471" s="251">
        <v>0</v>
      </c>
      <c r="AV471" s="251"/>
      <c r="AW471" s="131"/>
      <c r="AX471" s="55"/>
      <c r="AY471" s="55"/>
      <c r="AZ471" s="68"/>
      <c r="BA471" s="68"/>
      <c r="BB471" s="68"/>
      <c r="BC471" s="68"/>
      <c r="BD471" s="68"/>
      <c r="BE471" s="68"/>
      <c r="BF471" s="213"/>
      <c r="BG471" s="251"/>
      <c r="BH471" s="266">
        <v>0</v>
      </c>
      <c r="BI471" s="254"/>
      <c r="BJ471" s="690"/>
      <c r="BK471" s="251">
        <v>0</v>
      </c>
      <c r="BL471" s="251"/>
      <c r="BM471" s="131"/>
      <c r="BN471" s="55"/>
      <c r="BO471" s="55"/>
      <c r="BP471" s="94"/>
      <c r="BQ471" s="94"/>
      <c r="BR471" s="94"/>
      <c r="BS471" s="94"/>
      <c r="BT471" s="94"/>
      <c r="BU471" s="94"/>
      <c r="BV471" s="94"/>
      <c r="BW471" s="252"/>
      <c r="BX471" s="251">
        <v>17</v>
      </c>
      <c r="BY471" s="251"/>
      <c r="BZ471" s="131"/>
      <c r="CA471" s="55"/>
      <c r="CB471" s="55"/>
      <c r="CC471" s="55"/>
      <c r="CD471" s="55"/>
      <c r="CE471" s="55"/>
      <c r="CF471" s="55"/>
      <c r="CG471" s="9"/>
      <c r="CH471" s="9"/>
      <c r="CI471" s="9"/>
      <c r="CJ471" s="251"/>
      <c r="CK471" s="251">
        <v>0</v>
      </c>
      <c r="CL471" s="251"/>
    </row>
    <row r="472" spans="1:90" ht="12.95" customHeight="1" x14ac:dyDescent="0.2">
      <c r="A472" s="3" t="s">
        <v>194</v>
      </c>
      <c r="B472" s="255" t="s">
        <v>2178</v>
      </c>
      <c r="C472" s="255" t="s">
        <v>2052</v>
      </c>
      <c r="D472" s="301"/>
      <c r="K472" s="10"/>
      <c r="L472" s="9"/>
      <c r="M472" s="9"/>
      <c r="N472" s="107"/>
      <c r="O472" s="141"/>
      <c r="P472" s="142"/>
      <c r="Q472" s="434"/>
      <c r="R472" s="433">
        <v>840</v>
      </c>
      <c r="S472" s="107">
        <f t="shared" si="73"/>
        <v>673</v>
      </c>
      <c r="T472" s="141">
        <f>+AH472+AU472+BH472+BK472+BX472+CK472</f>
        <v>840</v>
      </c>
      <c r="U472" s="142">
        <f t="shared" si="72"/>
        <v>0</v>
      </c>
      <c r="V472" s="260"/>
      <c r="W472" s="131"/>
      <c r="X472" s="55"/>
      <c r="Y472" s="55"/>
      <c r="Z472" s="55"/>
      <c r="AA472" s="55"/>
      <c r="AB472" s="55"/>
      <c r="AC472" s="55"/>
      <c r="AD472" s="9"/>
      <c r="AE472" s="9"/>
      <c r="AF472" s="9"/>
      <c r="AG472" s="251"/>
      <c r="AH472" s="251">
        <v>0</v>
      </c>
      <c r="AI472" s="251"/>
      <c r="AJ472" s="131"/>
      <c r="AK472" s="55"/>
      <c r="AL472" s="55"/>
      <c r="AM472" s="55"/>
      <c r="AN472" s="55"/>
      <c r="AO472" s="55"/>
      <c r="AP472" s="55"/>
      <c r="AQ472" s="9"/>
      <c r="AR472" s="9"/>
      <c r="AS472" s="9"/>
      <c r="AT472" s="251"/>
      <c r="AU472" s="251">
        <v>0</v>
      </c>
      <c r="AV472" s="251"/>
      <c r="AW472" s="131"/>
      <c r="AX472" s="55"/>
      <c r="AY472" s="55"/>
      <c r="AZ472" s="68"/>
      <c r="BA472" s="68"/>
      <c r="BB472" s="68"/>
      <c r="BC472" s="68"/>
      <c r="BD472" s="68"/>
      <c r="BE472" s="68"/>
      <c r="BF472" s="213"/>
      <c r="BG472" s="251"/>
      <c r="BH472" s="266">
        <v>52</v>
      </c>
      <c r="BI472" s="254"/>
      <c r="BJ472" s="268"/>
      <c r="BK472" s="251">
        <v>0</v>
      </c>
      <c r="BL472" s="251"/>
      <c r="BM472" s="131"/>
      <c r="BN472" s="55"/>
      <c r="BO472" s="55"/>
      <c r="BP472" s="94"/>
      <c r="BQ472" s="94"/>
      <c r="BR472" s="94"/>
      <c r="BS472" s="94"/>
      <c r="BT472" s="94"/>
      <c r="BU472" s="94"/>
      <c r="BV472" s="94"/>
      <c r="BW472" s="251"/>
      <c r="BX472" s="251">
        <v>788</v>
      </c>
      <c r="BY472" s="251"/>
      <c r="BZ472" s="131"/>
      <c r="CA472" s="55"/>
      <c r="CB472" s="55"/>
      <c r="CC472" s="55"/>
      <c r="CD472" s="55"/>
      <c r="CE472" s="55"/>
      <c r="CF472" s="55"/>
      <c r="CG472" s="9"/>
      <c r="CH472" s="9"/>
      <c r="CI472" s="9"/>
      <c r="CJ472" s="251"/>
      <c r="CK472" s="251">
        <v>0</v>
      </c>
      <c r="CL472" s="251"/>
    </row>
    <row r="473" spans="1:90" ht="12.95" customHeight="1" x14ac:dyDescent="0.2">
      <c r="A473" s="73" t="s">
        <v>182</v>
      </c>
      <c r="B473" s="255" t="s">
        <v>2182</v>
      </c>
      <c r="C473" s="255" t="s">
        <v>2052</v>
      </c>
      <c r="D473" s="301"/>
      <c r="K473" s="10"/>
      <c r="L473" s="9"/>
      <c r="M473" s="9"/>
      <c r="N473" s="107"/>
      <c r="O473" s="141"/>
      <c r="P473" s="142"/>
      <c r="Q473" s="436"/>
      <c r="R473" s="435">
        <v>791</v>
      </c>
      <c r="S473" s="107">
        <f t="shared" si="73"/>
        <v>682</v>
      </c>
      <c r="T473" s="141">
        <f>+AH473+AU473+BH473+BK473+BX473+CK473</f>
        <v>791</v>
      </c>
      <c r="U473" s="142">
        <f t="shared" si="72"/>
        <v>0</v>
      </c>
      <c r="V473" s="260"/>
      <c r="W473" s="131"/>
      <c r="X473" s="55"/>
      <c r="Y473" s="55"/>
      <c r="Z473" s="55"/>
      <c r="AA473" s="55"/>
      <c r="AB473" s="55"/>
      <c r="AC473" s="55"/>
      <c r="AD473" s="9"/>
      <c r="AE473" s="9"/>
      <c r="AF473" s="9"/>
      <c r="AG473" s="273"/>
      <c r="AH473" s="271">
        <v>247</v>
      </c>
      <c r="AI473" s="271"/>
      <c r="AJ473" s="131"/>
      <c r="AK473" s="55"/>
      <c r="AL473" s="55"/>
      <c r="AM473" s="55"/>
      <c r="AN473" s="55"/>
      <c r="AO473" s="55"/>
      <c r="AP473" s="55"/>
      <c r="AQ473" s="9"/>
      <c r="AR473" s="9"/>
      <c r="AS473" s="9"/>
      <c r="AT473" s="273"/>
      <c r="AU473" s="271">
        <v>0</v>
      </c>
      <c r="AV473" s="271"/>
      <c r="AW473" s="131"/>
      <c r="AX473" s="55"/>
      <c r="AY473" s="55"/>
      <c r="AZ473" s="68"/>
      <c r="BA473" s="68"/>
      <c r="BB473" s="68"/>
      <c r="BC473" s="68"/>
      <c r="BD473" s="68"/>
      <c r="BE473" s="68"/>
      <c r="BF473" s="213"/>
      <c r="BG473" s="271"/>
      <c r="BH473" s="275">
        <v>95</v>
      </c>
      <c r="BI473" s="277"/>
      <c r="BJ473" s="691"/>
      <c r="BK473" s="271">
        <v>0</v>
      </c>
      <c r="BL473" s="271"/>
      <c r="BM473" s="131"/>
      <c r="BN473" s="55"/>
      <c r="BO473" s="55"/>
      <c r="BP473" s="94"/>
      <c r="BQ473" s="94"/>
      <c r="BR473" s="94"/>
      <c r="BS473" s="94"/>
      <c r="BT473" s="94"/>
      <c r="BU473" s="94"/>
      <c r="BV473" s="94"/>
      <c r="BW473" s="273"/>
      <c r="BX473" s="271">
        <v>449</v>
      </c>
      <c r="BY473" s="271"/>
      <c r="BZ473" s="131"/>
      <c r="CA473" s="55"/>
      <c r="CB473" s="55"/>
      <c r="CC473" s="55"/>
      <c r="CD473" s="55"/>
      <c r="CE473" s="55"/>
      <c r="CF473" s="55"/>
      <c r="CG473" s="9"/>
      <c r="CH473" s="9"/>
      <c r="CI473" s="9"/>
      <c r="CJ473" s="273"/>
      <c r="CK473" s="271">
        <v>0</v>
      </c>
      <c r="CL473" s="271"/>
    </row>
    <row r="474" spans="1:90" ht="12.95" customHeight="1" x14ac:dyDescent="0.2">
      <c r="A474" s="76" t="s">
        <v>197</v>
      </c>
      <c r="B474" s="255" t="s">
        <v>2183</v>
      </c>
      <c r="C474" s="255" t="s">
        <v>2052</v>
      </c>
      <c r="D474" s="301"/>
      <c r="K474" s="10"/>
      <c r="L474" s="9"/>
      <c r="M474" s="9"/>
      <c r="N474" s="107"/>
      <c r="O474" s="141"/>
      <c r="P474" s="142"/>
      <c r="Q474" s="435"/>
      <c r="R474" s="435">
        <v>789</v>
      </c>
      <c r="S474" s="107">
        <f t="shared" si="73"/>
        <v>683</v>
      </c>
      <c r="T474" s="141">
        <f>+AH474+AU474+BH474+BK474+BX474+CK474</f>
        <v>789</v>
      </c>
      <c r="U474" s="142">
        <f t="shared" si="72"/>
        <v>0</v>
      </c>
      <c r="V474" s="260"/>
      <c r="W474" s="131"/>
      <c r="X474" s="55"/>
      <c r="Y474" s="55"/>
      <c r="Z474" s="55"/>
      <c r="AA474" s="55"/>
      <c r="AB474" s="55"/>
      <c r="AC474" s="55"/>
      <c r="AD474" s="9"/>
      <c r="AE474" s="9"/>
      <c r="AF474" s="9"/>
      <c r="AG474" s="271"/>
      <c r="AH474" s="271">
        <v>79</v>
      </c>
      <c r="AI474" s="271"/>
      <c r="AJ474" s="131"/>
      <c r="AK474" s="55"/>
      <c r="AL474" s="55"/>
      <c r="AM474" s="55"/>
      <c r="AN474" s="55"/>
      <c r="AO474" s="55"/>
      <c r="AP474" s="55"/>
      <c r="AQ474" s="9"/>
      <c r="AR474" s="9"/>
      <c r="AS474" s="9"/>
      <c r="AT474" s="271"/>
      <c r="AU474" s="271">
        <v>0</v>
      </c>
      <c r="AV474" s="271"/>
      <c r="AW474" s="131"/>
      <c r="AX474" s="55"/>
      <c r="AY474" s="55"/>
      <c r="AZ474" s="68"/>
      <c r="BA474" s="68"/>
      <c r="BB474" s="68"/>
      <c r="BC474" s="68"/>
      <c r="BD474" s="68"/>
      <c r="BE474" s="68"/>
      <c r="BF474" s="213"/>
      <c r="BG474" s="271"/>
      <c r="BH474" s="275">
        <v>205</v>
      </c>
      <c r="BI474" s="277"/>
      <c r="BJ474" s="691"/>
      <c r="BK474" s="271">
        <v>0</v>
      </c>
      <c r="BL474" s="271"/>
      <c r="BM474" s="131"/>
      <c r="BN474" s="55"/>
      <c r="BO474" s="55"/>
      <c r="BP474" s="94"/>
      <c r="BQ474" s="94"/>
      <c r="BR474" s="94"/>
      <c r="BS474" s="94"/>
      <c r="BT474" s="94"/>
      <c r="BU474" s="94"/>
      <c r="BV474" s="94"/>
      <c r="BW474" s="271"/>
      <c r="BX474" s="271">
        <v>0</v>
      </c>
      <c r="BY474" s="271"/>
      <c r="BZ474" s="131"/>
      <c r="CA474" s="55"/>
      <c r="CB474" s="55"/>
      <c r="CC474" s="55"/>
      <c r="CD474" s="55"/>
      <c r="CE474" s="55"/>
      <c r="CF474" s="55"/>
      <c r="CG474" s="9"/>
      <c r="CH474" s="9"/>
      <c r="CI474" s="9"/>
      <c r="CJ474" s="271"/>
      <c r="CK474" s="271">
        <v>505</v>
      </c>
      <c r="CL474" s="271"/>
    </row>
    <row r="475" spans="1:90" ht="12.95" customHeight="1" x14ac:dyDescent="0.2">
      <c r="A475" s="3" t="s">
        <v>496</v>
      </c>
      <c r="B475" s="255" t="s">
        <v>2190</v>
      </c>
      <c r="C475" s="255" t="s">
        <v>2052</v>
      </c>
      <c r="D475" s="301"/>
      <c r="K475" s="10"/>
      <c r="L475" s="9"/>
      <c r="M475" s="9"/>
      <c r="N475" s="107"/>
      <c r="O475" s="141"/>
      <c r="P475" s="142"/>
      <c r="Q475" s="436"/>
      <c r="R475" s="435">
        <v>741</v>
      </c>
      <c r="S475" s="107">
        <f t="shared" si="73"/>
        <v>698</v>
      </c>
      <c r="T475" s="141">
        <f>+AH475+AU475+BH475+BK475+BX475+CK475</f>
        <v>741</v>
      </c>
      <c r="U475" s="142">
        <f t="shared" ref="U475:U538" si="76">+T475-R475</f>
        <v>0</v>
      </c>
      <c r="V475" s="260"/>
      <c r="W475" s="131"/>
      <c r="X475" s="55"/>
      <c r="Y475" s="55"/>
      <c r="Z475" s="55"/>
      <c r="AA475" s="55"/>
      <c r="AB475" s="55"/>
      <c r="AC475" s="55"/>
      <c r="AD475" s="9"/>
      <c r="AE475" s="9"/>
      <c r="AF475" s="9"/>
      <c r="AG475" s="273"/>
      <c r="AH475" s="271">
        <v>171</v>
      </c>
      <c r="AI475" s="271"/>
      <c r="AJ475" s="131"/>
      <c r="AK475" s="55"/>
      <c r="AL475" s="55"/>
      <c r="AM475" s="55"/>
      <c r="AN475" s="55"/>
      <c r="AO475" s="55"/>
      <c r="AP475" s="55"/>
      <c r="AQ475" s="9"/>
      <c r="AR475" s="9"/>
      <c r="AS475" s="9"/>
      <c r="AT475" s="273"/>
      <c r="AU475" s="271">
        <v>0</v>
      </c>
      <c r="AV475" s="271"/>
      <c r="AW475" s="131"/>
      <c r="AX475" s="55"/>
      <c r="AY475" s="55"/>
      <c r="AZ475" s="68"/>
      <c r="BA475" s="68"/>
      <c r="BB475" s="68"/>
      <c r="BC475" s="68"/>
      <c r="BD475" s="68"/>
      <c r="BE475" s="68"/>
      <c r="BF475" s="213"/>
      <c r="BG475" s="273"/>
      <c r="BH475" s="275">
        <v>0</v>
      </c>
      <c r="BI475" s="277"/>
      <c r="BJ475" s="693"/>
      <c r="BK475" s="271">
        <v>495</v>
      </c>
      <c r="BL475" s="271"/>
      <c r="BM475" s="131"/>
      <c r="BN475" s="55"/>
      <c r="BO475" s="55"/>
      <c r="BP475" s="94"/>
      <c r="BQ475" s="94"/>
      <c r="BR475" s="94"/>
      <c r="BS475" s="94"/>
      <c r="BT475" s="94"/>
      <c r="BU475" s="94"/>
      <c r="BV475" s="94"/>
      <c r="BW475" s="273"/>
      <c r="BX475" s="271">
        <v>75</v>
      </c>
      <c r="BY475" s="271"/>
      <c r="BZ475" s="131"/>
      <c r="CA475" s="55"/>
      <c r="CB475" s="55"/>
      <c r="CC475" s="55"/>
      <c r="CD475" s="55"/>
      <c r="CE475" s="55"/>
      <c r="CF475" s="55"/>
      <c r="CG475" s="9"/>
      <c r="CH475" s="9"/>
      <c r="CI475" s="9"/>
      <c r="CJ475" s="273"/>
      <c r="CK475" s="271">
        <v>0</v>
      </c>
      <c r="CL475" s="271"/>
    </row>
    <row r="476" spans="1:90" ht="12.95" customHeight="1" x14ac:dyDescent="0.2">
      <c r="B476" s="255" t="s">
        <v>2192</v>
      </c>
      <c r="C476" s="255" t="s">
        <v>2052</v>
      </c>
      <c r="D476" s="301"/>
      <c r="K476" s="10"/>
      <c r="L476" s="9"/>
      <c r="M476" s="9"/>
      <c r="N476" s="107"/>
      <c r="O476" s="141"/>
      <c r="P476" s="142"/>
      <c r="Q476" s="436"/>
      <c r="R476" s="435">
        <v>732</v>
      </c>
      <c r="S476" s="107">
        <f t="shared" si="73"/>
        <v>701</v>
      </c>
      <c r="T476" s="141">
        <f>+AH476+AU476+BH476+BK476+BX476+CK476</f>
        <v>732</v>
      </c>
      <c r="U476" s="142">
        <f t="shared" si="76"/>
        <v>0</v>
      </c>
      <c r="V476" s="260"/>
      <c r="W476" s="131"/>
      <c r="X476" s="55"/>
      <c r="Y476" s="55"/>
      <c r="Z476" s="55"/>
      <c r="AA476" s="55"/>
      <c r="AB476" s="55"/>
      <c r="AC476" s="55"/>
      <c r="AD476" s="9"/>
      <c r="AE476" s="9"/>
      <c r="AF476" s="9"/>
      <c r="AG476" s="273"/>
      <c r="AH476" s="271">
        <v>17</v>
      </c>
      <c r="AI476" s="271"/>
      <c r="AJ476" s="131"/>
      <c r="AK476" s="55"/>
      <c r="AL476" s="55"/>
      <c r="AM476" s="55"/>
      <c r="AN476" s="55"/>
      <c r="AO476" s="55"/>
      <c r="AP476" s="55"/>
      <c r="AQ476" s="9"/>
      <c r="AR476" s="9"/>
      <c r="AS476" s="9"/>
      <c r="AT476" s="271"/>
      <c r="AU476" s="271">
        <v>0</v>
      </c>
      <c r="AV476" s="271"/>
      <c r="AW476" s="131"/>
      <c r="AX476" s="55"/>
      <c r="AY476" s="55"/>
      <c r="AZ476" s="68"/>
      <c r="BA476" s="68"/>
      <c r="BB476" s="68"/>
      <c r="BC476" s="68"/>
      <c r="BD476" s="68"/>
      <c r="BE476" s="68"/>
      <c r="BF476" s="213"/>
      <c r="BG476" s="273"/>
      <c r="BH476" s="275">
        <v>0</v>
      </c>
      <c r="BI476" s="277"/>
      <c r="BJ476" s="691"/>
      <c r="BK476" s="271">
        <v>0</v>
      </c>
      <c r="BL476" s="271"/>
      <c r="BM476" s="131"/>
      <c r="BN476" s="55"/>
      <c r="BO476" s="55"/>
      <c r="BP476" s="94"/>
      <c r="BQ476" s="94"/>
      <c r="BR476" s="94"/>
      <c r="BS476" s="94"/>
      <c r="BT476" s="94"/>
      <c r="BU476" s="94"/>
      <c r="BV476" s="94"/>
      <c r="BW476" s="273"/>
      <c r="BX476" s="271">
        <v>715</v>
      </c>
      <c r="BY476" s="271"/>
      <c r="BZ476" s="131"/>
      <c r="CA476" s="55"/>
      <c r="CB476" s="55"/>
      <c r="CC476" s="55"/>
      <c r="CD476" s="55"/>
      <c r="CE476" s="55"/>
      <c r="CF476" s="55"/>
      <c r="CG476" s="9"/>
      <c r="CH476" s="9"/>
      <c r="CI476" s="9"/>
      <c r="CJ476" s="271"/>
      <c r="CK476" s="271">
        <v>0</v>
      </c>
      <c r="CL476" s="271"/>
    </row>
    <row r="477" spans="1:90" ht="12" customHeight="1" x14ac:dyDescent="0.2">
      <c r="A477" s="104" t="s">
        <v>205</v>
      </c>
      <c r="B477" s="255" t="s">
        <v>2203</v>
      </c>
      <c r="C477" s="255" t="s">
        <v>2052</v>
      </c>
      <c r="D477" s="301"/>
      <c r="K477" s="10"/>
      <c r="L477" s="9"/>
      <c r="M477" s="9"/>
      <c r="N477" s="107"/>
      <c r="O477" s="141"/>
      <c r="P477" s="142"/>
      <c r="Q477" s="438"/>
      <c r="R477" s="437">
        <v>574</v>
      </c>
      <c r="S477" s="107">
        <f t="shared" si="73"/>
        <v>733</v>
      </c>
      <c r="T477" s="141">
        <f>+AH477+AU477+BH477+BK477+BX477+CK477</f>
        <v>574</v>
      </c>
      <c r="U477" s="142">
        <f t="shared" si="76"/>
        <v>0</v>
      </c>
      <c r="V477" s="260"/>
      <c r="W477" s="131"/>
      <c r="X477" s="55"/>
      <c r="Y477" s="55"/>
      <c r="Z477" s="55"/>
      <c r="AA477" s="55"/>
      <c r="AB477" s="55"/>
      <c r="AC477" s="55"/>
      <c r="AD477" s="9"/>
      <c r="AE477" s="9"/>
      <c r="AF477" s="9"/>
      <c r="AG477" s="273"/>
      <c r="AH477" s="271">
        <v>0</v>
      </c>
      <c r="AI477" s="271"/>
      <c r="AJ477" s="131"/>
      <c r="AK477" s="55"/>
      <c r="AL477" s="55"/>
      <c r="AM477" s="55"/>
      <c r="AN477" s="55"/>
      <c r="AO477" s="55"/>
      <c r="AP477" s="55"/>
      <c r="AQ477" s="9"/>
      <c r="AR477" s="9"/>
      <c r="AS477" s="9"/>
      <c r="AT477" s="271"/>
      <c r="AU477" s="271">
        <v>0</v>
      </c>
      <c r="AV477" s="271"/>
      <c r="AW477" s="131"/>
      <c r="AX477" s="55"/>
      <c r="AY477" s="55"/>
      <c r="AZ477" s="68"/>
      <c r="BA477" s="68"/>
      <c r="BB477" s="68"/>
      <c r="BC477" s="68"/>
      <c r="BD477" s="68"/>
      <c r="BE477" s="68"/>
      <c r="BF477" s="213"/>
      <c r="BG477" s="271"/>
      <c r="BH477" s="275">
        <v>10</v>
      </c>
      <c r="BI477" s="277"/>
      <c r="BJ477" s="691"/>
      <c r="BK477" s="271">
        <v>513</v>
      </c>
      <c r="BL477" s="271"/>
      <c r="BM477" s="131"/>
      <c r="BN477" s="55"/>
      <c r="BO477" s="55"/>
      <c r="BP477" s="94"/>
      <c r="BQ477" s="94"/>
      <c r="BR477" s="94"/>
      <c r="BS477" s="94"/>
      <c r="BT477" s="94"/>
      <c r="BU477" s="94"/>
      <c r="BV477" s="94"/>
      <c r="BW477" s="273"/>
      <c r="BX477" s="271">
        <v>51</v>
      </c>
      <c r="BY477" s="271"/>
      <c r="BZ477" s="131"/>
      <c r="CA477" s="55"/>
      <c r="CB477" s="55"/>
      <c r="CC477" s="55"/>
      <c r="CD477" s="55"/>
      <c r="CE477" s="55"/>
      <c r="CF477" s="55"/>
      <c r="CG477" s="9"/>
      <c r="CH477" s="9"/>
      <c r="CI477" s="9"/>
      <c r="CJ477" s="271"/>
      <c r="CK477" s="271">
        <v>0</v>
      </c>
      <c r="CL477" s="271"/>
    </row>
    <row r="478" spans="1:90" ht="12.95" customHeight="1" x14ac:dyDescent="0.2">
      <c r="A478" s="72" t="s">
        <v>201</v>
      </c>
      <c r="B478" s="255" t="s">
        <v>2204</v>
      </c>
      <c r="C478" s="255" t="s">
        <v>2052</v>
      </c>
      <c r="D478" s="301"/>
      <c r="K478" s="10"/>
      <c r="L478" s="9"/>
      <c r="M478" s="9"/>
      <c r="N478" s="107"/>
      <c r="O478" s="141"/>
      <c r="P478" s="142"/>
      <c r="Q478" s="438"/>
      <c r="R478" s="437">
        <v>573</v>
      </c>
      <c r="S478" s="107">
        <f t="shared" si="73"/>
        <v>734</v>
      </c>
      <c r="T478" s="141">
        <f>+AH478+AU478+BH478+BK478+BX478+CK478</f>
        <v>573</v>
      </c>
      <c r="U478" s="142">
        <f t="shared" si="76"/>
        <v>0</v>
      </c>
      <c r="V478" s="260"/>
      <c r="W478" s="131"/>
      <c r="X478" s="55"/>
      <c r="Y478" s="55"/>
      <c r="Z478" s="55"/>
      <c r="AA478" s="55"/>
      <c r="AB478" s="55"/>
      <c r="AC478" s="55"/>
      <c r="AD478" s="9"/>
      <c r="AE478" s="9"/>
      <c r="AF478" s="9"/>
      <c r="AG478" s="271"/>
      <c r="AH478" s="271">
        <v>313</v>
      </c>
      <c r="AI478" s="271"/>
      <c r="AJ478" s="131"/>
      <c r="AK478" s="55"/>
      <c r="AL478" s="55"/>
      <c r="AM478" s="55"/>
      <c r="AN478" s="55"/>
      <c r="AO478" s="55"/>
      <c r="AP478" s="55"/>
      <c r="AQ478" s="9"/>
      <c r="AR478" s="9"/>
      <c r="AS478" s="9"/>
      <c r="AT478" s="271"/>
      <c r="AU478" s="271">
        <v>182</v>
      </c>
      <c r="AV478" s="271"/>
      <c r="AW478" s="131"/>
      <c r="AX478" s="55"/>
      <c r="AY478" s="55"/>
      <c r="AZ478" s="68"/>
      <c r="BA478" s="68"/>
      <c r="BB478" s="68"/>
      <c r="BC478" s="68"/>
      <c r="BD478" s="68"/>
      <c r="BE478" s="68"/>
      <c r="BF478" s="213"/>
      <c r="BG478" s="271"/>
      <c r="BH478" s="275">
        <v>65</v>
      </c>
      <c r="BI478" s="277"/>
      <c r="BJ478" s="691"/>
      <c r="BK478" s="271">
        <v>13</v>
      </c>
      <c r="BL478" s="271"/>
      <c r="BM478" s="131"/>
      <c r="BN478" s="55"/>
      <c r="BO478" s="55"/>
      <c r="BP478" s="94"/>
      <c r="BQ478" s="94"/>
      <c r="BR478" s="94"/>
      <c r="BS478" s="94"/>
      <c r="BT478" s="94"/>
      <c r="BU478" s="94"/>
      <c r="BV478" s="94"/>
      <c r="BW478" s="271"/>
      <c r="BX478" s="271"/>
      <c r="BY478" s="271"/>
      <c r="BZ478" s="131"/>
      <c r="CA478" s="55"/>
      <c r="CB478" s="55"/>
      <c r="CC478" s="55"/>
      <c r="CD478" s="55"/>
      <c r="CE478" s="55"/>
      <c r="CF478" s="55"/>
      <c r="CG478" s="9"/>
      <c r="CH478" s="9"/>
      <c r="CI478" s="9"/>
      <c r="CJ478" s="271"/>
      <c r="CK478" s="271"/>
      <c r="CL478" s="271"/>
    </row>
    <row r="479" spans="1:90" s="32" customFormat="1" ht="12.95" customHeight="1" x14ac:dyDescent="0.2">
      <c r="A479" s="69" t="s">
        <v>224</v>
      </c>
      <c r="B479" s="255" t="s">
        <v>2207</v>
      </c>
      <c r="C479" s="255" t="s">
        <v>2052</v>
      </c>
      <c r="D479" s="301"/>
      <c r="E479" s="25"/>
      <c r="F479" s="42"/>
      <c r="G479" s="25"/>
      <c r="H479" s="42"/>
      <c r="I479" s="42"/>
      <c r="J479" s="42"/>
      <c r="K479" s="10"/>
      <c r="L479" s="9"/>
      <c r="M479" s="9"/>
      <c r="N479" s="107"/>
      <c r="O479" s="141"/>
      <c r="P479" s="142"/>
      <c r="Q479" s="438"/>
      <c r="R479" s="437">
        <v>539</v>
      </c>
      <c r="S479" s="107">
        <f t="shared" si="73"/>
        <v>739</v>
      </c>
      <c r="T479" s="141">
        <f>+AH479+AU479+BH479+BK479+BX479+CK479</f>
        <v>539</v>
      </c>
      <c r="U479" s="142">
        <f t="shared" si="76"/>
        <v>0</v>
      </c>
      <c r="V479" s="260"/>
      <c r="W479" s="131"/>
      <c r="X479" s="55"/>
      <c r="Y479" s="55"/>
      <c r="Z479" s="55"/>
      <c r="AA479" s="55"/>
      <c r="AB479" s="55"/>
      <c r="AC479" s="55"/>
      <c r="AD479" s="9"/>
      <c r="AE479" s="9"/>
      <c r="AF479" s="9"/>
      <c r="AG479" s="273"/>
      <c r="AH479" s="271">
        <v>0</v>
      </c>
      <c r="AI479" s="271"/>
      <c r="AJ479" s="131"/>
      <c r="AK479" s="55"/>
      <c r="AL479" s="55"/>
      <c r="AM479" s="55"/>
      <c r="AN479" s="55"/>
      <c r="AO479" s="55"/>
      <c r="AP479" s="55"/>
      <c r="AQ479" s="9"/>
      <c r="AR479" s="9"/>
      <c r="AS479" s="9"/>
      <c r="AT479" s="273"/>
      <c r="AU479" s="271">
        <v>0</v>
      </c>
      <c r="AV479" s="271"/>
      <c r="AW479" s="131"/>
      <c r="AX479" s="55"/>
      <c r="AY479" s="55"/>
      <c r="AZ479" s="68"/>
      <c r="BA479" s="68"/>
      <c r="BB479" s="68"/>
      <c r="BC479" s="68"/>
      <c r="BD479" s="68"/>
      <c r="BE479" s="68"/>
      <c r="BF479" s="213"/>
      <c r="BG479" s="273"/>
      <c r="BH479" s="275">
        <v>63</v>
      </c>
      <c r="BI479" s="277"/>
      <c r="BJ479" s="693"/>
      <c r="BK479" s="271">
        <v>147</v>
      </c>
      <c r="BL479" s="271"/>
      <c r="BM479" s="131"/>
      <c r="BN479" s="55"/>
      <c r="BO479" s="55"/>
      <c r="BP479" s="94"/>
      <c r="BQ479" s="94"/>
      <c r="BR479" s="94"/>
      <c r="BS479" s="94"/>
      <c r="BT479" s="94"/>
      <c r="BU479" s="94"/>
      <c r="BV479" s="94"/>
      <c r="BW479" s="273"/>
      <c r="BX479" s="271">
        <v>324</v>
      </c>
      <c r="BY479" s="271"/>
      <c r="BZ479" s="131"/>
      <c r="CA479" s="55"/>
      <c r="CB479" s="55"/>
      <c r="CC479" s="55"/>
      <c r="CD479" s="55"/>
      <c r="CE479" s="55"/>
      <c r="CF479" s="55"/>
      <c r="CG479" s="9"/>
      <c r="CH479" s="9"/>
      <c r="CI479" s="9"/>
      <c r="CJ479" s="273"/>
      <c r="CK479" s="271">
        <v>5</v>
      </c>
      <c r="CL479" s="271"/>
    </row>
    <row r="480" spans="1:90" ht="12.95" customHeight="1" x14ac:dyDescent="0.2">
      <c r="A480" s="72" t="s">
        <v>204</v>
      </c>
      <c r="B480" s="255" t="s">
        <v>2210</v>
      </c>
      <c r="C480" s="255" t="s">
        <v>2052</v>
      </c>
      <c r="D480" s="301"/>
      <c r="K480" s="10"/>
      <c r="L480" s="9"/>
      <c r="M480" s="9"/>
      <c r="N480" s="107"/>
      <c r="O480" s="141"/>
      <c r="P480" s="142"/>
      <c r="Q480" s="440"/>
      <c r="R480" s="439">
        <v>524</v>
      </c>
      <c r="S480" s="107">
        <f t="shared" si="73"/>
        <v>747</v>
      </c>
      <c r="T480" s="141">
        <f>+AH480+AU480+BH480+BK480+BX480+CK480</f>
        <v>524</v>
      </c>
      <c r="U480" s="142">
        <f t="shared" si="76"/>
        <v>0</v>
      </c>
      <c r="V480" s="260"/>
      <c r="W480" s="131"/>
      <c r="X480" s="55"/>
      <c r="Y480" s="55"/>
      <c r="Z480" s="55"/>
      <c r="AA480" s="55"/>
      <c r="AB480" s="55"/>
      <c r="AC480" s="55"/>
      <c r="AD480" s="9"/>
      <c r="AE480" s="9"/>
      <c r="AF480" s="9"/>
      <c r="AG480" s="271"/>
      <c r="AH480" s="271">
        <v>451</v>
      </c>
      <c r="AI480" s="271"/>
      <c r="AJ480" s="131"/>
      <c r="AK480" s="55"/>
      <c r="AL480" s="55"/>
      <c r="AM480" s="55"/>
      <c r="AN480" s="55"/>
      <c r="AO480" s="55"/>
      <c r="AP480" s="55"/>
      <c r="AQ480" s="9"/>
      <c r="AR480" s="9"/>
      <c r="AS480" s="9"/>
      <c r="AT480" s="271"/>
      <c r="AU480" s="271">
        <v>5</v>
      </c>
      <c r="AV480" s="271"/>
      <c r="AW480" s="131"/>
      <c r="AX480" s="55"/>
      <c r="AY480" s="55"/>
      <c r="AZ480" s="68"/>
      <c r="BA480" s="68"/>
      <c r="BB480" s="68"/>
      <c r="BC480" s="68"/>
      <c r="BD480" s="68"/>
      <c r="BE480" s="68"/>
      <c r="BF480" s="213"/>
      <c r="BG480" s="271"/>
      <c r="BH480" s="275">
        <v>4</v>
      </c>
      <c r="BI480" s="277"/>
      <c r="BJ480" s="691"/>
      <c r="BK480" s="271">
        <v>0</v>
      </c>
      <c r="BL480" s="271"/>
      <c r="BM480" s="131"/>
      <c r="BN480" s="55"/>
      <c r="BO480" s="55"/>
      <c r="BP480" s="94"/>
      <c r="BQ480" s="94"/>
      <c r="BR480" s="94"/>
      <c r="BS480" s="94"/>
      <c r="BT480" s="94"/>
      <c r="BU480" s="94"/>
      <c r="BV480" s="94"/>
      <c r="BW480" s="271"/>
      <c r="BX480" s="271">
        <v>64</v>
      </c>
      <c r="BY480" s="271"/>
      <c r="BZ480" s="131"/>
      <c r="CA480" s="55"/>
      <c r="CB480" s="55"/>
      <c r="CC480" s="55"/>
      <c r="CD480" s="55"/>
      <c r="CE480" s="55"/>
      <c r="CF480" s="55"/>
      <c r="CG480" s="9"/>
      <c r="CH480" s="9"/>
      <c r="CI480" s="9"/>
      <c r="CJ480" s="271"/>
      <c r="CK480" s="271">
        <v>0</v>
      </c>
      <c r="CL480" s="271"/>
    </row>
    <row r="481" spans="1:90" ht="12.95" customHeight="1" x14ac:dyDescent="0.2">
      <c r="A481" s="72"/>
      <c r="B481" s="255" t="s">
        <v>2215</v>
      </c>
      <c r="C481" s="255" t="s">
        <v>2052</v>
      </c>
      <c r="D481" s="301"/>
      <c r="K481" s="10"/>
      <c r="L481" s="9"/>
      <c r="M481" s="9"/>
      <c r="N481" s="107"/>
      <c r="O481" s="141"/>
      <c r="P481" s="142"/>
      <c r="Q481" s="442"/>
      <c r="R481" s="441">
        <v>481</v>
      </c>
      <c r="S481" s="107">
        <f t="shared" si="73"/>
        <v>760</v>
      </c>
      <c r="T481" s="141">
        <f>+AH481+AU481+BH481+BK481+BX481+CK481</f>
        <v>481</v>
      </c>
      <c r="U481" s="142">
        <f t="shared" si="76"/>
        <v>0</v>
      </c>
      <c r="V481" s="260"/>
      <c r="W481" s="131"/>
      <c r="X481" s="55"/>
      <c r="Y481" s="55"/>
      <c r="Z481" s="55"/>
      <c r="AA481" s="55"/>
      <c r="AB481" s="55"/>
      <c r="AC481" s="55"/>
      <c r="AD481" s="9"/>
      <c r="AE481" s="9"/>
      <c r="AF481" s="9"/>
      <c r="AG481" s="273"/>
      <c r="AH481" s="271">
        <v>401</v>
      </c>
      <c r="AI481" s="271"/>
      <c r="AJ481" s="131"/>
      <c r="AK481" s="55"/>
      <c r="AL481" s="55"/>
      <c r="AM481" s="55"/>
      <c r="AN481" s="55"/>
      <c r="AO481" s="55"/>
      <c r="AP481" s="55"/>
      <c r="AQ481" s="9"/>
      <c r="AR481" s="9"/>
      <c r="AS481" s="9"/>
      <c r="AT481" s="271"/>
      <c r="AU481" s="271">
        <v>0</v>
      </c>
      <c r="AV481" s="271"/>
      <c r="AW481" s="131"/>
      <c r="AX481" s="55"/>
      <c r="AY481" s="55"/>
      <c r="AZ481" s="68"/>
      <c r="BA481" s="68"/>
      <c r="BB481" s="68"/>
      <c r="BC481" s="68"/>
      <c r="BD481" s="68"/>
      <c r="BE481" s="68"/>
      <c r="BF481" s="213"/>
      <c r="BG481" s="271"/>
      <c r="BH481" s="275">
        <v>0</v>
      </c>
      <c r="BI481" s="277"/>
      <c r="BJ481" s="691"/>
      <c r="BK481" s="271">
        <v>51</v>
      </c>
      <c r="BL481" s="271"/>
      <c r="BM481" s="131"/>
      <c r="BN481" s="55"/>
      <c r="BO481" s="55"/>
      <c r="BP481" s="94"/>
      <c r="BQ481" s="94"/>
      <c r="BR481" s="94"/>
      <c r="BS481" s="94"/>
      <c r="BT481" s="94"/>
      <c r="BU481" s="94"/>
      <c r="BV481" s="94"/>
      <c r="BW481" s="271"/>
      <c r="BX481" s="271">
        <v>29</v>
      </c>
      <c r="BY481" s="271"/>
      <c r="BZ481" s="131"/>
      <c r="CA481" s="55"/>
      <c r="CB481" s="55"/>
      <c r="CC481" s="55"/>
      <c r="CD481" s="55"/>
      <c r="CE481" s="55"/>
      <c r="CF481" s="55"/>
      <c r="CG481" s="9"/>
      <c r="CH481" s="9"/>
      <c r="CI481" s="9"/>
      <c r="CJ481" s="271"/>
      <c r="CK481" s="271">
        <v>0</v>
      </c>
      <c r="CL481" s="271"/>
    </row>
    <row r="482" spans="1:90" ht="12.95" customHeight="1" x14ac:dyDescent="0.2">
      <c r="A482" s="72" t="s">
        <v>219</v>
      </c>
      <c r="B482" s="255" t="s">
        <v>2222</v>
      </c>
      <c r="C482" s="255" t="s">
        <v>2052</v>
      </c>
      <c r="D482" s="301"/>
      <c r="K482" s="10"/>
      <c r="L482" s="9"/>
      <c r="M482" s="9"/>
      <c r="N482" s="107"/>
      <c r="O482" s="141"/>
      <c r="P482" s="142"/>
      <c r="Q482" s="443"/>
      <c r="R482" s="443">
        <v>456</v>
      </c>
      <c r="S482" s="107">
        <f t="shared" si="73"/>
        <v>773</v>
      </c>
      <c r="T482" s="141">
        <f>+AH482+AU482+BH482+BK482+BX482+CK482</f>
        <v>456</v>
      </c>
      <c r="U482" s="142">
        <f t="shared" si="76"/>
        <v>0</v>
      </c>
      <c r="V482" s="260"/>
      <c r="W482" s="131"/>
      <c r="X482" s="55"/>
      <c r="Y482" s="55"/>
      <c r="Z482" s="55"/>
      <c r="AA482" s="55"/>
      <c r="AB482" s="55"/>
      <c r="AC482" s="55"/>
      <c r="AD482" s="9"/>
      <c r="AE482" s="9"/>
      <c r="AF482" s="9"/>
      <c r="AG482" s="271"/>
      <c r="AH482" s="271">
        <v>110</v>
      </c>
      <c r="AI482" s="271"/>
      <c r="AJ482" s="131"/>
      <c r="AK482" s="55"/>
      <c r="AL482" s="55"/>
      <c r="AM482" s="55"/>
      <c r="AN482" s="55"/>
      <c r="AO482" s="55"/>
      <c r="AP482" s="55"/>
      <c r="AQ482" s="9"/>
      <c r="AR482" s="9"/>
      <c r="AS482" s="9"/>
      <c r="AT482" s="271"/>
      <c r="AU482" s="271">
        <v>0</v>
      </c>
      <c r="AV482" s="271"/>
      <c r="AW482" s="131"/>
      <c r="AX482" s="55"/>
      <c r="AY482" s="55"/>
      <c r="AZ482" s="68"/>
      <c r="BA482" s="68"/>
      <c r="BB482" s="68"/>
      <c r="BC482" s="68"/>
      <c r="BD482" s="68"/>
      <c r="BE482" s="68"/>
      <c r="BF482" s="213"/>
      <c r="BG482" s="271"/>
      <c r="BH482" s="275">
        <v>16</v>
      </c>
      <c r="BI482" s="277"/>
      <c r="BJ482" s="691"/>
      <c r="BK482" s="271">
        <v>330</v>
      </c>
      <c r="BL482" s="271"/>
      <c r="BM482" s="131"/>
      <c r="BN482" s="55"/>
      <c r="BO482" s="55"/>
      <c r="BP482" s="94"/>
      <c r="BQ482" s="94"/>
      <c r="BR482" s="94"/>
      <c r="BS482" s="94"/>
      <c r="BT482" s="94"/>
      <c r="BU482" s="94"/>
      <c r="BV482" s="94"/>
      <c r="BW482" s="271"/>
      <c r="BX482" s="271">
        <v>0</v>
      </c>
      <c r="BY482" s="271"/>
      <c r="BZ482" s="131"/>
      <c r="CA482" s="55"/>
      <c r="CB482" s="55"/>
      <c r="CC482" s="55"/>
      <c r="CD482" s="55"/>
      <c r="CE482" s="55"/>
      <c r="CF482" s="55"/>
      <c r="CG482" s="9"/>
      <c r="CH482" s="9"/>
      <c r="CI482" s="9"/>
      <c r="CJ482" s="271"/>
      <c r="CK482" s="271">
        <v>0</v>
      </c>
      <c r="CL482" s="271"/>
    </row>
    <row r="483" spans="1:90" ht="12.95" customHeight="1" x14ac:dyDescent="0.2">
      <c r="A483" s="3" t="s">
        <v>210</v>
      </c>
      <c r="B483" s="255" t="s">
        <v>2228</v>
      </c>
      <c r="C483" s="255" t="s">
        <v>2052</v>
      </c>
      <c r="D483" s="301"/>
      <c r="K483" s="10"/>
      <c r="L483" s="9"/>
      <c r="M483" s="9"/>
      <c r="N483" s="107"/>
      <c r="O483" s="141"/>
      <c r="P483" s="142"/>
      <c r="Q483" s="444"/>
      <c r="R483" s="443">
        <v>427</v>
      </c>
      <c r="S483" s="107">
        <f t="shared" si="73"/>
        <v>786</v>
      </c>
      <c r="T483" s="141">
        <f>+AH483+AU483+BH483+BK483+BX483+CK483</f>
        <v>427</v>
      </c>
      <c r="U483" s="142">
        <f t="shared" si="76"/>
        <v>0</v>
      </c>
      <c r="V483" s="260"/>
      <c r="W483" s="131"/>
      <c r="X483" s="55"/>
      <c r="Y483" s="55"/>
      <c r="Z483" s="55"/>
      <c r="AA483" s="55"/>
      <c r="AB483" s="55"/>
      <c r="AC483" s="55"/>
      <c r="AD483" s="9"/>
      <c r="AE483" s="9"/>
      <c r="AF483" s="9"/>
      <c r="AG483" s="271"/>
      <c r="AH483" s="271">
        <v>0</v>
      </c>
      <c r="AI483" s="271"/>
      <c r="AJ483" s="131"/>
      <c r="AK483" s="55"/>
      <c r="AL483" s="55"/>
      <c r="AM483" s="55"/>
      <c r="AN483" s="55"/>
      <c r="AO483" s="55"/>
      <c r="AP483" s="55"/>
      <c r="AQ483" s="9"/>
      <c r="AR483" s="9"/>
      <c r="AS483" s="9"/>
      <c r="AT483" s="271"/>
      <c r="AU483" s="271">
        <v>0</v>
      </c>
      <c r="AV483" s="271"/>
      <c r="AW483" s="131"/>
      <c r="AX483" s="55"/>
      <c r="AY483" s="55"/>
      <c r="AZ483" s="68"/>
      <c r="BA483" s="68"/>
      <c r="BB483" s="68"/>
      <c r="BC483" s="68"/>
      <c r="BD483" s="68"/>
      <c r="BE483" s="68"/>
      <c r="BF483" s="213"/>
      <c r="BG483" s="271"/>
      <c r="BH483" s="275">
        <v>0</v>
      </c>
      <c r="BI483" s="277"/>
      <c r="BJ483" s="693"/>
      <c r="BK483" s="271">
        <v>0</v>
      </c>
      <c r="BL483" s="271"/>
      <c r="BM483" s="131"/>
      <c r="BN483" s="55"/>
      <c r="BO483" s="55"/>
      <c r="BP483" s="94"/>
      <c r="BQ483" s="94"/>
      <c r="BR483" s="94"/>
      <c r="BS483" s="94"/>
      <c r="BT483" s="94"/>
      <c r="BU483" s="94"/>
      <c r="BV483" s="94"/>
      <c r="BW483" s="271"/>
      <c r="BX483" s="271">
        <v>427</v>
      </c>
      <c r="BY483" s="271"/>
      <c r="BZ483" s="131"/>
      <c r="CA483" s="55"/>
      <c r="CB483" s="55"/>
      <c r="CC483" s="55"/>
      <c r="CD483" s="55"/>
      <c r="CE483" s="55"/>
      <c r="CF483" s="55"/>
      <c r="CG483" s="9"/>
      <c r="CH483" s="9"/>
      <c r="CI483" s="9"/>
      <c r="CJ483" s="271"/>
      <c r="CK483" s="271">
        <v>0</v>
      </c>
      <c r="CL483" s="271"/>
    </row>
    <row r="484" spans="1:90" ht="12.95" customHeight="1" x14ac:dyDescent="0.2">
      <c r="B484" s="272" t="s">
        <v>2238</v>
      </c>
      <c r="C484" s="272" t="s">
        <v>2052</v>
      </c>
      <c r="D484" s="263"/>
      <c r="E484" s="56"/>
      <c r="F484" s="44"/>
      <c r="G484" s="52"/>
      <c r="H484" s="44"/>
      <c r="I484" s="44"/>
      <c r="J484" s="44"/>
      <c r="K484" s="44"/>
      <c r="L484" s="44"/>
      <c r="M484" s="44"/>
      <c r="N484" s="107"/>
      <c r="O484" s="141"/>
      <c r="P484" s="142"/>
      <c r="Q484" s="446"/>
      <c r="R484" s="445">
        <v>357</v>
      </c>
      <c r="S484" s="107">
        <f t="shared" si="73"/>
        <v>807</v>
      </c>
      <c r="T484" s="141">
        <f>+AH484+AU484+BH484+BK484+BX484+CK484</f>
        <v>357</v>
      </c>
      <c r="U484" s="142">
        <f t="shared" si="76"/>
        <v>0</v>
      </c>
      <c r="V484" s="260"/>
      <c r="W484" s="263"/>
      <c r="X484" s="56"/>
      <c r="Y484" s="44"/>
      <c r="Z484" s="44"/>
      <c r="AA484" s="44"/>
      <c r="AB484" s="44"/>
      <c r="AC484" s="44"/>
      <c r="AD484" s="44"/>
      <c r="AE484" s="44"/>
      <c r="AF484" s="44"/>
      <c r="AG484" s="273"/>
      <c r="AH484" s="271">
        <v>313</v>
      </c>
      <c r="AI484" s="271"/>
      <c r="AJ484" s="263"/>
      <c r="AK484" s="56"/>
      <c r="AL484" s="44"/>
      <c r="AM484" s="44"/>
      <c r="AN484" s="44"/>
      <c r="AO484" s="44"/>
      <c r="AP484" s="44"/>
      <c r="AQ484" s="44"/>
      <c r="AR484" s="44"/>
      <c r="AS484" s="44"/>
      <c r="AT484" s="273"/>
      <c r="AU484" s="271">
        <v>0</v>
      </c>
      <c r="AV484" s="271"/>
      <c r="AW484" s="263"/>
      <c r="AX484" s="56"/>
      <c r="AY484" s="44"/>
      <c r="AZ484" s="66"/>
      <c r="BA484" s="66"/>
      <c r="BB484" s="66"/>
      <c r="BC484" s="66"/>
      <c r="BD484" s="66"/>
      <c r="BE484" s="66"/>
      <c r="BF484" s="217"/>
      <c r="BG484" s="271"/>
      <c r="BH484" s="275">
        <v>0</v>
      </c>
      <c r="BI484" s="277"/>
      <c r="BJ484" s="693"/>
      <c r="BK484" s="271">
        <v>0</v>
      </c>
      <c r="BL484" s="271"/>
      <c r="BM484" s="263"/>
      <c r="BN484" s="99"/>
      <c r="BO484" s="44"/>
      <c r="BP484" s="44"/>
      <c r="BQ484" s="44"/>
      <c r="BR484" s="44"/>
      <c r="BS484" s="44"/>
      <c r="BT484" s="44"/>
      <c r="BU484" s="44"/>
      <c r="BV484" s="44"/>
      <c r="BW484" s="273"/>
      <c r="BX484" s="271">
        <v>44</v>
      </c>
      <c r="BY484" s="271"/>
      <c r="BZ484" s="263"/>
      <c r="CA484" s="262"/>
      <c r="CB484" s="56"/>
      <c r="CC484" s="44"/>
      <c r="CD484" s="52"/>
      <c r="CE484" s="44"/>
      <c r="CF484" s="44"/>
      <c r="CG484" s="44"/>
      <c r="CH484" s="44"/>
      <c r="CI484" s="44"/>
      <c r="CJ484" s="271"/>
      <c r="CK484" s="271">
        <v>0</v>
      </c>
      <c r="CL484" s="271"/>
    </row>
    <row r="485" spans="1:90" ht="12.95" customHeight="1" x14ac:dyDescent="0.2">
      <c r="A485" s="72" t="s">
        <v>252</v>
      </c>
      <c r="B485" s="272" t="s">
        <v>2244</v>
      </c>
      <c r="C485" s="272" t="s">
        <v>2052</v>
      </c>
      <c r="D485" s="301"/>
      <c r="K485" s="10"/>
      <c r="L485" s="9"/>
      <c r="M485" s="9"/>
      <c r="N485" s="107"/>
      <c r="O485" s="141"/>
      <c r="P485" s="142"/>
      <c r="Q485" s="446"/>
      <c r="R485" s="445">
        <v>319</v>
      </c>
      <c r="S485" s="107">
        <f t="shared" si="73"/>
        <v>819</v>
      </c>
      <c r="T485" s="141">
        <f>+AH485+AU485+BH485+BK485+BX485+CK485</f>
        <v>319</v>
      </c>
      <c r="U485" s="142">
        <f t="shared" si="76"/>
        <v>0</v>
      </c>
      <c r="V485" s="260"/>
      <c r="W485" s="131"/>
      <c r="X485" s="55"/>
      <c r="Y485" s="55"/>
      <c r="Z485" s="55"/>
      <c r="AA485" s="55"/>
      <c r="AB485" s="55"/>
      <c r="AC485" s="55"/>
      <c r="AD485" s="9"/>
      <c r="AE485" s="9"/>
      <c r="AF485" s="9"/>
      <c r="AG485" s="273"/>
      <c r="AH485" s="271">
        <v>3</v>
      </c>
      <c r="AI485" s="271"/>
      <c r="AJ485" s="131"/>
      <c r="AK485" s="55"/>
      <c r="AL485" s="55"/>
      <c r="AM485" s="55"/>
      <c r="AN485" s="55"/>
      <c r="AO485" s="55"/>
      <c r="AP485" s="55"/>
      <c r="AQ485" s="9"/>
      <c r="AR485" s="9"/>
      <c r="AS485" s="9"/>
      <c r="AT485" s="273"/>
      <c r="AU485" s="271">
        <v>280</v>
      </c>
      <c r="AV485" s="271"/>
      <c r="AW485" s="131"/>
      <c r="AX485" s="55"/>
      <c r="AY485" s="55"/>
      <c r="AZ485" s="68"/>
      <c r="BA485" s="68"/>
      <c r="BB485" s="68"/>
      <c r="BC485" s="68"/>
      <c r="BD485" s="68"/>
      <c r="BE485" s="68"/>
      <c r="BF485" s="213"/>
      <c r="BG485" s="271"/>
      <c r="BH485" s="275">
        <v>0</v>
      </c>
      <c r="BI485" s="277"/>
      <c r="BJ485" s="691"/>
      <c r="BK485" s="271">
        <v>36</v>
      </c>
      <c r="BL485" s="271"/>
      <c r="BM485" s="131"/>
      <c r="BN485" s="55"/>
      <c r="BO485" s="55"/>
      <c r="BP485" s="94"/>
      <c r="BQ485" s="94"/>
      <c r="BR485" s="94"/>
      <c r="BS485" s="94"/>
      <c r="BT485" s="94"/>
      <c r="BU485" s="94"/>
      <c r="BV485" s="94"/>
      <c r="BW485" s="273"/>
      <c r="BX485" s="271">
        <v>0</v>
      </c>
      <c r="BY485" s="271"/>
      <c r="BZ485" s="131"/>
      <c r="CA485" s="55"/>
      <c r="CB485" s="55"/>
      <c r="CC485" s="55"/>
      <c r="CD485" s="55"/>
      <c r="CE485" s="55"/>
      <c r="CF485" s="55"/>
      <c r="CG485" s="9"/>
      <c r="CH485" s="9"/>
      <c r="CI485" s="9"/>
      <c r="CJ485" s="273"/>
      <c r="CK485" s="271">
        <v>0</v>
      </c>
      <c r="CL485" s="271"/>
    </row>
    <row r="486" spans="1:90" ht="12.95" customHeight="1" x14ac:dyDescent="0.2">
      <c r="A486" s="72" t="s">
        <v>284</v>
      </c>
      <c r="B486" s="272" t="s">
        <v>2246</v>
      </c>
      <c r="C486" s="272" t="s">
        <v>2052</v>
      </c>
      <c r="D486" s="301"/>
      <c r="K486" s="10"/>
      <c r="L486" s="9"/>
      <c r="M486" s="9"/>
      <c r="N486" s="107"/>
      <c r="O486" s="141"/>
      <c r="P486" s="142"/>
      <c r="Q486" s="445">
        <v>301</v>
      </c>
      <c r="R486" s="445">
        <v>309</v>
      </c>
      <c r="S486" s="107">
        <f t="shared" si="73"/>
        <v>823</v>
      </c>
      <c r="T486" s="141">
        <f>+AH486+AU486+BH486+BK486+BX486+CK486</f>
        <v>309</v>
      </c>
      <c r="U486" s="142">
        <f t="shared" si="76"/>
        <v>0</v>
      </c>
      <c r="V486" s="260"/>
      <c r="W486" s="131"/>
      <c r="X486" s="55"/>
      <c r="Y486" s="55"/>
      <c r="Z486" s="55"/>
      <c r="AA486" s="55"/>
      <c r="AB486" s="55"/>
      <c r="AC486" s="55"/>
      <c r="AD486" s="9"/>
      <c r="AE486" s="9"/>
      <c r="AF486" s="9"/>
      <c r="AG486" s="271">
        <v>253</v>
      </c>
      <c r="AH486" s="271">
        <v>204</v>
      </c>
      <c r="AI486" s="271"/>
      <c r="AJ486" s="131"/>
      <c r="AK486" s="55"/>
      <c r="AL486" s="55"/>
      <c r="AM486" s="55"/>
      <c r="AN486" s="55"/>
      <c r="AO486" s="55"/>
      <c r="AP486" s="55"/>
      <c r="AQ486" s="9"/>
      <c r="AR486" s="9"/>
      <c r="AS486" s="9"/>
      <c r="AT486" s="271">
        <v>0</v>
      </c>
      <c r="AU486" s="271">
        <v>0</v>
      </c>
      <c r="AV486" s="271"/>
      <c r="AW486" s="131"/>
      <c r="AX486" s="55"/>
      <c r="AY486" s="55"/>
      <c r="AZ486" s="68"/>
      <c r="BA486" s="68"/>
      <c r="BB486" s="68"/>
      <c r="BC486" s="68"/>
      <c r="BD486" s="68"/>
      <c r="BE486" s="68"/>
      <c r="BF486" s="213"/>
      <c r="BG486" s="271">
        <v>0</v>
      </c>
      <c r="BH486" s="275">
        <v>0</v>
      </c>
      <c r="BI486" s="277"/>
      <c r="BJ486" s="691">
        <v>0</v>
      </c>
      <c r="BK486" s="271">
        <v>0</v>
      </c>
      <c r="BL486" s="271"/>
      <c r="BM486" s="131"/>
      <c r="BN486" s="55"/>
      <c r="BO486" s="55"/>
      <c r="BP486" s="94"/>
      <c r="BQ486" s="94"/>
      <c r="BR486" s="94"/>
      <c r="BS486" s="94"/>
      <c r="BT486" s="94"/>
      <c r="BU486" s="94"/>
      <c r="BV486" s="94"/>
      <c r="BW486" s="271">
        <v>48</v>
      </c>
      <c r="BX486" s="271">
        <v>105</v>
      </c>
      <c r="BY486" s="271"/>
      <c r="BZ486" s="131"/>
      <c r="CA486" s="55"/>
      <c r="CB486" s="55"/>
      <c r="CC486" s="55"/>
      <c r="CD486" s="55"/>
      <c r="CE486" s="55"/>
      <c r="CF486" s="55"/>
      <c r="CG486" s="9"/>
      <c r="CH486" s="9"/>
      <c r="CI486" s="9"/>
      <c r="CJ486" s="271">
        <v>0</v>
      </c>
      <c r="CK486" s="271">
        <v>0</v>
      </c>
      <c r="CL486" s="271"/>
    </row>
    <row r="487" spans="1:90" ht="12.95" customHeight="1" x14ac:dyDescent="0.2">
      <c r="A487" s="72" t="s">
        <v>228</v>
      </c>
      <c r="B487" s="272" t="s">
        <v>2271</v>
      </c>
      <c r="C487" s="272" t="s">
        <v>2052</v>
      </c>
      <c r="D487" s="301"/>
      <c r="K487" s="10"/>
      <c r="L487" s="9"/>
      <c r="M487" s="9"/>
      <c r="N487" s="107"/>
      <c r="O487" s="141"/>
      <c r="P487" s="142"/>
      <c r="Q487" s="447"/>
      <c r="R487" s="447">
        <v>241</v>
      </c>
      <c r="S487" s="107">
        <f t="shared" si="73"/>
        <v>856</v>
      </c>
      <c r="T487" s="141">
        <f>+AH487+AU487+BH487+BK487+BX487+CK487</f>
        <v>241</v>
      </c>
      <c r="U487" s="142">
        <f t="shared" si="76"/>
        <v>0</v>
      </c>
      <c r="V487" s="260"/>
      <c r="W487" s="131"/>
      <c r="X487" s="55"/>
      <c r="Y487" s="55"/>
      <c r="Z487" s="55"/>
      <c r="AA487" s="55"/>
      <c r="AB487" s="55"/>
      <c r="AC487" s="55"/>
      <c r="AD487" s="9"/>
      <c r="AE487" s="9"/>
      <c r="AF487" s="9"/>
      <c r="AG487" s="271"/>
      <c r="AH487" s="271">
        <v>190</v>
      </c>
      <c r="AI487" s="271"/>
      <c r="AJ487" s="131"/>
      <c r="AK487" s="55"/>
      <c r="AL487" s="55"/>
      <c r="AM487" s="55"/>
      <c r="AN487" s="55"/>
      <c r="AO487" s="55"/>
      <c r="AP487" s="55"/>
      <c r="AQ487" s="9"/>
      <c r="AR487" s="9"/>
      <c r="AS487" s="9"/>
      <c r="AT487" s="271"/>
      <c r="AU487" s="271">
        <v>25</v>
      </c>
      <c r="AV487" s="271"/>
      <c r="AW487" s="131"/>
      <c r="AX487" s="55"/>
      <c r="AY487" s="55"/>
      <c r="AZ487" s="68"/>
      <c r="BA487" s="68"/>
      <c r="BB487" s="68"/>
      <c r="BC487" s="68"/>
      <c r="BD487" s="68"/>
      <c r="BE487" s="68"/>
      <c r="BF487" s="213"/>
      <c r="BG487" s="271"/>
      <c r="BH487" s="275">
        <v>0</v>
      </c>
      <c r="BI487" s="277"/>
      <c r="BJ487" s="691"/>
      <c r="BK487" s="271">
        <v>0</v>
      </c>
      <c r="BL487" s="271"/>
      <c r="BM487" s="131"/>
      <c r="BN487" s="55"/>
      <c r="BO487" s="55"/>
      <c r="BP487" s="94"/>
      <c r="BQ487" s="94"/>
      <c r="BR487" s="94"/>
      <c r="BS487" s="94"/>
      <c r="BT487" s="94"/>
      <c r="BU487" s="94"/>
      <c r="BV487" s="94"/>
      <c r="BW487" s="271"/>
      <c r="BX487" s="271">
        <v>26</v>
      </c>
      <c r="BY487" s="271"/>
      <c r="BZ487" s="131"/>
      <c r="CA487" s="55"/>
      <c r="CB487" s="55"/>
      <c r="CC487" s="55"/>
      <c r="CD487" s="55"/>
      <c r="CE487" s="55"/>
      <c r="CF487" s="55"/>
      <c r="CG487" s="9"/>
      <c r="CH487" s="9"/>
      <c r="CI487" s="9"/>
      <c r="CJ487" s="271"/>
      <c r="CK487" s="271">
        <v>0</v>
      </c>
      <c r="CL487" s="271"/>
    </row>
    <row r="488" spans="1:90" ht="12.95" customHeight="1" x14ac:dyDescent="0.2">
      <c r="A488" s="72" t="s">
        <v>279</v>
      </c>
      <c r="B488" s="272" t="s">
        <v>2282</v>
      </c>
      <c r="C488" s="272" t="s">
        <v>2052</v>
      </c>
      <c r="D488" s="301"/>
      <c r="K488" s="10"/>
      <c r="L488" s="9"/>
      <c r="M488" s="9"/>
      <c r="N488" s="107"/>
      <c r="O488" s="141"/>
      <c r="P488" s="142"/>
      <c r="Q488" s="448"/>
      <c r="R488" s="447">
        <v>218</v>
      </c>
      <c r="S488" s="107">
        <f t="shared" si="73"/>
        <v>871</v>
      </c>
      <c r="T488" s="141">
        <f>+AH488+AU488+BH488+BK488+BX488+CK488</f>
        <v>218</v>
      </c>
      <c r="U488" s="142">
        <f t="shared" si="76"/>
        <v>0</v>
      </c>
      <c r="V488" s="260"/>
      <c r="W488" s="131"/>
      <c r="X488" s="55"/>
      <c r="Y488" s="55"/>
      <c r="Z488" s="55"/>
      <c r="AA488" s="55"/>
      <c r="AB488" s="55"/>
      <c r="AC488" s="55"/>
      <c r="AD488" s="9"/>
      <c r="AE488" s="9"/>
      <c r="AF488" s="9"/>
      <c r="AG488" s="271"/>
      <c r="AH488" s="271">
        <v>209</v>
      </c>
      <c r="AI488" s="271"/>
      <c r="AJ488" s="131"/>
      <c r="AK488" s="55"/>
      <c r="AL488" s="55"/>
      <c r="AM488" s="55"/>
      <c r="AN488" s="55"/>
      <c r="AO488" s="55"/>
      <c r="AP488" s="55"/>
      <c r="AQ488" s="9"/>
      <c r="AR488" s="9"/>
      <c r="AS488" s="9"/>
      <c r="AT488" s="271"/>
      <c r="AU488" s="271">
        <v>4</v>
      </c>
      <c r="AV488" s="271"/>
      <c r="AW488" s="131"/>
      <c r="AX488" s="55"/>
      <c r="AY488" s="55"/>
      <c r="AZ488" s="68"/>
      <c r="BA488" s="68"/>
      <c r="BB488" s="68"/>
      <c r="BC488" s="68"/>
      <c r="BD488" s="68"/>
      <c r="BE488" s="68"/>
      <c r="BF488" s="213"/>
      <c r="BG488" s="271"/>
      <c r="BH488" s="275">
        <v>0</v>
      </c>
      <c r="BI488" s="277"/>
      <c r="BJ488" s="691"/>
      <c r="BK488" s="271">
        <v>5</v>
      </c>
      <c r="BL488" s="271"/>
      <c r="BM488" s="131"/>
      <c r="BN488" s="55"/>
      <c r="BO488" s="55"/>
      <c r="BP488" s="94"/>
      <c r="BQ488" s="94"/>
      <c r="BR488" s="94"/>
      <c r="BS488" s="94"/>
      <c r="BT488" s="94"/>
      <c r="BU488" s="94"/>
      <c r="BV488" s="94"/>
      <c r="BW488" s="271"/>
      <c r="BX488" s="271">
        <v>0</v>
      </c>
      <c r="BY488" s="271"/>
      <c r="BZ488" s="131"/>
      <c r="CA488" s="55"/>
      <c r="CB488" s="55"/>
      <c r="CC488" s="55"/>
      <c r="CD488" s="55"/>
      <c r="CE488" s="55"/>
      <c r="CF488" s="55"/>
      <c r="CG488" s="9"/>
      <c r="CH488" s="9"/>
      <c r="CI488" s="9"/>
      <c r="CJ488" s="271"/>
      <c r="CK488" s="271">
        <v>0</v>
      </c>
      <c r="CL488" s="271"/>
    </row>
    <row r="489" spans="1:90" ht="12.95" customHeight="1" x14ac:dyDescent="0.2">
      <c r="A489" s="72" t="s">
        <v>802</v>
      </c>
      <c r="B489" s="272" t="s">
        <v>2304</v>
      </c>
      <c r="C489" s="272" t="s">
        <v>2052</v>
      </c>
      <c r="D489" s="301"/>
      <c r="K489" s="10"/>
      <c r="L489" s="9"/>
      <c r="M489" s="9"/>
      <c r="N489" s="107"/>
      <c r="O489" s="141"/>
      <c r="P489" s="142"/>
      <c r="Q489" s="448"/>
      <c r="R489" s="447">
        <v>177</v>
      </c>
      <c r="S489" s="107">
        <f t="shared" si="73"/>
        <v>898</v>
      </c>
      <c r="T489" s="141">
        <f>+AH489+AU489+BH489+BK489+BX489+CK489</f>
        <v>177</v>
      </c>
      <c r="U489" s="142">
        <f t="shared" si="76"/>
        <v>0</v>
      </c>
      <c r="V489" s="260"/>
      <c r="W489" s="131"/>
      <c r="X489" s="55"/>
      <c r="Y489" s="55"/>
      <c r="Z489" s="55"/>
      <c r="AA489" s="55"/>
      <c r="AB489" s="55"/>
      <c r="AC489" s="55"/>
      <c r="AD489" s="9"/>
      <c r="AE489" s="9"/>
      <c r="AF489" s="9"/>
      <c r="AG489" s="273"/>
      <c r="AH489" s="271">
        <v>52</v>
      </c>
      <c r="AI489" s="271"/>
      <c r="AJ489" s="131"/>
      <c r="AK489" s="55"/>
      <c r="AL489" s="55"/>
      <c r="AM489" s="55"/>
      <c r="AN489" s="55"/>
      <c r="AO489" s="55"/>
      <c r="AP489" s="135"/>
      <c r="AQ489" s="136"/>
      <c r="AR489" s="136"/>
      <c r="AS489" s="136"/>
      <c r="AT489" s="273"/>
      <c r="AU489" s="271">
        <v>0</v>
      </c>
      <c r="AV489" s="271"/>
      <c r="AW489" s="131"/>
      <c r="AX489" s="55"/>
      <c r="AY489" s="55"/>
      <c r="AZ489" s="68"/>
      <c r="BA489" s="68"/>
      <c r="BB489" s="68"/>
      <c r="BC489" s="68"/>
      <c r="BD489" s="68"/>
      <c r="BE489" s="68"/>
      <c r="BF489" s="213"/>
      <c r="BG489" s="271"/>
      <c r="BH489" s="275">
        <v>0</v>
      </c>
      <c r="BI489" s="277"/>
      <c r="BJ489" s="691"/>
      <c r="BK489" s="271">
        <v>0</v>
      </c>
      <c r="BL489" s="271"/>
      <c r="BM489" s="131"/>
      <c r="BN489" s="55"/>
      <c r="BO489" s="55"/>
      <c r="BP489" s="94"/>
      <c r="BQ489" s="94"/>
      <c r="BR489" s="94"/>
      <c r="BS489" s="94"/>
      <c r="BT489" s="94"/>
      <c r="BU489" s="94"/>
      <c r="BV489" s="94"/>
      <c r="BW489" s="273"/>
      <c r="BX489" s="271">
        <v>125</v>
      </c>
      <c r="BY489" s="271"/>
      <c r="BZ489" s="131"/>
      <c r="CA489" s="55"/>
      <c r="CB489" s="55"/>
      <c r="CC489" s="55"/>
      <c r="CD489" s="55"/>
      <c r="CE489" s="55"/>
      <c r="CF489" s="55"/>
      <c r="CG489" s="9"/>
      <c r="CH489" s="9"/>
      <c r="CI489" s="9"/>
      <c r="CJ489" s="273"/>
      <c r="CK489" s="271">
        <v>0</v>
      </c>
      <c r="CL489" s="271"/>
    </row>
    <row r="490" spans="1:90" ht="12.95" customHeight="1" x14ac:dyDescent="0.2">
      <c r="A490" s="72" t="s">
        <v>251</v>
      </c>
      <c r="B490" s="272" t="s">
        <v>2306</v>
      </c>
      <c r="C490" s="272" t="s">
        <v>2052</v>
      </c>
      <c r="D490" s="301"/>
      <c r="K490" s="10"/>
      <c r="L490" s="9"/>
      <c r="M490" s="9"/>
      <c r="N490" s="107"/>
      <c r="O490" s="141"/>
      <c r="P490" s="142"/>
      <c r="Q490" s="448"/>
      <c r="R490" s="447">
        <v>176</v>
      </c>
      <c r="S490" s="107">
        <f t="shared" ref="S490:S553" si="77">IF(R490&gt;0,RANK(R490,$R$16:$R$986),"—")</f>
        <v>899</v>
      </c>
      <c r="T490" s="141">
        <f>+AH490+AU490+BH490+BK490+BX490+CK490</f>
        <v>176</v>
      </c>
      <c r="U490" s="142">
        <f t="shared" si="76"/>
        <v>0</v>
      </c>
      <c r="V490" s="260"/>
      <c r="W490" s="131"/>
      <c r="X490" s="55"/>
      <c r="Y490" s="55"/>
      <c r="Z490" s="55"/>
      <c r="AA490" s="55"/>
      <c r="AB490" s="55"/>
      <c r="AC490" s="55"/>
      <c r="AD490" s="9"/>
      <c r="AE490" s="9"/>
      <c r="AF490" s="9"/>
      <c r="AG490" s="273"/>
      <c r="AH490" s="271">
        <v>130</v>
      </c>
      <c r="AI490" s="271"/>
      <c r="AJ490" s="131"/>
      <c r="AK490" s="55"/>
      <c r="AL490" s="55"/>
      <c r="AM490" s="55"/>
      <c r="AN490" s="55"/>
      <c r="AO490" s="55"/>
      <c r="AP490" s="135"/>
      <c r="AQ490" s="136"/>
      <c r="AR490" s="136"/>
      <c r="AS490" s="136"/>
      <c r="AT490" s="273"/>
      <c r="AU490" s="271">
        <v>0</v>
      </c>
      <c r="AV490" s="271"/>
      <c r="AW490" s="131"/>
      <c r="AX490" s="55"/>
      <c r="AY490" s="55"/>
      <c r="AZ490" s="68"/>
      <c r="BA490" s="68"/>
      <c r="BB490" s="68"/>
      <c r="BC490" s="68"/>
      <c r="BD490" s="68"/>
      <c r="BE490" s="68"/>
      <c r="BF490" s="213"/>
      <c r="BG490" s="271"/>
      <c r="BH490" s="275">
        <v>35</v>
      </c>
      <c r="BI490" s="277"/>
      <c r="BJ490" s="693"/>
      <c r="BK490" s="271">
        <v>11</v>
      </c>
      <c r="BL490" s="271"/>
      <c r="BM490" s="131"/>
      <c r="BN490" s="55"/>
      <c r="BO490" s="55"/>
      <c r="BP490" s="94"/>
      <c r="BQ490" s="94"/>
      <c r="BR490" s="94"/>
      <c r="BS490" s="94"/>
      <c r="BT490" s="94"/>
      <c r="BU490" s="94"/>
      <c r="BV490" s="94"/>
      <c r="BW490" s="273"/>
      <c r="BX490" s="271">
        <v>0</v>
      </c>
      <c r="BY490" s="271"/>
      <c r="BZ490" s="131"/>
      <c r="CA490" s="55"/>
      <c r="CB490" s="55"/>
      <c r="CC490" s="55"/>
      <c r="CD490" s="55"/>
      <c r="CE490" s="55"/>
      <c r="CF490" s="55"/>
      <c r="CG490" s="9"/>
      <c r="CH490" s="9"/>
      <c r="CI490" s="9"/>
      <c r="CJ490" s="271"/>
      <c r="CK490" s="271">
        <v>0</v>
      </c>
      <c r="CL490" s="271"/>
    </row>
    <row r="491" spans="1:90" ht="12.95" customHeight="1" x14ac:dyDescent="0.2">
      <c r="A491" s="72" t="s">
        <v>269</v>
      </c>
      <c r="B491" s="272" t="s">
        <v>2308</v>
      </c>
      <c r="C491" s="272" t="s">
        <v>2052</v>
      </c>
      <c r="D491" s="301"/>
      <c r="K491" s="10"/>
      <c r="L491" s="9"/>
      <c r="M491" s="9"/>
      <c r="N491" s="107"/>
      <c r="O491" s="141"/>
      <c r="P491" s="142"/>
      <c r="Q491" s="448"/>
      <c r="R491" s="447">
        <v>170</v>
      </c>
      <c r="S491" s="107">
        <f t="shared" si="77"/>
        <v>902</v>
      </c>
      <c r="T491" s="141">
        <f>+AH491+AU491+BH491+BK491+BX491+CK491</f>
        <v>170</v>
      </c>
      <c r="U491" s="142">
        <f t="shared" si="76"/>
        <v>0</v>
      </c>
      <c r="V491" s="260"/>
      <c r="W491" s="131"/>
      <c r="X491" s="55"/>
      <c r="Y491" s="55"/>
      <c r="Z491" s="55"/>
      <c r="AA491" s="55"/>
      <c r="AB491" s="55"/>
      <c r="AC491" s="55"/>
      <c r="AD491" s="9"/>
      <c r="AE491" s="9"/>
      <c r="AF491" s="9"/>
      <c r="AG491" s="271"/>
      <c r="AH491" s="271">
        <v>19</v>
      </c>
      <c r="AI491" s="271"/>
      <c r="AJ491" s="131"/>
      <c r="AK491" s="55"/>
      <c r="AL491" s="55"/>
      <c r="AM491" s="55"/>
      <c r="AN491" s="55"/>
      <c r="AO491" s="55"/>
      <c r="AP491" s="55"/>
      <c r="AQ491" s="9"/>
      <c r="AR491" s="9"/>
      <c r="AS491" s="9"/>
      <c r="AT491" s="271"/>
      <c r="AU491" s="271">
        <v>0</v>
      </c>
      <c r="AV491" s="271"/>
      <c r="AW491" s="131"/>
      <c r="AX491" s="55"/>
      <c r="AY491" s="55"/>
      <c r="AZ491" s="68"/>
      <c r="BA491" s="68"/>
      <c r="BB491" s="68"/>
      <c r="BC491" s="68"/>
      <c r="BD491" s="68"/>
      <c r="BE491" s="68"/>
      <c r="BF491" s="213"/>
      <c r="BG491" s="271"/>
      <c r="BH491" s="275">
        <v>0</v>
      </c>
      <c r="BI491" s="277"/>
      <c r="BJ491" s="693"/>
      <c r="BK491" s="271">
        <v>82</v>
      </c>
      <c r="BL491" s="271"/>
      <c r="BM491" s="131"/>
      <c r="BN491" s="55"/>
      <c r="BO491" s="55"/>
      <c r="BP491" s="94"/>
      <c r="BQ491" s="94"/>
      <c r="BR491" s="94"/>
      <c r="BS491" s="94"/>
      <c r="BT491" s="94"/>
      <c r="BU491" s="94"/>
      <c r="BV491" s="94"/>
      <c r="BW491" s="271"/>
      <c r="BX491" s="271">
        <v>69</v>
      </c>
      <c r="BY491" s="271"/>
      <c r="BZ491" s="131"/>
      <c r="CA491" s="55"/>
      <c r="CB491" s="55"/>
      <c r="CC491" s="55"/>
      <c r="CD491" s="55"/>
      <c r="CE491" s="55"/>
      <c r="CF491" s="55"/>
      <c r="CG491" s="9"/>
      <c r="CH491" s="9"/>
      <c r="CI491" s="9"/>
      <c r="CJ491" s="271"/>
      <c r="CK491" s="271">
        <v>0</v>
      </c>
      <c r="CL491" s="271"/>
    </row>
    <row r="492" spans="1:90" ht="12.95" customHeight="1" thickBot="1" x14ac:dyDescent="0.3">
      <c r="A492" s="76" t="s">
        <v>232</v>
      </c>
      <c r="B492" s="325" t="s">
        <v>2316</v>
      </c>
      <c r="C492" s="325" t="s">
        <v>2052</v>
      </c>
      <c r="D492" s="327"/>
      <c r="E492" s="100"/>
      <c r="F492" s="100"/>
      <c r="G492" s="100"/>
      <c r="H492" s="100"/>
      <c r="I492" s="100"/>
      <c r="J492" s="100"/>
      <c r="K492" s="100"/>
      <c r="L492" s="100"/>
      <c r="M492" s="100"/>
      <c r="N492" s="109"/>
      <c r="O492" s="100"/>
      <c r="P492" s="144"/>
      <c r="Q492" s="326"/>
      <c r="R492" s="326"/>
      <c r="S492" s="107" t="str">
        <f t="shared" si="77"/>
        <v>—</v>
      </c>
      <c r="T492" s="143">
        <f>+AH492+AU492+BH492+BK492+BX492+CK492</f>
        <v>0</v>
      </c>
      <c r="U492" s="144">
        <f t="shared" si="76"/>
        <v>0</v>
      </c>
      <c r="V492" s="679"/>
      <c r="W492" s="327"/>
      <c r="X492" s="100"/>
      <c r="Y492" s="100"/>
      <c r="Z492" s="100"/>
      <c r="AA492" s="100"/>
      <c r="AB492" s="100"/>
      <c r="AC492" s="100"/>
      <c r="AD492" s="100"/>
      <c r="AE492" s="100"/>
      <c r="AF492" s="100"/>
      <c r="AG492" s="332"/>
      <c r="AH492" s="333"/>
      <c r="AI492" s="333"/>
      <c r="AJ492" s="327"/>
      <c r="AK492" s="100"/>
      <c r="AL492" s="100"/>
      <c r="AM492" s="100"/>
      <c r="AN492" s="100"/>
      <c r="AO492" s="100"/>
      <c r="AP492" s="100"/>
      <c r="AQ492" s="100"/>
      <c r="AR492" s="100"/>
      <c r="AS492" s="100"/>
      <c r="AT492" s="332"/>
      <c r="AU492" s="333"/>
      <c r="AV492" s="333"/>
      <c r="AW492" s="327"/>
      <c r="AX492" s="100"/>
      <c r="AY492" s="100"/>
      <c r="AZ492" s="100"/>
      <c r="BA492" s="100"/>
      <c r="BB492" s="100"/>
      <c r="BC492" s="100"/>
      <c r="BD492" s="100"/>
      <c r="BE492" s="100"/>
      <c r="BF492" s="329"/>
      <c r="BG492" s="332"/>
      <c r="BH492" s="334"/>
      <c r="BI492" s="333"/>
      <c r="BJ492" s="695"/>
      <c r="BK492" s="333"/>
      <c r="BL492" s="333"/>
      <c r="BM492" s="327"/>
      <c r="BN492" s="100"/>
      <c r="BO492" s="100"/>
      <c r="BP492" s="100"/>
      <c r="BQ492" s="100"/>
      <c r="BR492" s="100"/>
      <c r="BS492" s="100"/>
      <c r="BT492" s="100"/>
      <c r="BU492" s="100"/>
      <c r="BV492" s="100"/>
      <c r="BW492" s="332"/>
      <c r="BX492" s="333"/>
      <c r="BY492" s="333"/>
      <c r="BZ492" s="327"/>
      <c r="CA492" s="100"/>
      <c r="CB492" s="100"/>
      <c r="CC492" s="100"/>
      <c r="CD492" s="100"/>
      <c r="CE492" s="100"/>
      <c r="CF492" s="100"/>
      <c r="CG492" s="100"/>
      <c r="CH492" s="100"/>
      <c r="CI492" s="100"/>
      <c r="CJ492" s="332"/>
      <c r="CK492" s="328"/>
      <c r="CL492" s="277"/>
    </row>
    <row r="493" spans="1:90" ht="12.95" customHeight="1" x14ac:dyDescent="0.2">
      <c r="A493" s="72" t="s">
        <v>273</v>
      </c>
      <c r="B493" s="26" t="s">
        <v>1414</v>
      </c>
      <c r="C493" s="29" t="s">
        <v>2055</v>
      </c>
      <c r="D493" s="263">
        <v>317026</v>
      </c>
      <c r="E493" s="28">
        <v>411380</v>
      </c>
      <c r="F493" s="44">
        <v>494265</v>
      </c>
      <c r="G493" s="52">
        <v>508557</v>
      </c>
      <c r="H493" s="44">
        <v>515061</v>
      </c>
      <c r="I493" s="44">
        <v>548873</v>
      </c>
      <c r="J493" s="44">
        <v>594877</v>
      </c>
      <c r="K493" s="44">
        <v>624149</v>
      </c>
      <c r="L493" s="44">
        <v>682662</v>
      </c>
      <c r="M493" s="44">
        <v>740980</v>
      </c>
      <c r="N493" s="107">
        <f t="shared" ref="N493:N504" si="78">IF(M493&gt;0,RANK(M493,$M$16:$M$986),"—")</f>
        <v>10</v>
      </c>
      <c r="O493" s="141">
        <f>+AF493+AS493+BF493+BV493+CI493</f>
        <v>740980</v>
      </c>
      <c r="P493" s="142">
        <f t="shared" ref="P493:P504" si="79">+O493-M493</f>
        <v>0</v>
      </c>
      <c r="Q493" s="244">
        <v>786074</v>
      </c>
      <c r="R493" s="244">
        <v>847419</v>
      </c>
      <c r="S493" s="107">
        <f t="shared" si="77"/>
        <v>13</v>
      </c>
      <c r="T493" s="141">
        <f>+AH493+AU493+BH493+BK493+BX493+CK493</f>
        <v>847419</v>
      </c>
      <c r="U493" s="142">
        <f t="shared" si="76"/>
        <v>0</v>
      </c>
      <c r="V493" s="260"/>
      <c r="W493" s="33">
        <v>165926</v>
      </c>
      <c r="X493" s="28">
        <v>229958</v>
      </c>
      <c r="Y493" s="44">
        <v>295301</v>
      </c>
      <c r="Z493" s="44">
        <v>293266</v>
      </c>
      <c r="AA493" s="44">
        <v>308369</v>
      </c>
      <c r="AB493" s="44">
        <v>319771</v>
      </c>
      <c r="AC493" s="44">
        <v>326170</v>
      </c>
      <c r="AD493" s="44">
        <v>337966</v>
      </c>
      <c r="AE493" s="44">
        <v>364137</v>
      </c>
      <c r="AF493" s="44">
        <v>390602</v>
      </c>
      <c r="AG493" s="245">
        <v>426359</v>
      </c>
      <c r="AH493" s="245">
        <v>489480</v>
      </c>
      <c r="AI493" s="245"/>
      <c r="AJ493" s="33">
        <v>49720</v>
      </c>
      <c r="AK493" s="28">
        <v>52342</v>
      </c>
      <c r="AL493" s="44">
        <v>60705</v>
      </c>
      <c r="AM493" s="44">
        <v>59293</v>
      </c>
      <c r="AN493" s="44">
        <v>52924</v>
      </c>
      <c r="AO493" s="44">
        <v>50384</v>
      </c>
      <c r="AP493" s="312">
        <v>52982</v>
      </c>
      <c r="AQ493" s="312">
        <v>56877</v>
      </c>
      <c r="AR493" s="312">
        <v>62266</v>
      </c>
      <c r="AS493" s="312">
        <v>62720</v>
      </c>
      <c r="AT493" s="245">
        <v>64719</v>
      </c>
      <c r="AU493" s="245">
        <v>60125</v>
      </c>
      <c r="AV493" s="245"/>
      <c r="AW493" s="33">
        <v>17529</v>
      </c>
      <c r="AX493" s="28">
        <v>26392</v>
      </c>
      <c r="AY493" s="44">
        <v>26572</v>
      </c>
      <c r="AZ493" s="66">
        <v>24152</v>
      </c>
      <c r="BA493" s="66">
        <v>21832</v>
      </c>
      <c r="BB493" s="66">
        <v>26433</v>
      </c>
      <c r="BC493" s="66">
        <v>26241</v>
      </c>
      <c r="BD493" s="66">
        <v>29432</v>
      </c>
      <c r="BE493" s="66">
        <v>28605</v>
      </c>
      <c r="BF493" s="217">
        <v>32559</v>
      </c>
      <c r="BG493" s="245">
        <v>28403</v>
      </c>
      <c r="BH493" s="242">
        <v>31360</v>
      </c>
      <c r="BI493" s="244"/>
      <c r="BJ493" s="688">
        <v>69713</v>
      </c>
      <c r="BK493" s="245">
        <v>61493</v>
      </c>
      <c r="BL493" s="245"/>
      <c r="BM493" s="33">
        <v>61532</v>
      </c>
      <c r="BN493" s="28">
        <v>70330</v>
      </c>
      <c r="BO493" s="44">
        <v>74211</v>
      </c>
      <c r="BP493" s="44">
        <v>70446</v>
      </c>
      <c r="BQ493" s="44">
        <v>71811</v>
      </c>
      <c r="BR493" s="44">
        <v>74628</v>
      </c>
      <c r="BS493" s="44">
        <v>107781</v>
      </c>
      <c r="BT493" s="44">
        <v>105379</v>
      </c>
      <c r="BU493" s="44">
        <v>123238</v>
      </c>
      <c r="BV493" s="44">
        <v>176800</v>
      </c>
      <c r="BW493" s="245">
        <v>176789</v>
      </c>
      <c r="BX493" s="245">
        <v>189855</v>
      </c>
      <c r="BY493" s="245"/>
      <c r="BZ493" s="33">
        <v>22319</v>
      </c>
      <c r="CA493" s="28">
        <v>32358</v>
      </c>
      <c r="CB493" s="44">
        <v>37476</v>
      </c>
      <c r="CC493" s="44">
        <v>61400</v>
      </c>
      <c r="CD493" s="44">
        <v>60125</v>
      </c>
      <c r="CE493" s="44">
        <v>77657</v>
      </c>
      <c r="CF493" s="44">
        <v>81703</v>
      </c>
      <c r="CG493" s="44">
        <v>94495</v>
      </c>
      <c r="CH493" s="44">
        <v>104416</v>
      </c>
      <c r="CI493" s="44">
        <v>78299</v>
      </c>
      <c r="CJ493" s="245">
        <v>20091</v>
      </c>
      <c r="CK493" s="245">
        <v>15106</v>
      </c>
      <c r="CL493" s="245"/>
    </row>
    <row r="494" spans="1:90" ht="12.95" customHeight="1" x14ac:dyDescent="0.2">
      <c r="A494" s="72" t="s">
        <v>498</v>
      </c>
      <c r="B494" s="283" t="s">
        <v>1039</v>
      </c>
      <c r="C494" s="29" t="s">
        <v>2055</v>
      </c>
      <c r="D494" s="263">
        <v>203291</v>
      </c>
      <c r="E494" s="28">
        <v>361399</v>
      </c>
      <c r="F494" s="44">
        <v>432387</v>
      </c>
      <c r="G494" s="52">
        <v>496438</v>
      </c>
      <c r="H494" s="44">
        <v>518088</v>
      </c>
      <c r="I494" s="44">
        <v>608923</v>
      </c>
      <c r="J494" s="44">
        <v>652329</v>
      </c>
      <c r="K494" s="44">
        <v>720206</v>
      </c>
      <c r="L494" s="44">
        <v>702592</v>
      </c>
      <c r="M494" s="44">
        <v>716461</v>
      </c>
      <c r="N494" s="107">
        <f t="shared" si="78"/>
        <v>13</v>
      </c>
      <c r="O494" s="141">
        <f>+AF494+AS494+BF494+BV494+CI494</f>
        <v>716461</v>
      </c>
      <c r="P494" s="142">
        <f t="shared" si="79"/>
        <v>0</v>
      </c>
      <c r="Q494" s="222">
        <v>755194</v>
      </c>
      <c r="R494" s="222">
        <v>832126</v>
      </c>
      <c r="S494" s="107">
        <f t="shared" si="77"/>
        <v>14</v>
      </c>
      <c r="T494" s="141">
        <f>+AH494+AU494+BH494+BK494+BX494+CK494</f>
        <v>832126</v>
      </c>
      <c r="U494" s="142">
        <f t="shared" si="76"/>
        <v>0</v>
      </c>
      <c r="V494" s="260"/>
      <c r="W494" s="33">
        <v>97940</v>
      </c>
      <c r="X494" s="28">
        <v>132219</v>
      </c>
      <c r="Y494" s="44">
        <v>177883</v>
      </c>
      <c r="Z494" s="44">
        <v>198488</v>
      </c>
      <c r="AA494" s="44">
        <v>284675</v>
      </c>
      <c r="AB494" s="44">
        <v>294053</v>
      </c>
      <c r="AC494" s="44">
        <v>315914</v>
      </c>
      <c r="AD494" s="44">
        <v>313242</v>
      </c>
      <c r="AE494" s="44">
        <v>335121</v>
      </c>
      <c r="AF494" s="44">
        <v>339820</v>
      </c>
      <c r="AG494" s="245">
        <v>399942</v>
      </c>
      <c r="AH494" s="245">
        <v>493130</v>
      </c>
      <c r="AI494" s="245"/>
      <c r="AJ494" s="33">
        <v>31956</v>
      </c>
      <c r="AK494" s="28">
        <v>61978</v>
      </c>
      <c r="AL494" s="44">
        <v>51438</v>
      </c>
      <c r="AM494" s="44">
        <v>11657</v>
      </c>
      <c r="AN494" s="44">
        <v>61831</v>
      </c>
      <c r="AO494" s="44">
        <v>116747</v>
      </c>
      <c r="AP494" s="312">
        <v>97823</v>
      </c>
      <c r="AQ494" s="312">
        <v>112272</v>
      </c>
      <c r="AR494" s="312">
        <v>99329</v>
      </c>
      <c r="AS494" s="312">
        <v>119488</v>
      </c>
      <c r="AT494" s="245">
        <v>106213</v>
      </c>
      <c r="AU494" s="245">
        <v>100880</v>
      </c>
      <c r="AV494" s="245"/>
      <c r="AW494" s="33">
        <v>13994</v>
      </c>
      <c r="AX494" s="28">
        <v>57075</v>
      </c>
      <c r="AY494" s="44">
        <v>51135</v>
      </c>
      <c r="AZ494" s="66">
        <v>45957</v>
      </c>
      <c r="BA494" s="66">
        <v>42763</v>
      </c>
      <c r="BB494" s="66">
        <v>81423</v>
      </c>
      <c r="BC494" s="66">
        <v>106252</v>
      </c>
      <c r="BD494" s="66">
        <v>142177</v>
      </c>
      <c r="BE494" s="66">
        <v>127604</v>
      </c>
      <c r="BF494" s="217">
        <v>119600</v>
      </c>
      <c r="BG494" s="245">
        <v>120101</v>
      </c>
      <c r="BH494" s="242">
        <v>103564</v>
      </c>
      <c r="BI494" s="244"/>
      <c r="BJ494" s="688">
        <v>29209</v>
      </c>
      <c r="BK494" s="245">
        <v>26048</v>
      </c>
      <c r="BL494" s="245"/>
      <c r="BM494" s="33">
        <v>28260</v>
      </c>
      <c r="BN494" s="28">
        <v>79583</v>
      </c>
      <c r="BO494" s="44">
        <v>110350</v>
      </c>
      <c r="BP494" s="44">
        <v>187954</v>
      </c>
      <c r="BQ494" s="44">
        <v>97526</v>
      </c>
      <c r="BR494" s="44">
        <v>96279</v>
      </c>
      <c r="BS494" s="44">
        <v>103381</v>
      </c>
      <c r="BT494" s="44">
        <v>102158</v>
      </c>
      <c r="BU494" s="44">
        <v>102631</v>
      </c>
      <c r="BV494" s="44">
        <v>102583</v>
      </c>
      <c r="BW494" s="245">
        <v>83390</v>
      </c>
      <c r="BX494" s="245">
        <v>94524</v>
      </c>
      <c r="BY494" s="245"/>
      <c r="BZ494" s="33">
        <v>31141</v>
      </c>
      <c r="CA494" s="28">
        <v>30544</v>
      </c>
      <c r="CB494" s="44">
        <v>41581</v>
      </c>
      <c r="CC494" s="44">
        <v>52382</v>
      </c>
      <c r="CD494" s="44">
        <v>31293</v>
      </c>
      <c r="CE494" s="44">
        <v>20421</v>
      </c>
      <c r="CF494" s="44">
        <v>28959</v>
      </c>
      <c r="CG494" s="44">
        <v>50357</v>
      </c>
      <c r="CH494" s="44">
        <v>37907</v>
      </c>
      <c r="CI494" s="44">
        <v>34970</v>
      </c>
      <c r="CJ494" s="245">
        <v>16339</v>
      </c>
      <c r="CK494" s="245">
        <v>13980</v>
      </c>
      <c r="CL494" s="245"/>
    </row>
    <row r="495" spans="1:90" ht="12.95" customHeight="1" x14ac:dyDescent="0.2">
      <c r="A495" s="72" t="s">
        <v>275</v>
      </c>
      <c r="B495" s="26" t="s">
        <v>1317</v>
      </c>
      <c r="C495" s="29" t="s">
        <v>2055</v>
      </c>
      <c r="D495" s="263">
        <v>170339</v>
      </c>
      <c r="E495" s="28">
        <v>362216</v>
      </c>
      <c r="F495" s="44">
        <v>416960</v>
      </c>
      <c r="G495" s="52">
        <v>474328</v>
      </c>
      <c r="H495" s="44">
        <v>489565</v>
      </c>
      <c r="I495" s="44">
        <v>531846</v>
      </c>
      <c r="J495" s="44">
        <v>547674</v>
      </c>
      <c r="K495" s="44">
        <v>572775</v>
      </c>
      <c r="L495" s="44">
        <v>563967</v>
      </c>
      <c r="M495" s="44">
        <v>628328</v>
      </c>
      <c r="N495" s="107">
        <f t="shared" si="78"/>
        <v>21</v>
      </c>
      <c r="O495" s="141">
        <f>+AF495+AS495+BF495+BV495+CI495</f>
        <v>628328</v>
      </c>
      <c r="P495" s="142">
        <f t="shared" si="79"/>
        <v>0</v>
      </c>
      <c r="Q495" s="222">
        <v>695974</v>
      </c>
      <c r="R495" s="222">
        <v>725039</v>
      </c>
      <c r="S495" s="107">
        <f t="shared" si="77"/>
        <v>19</v>
      </c>
      <c r="T495" s="141">
        <f>+AH495+AU495+BH495+BK495+BX495+CK495</f>
        <v>725039</v>
      </c>
      <c r="U495" s="142">
        <f t="shared" si="76"/>
        <v>0</v>
      </c>
      <c r="V495" s="260"/>
      <c r="W495" s="33">
        <v>123863</v>
      </c>
      <c r="X495" s="28">
        <v>254148</v>
      </c>
      <c r="Y495" s="44">
        <v>303441</v>
      </c>
      <c r="Z495" s="44">
        <v>357364</v>
      </c>
      <c r="AA495" s="44">
        <v>371043</v>
      </c>
      <c r="AB495" s="44">
        <v>400699</v>
      </c>
      <c r="AC495" s="44">
        <v>408402</v>
      </c>
      <c r="AD495" s="44">
        <v>424451</v>
      </c>
      <c r="AE495" s="44">
        <v>393918</v>
      </c>
      <c r="AF495" s="44">
        <v>414045</v>
      </c>
      <c r="AG495" s="245">
        <v>468642</v>
      </c>
      <c r="AH495" s="245">
        <v>469490</v>
      </c>
      <c r="AI495" s="245"/>
      <c r="AJ495" s="33">
        <v>3011</v>
      </c>
      <c r="AK495" s="28">
        <v>6956</v>
      </c>
      <c r="AL495" s="44">
        <v>7537</v>
      </c>
      <c r="AM495" s="44">
        <v>10077</v>
      </c>
      <c r="AN495" s="44">
        <v>12418</v>
      </c>
      <c r="AO495" s="44">
        <v>13266</v>
      </c>
      <c r="AP495" s="307">
        <v>14946</v>
      </c>
      <c r="AQ495" s="307">
        <v>14669</v>
      </c>
      <c r="AR495" s="307">
        <v>15331</v>
      </c>
      <c r="AS495" s="307">
        <v>19472</v>
      </c>
      <c r="AT495" s="245">
        <v>19218</v>
      </c>
      <c r="AU495" s="245">
        <v>19436</v>
      </c>
      <c r="AV495" s="245"/>
      <c r="AW495" s="33">
        <v>15192</v>
      </c>
      <c r="AX495" s="28">
        <v>22691</v>
      </c>
      <c r="AY495" s="44">
        <v>16100</v>
      </c>
      <c r="AZ495" s="66">
        <v>13054</v>
      </c>
      <c r="BA495" s="66">
        <v>13114</v>
      </c>
      <c r="BB495" s="66">
        <v>14068</v>
      </c>
      <c r="BC495" s="66">
        <v>14081</v>
      </c>
      <c r="BD495" s="66">
        <v>13725</v>
      </c>
      <c r="BE495" s="66">
        <v>13580</v>
      </c>
      <c r="BF495" s="217">
        <v>35730</v>
      </c>
      <c r="BG495" s="245">
        <v>36777</v>
      </c>
      <c r="BH495" s="242">
        <v>41953</v>
      </c>
      <c r="BI495" s="244"/>
      <c r="BJ495" s="688">
        <v>46312</v>
      </c>
      <c r="BK495" s="245">
        <v>49000</v>
      </c>
      <c r="BL495" s="245"/>
      <c r="BM495" s="33">
        <v>12127</v>
      </c>
      <c r="BN495" s="28">
        <v>40160</v>
      </c>
      <c r="BO495" s="44">
        <v>59522</v>
      </c>
      <c r="BP495" s="44">
        <v>58887</v>
      </c>
      <c r="BQ495" s="44">
        <v>60180</v>
      </c>
      <c r="BR495" s="44">
        <v>69972</v>
      </c>
      <c r="BS495" s="44">
        <v>71936</v>
      </c>
      <c r="BT495" s="44">
        <v>80700</v>
      </c>
      <c r="BU495" s="44">
        <v>88979</v>
      </c>
      <c r="BV495" s="44">
        <v>89564</v>
      </c>
      <c r="BW495" s="245">
        <v>90209</v>
      </c>
      <c r="BX495" s="245">
        <v>103051</v>
      </c>
      <c r="BY495" s="245"/>
      <c r="BZ495" s="33">
        <v>16146</v>
      </c>
      <c r="CA495" s="28">
        <v>38261</v>
      </c>
      <c r="CB495" s="44">
        <v>30360</v>
      </c>
      <c r="CC495" s="44">
        <v>34946</v>
      </c>
      <c r="CD495" s="44">
        <v>32810</v>
      </c>
      <c r="CE495" s="44">
        <v>33841</v>
      </c>
      <c r="CF495" s="44">
        <v>38309</v>
      </c>
      <c r="CG495" s="44">
        <v>39230</v>
      </c>
      <c r="CH495" s="44">
        <v>52159</v>
      </c>
      <c r="CI495" s="44">
        <v>69517</v>
      </c>
      <c r="CJ495" s="245">
        <v>34816</v>
      </c>
      <c r="CK495" s="245">
        <v>42109</v>
      </c>
      <c r="CL495" s="245"/>
    </row>
    <row r="496" spans="1:90" ht="12.95" customHeight="1" x14ac:dyDescent="0.2">
      <c r="A496" s="72" t="s">
        <v>257</v>
      </c>
      <c r="B496" s="26" t="s">
        <v>1844</v>
      </c>
      <c r="C496" s="29" t="s">
        <v>2055</v>
      </c>
      <c r="D496" s="263">
        <v>141975</v>
      </c>
      <c r="E496" s="28">
        <v>245774</v>
      </c>
      <c r="F496" s="44">
        <v>282154</v>
      </c>
      <c r="G496" s="52">
        <v>319722</v>
      </c>
      <c r="H496" s="44">
        <v>358947</v>
      </c>
      <c r="I496" s="44">
        <v>387242</v>
      </c>
      <c r="J496" s="44">
        <v>419985</v>
      </c>
      <c r="K496" s="44">
        <v>443345</v>
      </c>
      <c r="L496" s="44">
        <v>483881</v>
      </c>
      <c r="M496" s="44">
        <v>515229</v>
      </c>
      <c r="N496" s="107">
        <f t="shared" si="78"/>
        <v>30</v>
      </c>
      <c r="O496" s="141">
        <f>+AF496+AS496+BF496+BV496+CI496</f>
        <v>515229</v>
      </c>
      <c r="P496" s="142">
        <f t="shared" si="79"/>
        <v>0</v>
      </c>
      <c r="Q496" s="222">
        <v>603732</v>
      </c>
      <c r="R496" s="222">
        <v>618980</v>
      </c>
      <c r="S496" s="107">
        <f t="shared" si="77"/>
        <v>29</v>
      </c>
      <c r="T496" s="141">
        <f>+AH496+AU496+BH496+BK496+BX496+CK496</f>
        <v>618980</v>
      </c>
      <c r="U496" s="142">
        <f t="shared" si="76"/>
        <v>0</v>
      </c>
      <c r="V496" s="260"/>
      <c r="W496" s="33">
        <v>69241</v>
      </c>
      <c r="X496" s="28">
        <v>150238</v>
      </c>
      <c r="Y496" s="44">
        <v>178607</v>
      </c>
      <c r="Z496" s="44">
        <v>200316</v>
      </c>
      <c r="AA496" s="44">
        <v>230593</v>
      </c>
      <c r="AB496" s="44">
        <v>244113</v>
      </c>
      <c r="AC496" s="44">
        <v>249980</v>
      </c>
      <c r="AD496" s="44">
        <v>249411</v>
      </c>
      <c r="AE496" s="44">
        <v>264984</v>
      </c>
      <c r="AF496" s="44">
        <v>300619</v>
      </c>
      <c r="AG496" s="245">
        <v>379648</v>
      </c>
      <c r="AH496" s="245">
        <v>399719</v>
      </c>
      <c r="AI496" s="245"/>
      <c r="AJ496" s="33">
        <v>1724</v>
      </c>
      <c r="AK496" s="28">
        <v>3565</v>
      </c>
      <c r="AL496" s="44">
        <v>3107</v>
      </c>
      <c r="AM496" s="44">
        <v>2833</v>
      </c>
      <c r="AN496" s="44">
        <v>2211</v>
      </c>
      <c r="AO496" s="44">
        <v>1234</v>
      </c>
      <c r="AP496" s="307">
        <v>5112</v>
      </c>
      <c r="AQ496" s="307">
        <v>5653</v>
      </c>
      <c r="AR496" s="307">
        <v>4280</v>
      </c>
      <c r="AS496" s="307">
        <v>7101</v>
      </c>
      <c r="AT496" s="245">
        <v>4331</v>
      </c>
      <c r="AU496" s="245">
        <v>5438</v>
      </c>
      <c r="AV496" s="245"/>
      <c r="AW496" s="33">
        <v>6978</v>
      </c>
      <c r="AX496" s="28">
        <v>12860</v>
      </c>
      <c r="AY496" s="44">
        <v>12214</v>
      </c>
      <c r="AZ496" s="66">
        <v>8927</v>
      </c>
      <c r="BA496" s="66">
        <v>9221</v>
      </c>
      <c r="BB496" s="66">
        <v>8649</v>
      </c>
      <c r="BC496" s="66">
        <v>12199</v>
      </c>
      <c r="BD496" s="66">
        <v>14714</v>
      </c>
      <c r="BE496" s="66">
        <v>15103</v>
      </c>
      <c r="BF496" s="217">
        <v>11837</v>
      </c>
      <c r="BG496" s="245">
        <v>13121</v>
      </c>
      <c r="BH496" s="242">
        <v>14878</v>
      </c>
      <c r="BI496" s="244"/>
      <c r="BJ496" s="688">
        <v>53190</v>
      </c>
      <c r="BK496" s="245">
        <v>55109</v>
      </c>
      <c r="BL496" s="245"/>
      <c r="BM496" s="33">
        <v>45644</v>
      </c>
      <c r="BN496" s="28">
        <v>56937</v>
      </c>
      <c r="BO496" s="44">
        <v>64266</v>
      </c>
      <c r="BP496" s="44">
        <v>76431</v>
      </c>
      <c r="BQ496" s="44">
        <v>86051</v>
      </c>
      <c r="BR496" s="44">
        <v>95689</v>
      </c>
      <c r="BS496" s="44">
        <v>108208</v>
      </c>
      <c r="BT496" s="44">
        <v>124983</v>
      </c>
      <c r="BU496" s="44">
        <v>151759</v>
      </c>
      <c r="BV496" s="44">
        <v>141806</v>
      </c>
      <c r="BW496" s="245">
        <v>153442</v>
      </c>
      <c r="BX496" s="245">
        <v>143836</v>
      </c>
      <c r="BY496" s="245"/>
      <c r="BZ496" s="33">
        <v>18388</v>
      </c>
      <c r="CA496" s="28">
        <v>22174</v>
      </c>
      <c r="CB496" s="44">
        <v>23960</v>
      </c>
      <c r="CC496" s="44">
        <v>31215</v>
      </c>
      <c r="CD496" s="44">
        <v>30871</v>
      </c>
      <c r="CE496" s="44">
        <v>37557</v>
      </c>
      <c r="CF496" s="44">
        <v>44486</v>
      </c>
      <c r="CG496" s="44">
        <v>48584</v>
      </c>
      <c r="CH496" s="44">
        <v>47755</v>
      </c>
      <c r="CI496" s="44">
        <v>53866</v>
      </c>
      <c r="CJ496" s="246"/>
      <c r="CK496" s="246"/>
      <c r="CL496" s="246"/>
    </row>
    <row r="497" spans="1:90" ht="12.95" customHeight="1" x14ac:dyDescent="0.2">
      <c r="A497" s="72" t="s">
        <v>265</v>
      </c>
      <c r="B497" s="26" t="s">
        <v>1845</v>
      </c>
      <c r="C497" s="29" t="s">
        <v>2055</v>
      </c>
      <c r="D497" s="263">
        <v>140260</v>
      </c>
      <c r="E497" s="28">
        <v>234536</v>
      </c>
      <c r="F497" s="44">
        <v>285778</v>
      </c>
      <c r="G497" s="52">
        <v>309476</v>
      </c>
      <c r="H497" s="44">
        <v>365779</v>
      </c>
      <c r="I497" s="44">
        <v>364986</v>
      </c>
      <c r="J497" s="44">
        <v>372958</v>
      </c>
      <c r="K497" s="44">
        <v>415172</v>
      </c>
      <c r="L497" s="44">
        <v>429988</v>
      </c>
      <c r="M497" s="44">
        <v>453799</v>
      </c>
      <c r="N497" s="107">
        <f t="shared" si="78"/>
        <v>34</v>
      </c>
      <c r="O497" s="141">
        <f>+AF497+AS497+BF497+BV497+CI497</f>
        <v>453799</v>
      </c>
      <c r="P497" s="142">
        <f t="shared" si="79"/>
        <v>0</v>
      </c>
      <c r="Q497" s="222">
        <v>548980</v>
      </c>
      <c r="R497" s="222">
        <v>578231</v>
      </c>
      <c r="S497" s="107">
        <f t="shared" si="77"/>
        <v>32</v>
      </c>
      <c r="T497" s="141">
        <f>+AH497+AU497+BH497+BK497+BX497+CK497</f>
        <v>578231</v>
      </c>
      <c r="U497" s="142">
        <f t="shared" si="76"/>
        <v>0</v>
      </c>
      <c r="V497" s="260"/>
      <c r="W497" s="33">
        <v>68224</v>
      </c>
      <c r="X497" s="28">
        <v>92010</v>
      </c>
      <c r="Y497" s="44">
        <v>107477</v>
      </c>
      <c r="Z497" s="44">
        <v>129199</v>
      </c>
      <c r="AA497" s="44">
        <v>144090</v>
      </c>
      <c r="AB497" s="44">
        <v>150351</v>
      </c>
      <c r="AC497" s="44">
        <v>157438</v>
      </c>
      <c r="AD497" s="44">
        <v>165637</v>
      </c>
      <c r="AE497" s="44">
        <v>176592</v>
      </c>
      <c r="AF497" s="44">
        <v>175302</v>
      </c>
      <c r="AG497" s="245">
        <v>232564</v>
      </c>
      <c r="AH497" s="245">
        <v>259948</v>
      </c>
      <c r="AI497" s="245"/>
      <c r="AJ497" s="33">
        <v>17936</v>
      </c>
      <c r="AK497" s="28">
        <v>31155</v>
      </c>
      <c r="AL497" s="44">
        <v>45043</v>
      </c>
      <c r="AM497" s="44">
        <v>43806</v>
      </c>
      <c r="AN497" s="44">
        <v>46851</v>
      </c>
      <c r="AO497" s="44">
        <v>52756</v>
      </c>
      <c r="AP497" s="307">
        <v>53485</v>
      </c>
      <c r="AQ497" s="307">
        <v>49530</v>
      </c>
      <c r="AR497" s="307">
        <v>50145</v>
      </c>
      <c r="AS497" s="307">
        <v>49871</v>
      </c>
      <c r="AT497" s="245">
        <v>59288</v>
      </c>
      <c r="AU497" s="245">
        <v>59571</v>
      </c>
      <c r="AV497" s="245"/>
      <c r="AW497" s="33">
        <v>12607</v>
      </c>
      <c r="AX497" s="28">
        <v>29997</v>
      </c>
      <c r="AY497" s="44">
        <v>29614</v>
      </c>
      <c r="AZ497" s="66">
        <v>34720</v>
      </c>
      <c r="BA497" s="66">
        <v>37908</v>
      </c>
      <c r="BB497" s="66">
        <v>46571</v>
      </c>
      <c r="BC497" s="66">
        <v>45549</v>
      </c>
      <c r="BD497" s="66">
        <v>55979</v>
      </c>
      <c r="BE497" s="66">
        <v>63843</v>
      </c>
      <c r="BF497" s="217">
        <v>66631</v>
      </c>
      <c r="BG497" s="245">
        <v>29593</v>
      </c>
      <c r="BH497" s="242">
        <v>28656</v>
      </c>
      <c r="BI497" s="244"/>
      <c r="BJ497" s="688">
        <v>39288</v>
      </c>
      <c r="BK497" s="245">
        <v>37717</v>
      </c>
      <c r="BL497" s="245"/>
      <c r="BM497" s="33">
        <v>33546</v>
      </c>
      <c r="BN497" s="28">
        <v>81150</v>
      </c>
      <c r="BO497" s="44">
        <v>103541</v>
      </c>
      <c r="BP497" s="44">
        <v>101437</v>
      </c>
      <c r="BQ497" s="44">
        <v>136612</v>
      </c>
      <c r="BR497" s="44">
        <v>114570</v>
      </c>
      <c r="BS497" s="44">
        <v>114647</v>
      </c>
      <c r="BT497" s="44">
        <v>142272</v>
      </c>
      <c r="BU497" s="44">
        <v>137708</v>
      </c>
      <c r="BV497" s="44">
        <v>160867</v>
      </c>
      <c r="BW497" s="245">
        <v>186948</v>
      </c>
      <c r="BX497" s="245">
        <v>190428</v>
      </c>
      <c r="BY497" s="245"/>
      <c r="BZ497" s="33">
        <v>7947</v>
      </c>
      <c r="CA497" s="28">
        <v>224</v>
      </c>
      <c r="CB497" s="44">
        <v>103</v>
      </c>
      <c r="CC497" s="44">
        <v>314</v>
      </c>
      <c r="CD497" s="44">
        <v>318</v>
      </c>
      <c r="CE497" s="44">
        <v>738</v>
      </c>
      <c r="CF497" s="44">
        <v>1839</v>
      </c>
      <c r="CG497" s="44">
        <v>1754</v>
      </c>
      <c r="CH497" s="44">
        <v>1700</v>
      </c>
      <c r="CI497" s="44">
        <v>1128</v>
      </c>
      <c r="CJ497" s="245">
        <v>1299</v>
      </c>
      <c r="CK497" s="245">
        <v>1911</v>
      </c>
      <c r="CL497" s="245"/>
    </row>
    <row r="498" spans="1:90" ht="12.95" customHeight="1" x14ac:dyDescent="0.2">
      <c r="A498" s="72" t="s">
        <v>348</v>
      </c>
      <c r="B498" s="26" t="s">
        <v>790</v>
      </c>
      <c r="C498" s="29" t="s">
        <v>2055</v>
      </c>
      <c r="D498" s="263">
        <v>251970</v>
      </c>
      <c r="E498" s="28">
        <v>373024</v>
      </c>
      <c r="F498" s="44">
        <v>427174</v>
      </c>
      <c r="G498" s="52">
        <v>493581</v>
      </c>
      <c r="H498" s="44">
        <v>506041</v>
      </c>
      <c r="I498" s="44">
        <v>499711</v>
      </c>
      <c r="J498" s="44">
        <v>476198</v>
      </c>
      <c r="K498" s="44">
        <v>473890</v>
      </c>
      <c r="L498" s="44">
        <v>501279</v>
      </c>
      <c r="M498" s="44">
        <v>563710</v>
      </c>
      <c r="N498" s="107">
        <f t="shared" si="78"/>
        <v>27</v>
      </c>
      <c r="O498" s="141">
        <f>+AF498+AS498+BF498+BV498+CI498</f>
        <v>563710</v>
      </c>
      <c r="P498" s="142">
        <f t="shared" si="79"/>
        <v>0</v>
      </c>
      <c r="Q498" s="222">
        <v>515133</v>
      </c>
      <c r="R498" s="222">
        <v>545669</v>
      </c>
      <c r="S498" s="107">
        <f t="shared" si="77"/>
        <v>35</v>
      </c>
      <c r="T498" s="141">
        <f>+AH498+AU498+BH498+BK498+BX498+CK498</f>
        <v>545669</v>
      </c>
      <c r="U498" s="142">
        <f t="shared" si="76"/>
        <v>0</v>
      </c>
      <c r="V498" s="260"/>
      <c r="W498" s="33">
        <v>129086</v>
      </c>
      <c r="X498" s="28">
        <v>193490</v>
      </c>
      <c r="Y498" s="44">
        <v>214323</v>
      </c>
      <c r="Z498" s="44">
        <v>266487</v>
      </c>
      <c r="AA498" s="44">
        <v>275896</v>
      </c>
      <c r="AB498" s="44">
        <v>289985</v>
      </c>
      <c r="AC498" s="44">
        <v>264645</v>
      </c>
      <c r="AD498" s="44">
        <v>253612</v>
      </c>
      <c r="AE498" s="44">
        <v>266912</v>
      </c>
      <c r="AF498" s="44">
        <v>288013</v>
      </c>
      <c r="AG498" s="245">
        <v>303852</v>
      </c>
      <c r="AH498" s="245">
        <v>323454</v>
      </c>
      <c r="AI498" s="245"/>
      <c r="AJ498" s="33">
        <v>34437</v>
      </c>
      <c r="AK498" s="28">
        <v>45850</v>
      </c>
      <c r="AL498" s="44">
        <v>53173</v>
      </c>
      <c r="AM498" s="44">
        <v>52725</v>
      </c>
      <c r="AN498" s="44">
        <v>43633</v>
      </c>
      <c r="AO498" s="44">
        <v>36391</v>
      </c>
      <c r="AP498" s="307">
        <v>35289</v>
      </c>
      <c r="AQ498" s="307">
        <v>36622</v>
      </c>
      <c r="AR498" s="307">
        <v>36930</v>
      </c>
      <c r="AS498" s="307">
        <v>35790</v>
      </c>
      <c r="AT498" s="245">
        <v>30395</v>
      </c>
      <c r="AU498" s="245">
        <v>33648</v>
      </c>
      <c r="AV498" s="245"/>
      <c r="AW498" s="33">
        <v>20070</v>
      </c>
      <c r="AX498" s="28">
        <v>12693</v>
      </c>
      <c r="AY498" s="44">
        <v>11796</v>
      </c>
      <c r="AZ498" s="66">
        <v>13253</v>
      </c>
      <c r="BA498" s="66">
        <v>13128</v>
      </c>
      <c r="BB498" s="66">
        <v>11348</v>
      </c>
      <c r="BC498" s="66">
        <v>11516</v>
      </c>
      <c r="BD498" s="66">
        <v>12333</v>
      </c>
      <c r="BE498" s="66">
        <v>20722</v>
      </c>
      <c r="BF498" s="217">
        <v>19312</v>
      </c>
      <c r="BG498" s="245">
        <v>13661</v>
      </c>
      <c r="BH498" s="242">
        <v>34639</v>
      </c>
      <c r="BI498" s="244"/>
      <c r="BJ498" s="689">
        <v>703</v>
      </c>
      <c r="BK498" s="245">
        <v>8094</v>
      </c>
      <c r="BL498" s="245"/>
      <c r="BM498" s="33">
        <v>58964</v>
      </c>
      <c r="BN498" s="28">
        <v>104241</v>
      </c>
      <c r="BO498" s="44">
        <v>131437</v>
      </c>
      <c r="BP498" s="44">
        <v>140859</v>
      </c>
      <c r="BQ498" s="44">
        <v>161294</v>
      </c>
      <c r="BR498" s="44">
        <v>148624</v>
      </c>
      <c r="BS498" s="44">
        <v>150474</v>
      </c>
      <c r="BT498" s="44">
        <v>155044</v>
      </c>
      <c r="BU498" s="44">
        <v>161848</v>
      </c>
      <c r="BV498" s="44">
        <v>191357</v>
      </c>
      <c r="BW498" s="245">
        <v>133148</v>
      </c>
      <c r="BX498" s="245">
        <v>135134</v>
      </c>
      <c r="BY498" s="245"/>
      <c r="BZ498" s="33">
        <v>9413</v>
      </c>
      <c r="CA498" s="28">
        <v>16750</v>
      </c>
      <c r="CB498" s="44">
        <v>16445</v>
      </c>
      <c r="CC498" s="44">
        <v>20257</v>
      </c>
      <c r="CD498" s="44">
        <v>12090</v>
      </c>
      <c r="CE498" s="44">
        <v>13363</v>
      </c>
      <c r="CF498" s="44">
        <v>14274</v>
      </c>
      <c r="CG498" s="44">
        <v>16279</v>
      </c>
      <c r="CH498" s="44">
        <v>14867</v>
      </c>
      <c r="CI498" s="44">
        <v>29238</v>
      </c>
      <c r="CJ498" s="245">
        <v>33374</v>
      </c>
      <c r="CK498" s="245">
        <v>10700</v>
      </c>
      <c r="CL498" s="245"/>
    </row>
    <row r="499" spans="1:90" ht="12.95" customHeight="1" x14ac:dyDescent="0.2">
      <c r="A499" s="72" t="s">
        <v>286</v>
      </c>
      <c r="B499" s="26" t="s">
        <v>1231</v>
      </c>
      <c r="C499" s="29" t="s">
        <v>2055</v>
      </c>
      <c r="D499" s="263">
        <v>142308</v>
      </c>
      <c r="E499" s="28">
        <v>227734</v>
      </c>
      <c r="F499" s="44">
        <v>289787</v>
      </c>
      <c r="G499" s="52">
        <v>321410</v>
      </c>
      <c r="H499" s="44">
        <v>325438</v>
      </c>
      <c r="I499" s="44">
        <v>333735</v>
      </c>
      <c r="J499" s="44">
        <v>358097</v>
      </c>
      <c r="K499" s="44">
        <v>360852</v>
      </c>
      <c r="L499" s="44">
        <v>356767</v>
      </c>
      <c r="M499" s="44">
        <v>373184</v>
      </c>
      <c r="N499" s="107">
        <f t="shared" si="78"/>
        <v>50</v>
      </c>
      <c r="O499" s="141">
        <f>+AF499+AS499+BF499+BV499+CI499</f>
        <v>373184</v>
      </c>
      <c r="P499" s="142">
        <f t="shared" si="79"/>
        <v>0</v>
      </c>
      <c r="Q499" s="222">
        <v>431373</v>
      </c>
      <c r="R499" s="222">
        <v>454248</v>
      </c>
      <c r="S499" s="107">
        <f t="shared" si="77"/>
        <v>39</v>
      </c>
      <c r="T499" s="141">
        <f>+AH499+AU499+BH499+BK499+BX499+CK499</f>
        <v>454248</v>
      </c>
      <c r="U499" s="142">
        <f t="shared" si="76"/>
        <v>0</v>
      </c>
      <c r="V499" s="260"/>
      <c r="W499" s="33">
        <v>66466</v>
      </c>
      <c r="X499" s="28">
        <v>97112</v>
      </c>
      <c r="Y499" s="44">
        <v>122595</v>
      </c>
      <c r="Z499" s="44">
        <v>133820</v>
      </c>
      <c r="AA499" s="44">
        <v>143473</v>
      </c>
      <c r="AB499" s="44">
        <v>156461</v>
      </c>
      <c r="AC499" s="44">
        <v>169116</v>
      </c>
      <c r="AD499" s="44">
        <v>170350</v>
      </c>
      <c r="AE499" s="44">
        <v>152907</v>
      </c>
      <c r="AF499" s="44">
        <v>164198</v>
      </c>
      <c r="AG499" s="245">
        <v>214134</v>
      </c>
      <c r="AH499" s="245">
        <v>240837</v>
      </c>
      <c r="AI499" s="245"/>
      <c r="AJ499" s="33">
        <v>25320</v>
      </c>
      <c r="AK499" s="28">
        <v>41739</v>
      </c>
      <c r="AL499" s="44">
        <v>48810</v>
      </c>
      <c r="AM499" s="44">
        <v>56953</v>
      </c>
      <c r="AN499" s="44">
        <v>48561</v>
      </c>
      <c r="AO499" s="44">
        <v>44588</v>
      </c>
      <c r="AP499" s="307">
        <v>48665</v>
      </c>
      <c r="AQ499" s="307">
        <v>42524</v>
      </c>
      <c r="AR499" s="307">
        <v>47068</v>
      </c>
      <c r="AS499" s="307">
        <v>42783</v>
      </c>
      <c r="AT499" s="245">
        <v>47797</v>
      </c>
      <c r="AU499" s="245">
        <v>44915</v>
      </c>
      <c r="AV499" s="245"/>
      <c r="AW499" s="33">
        <v>6304</v>
      </c>
      <c r="AX499" s="28">
        <v>11230</v>
      </c>
      <c r="AY499" s="44">
        <v>11458</v>
      </c>
      <c r="AZ499" s="66">
        <v>11307</v>
      </c>
      <c r="BA499" s="66">
        <v>8628</v>
      </c>
      <c r="BB499" s="66">
        <v>9393</v>
      </c>
      <c r="BC499" s="66">
        <v>11699</v>
      </c>
      <c r="BD499" s="66">
        <v>12255</v>
      </c>
      <c r="BE499" s="66">
        <v>10955</v>
      </c>
      <c r="BF499" s="217">
        <v>10578</v>
      </c>
      <c r="BG499" s="245">
        <v>3717</v>
      </c>
      <c r="BH499" s="242">
        <v>3566</v>
      </c>
      <c r="BI499" s="244"/>
      <c r="BJ499" s="688">
        <v>12817</v>
      </c>
      <c r="BK499" s="245">
        <v>14193</v>
      </c>
      <c r="BL499" s="245"/>
      <c r="BM499" s="33">
        <v>32911</v>
      </c>
      <c r="BN499" s="28">
        <v>70185</v>
      </c>
      <c r="BO499" s="44">
        <v>95848</v>
      </c>
      <c r="BP499" s="44">
        <v>106639</v>
      </c>
      <c r="BQ499" s="44">
        <v>109154</v>
      </c>
      <c r="BR499" s="44">
        <v>108341</v>
      </c>
      <c r="BS499" s="44">
        <v>116006</v>
      </c>
      <c r="BT499" s="44">
        <v>123704</v>
      </c>
      <c r="BU499" s="44">
        <v>128808</v>
      </c>
      <c r="BV499" s="44">
        <v>138388</v>
      </c>
      <c r="BW499" s="245">
        <v>140931</v>
      </c>
      <c r="BX499" s="245">
        <v>136895</v>
      </c>
      <c r="BY499" s="245"/>
      <c r="BZ499" s="33">
        <v>11307</v>
      </c>
      <c r="CA499" s="28">
        <v>7468</v>
      </c>
      <c r="CB499" s="44">
        <v>11076</v>
      </c>
      <c r="CC499" s="44">
        <v>12691</v>
      </c>
      <c r="CD499" s="44">
        <v>15622</v>
      </c>
      <c r="CE499" s="44">
        <v>14952</v>
      </c>
      <c r="CF499" s="44">
        <v>12611</v>
      </c>
      <c r="CG499" s="44">
        <v>12019</v>
      </c>
      <c r="CH499" s="44">
        <v>17029</v>
      </c>
      <c r="CI499" s="44">
        <v>17237</v>
      </c>
      <c r="CJ499" s="245">
        <v>11977</v>
      </c>
      <c r="CK499" s="245">
        <v>13842</v>
      </c>
      <c r="CL499" s="245"/>
    </row>
    <row r="500" spans="1:90" ht="12.95" customHeight="1" x14ac:dyDescent="0.2">
      <c r="A500" s="72" t="s">
        <v>245</v>
      </c>
      <c r="B500" s="26" t="s">
        <v>1399</v>
      </c>
      <c r="C500" s="29" t="s">
        <v>2055</v>
      </c>
      <c r="D500" s="263">
        <v>118123</v>
      </c>
      <c r="E500" s="28">
        <v>170678</v>
      </c>
      <c r="F500" s="44">
        <v>225264</v>
      </c>
      <c r="G500" s="52">
        <v>247322</v>
      </c>
      <c r="H500" s="44">
        <v>272390</v>
      </c>
      <c r="I500" s="44">
        <v>293970</v>
      </c>
      <c r="J500" s="44">
        <v>305301</v>
      </c>
      <c r="K500" s="44">
        <v>322488</v>
      </c>
      <c r="L500" s="44">
        <v>357278</v>
      </c>
      <c r="M500" s="44">
        <v>377652</v>
      </c>
      <c r="N500" s="107">
        <f t="shared" si="78"/>
        <v>48</v>
      </c>
      <c r="O500" s="141">
        <f>+AF500+AS500+BF500+BV500+CI500</f>
        <v>377652</v>
      </c>
      <c r="P500" s="142">
        <f t="shared" si="79"/>
        <v>0</v>
      </c>
      <c r="Q500" s="222">
        <v>437721</v>
      </c>
      <c r="R500" s="222">
        <v>453562</v>
      </c>
      <c r="S500" s="107">
        <f t="shared" si="77"/>
        <v>40</v>
      </c>
      <c r="T500" s="141">
        <f>+AH500+AU500+BH500+BK500+BX500+CK500</f>
        <v>453562</v>
      </c>
      <c r="U500" s="142">
        <f t="shared" si="76"/>
        <v>0</v>
      </c>
      <c r="V500" s="260"/>
      <c r="W500" s="33">
        <v>97182</v>
      </c>
      <c r="X500" s="28">
        <v>140872</v>
      </c>
      <c r="Y500" s="44">
        <v>183830</v>
      </c>
      <c r="Z500" s="44">
        <v>201129</v>
      </c>
      <c r="AA500" s="44">
        <v>229102</v>
      </c>
      <c r="AB500" s="44">
        <v>245679</v>
      </c>
      <c r="AC500" s="44">
        <v>253471</v>
      </c>
      <c r="AD500" s="44">
        <v>261870</v>
      </c>
      <c r="AE500" s="44">
        <v>284616</v>
      </c>
      <c r="AF500" s="44">
        <v>301159</v>
      </c>
      <c r="AG500" s="245">
        <v>352728</v>
      </c>
      <c r="AH500" s="245">
        <v>372288</v>
      </c>
      <c r="AI500" s="245"/>
      <c r="AJ500" s="33">
        <v>1809</v>
      </c>
      <c r="AK500" s="28">
        <v>3278</v>
      </c>
      <c r="AL500" s="44">
        <v>5139</v>
      </c>
      <c r="AM500" s="44">
        <v>6515</v>
      </c>
      <c r="AN500" s="44">
        <v>4402</v>
      </c>
      <c r="AO500" s="44">
        <v>5164</v>
      </c>
      <c r="AP500" s="307">
        <v>5065</v>
      </c>
      <c r="AQ500" s="307">
        <v>5064</v>
      </c>
      <c r="AR500" s="307">
        <v>7608</v>
      </c>
      <c r="AS500" s="307">
        <v>5552</v>
      </c>
      <c r="AT500" s="246">
        <v>297</v>
      </c>
      <c r="AU500" s="246">
        <v>334</v>
      </c>
      <c r="AV500" s="246"/>
      <c r="AW500" s="33">
        <v>1399</v>
      </c>
      <c r="AX500" s="28">
        <v>1462</v>
      </c>
      <c r="AY500" s="44">
        <v>2285</v>
      </c>
      <c r="AZ500" s="66">
        <v>3189</v>
      </c>
      <c r="BA500" s="66">
        <v>3098</v>
      </c>
      <c r="BB500" s="66">
        <v>3819</v>
      </c>
      <c r="BC500" s="66">
        <v>4734</v>
      </c>
      <c r="BD500" s="66">
        <v>6040</v>
      </c>
      <c r="BE500" s="66">
        <v>7025</v>
      </c>
      <c r="BF500" s="217">
        <v>8031</v>
      </c>
      <c r="BG500" s="245">
        <v>19273</v>
      </c>
      <c r="BH500" s="242">
        <v>14756</v>
      </c>
      <c r="BI500" s="244"/>
      <c r="BJ500" s="688">
        <v>27523</v>
      </c>
      <c r="BK500" s="245">
        <v>29593</v>
      </c>
      <c r="BL500" s="245"/>
      <c r="BM500" s="33">
        <v>6486</v>
      </c>
      <c r="BN500" s="28">
        <v>10791</v>
      </c>
      <c r="BO500" s="44">
        <v>13738</v>
      </c>
      <c r="BP500" s="44">
        <v>16219</v>
      </c>
      <c r="BQ500" s="44">
        <v>14970</v>
      </c>
      <c r="BR500" s="44">
        <v>17233</v>
      </c>
      <c r="BS500" s="44">
        <v>20069</v>
      </c>
      <c r="BT500" s="44">
        <v>24452</v>
      </c>
      <c r="BU500" s="44">
        <v>29650</v>
      </c>
      <c r="BV500" s="44">
        <v>32273</v>
      </c>
      <c r="BW500" s="245">
        <v>35371</v>
      </c>
      <c r="BX500" s="245">
        <v>34506</v>
      </c>
      <c r="BY500" s="245"/>
      <c r="BZ500" s="33">
        <v>11247</v>
      </c>
      <c r="CA500" s="28">
        <v>14275</v>
      </c>
      <c r="CB500" s="44">
        <v>20272</v>
      </c>
      <c r="CC500" s="44">
        <v>20270</v>
      </c>
      <c r="CD500" s="44">
        <v>20818</v>
      </c>
      <c r="CE500" s="44">
        <v>22075</v>
      </c>
      <c r="CF500" s="44">
        <v>21962</v>
      </c>
      <c r="CG500" s="44">
        <v>25062</v>
      </c>
      <c r="CH500" s="44">
        <v>28379</v>
      </c>
      <c r="CI500" s="44">
        <v>30637</v>
      </c>
      <c r="CJ500" s="245">
        <v>2529</v>
      </c>
      <c r="CK500" s="245">
        <v>2085</v>
      </c>
      <c r="CL500" s="245"/>
    </row>
    <row r="501" spans="1:90" ht="12.95" customHeight="1" x14ac:dyDescent="0.2">
      <c r="A501" s="72"/>
      <c r="B501" s="26" t="s">
        <v>1400</v>
      </c>
      <c r="C501" s="29" t="s">
        <v>2055</v>
      </c>
      <c r="D501" s="263">
        <v>83176</v>
      </c>
      <c r="E501" s="28">
        <v>172085</v>
      </c>
      <c r="F501" s="44">
        <v>217739</v>
      </c>
      <c r="G501" s="52">
        <v>255083</v>
      </c>
      <c r="H501" s="44">
        <v>276326</v>
      </c>
      <c r="I501" s="44">
        <v>286036</v>
      </c>
      <c r="J501" s="44">
        <v>294150</v>
      </c>
      <c r="K501" s="44">
        <v>375852</v>
      </c>
      <c r="L501" s="44">
        <v>344046</v>
      </c>
      <c r="M501" s="44">
        <v>356752</v>
      </c>
      <c r="N501" s="107">
        <f t="shared" si="78"/>
        <v>53</v>
      </c>
      <c r="O501" s="141">
        <f>+AF501+AS501+BF501+BV501+CI501</f>
        <v>356752</v>
      </c>
      <c r="P501" s="142">
        <f t="shared" si="79"/>
        <v>0</v>
      </c>
      <c r="Q501" s="222">
        <v>411269</v>
      </c>
      <c r="R501" s="222">
        <v>448936</v>
      </c>
      <c r="S501" s="107">
        <f t="shared" si="77"/>
        <v>42</v>
      </c>
      <c r="T501" s="141">
        <f>+AH501+AU501+BH501+BK501+BX501+CK501</f>
        <v>448936</v>
      </c>
      <c r="U501" s="142">
        <f t="shared" si="76"/>
        <v>0</v>
      </c>
      <c r="V501" s="260"/>
      <c r="W501" s="33">
        <v>56375</v>
      </c>
      <c r="X501" s="28">
        <v>110475</v>
      </c>
      <c r="Y501" s="44">
        <v>150166</v>
      </c>
      <c r="Z501" s="44">
        <v>185261</v>
      </c>
      <c r="AA501" s="44">
        <v>194965</v>
      </c>
      <c r="AB501" s="44">
        <v>202654</v>
      </c>
      <c r="AC501" s="44">
        <v>201742</v>
      </c>
      <c r="AD501" s="44">
        <v>253833</v>
      </c>
      <c r="AE501" s="44">
        <v>221186</v>
      </c>
      <c r="AF501" s="44">
        <v>229324</v>
      </c>
      <c r="AG501" s="245">
        <v>262513</v>
      </c>
      <c r="AH501" s="245">
        <v>287182</v>
      </c>
      <c r="AI501" s="245"/>
      <c r="AJ501" s="33">
        <v>2202</v>
      </c>
      <c r="AK501" s="28">
        <v>3355</v>
      </c>
      <c r="AL501" s="44">
        <v>6777</v>
      </c>
      <c r="AM501" s="44">
        <v>5269</v>
      </c>
      <c r="AN501" s="44">
        <v>8981</v>
      </c>
      <c r="AO501" s="44">
        <v>13041</v>
      </c>
      <c r="AP501" s="307">
        <v>16478</v>
      </c>
      <c r="AQ501" s="307">
        <v>19225</v>
      </c>
      <c r="AR501" s="307">
        <v>20493</v>
      </c>
      <c r="AS501" s="307">
        <v>23847</v>
      </c>
      <c r="AT501" s="245">
        <v>7419</v>
      </c>
      <c r="AU501" s="245">
        <v>10678</v>
      </c>
      <c r="AV501" s="245"/>
      <c r="AW501" s="33">
        <v>3942</v>
      </c>
      <c r="AX501" s="28">
        <v>5166</v>
      </c>
      <c r="AY501" s="44">
        <v>4549</v>
      </c>
      <c r="AZ501" s="66">
        <v>5254</v>
      </c>
      <c r="BA501" s="66">
        <v>6958</v>
      </c>
      <c r="BB501" s="66">
        <v>8220</v>
      </c>
      <c r="BC501" s="66">
        <v>4859</v>
      </c>
      <c r="BD501" s="66">
        <v>5554</v>
      </c>
      <c r="BE501" s="66">
        <v>7513</v>
      </c>
      <c r="BF501" s="217">
        <v>9944</v>
      </c>
      <c r="BG501" s="245">
        <v>18410</v>
      </c>
      <c r="BH501" s="242">
        <v>20846</v>
      </c>
      <c r="BI501" s="244"/>
      <c r="BJ501" s="688">
        <v>24194</v>
      </c>
      <c r="BK501" s="245">
        <v>20453</v>
      </c>
      <c r="BL501" s="245"/>
      <c r="BM501" s="33">
        <v>16795</v>
      </c>
      <c r="BN501" s="28">
        <v>38254</v>
      </c>
      <c r="BO501" s="44">
        <v>41687</v>
      </c>
      <c r="BP501" s="44">
        <v>46233</v>
      </c>
      <c r="BQ501" s="44">
        <v>49821</v>
      </c>
      <c r="BR501" s="44">
        <v>51345</v>
      </c>
      <c r="BS501" s="44">
        <v>53194</v>
      </c>
      <c r="BT501" s="44">
        <v>77668</v>
      </c>
      <c r="BU501" s="44">
        <v>77348</v>
      </c>
      <c r="BV501" s="44">
        <v>76772</v>
      </c>
      <c r="BW501" s="245">
        <v>98733</v>
      </c>
      <c r="BX501" s="245">
        <v>109777</v>
      </c>
      <c r="BY501" s="245"/>
      <c r="BZ501" s="33">
        <v>3862</v>
      </c>
      <c r="CA501" s="28">
        <v>14835</v>
      </c>
      <c r="CB501" s="44">
        <v>14560</v>
      </c>
      <c r="CC501" s="44">
        <v>13066</v>
      </c>
      <c r="CD501" s="44">
        <v>15601</v>
      </c>
      <c r="CE501" s="44">
        <v>10776</v>
      </c>
      <c r="CF501" s="44">
        <v>17877</v>
      </c>
      <c r="CG501" s="44">
        <v>19572</v>
      </c>
      <c r="CH501" s="44">
        <v>17506</v>
      </c>
      <c r="CI501" s="44">
        <v>16865</v>
      </c>
      <c r="CJ501" s="246">
        <v>0</v>
      </c>
      <c r="CK501" s="246">
        <v>0</v>
      </c>
      <c r="CL501" s="246"/>
    </row>
    <row r="502" spans="1:90" ht="12.95" customHeight="1" x14ac:dyDescent="0.2">
      <c r="A502" s="72" t="s">
        <v>231</v>
      </c>
      <c r="B502" s="26" t="s">
        <v>1378</v>
      </c>
      <c r="C502" s="29" t="s">
        <v>2055</v>
      </c>
      <c r="D502" s="263">
        <v>135418</v>
      </c>
      <c r="E502" s="28">
        <v>236944</v>
      </c>
      <c r="F502" s="44">
        <v>288808</v>
      </c>
      <c r="G502" s="52">
        <v>292035</v>
      </c>
      <c r="H502" s="44">
        <v>312914</v>
      </c>
      <c r="I502" s="44">
        <v>334144</v>
      </c>
      <c r="J502" s="44">
        <v>346357</v>
      </c>
      <c r="K502" s="44">
        <v>363243</v>
      </c>
      <c r="L502" s="44">
        <v>293564</v>
      </c>
      <c r="M502" s="44">
        <v>329901</v>
      </c>
      <c r="N502" s="107">
        <f t="shared" si="78"/>
        <v>61</v>
      </c>
      <c r="O502" s="141">
        <f>+AF502+AS502+BF502+BV502+CI502</f>
        <v>329901</v>
      </c>
      <c r="P502" s="142">
        <f t="shared" si="79"/>
        <v>0</v>
      </c>
      <c r="Q502" s="222">
        <v>444034</v>
      </c>
      <c r="R502" s="222">
        <v>443893</v>
      </c>
      <c r="S502" s="107">
        <f t="shared" si="77"/>
        <v>43</v>
      </c>
      <c r="T502" s="141">
        <f>+AH502+AU502+BH502+BK502+BX502+CK502</f>
        <v>443893</v>
      </c>
      <c r="U502" s="142">
        <f t="shared" si="76"/>
        <v>0</v>
      </c>
      <c r="V502" s="260"/>
      <c r="W502" s="33">
        <v>88360</v>
      </c>
      <c r="X502" s="28">
        <v>140764</v>
      </c>
      <c r="Y502" s="44">
        <v>180743</v>
      </c>
      <c r="Z502" s="44">
        <v>197260</v>
      </c>
      <c r="AA502" s="44">
        <v>209865</v>
      </c>
      <c r="AB502" s="44">
        <v>216354</v>
      </c>
      <c r="AC502" s="44">
        <v>216521</v>
      </c>
      <c r="AD502" s="44">
        <v>222944</v>
      </c>
      <c r="AE502" s="44">
        <v>229903</v>
      </c>
      <c r="AF502" s="44">
        <v>252336</v>
      </c>
      <c r="AG502" s="245">
        <v>282465</v>
      </c>
      <c r="AH502" s="245">
        <v>283627</v>
      </c>
      <c r="AI502" s="245"/>
      <c r="AJ502" s="33">
        <v>2389</v>
      </c>
      <c r="AK502" s="28">
        <v>6163</v>
      </c>
      <c r="AL502" s="44">
        <v>7523</v>
      </c>
      <c r="AM502" s="44">
        <v>8505</v>
      </c>
      <c r="AN502" s="44">
        <v>10739</v>
      </c>
      <c r="AO502" s="44">
        <v>9378</v>
      </c>
      <c r="AP502" s="312">
        <v>9851</v>
      </c>
      <c r="AQ502" s="312">
        <v>10355</v>
      </c>
      <c r="AR502" s="312">
        <v>9122</v>
      </c>
      <c r="AS502" s="312">
        <v>3935</v>
      </c>
      <c r="AT502" s="245">
        <v>6004</v>
      </c>
      <c r="AU502" s="245">
        <v>6911</v>
      </c>
      <c r="AV502" s="245"/>
      <c r="AW502" s="33">
        <v>13545</v>
      </c>
      <c r="AX502" s="28">
        <v>17262</v>
      </c>
      <c r="AY502" s="44">
        <v>19169</v>
      </c>
      <c r="AZ502" s="66">
        <v>20954</v>
      </c>
      <c r="BA502" s="66">
        <v>14075</v>
      </c>
      <c r="BB502" s="66">
        <v>16957</v>
      </c>
      <c r="BC502" s="66">
        <v>18893</v>
      </c>
      <c r="BD502" s="66">
        <v>16382</v>
      </c>
      <c r="BE502" s="66">
        <v>6433</v>
      </c>
      <c r="BF502" s="217">
        <v>15432</v>
      </c>
      <c r="BG502" s="245">
        <v>15670</v>
      </c>
      <c r="BH502" s="242">
        <v>13461</v>
      </c>
      <c r="BI502" s="244"/>
      <c r="BJ502" s="688">
        <v>21767</v>
      </c>
      <c r="BK502" s="245">
        <v>18584</v>
      </c>
      <c r="BL502" s="245"/>
      <c r="BM502" s="33">
        <v>25986</v>
      </c>
      <c r="BN502" s="28">
        <v>54967</v>
      </c>
      <c r="BO502" s="44">
        <v>61941</v>
      </c>
      <c r="BP502" s="44">
        <v>55067</v>
      </c>
      <c r="BQ502" s="44">
        <v>66766</v>
      </c>
      <c r="BR502" s="44">
        <v>79410</v>
      </c>
      <c r="BS502" s="44">
        <v>91020</v>
      </c>
      <c r="BT502" s="44">
        <v>89661</v>
      </c>
      <c r="BU502" s="44">
        <v>32549</v>
      </c>
      <c r="BV502" s="44">
        <v>36090</v>
      </c>
      <c r="BW502" s="245">
        <v>117704</v>
      </c>
      <c r="BX502" s="245">
        <v>120916</v>
      </c>
      <c r="BY502" s="245"/>
      <c r="BZ502" s="33">
        <v>5138</v>
      </c>
      <c r="CA502" s="28">
        <v>17788</v>
      </c>
      <c r="CB502" s="44">
        <v>19432</v>
      </c>
      <c r="CC502" s="44">
        <v>10249</v>
      </c>
      <c r="CD502" s="44">
        <v>11469</v>
      </c>
      <c r="CE502" s="44">
        <v>12045</v>
      </c>
      <c r="CF502" s="44">
        <v>10072</v>
      </c>
      <c r="CG502" s="44">
        <v>23901</v>
      </c>
      <c r="CH502" s="44">
        <v>15557</v>
      </c>
      <c r="CI502" s="44">
        <v>22108</v>
      </c>
      <c r="CJ502" s="246">
        <v>424</v>
      </c>
      <c r="CK502" s="246">
        <v>394</v>
      </c>
      <c r="CL502" s="246"/>
    </row>
    <row r="503" spans="1:90" ht="12.95" customHeight="1" x14ac:dyDescent="0.2">
      <c r="A503" s="72" t="s">
        <v>294</v>
      </c>
      <c r="B503" s="26" t="s">
        <v>1846</v>
      </c>
      <c r="C503" s="29" t="s">
        <v>2055</v>
      </c>
      <c r="D503" s="263">
        <v>118391</v>
      </c>
      <c r="E503" s="28">
        <v>193057</v>
      </c>
      <c r="F503" s="44">
        <v>219042</v>
      </c>
      <c r="G503" s="52">
        <v>250674</v>
      </c>
      <c r="H503" s="44">
        <v>231800</v>
      </c>
      <c r="I503" s="44">
        <v>323618</v>
      </c>
      <c r="J503" s="44">
        <v>369264</v>
      </c>
      <c r="K503" s="44">
        <v>372374</v>
      </c>
      <c r="L503" s="44">
        <v>416077</v>
      </c>
      <c r="M503" s="44">
        <v>415539</v>
      </c>
      <c r="N503" s="107">
        <f t="shared" si="78"/>
        <v>40</v>
      </c>
      <c r="O503" s="141">
        <f>+AF503+AS503+BF503+BV503+CI503</f>
        <v>415539</v>
      </c>
      <c r="P503" s="142">
        <f t="shared" si="79"/>
        <v>0</v>
      </c>
      <c r="Q503" s="222">
        <v>418164</v>
      </c>
      <c r="R503" s="222">
        <v>429206</v>
      </c>
      <c r="S503" s="107">
        <f t="shared" si="77"/>
        <v>47</v>
      </c>
      <c r="T503" s="141">
        <f>+AH503+AU503+BH503+BK503+BX503+CK503</f>
        <v>429206</v>
      </c>
      <c r="U503" s="142">
        <f t="shared" si="76"/>
        <v>0</v>
      </c>
      <c r="V503" s="260"/>
      <c r="W503" s="33">
        <v>83387</v>
      </c>
      <c r="X503" s="28">
        <v>150586</v>
      </c>
      <c r="Y503" s="44">
        <v>181888</v>
      </c>
      <c r="Z503" s="44">
        <v>205452</v>
      </c>
      <c r="AA503" s="44">
        <v>195525</v>
      </c>
      <c r="AB503" s="44">
        <v>212485</v>
      </c>
      <c r="AC503" s="44">
        <v>306980</v>
      </c>
      <c r="AD503" s="44">
        <v>304742</v>
      </c>
      <c r="AE503" s="44">
        <v>305483</v>
      </c>
      <c r="AF503" s="44">
        <v>313044</v>
      </c>
      <c r="AG503" s="245">
        <v>333689</v>
      </c>
      <c r="AH503" s="245">
        <v>353470</v>
      </c>
      <c r="AI503" s="245"/>
      <c r="AJ503" s="33">
        <v>2541</v>
      </c>
      <c r="AK503" s="28">
        <v>3622</v>
      </c>
      <c r="AL503" s="44">
        <v>3390</v>
      </c>
      <c r="AM503" s="44">
        <v>5508</v>
      </c>
      <c r="AN503" s="44">
        <v>22097</v>
      </c>
      <c r="AO503" s="44">
        <v>22926</v>
      </c>
      <c r="AP503" s="307">
        <v>16148</v>
      </c>
      <c r="AQ503" s="307">
        <v>21104</v>
      </c>
      <c r="AR503" s="307">
        <v>14286</v>
      </c>
      <c r="AS503" s="307">
        <v>16882</v>
      </c>
      <c r="AT503" s="245">
        <v>9261</v>
      </c>
      <c r="AU503" s="245">
        <v>8983</v>
      </c>
      <c r="AV503" s="245"/>
      <c r="AW503" s="33">
        <v>6851</v>
      </c>
      <c r="AX503" s="28">
        <v>5890</v>
      </c>
      <c r="AY503" s="44">
        <v>5555</v>
      </c>
      <c r="AZ503" s="66">
        <v>5339</v>
      </c>
      <c r="BA503" s="66">
        <v>5340</v>
      </c>
      <c r="BB503" s="66">
        <v>18646</v>
      </c>
      <c r="BC503" s="66">
        <v>6277</v>
      </c>
      <c r="BD503" s="66">
        <v>5772</v>
      </c>
      <c r="BE503" s="66">
        <v>4873</v>
      </c>
      <c r="BF503" s="217">
        <v>6473</v>
      </c>
      <c r="BG503" s="245">
        <v>6627</v>
      </c>
      <c r="BH503" s="242">
        <v>5121</v>
      </c>
      <c r="BI503" s="244"/>
      <c r="BJ503" s="688">
        <v>17536</v>
      </c>
      <c r="BK503" s="245">
        <v>16477</v>
      </c>
      <c r="BL503" s="245"/>
      <c r="BM503" s="33">
        <v>10803</v>
      </c>
      <c r="BN503" s="28">
        <v>16605</v>
      </c>
      <c r="BO503" s="44">
        <v>14049</v>
      </c>
      <c r="BP503" s="44">
        <v>15414</v>
      </c>
      <c r="BQ503" s="44">
        <v>8838</v>
      </c>
      <c r="BR503" s="44">
        <v>1179</v>
      </c>
      <c r="BS503" s="44">
        <v>19050</v>
      </c>
      <c r="BT503" s="44">
        <v>24517</v>
      </c>
      <c r="BU503" s="44">
        <v>57782</v>
      </c>
      <c r="BV503" s="44">
        <v>54857</v>
      </c>
      <c r="BW503" s="245">
        <v>50292</v>
      </c>
      <c r="BX503" s="245">
        <v>44832</v>
      </c>
      <c r="BY503" s="245"/>
      <c r="BZ503" s="33">
        <v>14809</v>
      </c>
      <c r="CA503" s="28">
        <v>16354</v>
      </c>
      <c r="CB503" s="44">
        <v>14160</v>
      </c>
      <c r="CC503" s="44">
        <v>18961</v>
      </c>
      <c r="CD503" s="44">
        <v>0</v>
      </c>
      <c r="CE503" s="44">
        <v>68382</v>
      </c>
      <c r="CF503" s="44">
        <v>20809</v>
      </c>
      <c r="CG503" s="44">
        <v>16239</v>
      </c>
      <c r="CH503" s="44">
        <v>33653</v>
      </c>
      <c r="CI503" s="44">
        <v>24283</v>
      </c>
      <c r="CJ503" s="246">
        <v>759</v>
      </c>
      <c r="CK503" s="246">
        <v>323</v>
      </c>
      <c r="CL503" s="246"/>
    </row>
    <row r="504" spans="1:90" ht="12.95" customHeight="1" x14ac:dyDescent="0.2">
      <c r="A504" s="72" t="s">
        <v>246</v>
      </c>
      <c r="B504" s="26" t="s">
        <v>791</v>
      </c>
      <c r="C504" s="29" t="s">
        <v>2055</v>
      </c>
      <c r="D504" s="263">
        <v>102267</v>
      </c>
      <c r="E504" s="28">
        <v>195839</v>
      </c>
      <c r="F504" s="44">
        <v>259852</v>
      </c>
      <c r="G504" s="52">
        <v>291507</v>
      </c>
      <c r="H504" s="44">
        <v>307699</v>
      </c>
      <c r="I504" s="44">
        <v>318279</v>
      </c>
      <c r="J504" s="44">
        <v>332176</v>
      </c>
      <c r="K504" s="44">
        <v>342421</v>
      </c>
      <c r="L504" s="44">
        <v>335138</v>
      </c>
      <c r="M504" s="44">
        <v>341655</v>
      </c>
      <c r="N504" s="107">
        <f t="shared" si="78"/>
        <v>57</v>
      </c>
      <c r="O504" s="141">
        <f>+AF504+AS504+BF504+BV504+CI504</f>
        <v>341655</v>
      </c>
      <c r="P504" s="142">
        <f t="shared" si="79"/>
        <v>0</v>
      </c>
      <c r="Q504" s="245">
        <v>362939</v>
      </c>
      <c r="R504" s="222">
        <v>380828</v>
      </c>
      <c r="S504" s="107">
        <f t="shared" si="77"/>
        <v>55</v>
      </c>
      <c r="T504" s="141">
        <f>+AH504+AU504+BH504+BK504+BX504+CK504</f>
        <v>380828</v>
      </c>
      <c r="U504" s="142">
        <f t="shared" si="76"/>
        <v>0</v>
      </c>
      <c r="V504" s="260"/>
      <c r="W504" s="33">
        <v>48484</v>
      </c>
      <c r="X504" s="28">
        <v>101943</v>
      </c>
      <c r="Y504" s="44">
        <v>143183</v>
      </c>
      <c r="Z504" s="44">
        <v>168063</v>
      </c>
      <c r="AA504" s="44">
        <v>192825</v>
      </c>
      <c r="AB504" s="44">
        <v>198163</v>
      </c>
      <c r="AC504" s="44">
        <v>203875</v>
      </c>
      <c r="AD504" s="44">
        <v>208881</v>
      </c>
      <c r="AE504" s="44">
        <v>196520</v>
      </c>
      <c r="AF504" s="44">
        <v>196702</v>
      </c>
      <c r="AG504" s="273">
        <v>232380</v>
      </c>
      <c r="AH504" s="245">
        <v>248936</v>
      </c>
      <c r="AI504" s="245"/>
      <c r="AJ504" s="33">
        <v>5217</v>
      </c>
      <c r="AK504" s="28">
        <v>6916</v>
      </c>
      <c r="AL504" s="44">
        <v>9812</v>
      </c>
      <c r="AM504" s="44">
        <v>9235</v>
      </c>
      <c r="AN504" s="44">
        <v>9020</v>
      </c>
      <c r="AO504" s="44">
        <v>9492</v>
      </c>
      <c r="AP504" s="307">
        <v>6462</v>
      </c>
      <c r="AQ504" s="307">
        <v>9165</v>
      </c>
      <c r="AR504" s="307">
        <v>11987</v>
      </c>
      <c r="AS504" s="307">
        <v>13616</v>
      </c>
      <c r="AT504" s="273">
        <v>9216</v>
      </c>
      <c r="AU504" s="245">
        <v>6888</v>
      </c>
      <c r="AV504" s="245"/>
      <c r="AW504" s="33">
        <v>3539</v>
      </c>
      <c r="AX504" s="28">
        <v>11010</v>
      </c>
      <c r="AY504" s="44">
        <v>9325</v>
      </c>
      <c r="AZ504" s="66">
        <v>7014</v>
      </c>
      <c r="BA504" s="66">
        <v>6369</v>
      </c>
      <c r="BB504" s="66">
        <v>7033</v>
      </c>
      <c r="BC504" s="66">
        <v>8604</v>
      </c>
      <c r="BD504" s="66">
        <v>9187</v>
      </c>
      <c r="BE504" s="66">
        <v>9015</v>
      </c>
      <c r="BF504" s="217">
        <v>5034</v>
      </c>
      <c r="BG504" s="273">
        <v>5975</v>
      </c>
      <c r="BH504" s="242">
        <v>6399</v>
      </c>
      <c r="BI504" s="244"/>
      <c r="BJ504" s="693">
        <v>23804</v>
      </c>
      <c r="BK504" s="245">
        <v>24133</v>
      </c>
      <c r="BL504" s="245"/>
      <c r="BM504" s="33">
        <v>32714</v>
      </c>
      <c r="BN504" s="28">
        <v>60691</v>
      </c>
      <c r="BO504" s="44">
        <v>76958</v>
      </c>
      <c r="BP504" s="44">
        <v>86372</v>
      </c>
      <c r="BQ504" s="44">
        <v>77871</v>
      </c>
      <c r="BR504" s="44">
        <v>82751</v>
      </c>
      <c r="BS504" s="44">
        <v>90951</v>
      </c>
      <c r="BT504" s="44">
        <v>92950</v>
      </c>
      <c r="BU504" s="44">
        <v>94521</v>
      </c>
      <c r="BV504" s="44">
        <v>100581</v>
      </c>
      <c r="BW504" s="273">
        <v>91564</v>
      </c>
      <c r="BX504" s="245">
        <v>94472</v>
      </c>
      <c r="BY504" s="245"/>
      <c r="BZ504" s="33">
        <v>12313</v>
      </c>
      <c r="CA504" s="28">
        <v>15279</v>
      </c>
      <c r="CB504" s="44">
        <v>20574</v>
      </c>
      <c r="CC504" s="44">
        <v>20823</v>
      </c>
      <c r="CD504" s="44">
        <v>21614</v>
      </c>
      <c r="CE504" s="44">
        <v>20840</v>
      </c>
      <c r="CF504" s="44">
        <v>22284</v>
      </c>
      <c r="CG504" s="44">
        <v>22238</v>
      </c>
      <c r="CH504" s="44">
        <v>23095</v>
      </c>
      <c r="CI504" s="44">
        <v>25722</v>
      </c>
      <c r="CJ504" s="271">
        <v>0</v>
      </c>
      <c r="CK504" s="243">
        <v>0</v>
      </c>
      <c r="CL504" s="243"/>
    </row>
    <row r="505" spans="1:90" ht="12.95" customHeight="1" x14ac:dyDescent="0.2">
      <c r="A505" s="72" t="s">
        <v>274</v>
      </c>
      <c r="B505" s="241" t="s">
        <v>2081</v>
      </c>
      <c r="C505" s="246" t="s">
        <v>2055</v>
      </c>
      <c r="D505" s="263"/>
      <c r="E505" s="28"/>
      <c r="F505" s="44"/>
      <c r="G505" s="52"/>
      <c r="H505" s="44"/>
      <c r="I505" s="44"/>
      <c r="J505" s="44"/>
      <c r="K505" s="44"/>
      <c r="L505" s="44"/>
      <c r="M505" s="44"/>
      <c r="N505" s="107"/>
      <c r="O505" s="141"/>
      <c r="P505" s="142"/>
      <c r="Q505" s="245">
        <v>296194</v>
      </c>
      <c r="R505" s="245">
        <v>322617</v>
      </c>
      <c r="S505" s="107">
        <f t="shared" si="77"/>
        <v>68</v>
      </c>
      <c r="T505" s="141">
        <f>+AH505+AU505+BH505+BK505+BX505+CK505</f>
        <v>322617</v>
      </c>
      <c r="U505" s="142">
        <f t="shared" si="76"/>
        <v>0</v>
      </c>
      <c r="V505" s="260"/>
      <c r="W505" s="33"/>
      <c r="X505" s="28"/>
      <c r="Y505" s="44"/>
      <c r="Z505" s="44"/>
      <c r="AA505" s="44"/>
      <c r="AB505" s="44"/>
      <c r="AC505" s="44"/>
      <c r="AD505" s="44"/>
      <c r="AE505" s="44"/>
      <c r="AF505" s="44"/>
      <c r="AG505" s="245">
        <v>148672</v>
      </c>
      <c r="AH505" s="245">
        <v>156607</v>
      </c>
      <c r="AI505" s="245"/>
      <c r="AJ505" s="33"/>
      <c r="AK505" s="28"/>
      <c r="AL505" s="44"/>
      <c r="AM505" s="44"/>
      <c r="AN505" s="44"/>
      <c r="AO505" s="44"/>
      <c r="AP505" s="307"/>
      <c r="AQ505" s="307"/>
      <c r="AR505" s="307"/>
      <c r="AS505" s="307"/>
      <c r="AT505" s="245">
        <v>2845</v>
      </c>
      <c r="AU505" s="245">
        <v>1908</v>
      </c>
      <c r="AV505" s="245"/>
      <c r="AW505" s="33"/>
      <c r="AX505" s="28"/>
      <c r="AY505" s="44"/>
      <c r="AZ505" s="66"/>
      <c r="BA505" s="66"/>
      <c r="BB505" s="66"/>
      <c r="BC505" s="66"/>
      <c r="BD505" s="66"/>
      <c r="BE505" s="66"/>
      <c r="BF505" s="217"/>
      <c r="BG505" s="245">
        <v>18515</v>
      </c>
      <c r="BH505" s="242">
        <v>19361</v>
      </c>
      <c r="BI505" s="244"/>
      <c r="BJ505" s="688">
        <v>42146</v>
      </c>
      <c r="BK505" s="245">
        <v>44425</v>
      </c>
      <c r="BL505" s="245"/>
      <c r="BM505" s="33"/>
      <c r="BN505" s="28"/>
      <c r="BO505" s="44"/>
      <c r="BP505" s="44"/>
      <c r="BQ505" s="44"/>
      <c r="BR505" s="44"/>
      <c r="BS505" s="44"/>
      <c r="BT505" s="44"/>
      <c r="BU505" s="44"/>
      <c r="BV505" s="44"/>
      <c r="BW505" s="245">
        <v>84016</v>
      </c>
      <c r="BX505" s="245">
        <v>100219</v>
      </c>
      <c r="BY505" s="245"/>
      <c r="BZ505" s="33"/>
      <c r="CA505" s="28"/>
      <c r="CB505" s="44"/>
      <c r="CC505" s="44"/>
      <c r="CD505" s="44"/>
      <c r="CE505" s="44"/>
      <c r="CF505" s="44"/>
      <c r="CG505" s="44"/>
      <c r="CH505" s="44"/>
      <c r="CI505" s="44"/>
      <c r="CJ505" s="246">
        <v>0</v>
      </c>
      <c r="CK505" s="246">
        <v>97</v>
      </c>
      <c r="CL505" s="246"/>
    </row>
    <row r="506" spans="1:90" ht="12.95" customHeight="1" x14ac:dyDescent="0.2">
      <c r="A506" s="72" t="s">
        <v>266</v>
      </c>
      <c r="B506" s="26" t="s">
        <v>1409</v>
      </c>
      <c r="C506" s="29" t="s">
        <v>2055</v>
      </c>
      <c r="D506" s="263">
        <v>75004</v>
      </c>
      <c r="E506" s="28">
        <v>148670</v>
      </c>
      <c r="F506" s="44">
        <v>172131</v>
      </c>
      <c r="G506" s="52">
        <v>173024</v>
      </c>
      <c r="H506" s="44">
        <v>181192</v>
      </c>
      <c r="I506" s="44">
        <v>190105</v>
      </c>
      <c r="J506" s="44">
        <v>195947</v>
      </c>
      <c r="K506" s="44">
        <v>202129</v>
      </c>
      <c r="L506" s="44">
        <v>215364</v>
      </c>
      <c r="M506" s="44">
        <v>225856</v>
      </c>
      <c r="N506" s="107">
        <f t="shared" ref="N506:N514" si="80">IF(M506&gt;0,RANK(M506,$M$16:$M$986),"—")</f>
        <v>79</v>
      </c>
      <c r="O506" s="141">
        <f>+AF506+AS506+BF506+BV506+CI506</f>
        <v>225856</v>
      </c>
      <c r="P506" s="142">
        <f t="shared" ref="P506:P514" si="81">+O506-M506</f>
        <v>0</v>
      </c>
      <c r="Q506" s="222">
        <v>267961</v>
      </c>
      <c r="R506" s="222">
        <v>302668</v>
      </c>
      <c r="S506" s="107">
        <f t="shared" si="77"/>
        <v>70</v>
      </c>
      <c r="T506" s="141">
        <f>+AH506+AU506+BH506+BK506+BX506+CK506</f>
        <v>302668</v>
      </c>
      <c r="U506" s="142">
        <f t="shared" si="76"/>
        <v>0</v>
      </c>
      <c r="V506" s="260"/>
      <c r="W506" s="33">
        <v>31992</v>
      </c>
      <c r="X506" s="28">
        <v>68950</v>
      </c>
      <c r="Y506" s="44">
        <v>82663</v>
      </c>
      <c r="Z506" s="44">
        <v>90876</v>
      </c>
      <c r="AA506" s="44">
        <v>101920</v>
      </c>
      <c r="AB506" s="44">
        <v>110768</v>
      </c>
      <c r="AC506" s="44">
        <v>115522</v>
      </c>
      <c r="AD506" s="44">
        <v>115670</v>
      </c>
      <c r="AE506" s="44">
        <v>122401</v>
      </c>
      <c r="AF506" s="44">
        <v>127449</v>
      </c>
      <c r="AG506" s="245">
        <v>147598</v>
      </c>
      <c r="AH506" s="245">
        <v>169382</v>
      </c>
      <c r="AI506" s="245"/>
      <c r="AJ506" s="33">
        <v>2828</v>
      </c>
      <c r="AK506" s="28">
        <v>5486</v>
      </c>
      <c r="AL506" s="44">
        <v>6939</v>
      </c>
      <c r="AM506" s="44">
        <v>6444</v>
      </c>
      <c r="AN506" s="44">
        <v>4850</v>
      </c>
      <c r="AO506" s="44">
        <v>4615</v>
      </c>
      <c r="AP506" s="312">
        <v>4670</v>
      </c>
      <c r="AQ506" s="312">
        <v>4573</v>
      </c>
      <c r="AR506" s="312">
        <v>5881</v>
      </c>
      <c r="AS506" s="312">
        <v>6419</v>
      </c>
      <c r="AT506" s="245">
        <v>7641</v>
      </c>
      <c r="AU506" s="245">
        <v>5897</v>
      </c>
      <c r="AV506" s="245"/>
      <c r="AW506" s="33">
        <v>4877</v>
      </c>
      <c r="AX506" s="28">
        <v>15712</v>
      </c>
      <c r="AY506" s="44">
        <v>5098</v>
      </c>
      <c r="AZ506" s="66">
        <v>2821</v>
      </c>
      <c r="BA506" s="66">
        <v>2295</v>
      </c>
      <c r="BB506" s="66">
        <v>3027</v>
      </c>
      <c r="BC506" s="66">
        <v>3365</v>
      </c>
      <c r="BD506" s="66">
        <v>3318</v>
      </c>
      <c r="BE506" s="66">
        <v>3342</v>
      </c>
      <c r="BF506" s="217">
        <v>3883</v>
      </c>
      <c r="BG506" s="245">
        <v>6936</v>
      </c>
      <c r="BH506" s="242">
        <v>9488</v>
      </c>
      <c r="BI506" s="244"/>
      <c r="BJ506" s="688">
        <v>10764</v>
      </c>
      <c r="BK506" s="245">
        <v>20265</v>
      </c>
      <c r="BL506" s="245"/>
      <c r="BM506" s="33">
        <v>33102</v>
      </c>
      <c r="BN506" s="28">
        <v>46754</v>
      </c>
      <c r="BO506" s="44">
        <v>65338</v>
      </c>
      <c r="BP506" s="44">
        <v>61976</v>
      </c>
      <c r="BQ506" s="44">
        <v>63179</v>
      </c>
      <c r="BR506" s="44">
        <v>63698</v>
      </c>
      <c r="BS506" s="44">
        <v>63767</v>
      </c>
      <c r="BT506" s="44">
        <v>70095</v>
      </c>
      <c r="BU506" s="44">
        <v>74579</v>
      </c>
      <c r="BV506" s="44">
        <v>78138</v>
      </c>
      <c r="BW506" s="245">
        <v>93396</v>
      </c>
      <c r="BX506" s="245">
        <v>95355</v>
      </c>
      <c r="BY506" s="245"/>
      <c r="BZ506" s="33">
        <v>2205</v>
      </c>
      <c r="CA506" s="28">
        <v>11768</v>
      </c>
      <c r="CB506" s="44">
        <v>12093</v>
      </c>
      <c r="CC506" s="44">
        <v>10907</v>
      </c>
      <c r="CD506" s="44">
        <v>8948</v>
      </c>
      <c r="CE506" s="44">
        <v>7997</v>
      </c>
      <c r="CF506" s="44">
        <v>8623</v>
      </c>
      <c r="CG506" s="44">
        <v>8473</v>
      </c>
      <c r="CH506" s="44">
        <v>9161</v>
      </c>
      <c r="CI506" s="44">
        <v>9967</v>
      </c>
      <c r="CJ506" s="245">
        <v>1626</v>
      </c>
      <c r="CK506" s="245">
        <v>2281</v>
      </c>
      <c r="CL506" s="245"/>
    </row>
    <row r="507" spans="1:90" ht="12.95" customHeight="1" x14ac:dyDescent="0.2">
      <c r="A507" s="72" t="s">
        <v>244</v>
      </c>
      <c r="B507" s="26" t="s">
        <v>946</v>
      </c>
      <c r="C507" s="29" t="s">
        <v>2055</v>
      </c>
      <c r="D507" s="263">
        <v>132580</v>
      </c>
      <c r="E507" s="28">
        <v>175558</v>
      </c>
      <c r="F507" s="44">
        <v>188664</v>
      </c>
      <c r="G507" s="52">
        <v>199566</v>
      </c>
      <c r="H507" s="44">
        <v>211996</v>
      </c>
      <c r="I507" s="44">
        <v>209545</v>
      </c>
      <c r="J507" s="44">
        <v>221998</v>
      </c>
      <c r="K507" s="44">
        <v>217158</v>
      </c>
      <c r="L507" s="44">
        <v>224368</v>
      </c>
      <c r="M507" s="44">
        <v>224311</v>
      </c>
      <c r="N507" s="107">
        <f t="shared" si="80"/>
        <v>81</v>
      </c>
      <c r="O507" s="141">
        <f>+AF507+AS507+BF507+BV507+CI507</f>
        <v>224311</v>
      </c>
      <c r="P507" s="142">
        <f t="shared" si="81"/>
        <v>0</v>
      </c>
      <c r="Q507" s="222">
        <v>250120</v>
      </c>
      <c r="R507" s="222">
        <v>267641</v>
      </c>
      <c r="S507" s="107">
        <f t="shared" si="77"/>
        <v>75</v>
      </c>
      <c r="T507" s="141">
        <f>+AH507+AU507+BH507+BK507+BX507+CK507</f>
        <v>267641</v>
      </c>
      <c r="U507" s="142">
        <f t="shared" si="76"/>
        <v>0</v>
      </c>
      <c r="V507" s="260"/>
      <c r="W507" s="33">
        <v>45144</v>
      </c>
      <c r="X507" s="28">
        <v>59976</v>
      </c>
      <c r="Y507" s="44">
        <v>71419</v>
      </c>
      <c r="Z507" s="44">
        <v>82297</v>
      </c>
      <c r="AA507" s="44">
        <v>92235</v>
      </c>
      <c r="AB507" s="44">
        <v>98005</v>
      </c>
      <c r="AC507" s="44">
        <v>104553</v>
      </c>
      <c r="AD507" s="44">
        <v>97112</v>
      </c>
      <c r="AE507" s="44">
        <v>102771</v>
      </c>
      <c r="AF507" s="44">
        <v>96483</v>
      </c>
      <c r="AG507" s="245">
        <v>109461</v>
      </c>
      <c r="AH507" s="245">
        <v>117522</v>
      </c>
      <c r="AI507" s="245"/>
      <c r="AJ507" s="33">
        <v>28201</v>
      </c>
      <c r="AK507" s="28">
        <v>49627</v>
      </c>
      <c r="AL507" s="44">
        <v>48427</v>
      </c>
      <c r="AM507" s="44">
        <v>42204</v>
      </c>
      <c r="AN507" s="44">
        <v>39730</v>
      </c>
      <c r="AO507" s="44">
        <v>39418</v>
      </c>
      <c r="AP507" s="307">
        <v>40323</v>
      </c>
      <c r="AQ507" s="307">
        <v>45581</v>
      </c>
      <c r="AR507" s="307">
        <v>44000</v>
      </c>
      <c r="AS507" s="307">
        <v>47038</v>
      </c>
      <c r="AT507" s="245">
        <v>43728</v>
      </c>
      <c r="AU507" s="245">
        <v>40899</v>
      </c>
      <c r="AV507" s="245"/>
      <c r="AW507" s="33">
        <v>8011</v>
      </c>
      <c r="AX507" s="28">
        <v>15075</v>
      </c>
      <c r="AY507" s="44">
        <v>16047</v>
      </c>
      <c r="AZ507" s="66">
        <v>14384</v>
      </c>
      <c r="BA507" s="66">
        <v>15056</v>
      </c>
      <c r="BB507" s="66">
        <v>11196</v>
      </c>
      <c r="BC507" s="66">
        <v>10845</v>
      </c>
      <c r="BD507" s="66">
        <v>11338</v>
      </c>
      <c r="BE507" s="66">
        <v>13373</v>
      </c>
      <c r="BF507" s="217">
        <v>15805</v>
      </c>
      <c r="BG507" s="245">
        <v>15686</v>
      </c>
      <c r="BH507" s="242">
        <v>20650</v>
      </c>
      <c r="BI507" s="244"/>
      <c r="BJ507" s="688">
        <v>6730</v>
      </c>
      <c r="BK507" s="245">
        <v>7082</v>
      </c>
      <c r="BL507" s="245"/>
      <c r="BM507" s="33">
        <v>45002</v>
      </c>
      <c r="BN507" s="28">
        <v>47272</v>
      </c>
      <c r="BO507" s="44">
        <v>49753</v>
      </c>
      <c r="BP507" s="44">
        <v>58012</v>
      </c>
      <c r="BQ507" s="44">
        <v>61820</v>
      </c>
      <c r="BR507" s="44">
        <v>57235</v>
      </c>
      <c r="BS507" s="44">
        <v>61547</v>
      </c>
      <c r="BT507" s="44">
        <v>57924</v>
      </c>
      <c r="BU507" s="44">
        <v>56908</v>
      </c>
      <c r="BV507" s="44">
        <v>57161</v>
      </c>
      <c r="BW507" s="245">
        <v>73484</v>
      </c>
      <c r="BX507" s="245">
        <v>80125</v>
      </c>
      <c r="BY507" s="245"/>
      <c r="BZ507" s="33">
        <v>6222</v>
      </c>
      <c r="CA507" s="28">
        <v>3608</v>
      </c>
      <c r="CB507" s="44">
        <v>3018</v>
      </c>
      <c r="CC507" s="44">
        <v>2669</v>
      </c>
      <c r="CD507" s="44">
        <v>3155</v>
      </c>
      <c r="CE507" s="44">
        <v>3691</v>
      </c>
      <c r="CF507" s="44">
        <v>4730</v>
      </c>
      <c r="CG507" s="44">
        <v>5203</v>
      </c>
      <c r="CH507" s="44">
        <v>7316</v>
      </c>
      <c r="CI507" s="44">
        <v>7824</v>
      </c>
      <c r="CJ507" s="245">
        <v>1031</v>
      </c>
      <c r="CK507" s="245">
        <v>1363</v>
      </c>
      <c r="CL507" s="245"/>
    </row>
    <row r="508" spans="1:90" ht="12.95" customHeight="1" x14ac:dyDescent="0.2">
      <c r="A508" s="72" t="s">
        <v>386</v>
      </c>
      <c r="B508" s="26" t="s">
        <v>1847</v>
      </c>
      <c r="C508" s="29" t="s">
        <v>2055</v>
      </c>
      <c r="D508" s="263">
        <v>81127</v>
      </c>
      <c r="E508" s="28">
        <v>156814</v>
      </c>
      <c r="F508" s="44">
        <v>199007</v>
      </c>
      <c r="G508" s="52">
        <v>213717</v>
      </c>
      <c r="H508" s="44">
        <v>225475</v>
      </c>
      <c r="I508" s="44">
        <v>226331</v>
      </c>
      <c r="J508" s="44">
        <v>220731</v>
      </c>
      <c r="K508" s="44">
        <v>235186</v>
      </c>
      <c r="L508" s="44">
        <v>249210</v>
      </c>
      <c r="M508" s="44">
        <v>251854</v>
      </c>
      <c r="N508" s="107">
        <f t="shared" si="80"/>
        <v>76</v>
      </c>
      <c r="O508" s="141">
        <f>+AF508+AS508+BF508+BV508+CI508</f>
        <v>251854</v>
      </c>
      <c r="P508" s="142">
        <f t="shared" si="81"/>
        <v>0</v>
      </c>
      <c r="Q508" s="222">
        <v>254492</v>
      </c>
      <c r="R508" s="222">
        <v>259895</v>
      </c>
      <c r="S508" s="107">
        <f t="shared" si="77"/>
        <v>79</v>
      </c>
      <c r="T508" s="141">
        <f>+AH508+AU508+BH508+BK508+BX508+CK508</f>
        <v>259895</v>
      </c>
      <c r="U508" s="142">
        <f t="shared" si="76"/>
        <v>0</v>
      </c>
      <c r="V508" s="260"/>
      <c r="W508" s="33">
        <v>35569</v>
      </c>
      <c r="X508" s="28">
        <v>64320</v>
      </c>
      <c r="Y508" s="44">
        <v>95910</v>
      </c>
      <c r="Z508" s="44">
        <v>102963</v>
      </c>
      <c r="AA508" s="44">
        <v>114700</v>
      </c>
      <c r="AB508" s="44">
        <v>120581</v>
      </c>
      <c r="AC508" s="44">
        <v>118042</v>
      </c>
      <c r="AD508" s="44">
        <v>114364</v>
      </c>
      <c r="AE508" s="44">
        <v>115904</v>
      </c>
      <c r="AF508" s="44">
        <v>116682</v>
      </c>
      <c r="AG508" s="245">
        <v>132166</v>
      </c>
      <c r="AH508" s="245">
        <v>134735</v>
      </c>
      <c r="AI508" s="245"/>
      <c r="AJ508" s="33">
        <v>5511</v>
      </c>
      <c r="AK508" s="28">
        <v>12366</v>
      </c>
      <c r="AL508" s="44">
        <v>12547</v>
      </c>
      <c r="AM508" s="44">
        <v>17254</v>
      </c>
      <c r="AN508" s="44">
        <v>15044</v>
      </c>
      <c r="AO508" s="44">
        <v>15860</v>
      </c>
      <c r="AP508" s="307">
        <v>14072</v>
      </c>
      <c r="AQ508" s="307">
        <v>12764</v>
      </c>
      <c r="AR508" s="307">
        <v>10338</v>
      </c>
      <c r="AS508" s="307">
        <v>8553</v>
      </c>
      <c r="AT508" s="245">
        <v>5132</v>
      </c>
      <c r="AU508" s="245">
        <v>2820</v>
      </c>
      <c r="AV508" s="245"/>
      <c r="AW508" s="33">
        <v>7486</v>
      </c>
      <c r="AX508" s="28">
        <v>10932</v>
      </c>
      <c r="AY508" s="44">
        <v>11163</v>
      </c>
      <c r="AZ508" s="66">
        <v>13566</v>
      </c>
      <c r="BA508" s="66">
        <v>12473</v>
      </c>
      <c r="BB508" s="66">
        <v>12979</v>
      </c>
      <c r="BC508" s="66">
        <v>9429</v>
      </c>
      <c r="BD508" s="66">
        <v>10992</v>
      </c>
      <c r="BE508" s="66">
        <v>12719</v>
      </c>
      <c r="BF508" s="217">
        <v>7770</v>
      </c>
      <c r="BG508" s="245">
        <v>6647</v>
      </c>
      <c r="BH508" s="242">
        <v>6067</v>
      </c>
      <c r="BI508" s="244"/>
      <c r="BJ508" s="688">
        <v>9385</v>
      </c>
      <c r="BK508" s="245">
        <v>8801</v>
      </c>
      <c r="BL508" s="245"/>
      <c r="BM508" s="33">
        <v>24787</v>
      </c>
      <c r="BN508" s="28">
        <v>49825</v>
      </c>
      <c r="BO508" s="44">
        <v>57388</v>
      </c>
      <c r="BP508" s="44">
        <v>64519</v>
      </c>
      <c r="BQ508" s="44">
        <v>67450</v>
      </c>
      <c r="BR508" s="44">
        <v>64032</v>
      </c>
      <c r="BS508" s="44">
        <v>63092</v>
      </c>
      <c r="BT508" s="44">
        <v>79440</v>
      </c>
      <c r="BU508" s="44">
        <v>74893</v>
      </c>
      <c r="BV508" s="44">
        <v>81674</v>
      </c>
      <c r="BW508" s="245">
        <v>94819</v>
      </c>
      <c r="BX508" s="245">
        <v>98825</v>
      </c>
      <c r="BY508" s="245"/>
      <c r="BZ508" s="33">
        <v>7774</v>
      </c>
      <c r="CA508" s="28">
        <v>19371</v>
      </c>
      <c r="CB508" s="44">
        <v>21999</v>
      </c>
      <c r="CC508" s="44">
        <v>15415</v>
      </c>
      <c r="CD508" s="44">
        <v>15808</v>
      </c>
      <c r="CE508" s="44">
        <v>12879</v>
      </c>
      <c r="CF508" s="44">
        <v>16096</v>
      </c>
      <c r="CG508" s="44">
        <v>17626</v>
      </c>
      <c r="CH508" s="44">
        <v>35356</v>
      </c>
      <c r="CI508" s="44">
        <v>37175</v>
      </c>
      <c r="CJ508" s="245">
        <v>6343</v>
      </c>
      <c r="CK508" s="245">
        <v>8647</v>
      </c>
      <c r="CL508" s="245"/>
    </row>
    <row r="509" spans="1:90" ht="12.95" customHeight="1" x14ac:dyDescent="0.2">
      <c r="A509" s="72" t="s">
        <v>287</v>
      </c>
      <c r="B509" s="26" t="s">
        <v>1380</v>
      </c>
      <c r="C509" s="29" t="s">
        <v>2055</v>
      </c>
      <c r="D509" s="263">
        <v>97242</v>
      </c>
      <c r="E509" s="28">
        <v>158861</v>
      </c>
      <c r="F509" s="44">
        <v>177011</v>
      </c>
      <c r="G509" s="52">
        <v>205212</v>
      </c>
      <c r="H509" s="44">
        <v>217550</v>
      </c>
      <c r="I509" s="44">
        <v>220718</v>
      </c>
      <c r="J509" s="44">
        <v>215240</v>
      </c>
      <c r="K509" s="44">
        <v>228654</v>
      </c>
      <c r="L509" s="44">
        <v>244639</v>
      </c>
      <c r="M509" s="44">
        <v>245058</v>
      </c>
      <c r="N509" s="107">
        <f t="shared" si="80"/>
        <v>78</v>
      </c>
      <c r="O509" s="141">
        <f>+AF509+AS509+BF509+BV509+CI509</f>
        <v>245058</v>
      </c>
      <c r="P509" s="142">
        <f t="shared" si="81"/>
        <v>0</v>
      </c>
      <c r="Q509" s="222">
        <v>238500</v>
      </c>
      <c r="R509" s="222">
        <v>230957</v>
      </c>
      <c r="S509" s="107">
        <f t="shared" si="77"/>
        <v>86</v>
      </c>
      <c r="T509" s="141">
        <f>+AH509+AU509+BH509+BK509+BX509+CK509</f>
        <v>230957</v>
      </c>
      <c r="U509" s="142">
        <f t="shared" si="76"/>
        <v>0</v>
      </c>
      <c r="V509" s="260"/>
      <c r="W509" s="33">
        <v>28047</v>
      </c>
      <c r="X509" s="28">
        <v>65420</v>
      </c>
      <c r="Y509" s="44">
        <v>77742</v>
      </c>
      <c r="Z509" s="44">
        <v>84211</v>
      </c>
      <c r="AA509" s="44">
        <v>90304</v>
      </c>
      <c r="AB509" s="44">
        <v>96038</v>
      </c>
      <c r="AC509" s="44">
        <v>101732</v>
      </c>
      <c r="AD509" s="44">
        <v>108328</v>
      </c>
      <c r="AE509" s="44">
        <v>108131</v>
      </c>
      <c r="AF509" s="44">
        <v>118998</v>
      </c>
      <c r="AG509" s="245">
        <v>116965</v>
      </c>
      <c r="AH509" s="245">
        <v>116403</v>
      </c>
      <c r="AI509" s="245"/>
      <c r="AJ509" s="33">
        <v>13074</v>
      </c>
      <c r="AK509" s="28">
        <v>17361</v>
      </c>
      <c r="AL509" s="44">
        <v>17048</v>
      </c>
      <c r="AM509" s="44">
        <v>21885</v>
      </c>
      <c r="AN509" s="44">
        <v>22807</v>
      </c>
      <c r="AO509" s="44">
        <v>26396</v>
      </c>
      <c r="AP509" s="307">
        <v>16850</v>
      </c>
      <c r="AQ509" s="307">
        <v>18714</v>
      </c>
      <c r="AR509" s="307">
        <v>15715</v>
      </c>
      <c r="AS509" s="307">
        <v>20948</v>
      </c>
      <c r="AT509" s="245">
        <v>3285</v>
      </c>
      <c r="AU509" s="245">
        <v>3180</v>
      </c>
      <c r="AV509" s="245"/>
      <c r="AW509" s="33">
        <v>7612</v>
      </c>
      <c r="AX509" s="28">
        <v>4007</v>
      </c>
      <c r="AY509" s="44">
        <v>5042</v>
      </c>
      <c r="AZ509" s="66">
        <v>4802</v>
      </c>
      <c r="BA509" s="66">
        <v>4177</v>
      </c>
      <c r="BB509" s="66">
        <v>3918</v>
      </c>
      <c r="BC509" s="66">
        <v>2848</v>
      </c>
      <c r="BD509" s="66">
        <v>1937</v>
      </c>
      <c r="BE509" s="66">
        <v>2140</v>
      </c>
      <c r="BF509" s="217">
        <v>4559</v>
      </c>
      <c r="BG509" s="245">
        <v>7131</v>
      </c>
      <c r="BH509" s="242">
        <v>6532</v>
      </c>
      <c r="BI509" s="244"/>
      <c r="BJ509" s="688">
        <v>8334</v>
      </c>
      <c r="BK509" s="245">
        <v>6420</v>
      </c>
      <c r="BL509" s="245"/>
      <c r="BM509" s="33">
        <v>42441</v>
      </c>
      <c r="BN509" s="28">
        <v>62769</v>
      </c>
      <c r="BO509" s="44">
        <v>71132</v>
      </c>
      <c r="BP509" s="44">
        <v>89127</v>
      </c>
      <c r="BQ509" s="44">
        <v>95769</v>
      </c>
      <c r="BR509" s="44">
        <v>89543</v>
      </c>
      <c r="BS509" s="44">
        <v>88589</v>
      </c>
      <c r="BT509" s="44">
        <v>91203</v>
      </c>
      <c r="BU509" s="44">
        <v>107782</v>
      </c>
      <c r="BV509" s="44">
        <v>90934</v>
      </c>
      <c r="BW509" s="245">
        <v>101562</v>
      </c>
      <c r="BX509" s="245">
        <v>97083</v>
      </c>
      <c r="BY509" s="245"/>
      <c r="BZ509" s="33">
        <v>6068</v>
      </c>
      <c r="CA509" s="28">
        <v>9304</v>
      </c>
      <c r="CB509" s="44">
        <v>6047</v>
      </c>
      <c r="CC509" s="44">
        <v>5187</v>
      </c>
      <c r="CD509" s="44">
        <v>4493</v>
      </c>
      <c r="CE509" s="44">
        <v>4823</v>
      </c>
      <c r="CF509" s="44">
        <v>5221</v>
      </c>
      <c r="CG509" s="44">
        <v>8472</v>
      </c>
      <c r="CH509" s="44">
        <v>10871</v>
      </c>
      <c r="CI509" s="44">
        <v>9619</v>
      </c>
      <c r="CJ509" s="245">
        <v>1223</v>
      </c>
      <c r="CK509" s="245">
        <v>1339</v>
      </c>
      <c r="CL509" s="245"/>
    </row>
    <row r="510" spans="1:90" ht="12.95" customHeight="1" x14ac:dyDescent="0.2">
      <c r="A510" s="72"/>
      <c r="B510" s="26" t="s">
        <v>1741</v>
      </c>
      <c r="C510" s="29" t="s">
        <v>2055</v>
      </c>
      <c r="D510" s="263">
        <v>43579</v>
      </c>
      <c r="E510" s="28">
        <v>70581</v>
      </c>
      <c r="F510" s="44">
        <v>96700</v>
      </c>
      <c r="G510" s="52">
        <v>108608</v>
      </c>
      <c r="H510" s="44">
        <v>139235</v>
      </c>
      <c r="I510" s="44">
        <v>143540</v>
      </c>
      <c r="J510" s="44">
        <v>147140</v>
      </c>
      <c r="K510" s="44"/>
      <c r="L510" s="44">
        <v>165529</v>
      </c>
      <c r="M510" s="44">
        <v>176237</v>
      </c>
      <c r="N510" s="107">
        <f t="shared" si="80"/>
        <v>102</v>
      </c>
      <c r="O510" s="141">
        <f>+AF510+AS510+BF510+BV510+CI510</f>
        <v>176237</v>
      </c>
      <c r="P510" s="142">
        <f t="shared" si="81"/>
        <v>0</v>
      </c>
      <c r="Q510" s="222">
        <v>191816</v>
      </c>
      <c r="R510" s="222">
        <v>215358</v>
      </c>
      <c r="S510" s="107">
        <f t="shared" si="77"/>
        <v>92</v>
      </c>
      <c r="T510" s="141">
        <f>+AH510+AU510+BH510+BK510+BX510+CK510</f>
        <v>215358</v>
      </c>
      <c r="U510" s="142">
        <f t="shared" si="76"/>
        <v>0</v>
      </c>
      <c r="V510" s="260"/>
      <c r="W510" s="33">
        <v>27668</v>
      </c>
      <c r="X510" s="28">
        <v>55034</v>
      </c>
      <c r="Y510" s="44">
        <v>76241</v>
      </c>
      <c r="Z510" s="44">
        <v>83026</v>
      </c>
      <c r="AA510" s="44">
        <v>100547</v>
      </c>
      <c r="AB510" s="44">
        <v>102859</v>
      </c>
      <c r="AC510" s="44">
        <v>100128</v>
      </c>
      <c r="AD510" s="44"/>
      <c r="AE510" s="44">
        <v>111602</v>
      </c>
      <c r="AF510" s="44">
        <v>117842</v>
      </c>
      <c r="AG510" s="245">
        <v>121750</v>
      </c>
      <c r="AH510" s="245">
        <v>133929</v>
      </c>
      <c r="AI510" s="245"/>
      <c r="AJ510" s="33">
        <v>1227</v>
      </c>
      <c r="AK510" s="28">
        <v>1</v>
      </c>
      <c r="AL510" s="44">
        <v>171</v>
      </c>
      <c r="AM510" s="44">
        <v>169</v>
      </c>
      <c r="AN510" s="44">
        <v>0</v>
      </c>
      <c r="AO510" s="44">
        <v>412</v>
      </c>
      <c r="AP510" s="307">
        <v>395</v>
      </c>
      <c r="AQ510" s="307"/>
      <c r="AR510" s="307">
        <v>701</v>
      </c>
      <c r="AS510" s="307">
        <v>272</v>
      </c>
      <c r="AT510" s="246">
        <v>195</v>
      </c>
      <c r="AU510" s="246">
        <v>118</v>
      </c>
      <c r="AV510" s="246"/>
      <c r="AW510" s="33">
        <v>4684</v>
      </c>
      <c r="AX510" s="28">
        <v>1931</v>
      </c>
      <c r="AY510" s="44">
        <v>1642</v>
      </c>
      <c r="AZ510" s="66">
        <v>1188</v>
      </c>
      <c r="BA510" s="66">
        <v>716</v>
      </c>
      <c r="BB510" s="66">
        <v>1408</v>
      </c>
      <c r="BC510" s="66">
        <v>1754</v>
      </c>
      <c r="BD510" s="66"/>
      <c r="BE510" s="66">
        <v>2380</v>
      </c>
      <c r="BF510" s="217">
        <v>2194</v>
      </c>
      <c r="BG510" s="245">
        <v>9207</v>
      </c>
      <c r="BH510" s="242">
        <v>8703</v>
      </c>
      <c r="BI510" s="244"/>
      <c r="BJ510" s="688">
        <v>19077</v>
      </c>
      <c r="BK510" s="245">
        <v>20793</v>
      </c>
      <c r="BL510" s="245"/>
      <c r="BM510" s="33">
        <v>3171</v>
      </c>
      <c r="BN510" s="28">
        <v>6905</v>
      </c>
      <c r="BO510" s="44">
        <v>9785</v>
      </c>
      <c r="BP510" s="44">
        <v>13240</v>
      </c>
      <c r="BQ510" s="44">
        <v>25853</v>
      </c>
      <c r="BR510" s="44">
        <v>27131</v>
      </c>
      <c r="BS510" s="44">
        <v>30197</v>
      </c>
      <c r="BT510" s="44"/>
      <c r="BU510" s="44">
        <v>35732</v>
      </c>
      <c r="BV510" s="44">
        <v>38685</v>
      </c>
      <c r="BW510" s="245">
        <v>41587</v>
      </c>
      <c r="BX510" s="245">
        <v>51815</v>
      </c>
      <c r="BY510" s="245"/>
      <c r="BZ510" s="33">
        <v>6829</v>
      </c>
      <c r="CA510" s="28">
        <v>6710</v>
      </c>
      <c r="CB510" s="44">
        <v>8861</v>
      </c>
      <c r="CC510" s="44">
        <v>10985</v>
      </c>
      <c r="CD510" s="44">
        <v>12119</v>
      </c>
      <c r="CE510" s="44">
        <v>11730</v>
      </c>
      <c r="CF510" s="44">
        <v>14666</v>
      </c>
      <c r="CG510" s="44"/>
      <c r="CH510" s="44">
        <v>15114</v>
      </c>
      <c r="CI510" s="44">
        <v>17244</v>
      </c>
      <c r="CJ510" s="246">
        <v>0</v>
      </c>
      <c r="CK510" s="246">
        <v>0</v>
      </c>
      <c r="CL510" s="246"/>
    </row>
    <row r="511" spans="1:90" ht="12.95" customHeight="1" x14ac:dyDescent="0.2">
      <c r="A511" s="72"/>
      <c r="B511" s="26" t="s">
        <v>1230</v>
      </c>
      <c r="C511" s="29" t="s">
        <v>2055</v>
      </c>
      <c r="D511" s="263">
        <v>117565</v>
      </c>
      <c r="E511" s="28">
        <v>227737</v>
      </c>
      <c r="F511" s="44">
        <v>299080</v>
      </c>
      <c r="G511" s="52">
        <v>337669</v>
      </c>
      <c r="H511" s="44">
        <v>384168</v>
      </c>
      <c r="I511" s="44">
        <v>307137</v>
      </c>
      <c r="J511" s="44">
        <v>355004</v>
      </c>
      <c r="K511" s="44">
        <v>294981</v>
      </c>
      <c r="L511" s="44">
        <v>411939</v>
      </c>
      <c r="M511" s="44">
        <v>440815</v>
      </c>
      <c r="N511" s="107">
        <f t="shared" si="80"/>
        <v>37</v>
      </c>
      <c r="O511" s="141">
        <f>+AF511+AS511+BF511+BV511+CI511</f>
        <v>440815</v>
      </c>
      <c r="P511" s="142">
        <f t="shared" si="81"/>
        <v>0</v>
      </c>
      <c r="Q511" s="222">
        <v>177520</v>
      </c>
      <c r="R511" s="222">
        <v>184096</v>
      </c>
      <c r="S511" s="107">
        <f t="shared" si="77"/>
        <v>105</v>
      </c>
      <c r="T511" s="141">
        <f>+AH511+AU511+BH511+BK511+BX511+CK511</f>
        <v>184096</v>
      </c>
      <c r="U511" s="142">
        <f t="shared" si="76"/>
        <v>0</v>
      </c>
      <c r="V511" s="260"/>
      <c r="W511" s="33">
        <v>69871</v>
      </c>
      <c r="X511" s="28">
        <v>107577</v>
      </c>
      <c r="Y511" s="44">
        <v>132759</v>
      </c>
      <c r="Z511" s="44">
        <v>153625</v>
      </c>
      <c r="AA511" s="44">
        <v>166913</v>
      </c>
      <c r="AB511" s="44">
        <v>171528</v>
      </c>
      <c r="AC511" s="44">
        <v>170635</v>
      </c>
      <c r="AD511" s="44">
        <v>165934</v>
      </c>
      <c r="AE511" s="44">
        <v>186711</v>
      </c>
      <c r="AF511" s="44">
        <v>197558</v>
      </c>
      <c r="AG511" s="245">
        <v>71208</v>
      </c>
      <c r="AH511" s="245">
        <v>74143</v>
      </c>
      <c r="AI511" s="245"/>
      <c r="AJ511" s="33">
        <v>1190</v>
      </c>
      <c r="AK511" s="28">
        <v>3002</v>
      </c>
      <c r="AL511" s="44">
        <v>5636</v>
      </c>
      <c r="AM511" s="44">
        <v>5061</v>
      </c>
      <c r="AN511" s="44">
        <v>4274</v>
      </c>
      <c r="AO511" s="44">
        <v>4911</v>
      </c>
      <c r="AP511" s="307">
        <v>5060</v>
      </c>
      <c r="AQ511" s="307">
        <v>5442</v>
      </c>
      <c r="AR511" s="307">
        <v>6836</v>
      </c>
      <c r="AS511" s="307">
        <v>6041</v>
      </c>
      <c r="AT511" s="245">
        <v>2697</v>
      </c>
      <c r="AU511" s="245">
        <v>2630</v>
      </c>
      <c r="AV511" s="245"/>
      <c r="AW511" s="33">
        <v>3569</v>
      </c>
      <c r="AX511" s="28">
        <v>5384</v>
      </c>
      <c r="AY511" s="44">
        <v>5312</v>
      </c>
      <c r="AZ511" s="66">
        <v>8079</v>
      </c>
      <c r="BA511" s="66">
        <v>7939</v>
      </c>
      <c r="BB511" s="66">
        <v>7804</v>
      </c>
      <c r="BC511" s="66">
        <v>6219</v>
      </c>
      <c r="BD511" s="66">
        <v>8791</v>
      </c>
      <c r="BE511" s="66">
        <v>22223</v>
      </c>
      <c r="BF511" s="217">
        <v>23438</v>
      </c>
      <c r="BG511" s="245">
        <v>3981</v>
      </c>
      <c r="BH511" s="242">
        <v>5584</v>
      </c>
      <c r="BI511" s="244"/>
      <c r="BJ511" s="688">
        <v>23240</v>
      </c>
      <c r="BK511" s="245">
        <v>26269</v>
      </c>
      <c r="BL511" s="245"/>
      <c r="BM511" s="33">
        <v>28340</v>
      </c>
      <c r="BN511" s="28">
        <v>91578</v>
      </c>
      <c r="BO511" s="44">
        <v>111502</v>
      </c>
      <c r="BP511" s="44">
        <v>124546</v>
      </c>
      <c r="BQ511" s="44">
        <v>155170</v>
      </c>
      <c r="BR511" s="44">
        <v>78290</v>
      </c>
      <c r="BS511" s="44">
        <v>120465</v>
      </c>
      <c r="BT511" s="44">
        <v>50565</v>
      </c>
      <c r="BU511" s="44">
        <v>132605</v>
      </c>
      <c r="BV511" s="44">
        <v>150404</v>
      </c>
      <c r="BW511" s="245">
        <v>76394</v>
      </c>
      <c r="BX511" s="245">
        <v>75470</v>
      </c>
      <c r="BY511" s="245"/>
      <c r="BZ511" s="33">
        <v>14595</v>
      </c>
      <c r="CA511" s="28">
        <v>20196</v>
      </c>
      <c r="CB511" s="44">
        <v>43871</v>
      </c>
      <c r="CC511" s="44">
        <v>46358</v>
      </c>
      <c r="CD511" s="44">
        <v>49872</v>
      </c>
      <c r="CE511" s="44">
        <v>44604</v>
      </c>
      <c r="CF511" s="44">
        <v>52625</v>
      </c>
      <c r="CG511" s="44">
        <v>64249</v>
      </c>
      <c r="CH511" s="44">
        <v>63564</v>
      </c>
      <c r="CI511" s="44">
        <v>63374</v>
      </c>
      <c r="CJ511" s="246">
        <v>0</v>
      </c>
      <c r="CK511" s="246">
        <v>0</v>
      </c>
      <c r="CL511" s="246"/>
    </row>
    <row r="512" spans="1:90" s="32" customFormat="1" ht="12.95" customHeight="1" x14ac:dyDescent="0.2">
      <c r="A512" s="72" t="s">
        <v>309</v>
      </c>
      <c r="B512" s="26" t="s">
        <v>1252</v>
      </c>
      <c r="C512" s="29" t="s">
        <v>2055</v>
      </c>
      <c r="D512" s="263">
        <v>57723</v>
      </c>
      <c r="E512" s="28">
        <v>91790</v>
      </c>
      <c r="F512" s="44">
        <v>106804</v>
      </c>
      <c r="G512" s="52">
        <v>112733</v>
      </c>
      <c r="H512" s="44">
        <v>119306</v>
      </c>
      <c r="I512" s="44">
        <v>123398</v>
      </c>
      <c r="J512" s="44">
        <v>123746</v>
      </c>
      <c r="K512" s="44">
        <v>123900</v>
      </c>
      <c r="L512" s="44">
        <v>137543</v>
      </c>
      <c r="M512" s="44">
        <v>146310</v>
      </c>
      <c r="N512" s="107">
        <f t="shared" si="80"/>
        <v>112</v>
      </c>
      <c r="O512" s="141">
        <f>+AF512+AS512+BF512+BV512+CI512</f>
        <v>146310</v>
      </c>
      <c r="P512" s="142">
        <f t="shared" si="81"/>
        <v>0</v>
      </c>
      <c r="Q512" s="222">
        <v>160679</v>
      </c>
      <c r="R512" s="222">
        <v>169167</v>
      </c>
      <c r="S512" s="107">
        <f t="shared" si="77"/>
        <v>113</v>
      </c>
      <c r="T512" s="141">
        <f>+AH512+AU512+BH512+BK512+BX512+CK512</f>
        <v>169167</v>
      </c>
      <c r="U512" s="142">
        <f t="shared" si="76"/>
        <v>0</v>
      </c>
      <c r="V512" s="260"/>
      <c r="W512" s="33">
        <v>18583</v>
      </c>
      <c r="X512" s="28">
        <v>31185</v>
      </c>
      <c r="Y512" s="44">
        <v>43988</v>
      </c>
      <c r="Z512" s="44">
        <v>53313</v>
      </c>
      <c r="AA512" s="44">
        <v>56088</v>
      </c>
      <c r="AB512" s="44">
        <v>58821</v>
      </c>
      <c r="AC512" s="44">
        <v>52649</v>
      </c>
      <c r="AD512" s="44">
        <v>47654</v>
      </c>
      <c r="AE512" s="44">
        <v>52984</v>
      </c>
      <c r="AF512" s="44">
        <v>57743</v>
      </c>
      <c r="AG512" s="245">
        <v>68560</v>
      </c>
      <c r="AH512" s="245">
        <v>76953</v>
      </c>
      <c r="AI512" s="245"/>
      <c r="AJ512" s="33">
        <v>25856</v>
      </c>
      <c r="AK512" s="28">
        <v>36300</v>
      </c>
      <c r="AL512" s="44">
        <v>35903</v>
      </c>
      <c r="AM512" s="44">
        <v>33720</v>
      </c>
      <c r="AN512" s="44">
        <v>33730</v>
      </c>
      <c r="AO512" s="44">
        <v>35130</v>
      </c>
      <c r="AP512" s="307">
        <v>36421</v>
      </c>
      <c r="AQ512" s="307">
        <v>38223</v>
      </c>
      <c r="AR512" s="307">
        <v>41367</v>
      </c>
      <c r="AS512" s="307">
        <v>40838</v>
      </c>
      <c r="AT512" s="245">
        <v>40094</v>
      </c>
      <c r="AU512" s="245">
        <v>38822</v>
      </c>
      <c r="AV512" s="245"/>
      <c r="AW512" s="33">
        <v>2586</v>
      </c>
      <c r="AX512" s="28">
        <v>4057</v>
      </c>
      <c r="AY512" s="44">
        <v>5659</v>
      </c>
      <c r="AZ512" s="66">
        <v>2751</v>
      </c>
      <c r="BA512" s="66">
        <v>3407</v>
      </c>
      <c r="BB512" s="66">
        <v>2851</v>
      </c>
      <c r="BC512" s="66">
        <v>1757</v>
      </c>
      <c r="BD512" s="66">
        <v>2208</v>
      </c>
      <c r="BE512" s="66">
        <v>3922</v>
      </c>
      <c r="BF512" s="217">
        <v>3948</v>
      </c>
      <c r="BG512" s="245">
        <v>3522</v>
      </c>
      <c r="BH512" s="242">
        <v>3490</v>
      </c>
      <c r="BI512" s="244"/>
      <c r="BJ512" s="688">
        <v>1343</v>
      </c>
      <c r="BK512" s="245">
        <v>1943</v>
      </c>
      <c r="BL512" s="245"/>
      <c r="BM512" s="33">
        <v>9067</v>
      </c>
      <c r="BN512" s="28">
        <v>17294</v>
      </c>
      <c r="BO512" s="44">
        <v>18032</v>
      </c>
      <c r="BP512" s="44">
        <v>17501</v>
      </c>
      <c r="BQ512" s="44">
        <v>21799</v>
      </c>
      <c r="BR512" s="44">
        <v>22193</v>
      </c>
      <c r="BS512" s="44">
        <v>25860</v>
      </c>
      <c r="BT512" s="44">
        <v>28555</v>
      </c>
      <c r="BU512" s="44">
        <v>31338</v>
      </c>
      <c r="BV512" s="44">
        <v>32759</v>
      </c>
      <c r="BW512" s="245">
        <v>38539</v>
      </c>
      <c r="BX512" s="245">
        <v>39285</v>
      </c>
      <c r="BY512" s="245"/>
      <c r="BZ512" s="33">
        <v>1631</v>
      </c>
      <c r="CA512" s="28">
        <v>2954</v>
      </c>
      <c r="CB512" s="44">
        <v>3222</v>
      </c>
      <c r="CC512" s="44">
        <v>5448</v>
      </c>
      <c r="CD512" s="44">
        <v>4282</v>
      </c>
      <c r="CE512" s="44">
        <v>4403</v>
      </c>
      <c r="CF512" s="44">
        <v>7059</v>
      </c>
      <c r="CG512" s="44">
        <v>7260</v>
      </c>
      <c r="CH512" s="44">
        <v>7932</v>
      </c>
      <c r="CI512" s="44">
        <v>11022</v>
      </c>
      <c r="CJ512" s="245">
        <v>8621</v>
      </c>
      <c r="CK512" s="245">
        <v>8674</v>
      </c>
      <c r="CL512" s="245"/>
    </row>
    <row r="513" spans="1:90" s="32" customFormat="1" ht="12.95" customHeight="1" x14ac:dyDescent="0.2">
      <c r="A513" s="72"/>
      <c r="B513" s="26" t="s">
        <v>1857</v>
      </c>
      <c r="C513" s="29" t="s">
        <v>2055</v>
      </c>
      <c r="D513" s="263">
        <v>22679</v>
      </c>
      <c r="E513" s="28">
        <v>34524</v>
      </c>
      <c r="F513" s="44">
        <v>52371</v>
      </c>
      <c r="G513" s="52">
        <v>59803</v>
      </c>
      <c r="H513" s="44">
        <v>74255</v>
      </c>
      <c r="I513" s="44">
        <v>71266</v>
      </c>
      <c r="J513" s="44">
        <v>78553</v>
      </c>
      <c r="K513" s="44">
        <v>77467</v>
      </c>
      <c r="L513" s="44">
        <v>97171</v>
      </c>
      <c r="M513" s="44">
        <v>97850</v>
      </c>
      <c r="N513" s="107">
        <f t="shared" si="80"/>
        <v>135</v>
      </c>
      <c r="O513" s="141">
        <f>+AF513+AS513+BF513+BV513+CI513</f>
        <v>97850</v>
      </c>
      <c r="P513" s="142">
        <f t="shared" si="81"/>
        <v>0</v>
      </c>
      <c r="Q513" s="222">
        <v>110369</v>
      </c>
      <c r="R513" s="222">
        <v>134410</v>
      </c>
      <c r="S513" s="107">
        <f t="shared" si="77"/>
        <v>125</v>
      </c>
      <c r="T513" s="141">
        <f>+AH513+AU513+BH513+BK513+BX513+CK513</f>
        <v>134410</v>
      </c>
      <c r="U513" s="142">
        <f t="shared" si="76"/>
        <v>0</v>
      </c>
      <c r="V513" s="260"/>
      <c r="W513" s="33">
        <v>15058</v>
      </c>
      <c r="X513" s="28">
        <v>27362</v>
      </c>
      <c r="Y513" s="44">
        <v>33285</v>
      </c>
      <c r="Z513" s="44">
        <v>41220</v>
      </c>
      <c r="AA513" s="44">
        <v>48650</v>
      </c>
      <c r="AB513" s="44">
        <v>51072</v>
      </c>
      <c r="AC513" s="44">
        <v>55710</v>
      </c>
      <c r="AD513" s="44">
        <v>53974</v>
      </c>
      <c r="AE513" s="44">
        <v>66812</v>
      </c>
      <c r="AF513" s="44">
        <v>57425</v>
      </c>
      <c r="AG513" s="245">
        <v>62152</v>
      </c>
      <c r="AH513" s="245">
        <v>79716</v>
      </c>
      <c r="AI513" s="245"/>
      <c r="AJ513" s="33">
        <v>1041</v>
      </c>
      <c r="AK513" s="28">
        <v>102</v>
      </c>
      <c r="AL513" s="44">
        <v>3352</v>
      </c>
      <c r="AM513" s="44">
        <v>2370</v>
      </c>
      <c r="AN513" s="44">
        <v>2133</v>
      </c>
      <c r="AO513" s="44">
        <v>2443</v>
      </c>
      <c r="AP513" s="307">
        <v>2669</v>
      </c>
      <c r="AQ513" s="307">
        <v>1739</v>
      </c>
      <c r="AR513" s="307">
        <v>930</v>
      </c>
      <c r="AS513" s="307">
        <v>308</v>
      </c>
      <c r="AT513" s="246">
        <v>394</v>
      </c>
      <c r="AU513" s="246">
        <v>529</v>
      </c>
      <c r="AV513" s="246"/>
      <c r="AW513" s="33">
        <v>4658</v>
      </c>
      <c r="AX513" s="28">
        <v>2279</v>
      </c>
      <c r="AY513" s="44">
        <v>7076</v>
      </c>
      <c r="AZ513" s="66">
        <v>6971</v>
      </c>
      <c r="BA513" s="66">
        <v>7312</v>
      </c>
      <c r="BB513" s="66">
        <v>7196</v>
      </c>
      <c r="BC513" s="66">
        <v>9280</v>
      </c>
      <c r="BD513" s="66">
        <v>10046</v>
      </c>
      <c r="BE513" s="66">
        <v>10971</v>
      </c>
      <c r="BF513" s="217">
        <v>2384</v>
      </c>
      <c r="BG513" s="245">
        <v>1700</v>
      </c>
      <c r="BH513" s="242">
        <v>2685</v>
      </c>
      <c r="BI513" s="244"/>
      <c r="BJ513" s="688">
        <v>11788</v>
      </c>
      <c r="BK513" s="245">
        <v>12390</v>
      </c>
      <c r="BL513" s="245"/>
      <c r="BM513" s="33">
        <v>1922</v>
      </c>
      <c r="BN513" s="28">
        <v>4781</v>
      </c>
      <c r="BO513" s="44">
        <v>8658</v>
      </c>
      <c r="BP513" s="44">
        <v>9242</v>
      </c>
      <c r="BQ513" s="44">
        <v>16160</v>
      </c>
      <c r="BR513" s="44">
        <v>10555</v>
      </c>
      <c r="BS513" s="44">
        <v>10894</v>
      </c>
      <c r="BT513" s="44">
        <v>11708</v>
      </c>
      <c r="BU513" s="44">
        <v>18458</v>
      </c>
      <c r="BV513" s="44">
        <v>28626</v>
      </c>
      <c r="BW513" s="245">
        <v>34335</v>
      </c>
      <c r="BX513" s="245">
        <v>39090</v>
      </c>
      <c r="BY513" s="245"/>
      <c r="BZ513" s="33">
        <v>0</v>
      </c>
      <c r="CA513" s="28">
        <v>0</v>
      </c>
      <c r="CB513" s="44">
        <v>0</v>
      </c>
      <c r="CC513" s="44">
        <v>0</v>
      </c>
      <c r="CD513" s="44">
        <v>0</v>
      </c>
      <c r="CE513" s="44">
        <v>0</v>
      </c>
      <c r="CF513" s="44">
        <v>0</v>
      </c>
      <c r="CG513" s="44">
        <v>0</v>
      </c>
      <c r="CH513" s="44">
        <v>0</v>
      </c>
      <c r="CI513" s="44">
        <v>9107</v>
      </c>
      <c r="CJ513" s="246">
        <v>0</v>
      </c>
      <c r="CK513" s="246">
        <v>0</v>
      </c>
      <c r="CL513" s="246"/>
    </row>
    <row r="514" spans="1:90" ht="12.95" customHeight="1" x14ac:dyDescent="0.2">
      <c r="A514" s="72" t="s">
        <v>254</v>
      </c>
      <c r="B514" s="26" t="s">
        <v>963</v>
      </c>
      <c r="C514" s="29" t="s">
        <v>2055</v>
      </c>
      <c r="D514" s="263">
        <v>34466</v>
      </c>
      <c r="E514" s="28">
        <v>50063</v>
      </c>
      <c r="F514" s="44">
        <v>72105</v>
      </c>
      <c r="G514" s="52">
        <v>91812</v>
      </c>
      <c r="H514" s="44">
        <v>102115</v>
      </c>
      <c r="I514" s="44">
        <v>103011</v>
      </c>
      <c r="J514" s="44">
        <v>103778</v>
      </c>
      <c r="K514" s="44">
        <v>106208</v>
      </c>
      <c r="L514" s="44">
        <v>115513</v>
      </c>
      <c r="M514" s="44">
        <v>113214</v>
      </c>
      <c r="N514" s="107">
        <f t="shared" si="80"/>
        <v>124</v>
      </c>
      <c r="O514" s="141">
        <f>+AF514+AS514+BF514+BV514+CI514</f>
        <v>113214</v>
      </c>
      <c r="P514" s="142">
        <f t="shared" si="81"/>
        <v>0</v>
      </c>
      <c r="Q514" s="222">
        <v>126419</v>
      </c>
      <c r="R514" s="222">
        <v>134064</v>
      </c>
      <c r="S514" s="107">
        <f t="shared" si="77"/>
        <v>126</v>
      </c>
      <c r="T514" s="141">
        <f>+AH514+AU514+BH514+BK514+BX514+CK514</f>
        <v>134064</v>
      </c>
      <c r="U514" s="142">
        <f t="shared" si="76"/>
        <v>0</v>
      </c>
      <c r="V514" s="260"/>
      <c r="W514" s="33">
        <v>8677</v>
      </c>
      <c r="X514" s="28">
        <v>15463</v>
      </c>
      <c r="Y514" s="44">
        <v>21414</v>
      </c>
      <c r="Z514" s="44">
        <v>37940</v>
      </c>
      <c r="AA514" s="44">
        <v>45375</v>
      </c>
      <c r="AB514" s="44">
        <v>46060</v>
      </c>
      <c r="AC514" s="44">
        <v>45418</v>
      </c>
      <c r="AD514" s="44">
        <v>45475</v>
      </c>
      <c r="AE514" s="44">
        <v>50038</v>
      </c>
      <c r="AF514" s="44">
        <v>43614</v>
      </c>
      <c r="AG514" s="245">
        <v>51883</v>
      </c>
      <c r="AH514" s="245">
        <v>53451</v>
      </c>
      <c r="AI514" s="245"/>
      <c r="AJ514" s="33">
        <v>956</v>
      </c>
      <c r="AK514" s="28">
        <v>2391</v>
      </c>
      <c r="AL514" s="44">
        <v>1614</v>
      </c>
      <c r="AM514" s="44">
        <v>2120</v>
      </c>
      <c r="AN514" s="44">
        <v>26546</v>
      </c>
      <c r="AO514" s="44">
        <v>28152</v>
      </c>
      <c r="AP514" s="312">
        <v>30055</v>
      </c>
      <c r="AQ514" s="312">
        <v>32791</v>
      </c>
      <c r="AR514" s="312">
        <v>34783</v>
      </c>
      <c r="AS514" s="312">
        <v>37269</v>
      </c>
      <c r="AT514" s="245">
        <v>38668</v>
      </c>
      <c r="AU514" s="245">
        <v>43721</v>
      </c>
      <c r="AV514" s="245"/>
      <c r="AW514" s="33">
        <v>1193</v>
      </c>
      <c r="AX514" s="28">
        <v>2044</v>
      </c>
      <c r="AY514" s="44">
        <v>1801</v>
      </c>
      <c r="AZ514" s="66">
        <v>979</v>
      </c>
      <c r="BA514" s="66">
        <v>704</v>
      </c>
      <c r="BB514" s="66">
        <v>1236</v>
      </c>
      <c r="BC514" s="66">
        <v>719</v>
      </c>
      <c r="BD514" s="66">
        <v>862</v>
      </c>
      <c r="BE514" s="66">
        <v>1037</v>
      </c>
      <c r="BF514" s="217">
        <v>1001</v>
      </c>
      <c r="BG514" s="246">
        <v>915</v>
      </c>
      <c r="BH514" s="240">
        <v>577</v>
      </c>
      <c r="BI514" s="243"/>
      <c r="BJ514" s="689">
        <v>839</v>
      </c>
      <c r="BK514" s="245">
        <v>1070</v>
      </c>
      <c r="BL514" s="245"/>
      <c r="BM514" s="33">
        <v>22255</v>
      </c>
      <c r="BN514" s="28">
        <v>28159</v>
      </c>
      <c r="BO514" s="44">
        <v>43654</v>
      </c>
      <c r="BP514" s="44">
        <v>46276</v>
      </c>
      <c r="BQ514" s="44">
        <v>25911</v>
      </c>
      <c r="BR514" s="44">
        <v>24764</v>
      </c>
      <c r="BS514" s="44">
        <v>23649</v>
      </c>
      <c r="BT514" s="44">
        <v>23183</v>
      </c>
      <c r="BU514" s="44">
        <v>25976</v>
      </c>
      <c r="BV514" s="44">
        <v>27833</v>
      </c>
      <c r="BW514" s="245">
        <v>32029</v>
      </c>
      <c r="BX514" s="245">
        <v>31206</v>
      </c>
      <c r="BY514" s="245"/>
      <c r="BZ514" s="33">
        <v>1385</v>
      </c>
      <c r="CA514" s="28">
        <v>2006</v>
      </c>
      <c r="CB514" s="44">
        <v>3622</v>
      </c>
      <c r="CC514" s="44">
        <v>4497</v>
      </c>
      <c r="CD514" s="44">
        <v>3579</v>
      </c>
      <c r="CE514" s="44">
        <v>2799</v>
      </c>
      <c r="CF514" s="44">
        <v>3937</v>
      </c>
      <c r="CG514" s="44">
        <v>3897</v>
      </c>
      <c r="CH514" s="44">
        <v>3679</v>
      </c>
      <c r="CI514" s="44">
        <v>3497</v>
      </c>
      <c r="CJ514" s="245">
        <v>2085</v>
      </c>
      <c r="CK514" s="245">
        <v>4039</v>
      </c>
      <c r="CL514" s="245"/>
    </row>
    <row r="515" spans="1:90" ht="12.95" customHeight="1" x14ac:dyDescent="0.2">
      <c r="A515" s="72" t="s">
        <v>293</v>
      </c>
      <c r="B515" s="225" t="s">
        <v>2076</v>
      </c>
      <c r="C515" s="335" t="s">
        <v>2055</v>
      </c>
      <c r="D515" s="263"/>
      <c r="E515" s="28"/>
      <c r="F515" s="44"/>
      <c r="G515" s="52"/>
      <c r="H515" s="44"/>
      <c r="I515" s="44"/>
      <c r="J515" s="44"/>
      <c r="K515" s="44"/>
      <c r="L515" s="44"/>
      <c r="M515" s="44"/>
      <c r="N515" s="107"/>
      <c r="O515" s="141"/>
      <c r="P515" s="142"/>
      <c r="Q515" s="200"/>
      <c r="R515" s="222">
        <v>133036</v>
      </c>
      <c r="S515" s="107">
        <f t="shared" si="77"/>
        <v>127</v>
      </c>
      <c r="T515" s="141">
        <f>+AH515+AU515+BH515+BK515+BX515+CK515</f>
        <v>133036</v>
      </c>
      <c r="U515" s="142">
        <f t="shared" si="76"/>
        <v>0</v>
      </c>
      <c r="V515" s="260"/>
      <c r="W515" s="33"/>
      <c r="X515" s="28"/>
      <c r="Y515" s="44"/>
      <c r="Z515" s="44"/>
      <c r="AA515" s="44"/>
      <c r="AB515" s="44"/>
      <c r="AC515" s="44"/>
      <c r="AD515" s="44"/>
      <c r="AE515" s="44"/>
      <c r="AF515" s="44"/>
      <c r="AG515" s="245"/>
      <c r="AH515" s="245">
        <v>86295</v>
      </c>
      <c r="AI515" s="245"/>
      <c r="AJ515" s="33"/>
      <c r="AK515" s="28"/>
      <c r="AL515" s="44"/>
      <c r="AM515" s="44"/>
      <c r="AN515" s="44"/>
      <c r="AO515" s="44"/>
      <c r="AP515" s="312"/>
      <c r="AQ515" s="312"/>
      <c r="AR515" s="312"/>
      <c r="AS515" s="312"/>
      <c r="AT515" s="245"/>
      <c r="AU515" s="245">
        <v>2179</v>
      </c>
      <c r="AV515" s="245"/>
      <c r="AW515" s="33"/>
      <c r="AX515" s="28"/>
      <c r="AY515" s="44"/>
      <c r="AZ515" s="66"/>
      <c r="BA515" s="66"/>
      <c r="BB515" s="66"/>
      <c r="BC515" s="66"/>
      <c r="BD515" s="66"/>
      <c r="BE515" s="66"/>
      <c r="BF515" s="217"/>
      <c r="BG515" s="245"/>
      <c r="BH515" s="242">
        <v>5280</v>
      </c>
      <c r="BI515" s="244"/>
      <c r="BJ515" s="688"/>
      <c r="BK515" s="245">
        <v>4763</v>
      </c>
      <c r="BL515" s="245"/>
      <c r="BM515" s="33"/>
      <c r="BN515" s="28"/>
      <c r="BO515" s="44"/>
      <c r="BP515" s="44"/>
      <c r="BQ515" s="44"/>
      <c r="BR515" s="44"/>
      <c r="BS515" s="44"/>
      <c r="BT515" s="44"/>
      <c r="BU515" s="44"/>
      <c r="BV515" s="44"/>
      <c r="BW515" s="245"/>
      <c r="BX515" s="245">
        <v>34519</v>
      </c>
      <c r="BY515" s="245"/>
      <c r="BZ515" s="33"/>
      <c r="CA515" s="28"/>
      <c r="CB515" s="44"/>
      <c r="CC515" s="44"/>
      <c r="CD515" s="44"/>
      <c r="CE515" s="44"/>
      <c r="CF515" s="44"/>
      <c r="CG515" s="44"/>
      <c r="CH515" s="44"/>
      <c r="CI515" s="44"/>
      <c r="CJ515" s="245"/>
      <c r="CK515" s="246"/>
      <c r="CL515" s="246"/>
    </row>
    <row r="516" spans="1:90" ht="12.95" customHeight="1" x14ac:dyDescent="0.2">
      <c r="A516" s="83" t="s">
        <v>319</v>
      </c>
      <c r="B516" s="26" t="s">
        <v>1403</v>
      </c>
      <c r="C516" s="29" t="s">
        <v>2055</v>
      </c>
      <c r="D516" s="263">
        <v>40909</v>
      </c>
      <c r="E516" s="28">
        <v>39345</v>
      </c>
      <c r="F516" s="44">
        <v>46554</v>
      </c>
      <c r="G516" s="52">
        <v>52943</v>
      </c>
      <c r="H516" s="44">
        <v>63734</v>
      </c>
      <c r="I516" s="44">
        <v>67445</v>
      </c>
      <c r="J516" s="44">
        <v>69080</v>
      </c>
      <c r="K516" s="44">
        <v>74005</v>
      </c>
      <c r="L516" s="44">
        <v>81275</v>
      </c>
      <c r="M516" s="44">
        <v>93496</v>
      </c>
      <c r="N516" s="107">
        <f t="shared" ref="N516:N547" si="82">IF(M516&gt;0,RANK(M516,$M$16:$M$986),"—")</f>
        <v>137</v>
      </c>
      <c r="O516" s="141">
        <f>+AF516+AS516+BF516+BV516+CI516</f>
        <v>93496</v>
      </c>
      <c r="P516" s="142">
        <f t="shared" ref="P516:P547" si="83">+O516-M516</f>
        <v>0</v>
      </c>
      <c r="Q516" s="222">
        <v>93309</v>
      </c>
      <c r="R516" s="222">
        <v>90557</v>
      </c>
      <c r="S516" s="107">
        <f t="shared" si="77"/>
        <v>153</v>
      </c>
      <c r="T516" s="141">
        <f>+AH516+AU516+BH516+BK516+BX516+CK516</f>
        <v>90557</v>
      </c>
      <c r="U516" s="142">
        <f t="shared" si="76"/>
        <v>0</v>
      </c>
      <c r="V516" s="260"/>
      <c r="W516" s="33">
        <v>34927</v>
      </c>
      <c r="X516" s="28">
        <v>31717</v>
      </c>
      <c r="Y516" s="44">
        <v>40191</v>
      </c>
      <c r="Z516" s="44">
        <v>47327</v>
      </c>
      <c r="AA516" s="44">
        <v>56647</v>
      </c>
      <c r="AB516" s="44">
        <v>58782</v>
      </c>
      <c r="AC516" s="44">
        <v>56779</v>
      </c>
      <c r="AD516" s="44">
        <v>60089</v>
      </c>
      <c r="AE516" s="44">
        <v>64515</v>
      </c>
      <c r="AF516" s="44">
        <v>70469</v>
      </c>
      <c r="AG516" s="245">
        <v>73540</v>
      </c>
      <c r="AH516" s="245">
        <v>70996</v>
      </c>
      <c r="AI516" s="245"/>
      <c r="AJ516" s="33">
        <v>64</v>
      </c>
      <c r="AK516" s="28">
        <v>520</v>
      </c>
      <c r="AL516" s="44">
        <v>768</v>
      </c>
      <c r="AM516" s="44">
        <v>377</v>
      </c>
      <c r="AN516" s="44">
        <v>1254</v>
      </c>
      <c r="AO516" s="44">
        <v>2066</v>
      </c>
      <c r="AP516" s="312">
        <v>5130</v>
      </c>
      <c r="AQ516" s="312">
        <v>6681</v>
      </c>
      <c r="AR516" s="312">
        <v>9049</v>
      </c>
      <c r="AS516" s="312">
        <v>15342</v>
      </c>
      <c r="AT516" s="245">
        <v>11686</v>
      </c>
      <c r="AU516" s="245">
        <v>11094</v>
      </c>
      <c r="AV516" s="245"/>
      <c r="AW516" s="33">
        <v>4307</v>
      </c>
      <c r="AX516" s="28">
        <v>5598</v>
      </c>
      <c r="AY516" s="44">
        <v>3772</v>
      </c>
      <c r="AZ516" s="66">
        <v>3143</v>
      </c>
      <c r="BA516" s="66">
        <v>3781</v>
      </c>
      <c r="BB516" s="66">
        <v>4431</v>
      </c>
      <c r="BC516" s="66">
        <v>4266</v>
      </c>
      <c r="BD516" s="66">
        <v>4170</v>
      </c>
      <c r="BE516" s="66">
        <v>4968</v>
      </c>
      <c r="BF516" s="217">
        <v>4954</v>
      </c>
      <c r="BG516" s="245">
        <v>4960</v>
      </c>
      <c r="BH516" s="242">
        <v>4756</v>
      </c>
      <c r="BI516" s="244"/>
      <c r="BJ516" s="689">
        <v>341</v>
      </c>
      <c r="BK516" s="246">
        <v>246</v>
      </c>
      <c r="BL516" s="246"/>
      <c r="BM516" s="33">
        <v>1549</v>
      </c>
      <c r="BN516" s="28">
        <v>1350</v>
      </c>
      <c r="BO516" s="44">
        <v>1659</v>
      </c>
      <c r="BP516" s="44">
        <v>1577</v>
      </c>
      <c r="BQ516" s="44">
        <v>1593</v>
      </c>
      <c r="BR516" s="44">
        <v>1784</v>
      </c>
      <c r="BS516" s="44">
        <v>2143</v>
      </c>
      <c r="BT516" s="44">
        <v>2002</v>
      </c>
      <c r="BU516" s="44">
        <v>2093</v>
      </c>
      <c r="BV516" s="44">
        <v>1938</v>
      </c>
      <c r="BW516" s="245">
        <v>2663</v>
      </c>
      <c r="BX516" s="245">
        <v>2806</v>
      </c>
      <c r="BY516" s="245"/>
      <c r="BZ516" s="33">
        <v>62</v>
      </c>
      <c r="CA516" s="28">
        <v>160</v>
      </c>
      <c r="CB516" s="44">
        <v>164</v>
      </c>
      <c r="CC516" s="44">
        <v>519</v>
      </c>
      <c r="CD516" s="44">
        <v>459</v>
      </c>
      <c r="CE516" s="44">
        <v>382</v>
      </c>
      <c r="CF516" s="44">
        <v>762</v>
      </c>
      <c r="CG516" s="44">
        <v>1063</v>
      </c>
      <c r="CH516" s="44">
        <v>650</v>
      </c>
      <c r="CI516" s="44">
        <v>793</v>
      </c>
      <c r="CJ516" s="246">
        <v>119</v>
      </c>
      <c r="CK516" s="246">
        <v>659</v>
      </c>
      <c r="CL516" s="246"/>
    </row>
    <row r="517" spans="1:90" ht="12.95" customHeight="1" x14ac:dyDescent="0.2">
      <c r="A517" s="83"/>
      <c r="B517" s="26" t="s">
        <v>1859</v>
      </c>
      <c r="C517" s="29" t="s">
        <v>2055</v>
      </c>
      <c r="D517" s="263">
        <v>26184</v>
      </c>
      <c r="E517" s="28">
        <v>68189</v>
      </c>
      <c r="F517" s="44">
        <v>79394</v>
      </c>
      <c r="G517" s="52">
        <v>89196</v>
      </c>
      <c r="H517" s="44">
        <v>89254</v>
      </c>
      <c r="I517" s="44">
        <v>83693</v>
      </c>
      <c r="J517" s="44">
        <v>83194</v>
      </c>
      <c r="K517" s="44">
        <v>84370</v>
      </c>
      <c r="L517" s="44">
        <v>89513</v>
      </c>
      <c r="M517" s="44">
        <v>96975</v>
      </c>
      <c r="N517" s="107">
        <f t="shared" si="82"/>
        <v>136</v>
      </c>
      <c r="O517" s="141">
        <f>+AF517+AS517+BF517+BV517+CI517</f>
        <v>96975</v>
      </c>
      <c r="P517" s="142">
        <f t="shared" si="83"/>
        <v>0</v>
      </c>
      <c r="Q517" s="222">
        <v>73398</v>
      </c>
      <c r="R517" s="222">
        <v>79212</v>
      </c>
      <c r="S517" s="107">
        <f t="shared" si="77"/>
        <v>160</v>
      </c>
      <c r="T517" s="141">
        <f>+AH517+AU517+BH517+BK517+BX517+CK517</f>
        <v>79212</v>
      </c>
      <c r="U517" s="142">
        <f t="shared" si="76"/>
        <v>0</v>
      </c>
      <c r="V517" s="260"/>
      <c r="W517" s="33">
        <v>9130</v>
      </c>
      <c r="X517" s="28">
        <v>32573</v>
      </c>
      <c r="Y517" s="44">
        <v>44756</v>
      </c>
      <c r="Z517" s="44">
        <v>49834</v>
      </c>
      <c r="AA517" s="44">
        <v>51706</v>
      </c>
      <c r="AB517" s="44">
        <v>49150</v>
      </c>
      <c r="AC517" s="44">
        <v>45044</v>
      </c>
      <c r="AD517" s="44">
        <v>39601</v>
      </c>
      <c r="AE517" s="44">
        <v>40942</v>
      </c>
      <c r="AF517" s="44">
        <v>43608</v>
      </c>
      <c r="AG517" s="245">
        <v>51304</v>
      </c>
      <c r="AH517" s="245">
        <v>57978</v>
      </c>
      <c r="AI517" s="245"/>
      <c r="AJ517" s="33">
        <v>811</v>
      </c>
      <c r="AK517" s="28">
        <v>508</v>
      </c>
      <c r="AL517" s="44">
        <v>37</v>
      </c>
      <c r="AM517" s="44">
        <v>15</v>
      </c>
      <c r="AN517" s="44">
        <v>34</v>
      </c>
      <c r="AO517" s="44">
        <v>2</v>
      </c>
      <c r="AP517" s="307">
        <v>0</v>
      </c>
      <c r="AQ517" s="307">
        <v>0</v>
      </c>
      <c r="AR517" s="307">
        <v>22</v>
      </c>
      <c r="AS517" s="307">
        <v>36</v>
      </c>
      <c r="AT517" s="246">
        <v>2</v>
      </c>
      <c r="AU517" s="246">
        <v>0</v>
      </c>
      <c r="AV517" s="246"/>
      <c r="AW517" s="33">
        <v>3218</v>
      </c>
      <c r="AX517" s="28">
        <v>8762</v>
      </c>
      <c r="AY517" s="44">
        <v>10108</v>
      </c>
      <c r="AZ517" s="66">
        <v>9321</v>
      </c>
      <c r="BA517" s="66">
        <v>9387</v>
      </c>
      <c r="BB517" s="66">
        <v>11814</v>
      </c>
      <c r="BC517" s="66">
        <v>11588</v>
      </c>
      <c r="BD517" s="66">
        <v>11295</v>
      </c>
      <c r="BE517" s="66">
        <v>10997</v>
      </c>
      <c r="BF517" s="217">
        <v>10728</v>
      </c>
      <c r="BG517" s="245">
        <v>10372</v>
      </c>
      <c r="BH517" s="242">
        <v>10298</v>
      </c>
      <c r="BI517" s="244"/>
      <c r="BJ517" s="688">
        <v>4908</v>
      </c>
      <c r="BK517" s="245">
        <v>4394</v>
      </c>
      <c r="BL517" s="245"/>
      <c r="BM517" s="33">
        <v>8896</v>
      </c>
      <c r="BN517" s="28">
        <v>22700</v>
      </c>
      <c r="BO517" s="44">
        <v>21565</v>
      </c>
      <c r="BP517" s="44">
        <v>26975</v>
      </c>
      <c r="BQ517" s="44">
        <v>25378</v>
      </c>
      <c r="BR517" s="44">
        <v>20313</v>
      </c>
      <c r="BS517" s="44">
        <v>24712</v>
      </c>
      <c r="BT517" s="44">
        <v>31866</v>
      </c>
      <c r="BU517" s="44">
        <v>34544</v>
      </c>
      <c r="BV517" s="44">
        <v>38790</v>
      </c>
      <c r="BW517" s="245">
        <v>6812</v>
      </c>
      <c r="BX517" s="245">
        <v>6542</v>
      </c>
      <c r="BY517" s="245"/>
      <c r="BZ517" s="33">
        <v>4129</v>
      </c>
      <c r="CA517" s="28">
        <v>3646</v>
      </c>
      <c r="CB517" s="44">
        <v>2928</v>
      </c>
      <c r="CC517" s="44">
        <v>3051</v>
      </c>
      <c r="CD517" s="44">
        <v>2749</v>
      </c>
      <c r="CE517" s="44">
        <v>2414</v>
      </c>
      <c r="CF517" s="44">
        <v>1850</v>
      </c>
      <c r="CG517" s="44">
        <v>1608</v>
      </c>
      <c r="CH517" s="44">
        <v>3008</v>
      </c>
      <c r="CI517" s="44">
        <v>3813</v>
      </c>
      <c r="CJ517" s="246">
        <v>0</v>
      </c>
      <c r="CK517" s="246">
        <v>0</v>
      </c>
      <c r="CL517" s="246"/>
    </row>
    <row r="518" spans="1:90" ht="12.95" customHeight="1" x14ac:dyDescent="0.2">
      <c r="A518" s="72" t="s">
        <v>303</v>
      </c>
      <c r="B518" s="26" t="s">
        <v>1651</v>
      </c>
      <c r="C518" s="29" t="s">
        <v>2055</v>
      </c>
      <c r="D518" s="263">
        <v>18265</v>
      </c>
      <c r="E518" s="28"/>
      <c r="F518" s="44">
        <v>33973</v>
      </c>
      <c r="G518" s="52">
        <v>41803</v>
      </c>
      <c r="H518" s="44">
        <v>49595</v>
      </c>
      <c r="I518" s="44">
        <v>46798</v>
      </c>
      <c r="J518" s="44">
        <v>56074</v>
      </c>
      <c r="K518" s="44">
        <v>63036</v>
      </c>
      <c r="L518" s="44">
        <v>65027</v>
      </c>
      <c r="M518" s="44">
        <v>71656</v>
      </c>
      <c r="N518" s="107">
        <f t="shared" si="82"/>
        <v>156</v>
      </c>
      <c r="O518" s="141">
        <f>+AF518+AS518+BF518+BV518+CI518</f>
        <v>71656</v>
      </c>
      <c r="P518" s="142">
        <f t="shared" si="83"/>
        <v>0</v>
      </c>
      <c r="Q518" s="222">
        <v>76560</v>
      </c>
      <c r="R518" s="222">
        <v>74882</v>
      </c>
      <c r="S518" s="107">
        <f t="shared" si="77"/>
        <v>164</v>
      </c>
      <c r="T518" s="141">
        <f>+AH518+AU518+BH518+BK518+BX518+CK518</f>
        <v>74882</v>
      </c>
      <c r="U518" s="142">
        <f t="shared" si="76"/>
        <v>0</v>
      </c>
      <c r="V518" s="260"/>
      <c r="W518" s="33">
        <v>15895</v>
      </c>
      <c r="X518" s="28"/>
      <c r="Y518" s="44">
        <v>25004</v>
      </c>
      <c r="Z518" s="44">
        <v>28336</v>
      </c>
      <c r="AA518" s="44">
        <v>36349</v>
      </c>
      <c r="AB518" s="44">
        <v>32092</v>
      </c>
      <c r="AC518" s="44">
        <v>38848</v>
      </c>
      <c r="AD518" s="44">
        <v>44610</v>
      </c>
      <c r="AE518" s="44">
        <v>46620</v>
      </c>
      <c r="AF518" s="44">
        <v>49215</v>
      </c>
      <c r="AG518" s="245">
        <v>52504</v>
      </c>
      <c r="AH518" s="245">
        <v>54058</v>
      </c>
      <c r="AI518" s="245"/>
      <c r="AJ518" s="33">
        <v>129</v>
      </c>
      <c r="AK518" s="28"/>
      <c r="AL518" s="44">
        <v>955</v>
      </c>
      <c r="AM518" s="44">
        <v>1640</v>
      </c>
      <c r="AN518" s="44">
        <v>1952</v>
      </c>
      <c r="AO518" s="44">
        <v>3006</v>
      </c>
      <c r="AP518" s="307">
        <v>2294</v>
      </c>
      <c r="AQ518" s="307">
        <v>2618</v>
      </c>
      <c r="AR518" s="307">
        <v>2946</v>
      </c>
      <c r="AS518" s="307">
        <v>5595</v>
      </c>
      <c r="AT518" s="245">
        <v>5509</v>
      </c>
      <c r="AU518" s="245">
        <v>5881</v>
      </c>
      <c r="AV518" s="245"/>
      <c r="AW518" s="33">
        <v>863</v>
      </c>
      <c r="AX518" s="28"/>
      <c r="AY518" s="44">
        <v>4704</v>
      </c>
      <c r="AZ518" s="66">
        <v>5657</v>
      </c>
      <c r="BA518" s="66">
        <v>4918</v>
      </c>
      <c r="BB518" s="66">
        <v>5665</v>
      </c>
      <c r="BC518" s="66">
        <v>8446</v>
      </c>
      <c r="BD518" s="66">
        <v>7480</v>
      </c>
      <c r="BE518" s="66">
        <v>8105</v>
      </c>
      <c r="BF518" s="217">
        <v>10130</v>
      </c>
      <c r="BG518" s="245">
        <v>11363</v>
      </c>
      <c r="BH518" s="242">
        <v>8256</v>
      </c>
      <c r="BI518" s="244"/>
      <c r="BJ518" s="688">
        <v>1715</v>
      </c>
      <c r="BK518" s="245">
        <v>1710</v>
      </c>
      <c r="BL518" s="245"/>
      <c r="BM518" s="33">
        <v>1162</v>
      </c>
      <c r="BN518" s="28"/>
      <c r="BO518" s="44">
        <v>3310</v>
      </c>
      <c r="BP518" s="44">
        <v>5101</v>
      </c>
      <c r="BQ518" s="44">
        <v>5292</v>
      </c>
      <c r="BR518" s="44">
        <v>5431</v>
      </c>
      <c r="BS518" s="44">
        <v>5542</v>
      </c>
      <c r="BT518" s="44">
        <v>7106</v>
      </c>
      <c r="BU518" s="44">
        <v>5324</v>
      </c>
      <c r="BV518" s="44">
        <v>5285</v>
      </c>
      <c r="BW518" s="245">
        <v>5469</v>
      </c>
      <c r="BX518" s="245">
        <v>4977</v>
      </c>
      <c r="BY518" s="245"/>
      <c r="BZ518" s="33">
        <v>216</v>
      </c>
      <c r="CA518" s="28"/>
      <c r="CB518" s="44">
        <v>0</v>
      </c>
      <c r="CC518" s="44">
        <v>1069</v>
      </c>
      <c r="CD518" s="44">
        <v>1084</v>
      </c>
      <c r="CE518" s="44">
        <v>604</v>
      </c>
      <c r="CF518" s="44">
        <v>944</v>
      </c>
      <c r="CG518" s="44">
        <v>1222</v>
      </c>
      <c r="CH518" s="44">
        <v>2032</v>
      </c>
      <c r="CI518" s="44">
        <v>1431</v>
      </c>
      <c r="CJ518" s="246">
        <v>0</v>
      </c>
      <c r="CK518" s="246">
        <v>0</v>
      </c>
      <c r="CL518" s="246"/>
    </row>
    <row r="519" spans="1:90" ht="12.95" customHeight="1" x14ac:dyDescent="0.2">
      <c r="A519" s="72" t="s">
        <v>322</v>
      </c>
      <c r="B519" s="26" t="s">
        <v>782</v>
      </c>
      <c r="C519" s="29" t="s">
        <v>2055</v>
      </c>
      <c r="D519" s="263"/>
      <c r="E519" s="28"/>
      <c r="F519" s="44">
        <v>24825</v>
      </c>
      <c r="G519" s="52"/>
      <c r="H519" s="44"/>
      <c r="I519" s="44">
        <v>32351</v>
      </c>
      <c r="J519" s="44">
        <v>30493</v>
      </c>
      <c r="K519" s="44">
        <v>52448</v>
      </c>
      <c r="L519" s="44">
        <v>59583</v>
      </c>
      <c r="M519" s="44">
        <v>66136</v>
      </c>
      <c r="N519" s="107">
        <f t="shared" si="82"/>
        <v>160</v>
      </c>
      <c r="O519" s="141">
        <f>+AF519+AS519+BF519+BV519+CI519</f>
        <v>66136</v>
      </c>
      <c r="P519" s="142">
        <f t="shared" si="83"/>
        <v>0</v>
      </c>
      <c r="Q519" s="222">
        <v>70399</v>
      </c>
      <c r="R519" s="222">
        <v>74149</v>
      </c>
      <c r="S519" s="107">
        <f t="shared" si="77"/>
        <v>165</v>
      </c>
      <c r="T519" s="141">
        <f>+AH519+AU519+BH519+BK519+BX519+CK519</f>
        <v>74149</v>
      </c>
      <c r="U519" s="142">
        <f t="shared" si="76"/>
        <v>0</v>
      </c>
      <c r="V519" s="260"/>
      <c r="W519" s="33"/>
      <c r="X519" s="28"/>
      <c r="Y519" s="44">
        <v>8996</v>
      </c>
      <c r="Z519" s="44"/>
      <c r="AA519" s="44"/>
      <c r="AB519" s="44">
        <v>15521</v>
      </c>
      <c r="AC519" s="44">
        <v>16534</v>
      </c>
      <c r="AD519" s="44">
        <v>31863</v>
      </c>
      <c r="AE519" s="44">
        <v>29201</v>
      </c>
      <c r="AF519" s="44">
        <v>29328</v>
      </c>
      <c r="AG519" s="245">
        <v>38389</v>
      </c>
      <c r="AH519" s="245">
        <v>44881</v>
      </c>
      <c r="AI519" s="245"/>
      <c r="AJ519" s="33"/>
      <c r="AK519" s="28"/>
      <c r="AL519" s="44">
        <v>318</v>
      </c>
      <c r="AM519" s="44"/>
      <c r="AN519" s="44"/>
      <c r="AO519" s="44">
        <v>804</v>
      </c>
      <c r="AP519" s="307">
        <v>1223</v>
      </c>
      <c r="AQ519" s="307">
        <v>3045</v>
      </c>
      <c r="AR519" s="307">
        <v>6506</v>
      </c>
      <c r="AS519" s="307">
        <v>10871</v>
      </c>
      <c r="AT519" s="245">
        <v>7812</v>
      </c>
      <c r="AU519" s="245">
        <v>5047</v>
      </c>
      <c r="AV519" s="245"/>
      <c r="AW519" s="33"/>
      <c r="AX519" s="28"/>
      <c r="AY519" s="44">
        <v>1988</v>
      </c>
      <c r="AZ519" s="66"/>
      <c r="BA519" s="66"/>
      <c r="BB519" s="66">
        <v>1050</v>
      </c>
      <c r="BC519" s="66">
        <v>872</v>
      </c>
      <c r="BD519" s="66">
        <v>2157</v>
      </c>
      <c r="BE519" s="66">
        <v>5159</v>
      </c>
      <c r="BF519" s="217">
        <v>3134</v>
      </c>
      <c r="BG519" s="245">
        <v>3486</v>
      </c>
      <c r="BH519" s="242">
        <v>3383</v>
      </c>
      <c r="BI519" s="244"/>
      <c r="BJ519" s="688">
        <v>2649</v>
      </c>
      <c r="BK519" s="245">
        <v>1533</v>
      </c>
      <c r="BL519" s="245"/>
      <c r="BM519" s="33"/>
      <c r="BN519" s="28"/>
      <c r="BO519" s="44">
        <v>8733</v>
      </c>
      <c r="BP519" s="44"/>
      <c r="BQ519" s="44"/>
      <c r="BR519" s="44">
        <v>13478</v>
      </c>
      <c r="BS519" s="44">
        <v>10872</v>
      </c>
      <c r="BT519" s="44">
        <v>13569</v>
      </c>
      <c r="BU519" s="44">
        <v>15793</v>
      </c>
      <c r="BV519" s="44">
        <v>18042</v>
      </c>
      <c r="BW519" s="245">
        <v>18063</v>
      </c>
      <c r="BX519" s="245">
        <v>18499</v>
      </c>
      <c r="BY519" s="245"/>
      <c r="BZ519" s="33"/>
      <c r="CA519" s="28"/>
      <c r="CB519" s="44">
        <v>4790</v>
      </c>
      <c r="CC519" s="44"/>
      <c r="CD519" s="44"/>
      <c r="CE519" s="44">
        <v>1498</v>
      </c>
      <c r="CF519" s="44">
        <v>992</v>
      </c>
      <c r="CG519" s="44">
        <v>1814</v>
      </c>
      <c r="CH519" s="44">
        <v>2924</v>
      </c>
      <c r="CI519" s="44">
        <v>4761</v>
      </c>
      <c r="CJ519" s="246">
        <v>0</v>
      </c>
      <c r="CK519" s="246">
        <v>806</v>
      </c>
      <c r="CL519" s="246"/>
    </row>
    <row r="520" spans="1:90" ht="12.95" customHeight="1" x14ac:dyDescent="0.2">
      <c r="A520" s="72"/>
      <c r="B520" s="26" t="s">
        <v>792</v>
      </c>
      <c r="C520" s="29" t="s">
        <v>2055</v>
      </c>
      <c r="D520" s="263">
        <v>28094</v>
      </c>
      <c r="E520" s="28">
        <v>36354</v>
      </c>
      <c r="F520" s="44">
        <v>53604</v>
      </c>
      <c r="G520" s="52">
        <v>53018</v>
      </c>
      <c r="H520" s="44">
        <v>53953</v>
      </c>
      <c r="I520" s="44">
        <v>57434</v>
      </c>
      <c r="J520" s="44">
        <v>74520</v>
      </c>
      <c r="K520" s="44">
        <v>64703</v>
      </c>
      <c r="L520" s="44">
        <v>67094</v>
      </c>
      <c r="M520" s="44">
        <v>66316</v>
      </c>
      <c r="N520" s="107">
        <f t="shared" si="82"/>
        <v>159</v>
      </c>
      <c r="O520" s="141">
        <f>+AF520+AS520+BF520+BV520+CI520</f>
        <v>66316</v>
      </c>
      <c r="P520" s="142">
        <f t="shared" si="83"/>
        <v>0</v>
      </c>
      <c r="Q520" s="222">
        <v>69924</v>
      </c>
      <c r="R520" s="222">
        <v>71130</v>
      </c>
      <c r="S520" s="107">
        <f t="shared" si="77"/>
        <v>171</v>
      </c>
      <c r="T520" s="141">
        <f>+AH520+AU520+BH520+BK520+BX520+CK520</f>
        <v>71130</v>
      </c>
      <c r="U520" s="142">
        <f t="shared" si="76"/>
        <v>0</v>
      </c>
      <c r="V520" s="260"/>
      <c r="W520" s="33">
        <v>7382</v>
      </c>
      <c r="X520" s="28">
        <v>10130</v>
      </c>
      <c r="Y520" s="44">
        <v>10789</v>
      </c>
      <c r="Z520" s="44">
        <v>12078</v>
      </c>
      <c r="AA520" s="44">
        <v>15557</v>
      </c>
      <c r="AB520" s="44">
        <v>16975</v>
      </c>
      <c r="AC520" s="44">
        <v>20108</v>
      </c>
      <c r="AD520" s="44">
        <v>17724</v>
      </c>
      <c r="AE520" s="44">
        <v>17499</v>
      </c>
      <c r="AF520" s="44">
        <v>19223</v>
      </c>
      <c r="AG520" s="245">
        <v>22209</v>
      </c>
      <c r="AH520" s="245">
        <v>23696</v>
      </c>
      <c r="AI520" s="245"/>
      <c r="AJ520" s="33">
        <v>6578</v>
      </c>
      <c r="AK520" s="28">
        <v>8047</v>
      </c>
      <c r="AL520" s="44">
        <v>12516</v>
      </c>
      <c r="AM520" s="44">
        <v>11936</v>
      </c>
      <c r="AN520" s="44">
        <v>6338</v>
      </c>
      <c r="AO520" s="44">
        <v>6275</v>
      </c>
      <c r="AP520" s="307">
        <v>9278</v>
      </c>
      <c r="AQ520" s="307">
        <v>8172</v>
      </c>
      <c r="AR520" s="307">
        <v>8813</v>
      </c>
      <c r="AS520" s="307">
        <v>8042</v>
      </c>
      <c r="AT520" s="245">
        <v>6251</v>
      </c>
      <c r="AU520" s="245">
        <v>5441</v>
      </c>
      <c r="AV520" s="245"/>
      <c r="AW520" s="33">
        <v>2004</v>
      </c>
      <c r="AX520" s="28">
        <v>2355</v>
      </c>
      <c r="AY520" s="44">
        <v>4108</v>
      </c>
      <c r="AZ520" s="66">
        <v>3281</v>
      </c>
      <c r="BA520" s="66">
        <v>7519</v>
      </c>
      <c r="BB520" s="66">
        <v>5657</v>
      </c>
      <c r="BC520" s="66">
        <v>10801</v>
      </c>
      <c r="BD520" s="66">
        <v>7499</v>
      </c>
      <c r="BE520" s="66">
        <v>7955</v>
      </c>
      <c r="BF520" s="217">
        <v>8506</v>
      </c>
      <c r="BG520" s="245">
        <v>8752</v>
      </c>
      <c r="BH520" s="242">
        <v>6988</v>
      </c>
      <c r="BI520" s="244"/>
      <c r="BJ520" s="688">
        <v>1098</v>
      </c>
      <c r="BK520" s="245">
        <v>1750</v>
      </c>
      <c r="BL520" s="245"/>
      <c r="BM520" s="33">
        <v>9881</v>
      </c>
      <c r="BN520" s="28">
        <v>12231</v>
      </c>
      <c r="BO520" s="44">
        <v>21890</v>
      </c>
      <c r="BP520" s="44">
        <v>21956</v>
      </c>
      <c r="BQ520" s="44">
        <v>21207</v>
      </c>
      <c r="BR520" s="44">
        <v>25554</v>
      </c>
      <c r="BS520" s="44">
        <v>31000</v>
      </c>
      <c r="BT520" s="44">
        <v>29888</v>
      </c>
      <c r="BU520" s="44">
        <v>31055</v>
      </c>
      <c r="BV520" s="44">
        <v>29405</v>
      </c>
      <c r="BW520" s="245">
        <v>31614</v>
      </c>
      <c r="BX520" s="245">
        <v>33255</v>
      </c>
      <c r="BY520" s="245"/>
      <c r="BZ520" s="33">
        <v>2249</v>
      </c>
      <c r="CA520" s="28">
        <v>3591</v>
      </c>
      <c r="CB520" s="44">
        <v>4301</v>
      </c>
      <c r="CC520" s="44">
        <v>3767</v>
      </c>
      <c r="CD520" s="44">
        <v>3332</v>
      </c>
      <c r="CE520" s="44">
        <v>2973</v>
      </c>
      <c r="CF520" s="44">
        <v>3333</v>
      </c>
      <c r="CG520" s="44">
        <v>1420</v>
      </c>
      <c r="CH520" s="44">
        <v>1772</v>
      </c>
      <c r="CI520" s="44">
        <v>1140</v>
      </c>
      <c r="CJ520" s="246"/>
      <c r="CK520" s="246"/>
      <c r="CL520" s="246"/>
    </row>
    <row r="521" spans="1:90" ht="12.95" customHeight="1" x14ac:dyDescent="0.2">
      <c r="A521" s="72"/>
      <c r="B521" s="284" t="s">
        <v>1752</v>
      </c>
      <c r="C521" s="29" t="s">
        <v>2055</v>
      </c>
      <c r="D521" s="263">
        <v>12692</v>
      </c>
      <c r="E521" s="56"/>
      <c r="F521" s="44"/>
      <c r="G521" s="52">
        <v>27652</v>
      </c>
      <c r="H521" s="44">
        <v>29564</v>
      </c>
      <c r="I521" s="44">
        <v>32042</v>
      </c>
      <c r="J521" s="44">
        <v>33275</v>
      </c>
      <c r="K521" s="44">
        <v>39033</v>
      </c>
      <c r="L521" s="44">
        <v>47758</v>
      </c>
      <c r="M521" s="44">
        <v>55334</v>
      </c>
      <c r="N521" s="107">
        <f t="shared" si="82"/>
        <v>172</v>
      </c>
      <c r="O521" s="141">
        <f>+AF521+AS521+BF521+BV521+CI521</f>
        <v>55334</v>
      </c>
      <c r="P521" s="142">
        <f t="shared" si="83"/>
        <v>0</v>
      </c>
      <c r="Q521" s="222">
        <v>67552</v>
      </c>
      <c r="R521" s="222">
        <v>69680</v>
      </c>
      <c r="S521" s="107">
        <f t="shared" si="77"/>
        <v>174</v>
      </c>
      <c r="T521" s="141">
        <f>+AH521+AU521+BH521+BK521+BX521+CK521</f>
        <v>69680</v>
      </c>
      <c r="U521" s="142">
        <f t="shared" si="76"/>
        <v>0</v>
      </c>
      <c r="V521" s="260"/>
      <c r="W521" s="263">
        <v>4751</v>
      </c>
      <c r="X521" s="56"/>
      <c r="Y521" s="44"/>
      <c r="Z521" s="44">
        <v>11441</v>
      </c>
      <c r="AA521" s="44">
        <v>15127</v>
      </c>
      <c r="AB521" s="44">
        <v>13914</v>
      </c>
      <c r="AC521" s="44">
        <v>12788</v>
      </c>
      <c r="AD521" s="44">
        <v>16729</v>
      </c>
      <c r="AE521" s="44">
        <v>20912</v>
      </c>
      <c r="AF521" s="44">
        <v>24303</v>
      </c>
      <c r="AG521" s="245">
        <v>38368</v>
      </c>
      <c r="AH521" s="245">
        <v>41904</v>
      </c>
      <c r="AI521" s="245"/>
      <c r="AJ521" s="263">
        <v>5647</v>
      </c>
      <c r="AK521" s="56"/>
      <c r="AL521" s="44"/>
      <c r="AM521" s="44">
        <v>9068</v>
      </c>
      <c r="AN521" s="44">
        <v>10325</v>
      </c>
      <c r="AO521" s="44">
        <v>10615</v>
      </c>
      <c r="AP521" s="307">
        <v>11762</v>
      </c>
      <c r="AQ521" s="307">
        <v>10595</v>
      </c>
      <c r="AR521" s="307">
        <v>13637</v>
      </c>
      <c r="AS521" s="307">
        <v>14182</v>
      </c>
      <c r="AT521" s="245">
        <v>16848</v>
      </c>
      <c r="AU521" s="245">
        <v>13822</v>
      </c>
      <c r="AV521" s="245"/>
      <c r="AW521" s="263">
        <v>354</v>
      </c>
      <c r="AX521" s="56"/>
      <c r="AY521" s="44"/>
      <c r="AZ521" s="66">
        <v>532</v>
      </c>
      <c r="BA521" s="66">
        <v>674</v>
      </c>
      <c r="BB521" s="66">
        <v>652</v>
      </c>
      <c r="BC521" s="66">
        <v>560</v>
      </c>
      <c r="BD521" s="66">
        <v>1779</v>
      </c>
      <c r="BE521" s="66">
        <v>2339</v>
      </c>
      <c r="BF521" s="217">
        <v>4435</v>
      </c>
      <c r="BG521" s="245">
        <v>1450</v>
      </c>
      <c r="BH521" s="242">
        <v>1211</v>
      </c>
      <c r="BI521" s="244"/>
      <c r="BJ521" s="688">
        <v>3184</v>
      </c>
      <c r="BK521" s="245">
        <v>3564</v>
      </c>
      <c r="BL521" s="245"/>
      <c r="BM521" s="263">
        <v>1204</v>
      </c>
      <c r="BN521" s="99"/>
      <c r="BO521" s="44"/>
      <c r="BP521" s="44">
        <v>2329</v>
      </c>
      <c r="BQ521" s="44">
        <v>2405</v>
      </c>
      <c r="BR521" s="44">
        <v>2251</v>
      </c>
      <c r="BS521" s="44">
        <v>2355</v>
      </c>
      <c r="BT521" s="44">
        <v>2331</v>
      </c>
      <c r="BU521" s="44">
        <v>1243</v>
      </c>
      <c r="BV521" s="44">
        <v>3267</v>
      </c>
      <c r="BW521" s="245">
        <v>6363</v>
      </c>
      <c r="BX521" s="245">
        <v>5747</v>
      </c>
      <c r="BY521" s="245"/>
      <c r="BZ521" s="263">
        <v>736</v>
      </c>
      <c r="CA521" s="56"/>
      <c r="CB521" s="44"/>
      <c r="CC521" s="44">
        <v>4282</v>
      </c>
      <c r="CD521" s="44">
        <v>1033</v>
      </c>
      <c r="CE521" s="44">
        <v>4610</v>
      </c>
      <c r="CF521" s="44">
        <v>5810</v>
      </c>
      <c r="CG521" s="44">
        <v>7599</v>
      </c>
      <c r="CH521" s="44">
        <v>9627</v>
      </c>
      <c r="CI521" s="44">
        <v>9147</v>
      </c>
      <c r="CJ521" s="245">
        <v>1339</v>
      </c>
      <c r="CK521" s="245">
        <v>3432</v>
      </c>
      <c r="CL521" s="245"/>
    </row>
    <row r="522" spans="1:90" ht="12.95" customHeight="1" x14ac:dyDescent="0.2">
      <c r="A522" s="72" t="s">
        <v>317</v>
      </c>
      <c r="B522" s="26" t="s">
        <v>1761</v>
      </c>
      <c r="C522" s="29" t="s">
        <v>2055</v>
      </c>
      <c r="D522" s="263">
        <v>18567</v>
      </c>
      <c r="E522" s="28">
        <v>20010</v>
      </c>
      <c r="F522" s="44">
        <v>24933</v>
      </c>
      <c r="G522" s="52">
        <v>27259</v>
      </c>
      <c r="H522" s="44"/>
      <c r="I522" s="44">
        <v>32748</v>
      </c>
      <c r="J522" s="44">
        <v>34033</v>
      </c>
      <c r="K522" s="44">
        <v>40023</v>
      </c>
      <c r="L522" s="44">
        <v>41285</v>
      </c>
      <c r="M522" s="44">
        <v>44115</v>
      </c>
      <c r="N522" s="107">
        <f t="shared" si="82"/>
        <v>183</v>
      </c>
      <c r="O522" s="141">
        <f>+AF522+AS522+BF522+BV522+CI522</f>
        <v>44115</v>
      </c>
      <c r="P522" s="142">
        <f t="shared" si="83"/>
        <v>0</v>
      </c>
      <c r="Q522" s="222">
        <v>71181</v>
      </c>
      <c r="R522" s="222">
        <v>65648</v>
      </c>
      <c r="S522" s="107">
        <f t="shared" si="77"/>
        <v>175</v>
      </c>
      <c r="T522" s="141">
        <f>+AH522+AU522+BH522+BK522+BX522+CK522</f>
        <v>65648</v>
      </c>
      <c r="U522" s="142">
        <f t="shared" si="76"/>
        <v>0</v>
      </c>
      <c r="V522" s="260"/>
      <c r="W522" s="33">
        <v>7641</v>
      </c>
      <c r="X522" s="28">
        <v>8425</v>
      </c>
      <c r="Y522" s="44">
        <v>11461</v>
      </c>
      <c r="Z522" s="44">
        <v>13704</v>
      </c>
      <c r="AA522" s="44"/>
      <c r="AB522" s="44">
        <v>15893</v>
      </c>
      <c r="AC522" s="44">
        <v>15867</v>
      </c>
      <c r="AD522" s="44">
        <v>18368</v>
      </c>
      <c r="AE522" s="44">
        <v>16895</v>
      </c>
      <c r="AF522" s="44">
        <v>18955</v>
      </c>
      <c r="AG522" s="245">
        <v>29042</v>
      </c>
      <c r="AH522" s="245">
        <v>30479</v>
      </c>
      <c r="AI522" s="245"/>
      <c r="AJ522" s="33">
        <v>6341</v>
      </c>
      <c r="AK522" s="28">
        <v>3358</v>
      </c>
      <c r="AL522" s="44">
        <v>3498</v>
      </c>
      <c r="AM522" s="44">
        <v>3969</v>
      </c>
      <c r="AN522" s="44"/>
      <c r="AO522" s="44">
        <v>4584</v>
      </c>
      <c r="AP522" s="307">
        <v>4193</v>
      </c>
      <c r="AQ522" s="307">
        <v>5054</v>
      </c>
      <c r="AR522" s="307">
        <v>6014</v>
      </c>
      <c r="AS522" s="307">
        <v>6103</v>
      </c>
      <c r="AT522" s="245">
        <v>24944</v>
      </c>
      <c r="AU522" s="245">
        <v>21061</v>
      </c>
      <c r="AV522" s="245"/>
      <c r="AW522" s="33">
        <v>689</v>
      </c>
      <c r="AX522" s="28">
        <v>568</v>
      </c>
      <c r="AY522" s="44">
        <v>297</v>
      </c>
      <c r="AZ522" s="66">
        <v>463</v>
      </c>
      <c r="BA522" s="66"/>
      <c r="BB522" s="66">
        <v>516</v>
      </c>
      <c r="BC522" s="66">
        <v>785</v>
      </c>
      <c r="BD522" s="66">
        <v>1076</v>
      </c>
      <c r="BE522" s="66">
        <v>592</v>
      </c>
      <c r="BF522" s="217">
        <v>711</v>
      </c>
      <c r="BG522" s="245">
        <v>1341</v>
      </c>
      <c r="BH522" s="242">
        <v>1657</v>
      </c>
      <c r="BI522" s="244"/>
      <c r="BJ522" s="688">
        <v>4853</v>
      </c>
      <c r="BK522" s="245">
        <v>2694</v>
      </c>
      <c r="BL522" s="245"/>
      <c r="BM522" s="33">
        <v>2497</v>
      </c>
      <c r="BN522" s="28">
        <v>6394</v>
      </c>
      <c r="BO522" s="44">
        <v>7894</v>
      </c>
      <c r="BP522" s="44">
        <v>7435</v>
      </c>
      <c r="BQ522" s="44"/>
      <c r="BR522" s="44">
        <v>9314</v>
      </c>
      <c r="BS522" s="44">
        <v>11217</v>
      </c>
      <c r="BT522" s="44">
        <v>13540</v>
      </c>
      <c r="BU522" s="44">
        <v>15145</v>
      </c>
      <c r="BV522" s="44">
        <v>15463</v>
      </c>
      <c r="BW522" s="245">
        <v>9676</v>
      </c>
      <c r="BX522" s="245">
        <v>8805</v>
      </c>
      <c r="BY522" s="245"/>
      <c r="BZ522" s="33">
        <v>1399</v>
      </c>
      <c r="CA522" s="28">
        <v>1265</v>
      </c>
      <c r="CB522" s="44">
        <v>1783</v>
      </c>
      <c r="CC522" s="44">
        <v>1688</v>
      </c>
      <c r="CD522" s="44"/>
      <c r="CE522" s="44">
        <v>2441</v>
      </c>
      <c r="CF522" s="44">
        <v>1971</v>
      </c>
      <c r="CG522" s="44">
        <v>1985</v>
      </c>
      <c r="CH522" s="44">
        <v>2639</v>
      </c>
      <c r="CI522" s="44">
        <v>2883</v>
      </c>
      <c r="CJ522" s="245">
        <v>1325</v>
      </c>
      <c r="CK522" s="246">
        <v>952</v>
      </c>
      <c r="CL522" s="246"/>
    </row>
    <row r="523" spans="1:90" ht="12.95" customHeight="1" x14ac:dyDescent="0.2">
      <c r="A523" s="72" t="s">
        <v>408</v>
      </c>
      <c r="B523" s="26" t="s">
        <v>1396</v>
      </c>
      <c r="C523" s="29" t="s">
        <v>2055</v>
      </c>
      <c r="D523" s="263">
        <v>14437</v>
      </c>
      <c r="E523" s="28">
        <v>19495</v>
      </c>
      <c r="F523" s="44">
        <v>28080</v>
      </c>
      <c r="G523" s="52">
        <v>27953</v>
      </c>
      <c r="H523" s="44"/>
      <c r="I523" s="44"/>
      <c r="J523" s="44"/>
      <c r="K523" s="44">
        <v>27138</v>
      </c>
      <c r="L523" s="44">
        <v>27182</v>
      </c>
      <c r="M523" s="44">
        <v>34507</v>
      </c>
      <c r="N523" s="107">
        <f t="shared" si="82"/>
        <v>204</v>
      </c>
      <c r="O523" s="141">
        <f>+AF523+AS523+BF523+BV523+CI523</f>
        <v>34507</v>
      </c>
      <c r="P523" s="142">
        <f t="shared" si="83"/>
        <v>0</v>
      </c>
      <c r="Q523" s="222">
        <v>52884</v>
      </c>
      <c r="R523" s="222">
        <v>65536</v>
      </c>
      <c r="S523" s="107">
        <f t="shared" si="77"/>
        <v>176</v>
      </c>
      <c r="T523" s="141">
        <f>+AH523+AU523+BH523+BK523+BX523+CK523</f>
        <v>65536</v>
      </c>
      <c r="U523" s="142">
        <f t="shared" si="76"/>
        <v>0</v>
      </c>
      <c r="V523" s="260"/>
      <c r="W523" s="33">
        <v>3950</v>
      </c>
      <c r="X523" s="28">
        <v>7081</v>
      </c>
      <c r="Y523" s="44">
        <v>9537</v>
      </c>
      <c r="Z523" s="44">
        <v>9348</v>
      </c>
      <c r="AA523" s="44"/>
      <c r="AB523" s="44"/>
      <c r="AC523" s="44"/>
      <c r="AD523" s="44">
        <v>11210</v>
      </c>
      <c r="AE523" s="44">
        <v>9272</v>
      </c>
      <c r="AF523" s="44">
        <v>10966</v>
      </c>
      <c r="AG523" s="245">
        <v>12107</v>
      </c>
      <c r="AH523" s="245">
        <v>12130</v>
      </c>
      <c r="AI523" s="245"/>
      <c r="AJ523" s="33">
        <v>2303</v>
      </c>
      <c r="AK523" s="28">
        <v>1153</v>
      </c>
      <c r="AL523" s="44">
        <v>2194</v>
      </c>
      <c r="AM523" s="44">
        <v>2344</v>
      </c>
      <c r="AN523" s="44"/>
      <c r="AO523" s="44"/>
      <c r="AP523" s="44"/>
      <c r="AQ523" s="44">
        <v>672</v>
      </c>
      <c r="AR523" s="44">
        <v>1972</v>
      </c>
      <c r="AS523" s="44">
        <v>3158</v>
      </c>
      <c r="AT523" s="245">
        <v>3529</v>
      </c>
      <c r="AU523" s="245">
        <v>1871</v>
      </c>
      <c r="AV523" s="245"/>
      <c r="AW523" s="33">
        <v>4651</v>
      </c>
      <c r="AX523" s="28">
        <v>3090</v>
      </c>
      <c r="AY523" s="44">
        <v>2568</v>
      </c>
      <c r="AZ523" s="66">
        <v>3044</v>
      </c>
      <c r="BA523" s="66"/>
      <c r="BB523" s="66"/>
      <c r="BC523" s="66"/>
      <c r="BD523" s="66">
        <v>3239</v>
      </c>
      <c r="BE523" s="66">
        <v>3247</v>
      </c>
      <c r="BF523" s="217">
        <v>3943</v>
      </c>
      <c r="BG523" s="245">
        <v>1685</v>
      </c>
      <c r="BH523" s="242">
        <v>1850</v>
      </c>
      <c r="BI523" s="244"/>
      <c r="BJ523" s="688">
        <v>4845</v>
      </c>
      <c r="BK523" s="245">
        <v>5971</v>
      </c>
      <c r="BL523" s="245"/>
      <c r="BM523" s="33">
        <v>3404</v>
      </c>
      <c r="BN523" s="28">
        <v>6356</v>
      </c>
      <c r="BO523" s="44">
        <v>9360</v>
      </c>
      <c r="BP523" s="44">
        <v>9902</v>
      </c>
      <c r="BQ523" s="44"/>
      <c r="BR523" s="44"/>
      <c r="BS523" s="44"/>
      <c r="BT523" s="44">
        <v>8298</v>
      </c>
      <c r="BU523" s="44">
        <v>10028</v>
      </c>
      <c r="BV523" s="44">
        <v>12021</v>
      </c>
      <c r="BW523" s="245">
        <v>28232</v>
      </c>
      <c r="BX523" s="245">
        <v>42738</v>
      </c>
      <c r="BY523" s="245"/>
      <c r="BZ523" s="33">
        <v>129</v>
      </c>
      <c r="CA523" s="28">
        <v>1815</v>
      </c>
      <c r="CB523" s="44">
        <v>4421</v>
      </c>
      <c r="CC523" s="44">
        <v>3315</v>
      </c>
      <c r="CD523" s="44"/>
      <c r="CE523" s="44"/>
      <c r="CF523" s="44"/>
      <c r="CG523" s="44">
        <v>3719</v>
      </c>
      <c r="CH523" s="44">
        <v>2663</v>
      </c>
      <c r="CI523" s="44">
        <v>4419</v>
      </c>
      <c r="CJ523" s="245">
        <v>2486</v>
      </c>
      <c r="CK523" s="246">
        <v>976</v>
      </c>
      <c r="CL523" s="246"/>
    </row>
    <row r="524" spans="1:90" ht="12.95" customHeight="1" x14ac:dyDescent="0.2">
      <c r="A524" s="72" t="s">
        <v>320</v>
      </c>
      <c r="B524" s="26" t="s">
        <v>1273</v>
      </c>
      <c r="C524" s="29" t="s">
        <v>2055</v>
      </c>
      <c r="D524" s="263">
        <v>14811</v>
      </c>
      <c r="E524" s="28">
        <v>23767</v>
      </c>
      <c r="F524" s="44">
        <v>36601</v>
      </c>
      <c r="G524" s="52">
        <v>37527</v>
      </c>
      <c r="H524" s="44">
        <v>38704</v>
      </c>
      <c r="I524" s="44">
        <v>43229</v>
      </c>
      <c r="J524" s="44">
        <v>38000</v>
      </c>
      <c r="K524" s="44">
        <v>38671</v>
      </c>
      <c r="L524" s="44">
        <v>38108</v>
      </c>
      <c r="M524" s="44">
        <v>41256</v>
      </c>
      <c r="N524" s="107">
        <f t="shared" si="82"/>
        <v>186</v>
      </c>
      <c r="O524" s="141">
        <f>+AF524+AS524+BF524+BV524+CI524</f>
        <v>41256</v>
      </c>
      <c r="P524" s="142">
        <f t="shared" si="83"/>
        <v>0</v>
      </c>
      <c r="Q524" s="222">
        <v>50440</v>
      </c>
      <c r="R524" s="222">
        <v>57643</v>
      </c>
      <c r="S524" s="107">
        <f t="shared" si="77"/>
        <v>188</v>
      </c>
      <c r="T524" s="141">
        <f>+AH524+AU524+BH524+BK524+BX524+CK524</f>
        <v>57643</v>
      </c>
      <c r="U524" s="142">
        <f t="shared" si="76"/>
        <v>0</v>
      </c>
      <c r="V524" s="260"/>
      <c r="W524" s="33">
        <v>4856</v>
      </c>
      <c r="X524" s="28">
        <v>11695</v>
      </c>
      <c r="Y524" s="44">
        <v>17677</v>
      </c>
      <c r="Z524" s="44">
        <v>20406</v>
      </c>
      <c r="AA524" s="44">
        <v>20831</v>
      </c>
      <c r="AB524" s="44">
        <v>20736</v>
      </c>
      <c r="AC524" s="44">
        <v>19573</v>
      </c>
      <c r="AD524" s="44">
        <v>18605</v>
      </c>
      <c r="AE524" s="44">
        <v>18204</v>
      </c>
      <c r="AF524" s="44">
        <v>16508</v>
      </c>
      <c r="AG524" s="245">
        <v>18466</v>
      </c>
      <c r="AH524" s="245">
        <v>23051</v>
      </c>
      <c r="AI524" s="245"/>
      <c r="AJ524" s="33">
        <v>3151</v>
      </c>
      <c r="AK524" s="28">
        <v>1841</v>
      </c>
      <c r="AL524" s="44">
        <v>2809</v>
      </c>
      <c r="AM524" s="44">
        <v>2455</v>
      </c>
      <c r="AN524" s="44">
        <v>2418</v>
      </c>
      <c r="AO524" s="44">
        <v>1867</v>
      </c>
      <c r="AP524" s="307">
        <v>1299</v>
      </c>
      <c r="AQ524" s="307">
        <v>3075</v>
      </c>
      <c r="AR524" s="307">
        <v>1948</v>
      </c>
      <c r="AS524" s="307">
        <v>2893</v>
      </c>
      <c r="AT524" s="245">
        <v>2561</v>
      </c>
      <c r="AU524" s="245">
        <v>2271</v>
      </c>
      <c r="AV524" s="245"/>
      <c r="AW524" s="33">
        <v>1779</v>
      </c>
      <c r="AX524" s="28">
        <v>1591</v>
      </c>
      <c r="AY524" s="44">
        <v>2729</v>
      </c>
      <c r="AZ524" s="66">
        <v>2831</v>
      </c>
      <c r="BA524" s="66">
        <v>2959</v>
      </c>
      <c r="BB524" s="66">
        <v>4345</v>
      </c>
      <c r="BC524" s="66">
        <v>3491</v>
      </c>
      <c r="BD524" s="66">
        <v>2853</v>
      </c>
      <c r="BE524" s="66">
        <v>3791</v>
      </c>
      <c r="BF524" s="217">
        <v>5136</v>
      </c>
      <c r="BG524" s="245">
        <v>3982</v>
      </c>
      <c r="BH524" s="242">
        <v>4770</v>
      </c>
      <c r="BI524" s="244"/>
      <c r="BJ524" s="689">
        <v>0</v>
      </c>
      <c r="BK524" s="246">
        <v>876</v>
      </c>
      <c r="BL524" s="246"/>
      <c r="BM524" s="33">
        <v>4314</v>
      </c>
      <c r="BN524" s="28">
        <v>7375</v>
      </c>
      <c r="BO524" s="44">
        <v>12106</v>
      </c>
      <c r="BP524" s="44">
        <v>10631</v>
      </c>
      <c r="BQ524" s="44">
        <v>11310</v>
      </c>
      <c r="BR524" s="44">
        <v>14862</v>
      </c>
      <c r="BS524" s="44">
        <v>12324</v>
      </c>
      <c r="BT524" s="44">
        <v>11795</v>
      </c>
      <c r="BU524" s="44">
        <v>12726</v>
      </c>
      <c r="BV524" s="44">
        <v>16704</v>
      </c>
      <c r="BW524" s="245">
        <v>23579</v>
      </c>
      <c r="BX524" s="245">
        <v>26650</v>
      </c>
      <c r="BY524" s="245"/>
      <c r="BZ524" s="33">
        <v>711</v>
      </c>
      <c r="CA524" s="28">
        <v>1265</v>
      </c>
      <c r="CB524" s="44">
        <v>1280</v>
      </c>
      <c r="CC524" s="44">
        <v>1204</v>
      </c>
      <c r="CD524" s="44">
        <v>1186</v>
      </c>
      <c r="CE524" s="44">
        <v>1419</v>
      </c>
      <c r="CF524" s="44">
        <v>1313</v>
      </c>
      <c r="CG524" s="44">
        <v>2343</v>
      </c>
      <c r="CH524" s="44">
        <v>1439</v>
      </c>
      <c r="CI524" s="44">
        <v>15</v>
      </c>
      <c r="CJ524" s="245">
        <v>1852</v>
      </c>
      <c r="CK524" s="246">
        <v>25</v>
      </c>
      <c r="CL524" s="246"/>
    </row>
    <row r="525" spans="1:90" ht="12.95" customHeight="1" x14ac:dyDescent="0.2">
      <c r="A525" s="72" t="s">
        <v>338</v>
      </c>
      <c r="B525" s="26" t="s">
        <v>1424</v>
      </c>
      <c r="C525" s="29" t="s">
        <v>2055</v>
      </c>
      <c r="D525" s="263">
        <v>10939</v>
      </c>
      <c r="E525" s="56"/>
      <c r="F525" s="44"/>
      <c r="G525" s="52"/>
      <c r="H525" s="44"/>
      <c r="I525" s="44"/>
      <c r="J525" s="44"/>
      <c r="K525" s="44">
        <v>15948</v>
      </c>
      <c r="L525" s="44">
        <v>14131</v>
      </c>
      <c r="M525" s="44">
        <v>13424</v>
      </c>
      <c r="N525" s="107">
        <f t="shared" si="82"/>
        <v>261</v>
      </c>
      <c r="O525" s="141">
        <f>+AF525+AS525+BF525+BV525+CI525</f>
        <v>13424</v>
      </c>
      <c r="P525" s="142">
        <f t="shared" si="83"/>
        <v>0</v>
      </c>
      <c r="Q525" s="222">
        <v>34235</v>
      </c>
      <c r="R525" s="222">
        <v>55502</v>
      </c>
      <c r="S525" s="107">
        <f t="shared" si="77"/>
        <v>192</v>
      </c>
      <c r="T525" s="141">
        <f>+AH525+AU525+BH525+BK525+BX525+CK525</f>
        <v>55502</v>
      </c>
      <c r="U525" s="142">
        <f t="shared" si="76"/>
        <v>0</v>
      </c>
      <c r="V525" s="260"/>
      <c r="W525" s="263">
        <v>5042</v>
      </c>
      <c r="X525" s="56"/>
      <c r="Y525" s="44"/>
      <c r="Z525" s="44"/>
      <c r="AA525" s="44"/>
      <c r="AB525" s="44"/>
      <c r="AC525" s="44"/>
      <c r="AD525" s="44">
        <v>5097</v>
      </c>
      <c r="AE525" s="44">
        <v>5027</v>
      </c>
      <c r="AF525" s="44">
        <v>4081</v>
      </c>
      <c r="AG525" s="245">
        <v>25024</v>
      </c>
      <c r="AH525" s="245">
        <v>42575</v>
      </c>
      <c r="AI525" s="245"/>
      <c r="AJ525" s="263">
        <v>2517</v>
      </c>
      <c r="AK525" s="56"/>
      <c r="AL525" s="44"/>
      <c r="AM525" s="44"/>
      <c r="AN525" s="44"/>
      <c r="AO525" s="44"/>
      <c r="AP525" s="44"/>
      <c r="AQ525" s="44">
        <v>4269</v>
      </c>
      <c r="AR525" s="44">
        <v>4955</v>
      </c>
      <c r="AS525" s="44">
        <v>4324</v>
      </c>
      <c r="AT525" s="245">
        <v>2368</v>
      </c>
      <c r="AU525" s="245">
        <v>5582</v>
      </c>
      <c r="AV525" s="245"/>
      <c r="AW525" s="263">
        <v>605</v>
      </c>
      <c r="AX525" s="56"/>
      <c r="AY525" s="44"/>
      <c r="AZ525" s="66"/>
      <c r="BA525" s="66"/>
      <c r="BB525" s="66"/>
      <c r="BC525" s="66"/>
      <c r="BD525" s="66">
        <v>392</v>
      </c>
      <c r="BE525" s="66">
        <v>61</v>
      </c>
      <c r="BF525" s="217">
        <v>150</v>
      </c>
      <c r="BG525" s="245">
        <v>2326</v>
      </c>
      <c r="BH525" s="242">
        <v>2094</v>
      </c>
      <c r="BI525" s="244"/>
      <c r="BJ525" s="688">
        <v>2231</v>
      </c>
      <c r="BK525" s="245">
        <v>3112</v>
      </c>
      <c r="BL525" s="245"/>
      <c r="BM525" s="263">
        <v>2775</v>
      </c>
      <c r="BN525" s="99"/>
      <c r="BO525" s="44"/>
      <c r="BP525" s="44"/>
      <c r="BQ525" s="44"/>
      <c r="BR525" s="44"/>
      <c r="BS525" s="44"/>
      <c r="BT525" s="44">
        <v>4739</v>
      </c>
      <c r="BU525" s="44">
        <v>3088</v>
      </c>
      <c r="BV525" s="44">
        <v>3557</v>
      </c>
      <c r="BW525" s="245">
        <v>2279</v>
      </c>
      <c r="BX525" s="245">
        <v>2041</v>
      </c>
      <c r="BY525" s="245"/>
      <c r="BZ525" s="263">
        <v>0</v>
      </c>
      <c r="CA525" s="56"/>
      <c r="CB525" s="44"/>
      <c r="CC525" s="44"/>
      <c r="CD525" s="44"/>
      <c r="CE525" s="44"/>
      <c r="CF525" s="44"/>
      <c r="CG525" s="44">
        <v>1451</v>
      </c>
      <c r="CH525" s="44">
        <v>1000</v>
      </c>
      <c r="CI525" s="44">
        <v>1312</v>
      </c>
      <c r="CJ525" s="246">
        <v>7</v>
      </c>
      <c r="CK525" s="246">
        <v>98</v>
      </c>
      <c r="CL525" s="246"/>
    </row>
    <row r="526" spans="1:90" ht="12.95" customHeight="1" x14ac:dyDescent="0.2">
      <c r="A526" s="75" t="s">
        <v>339</v>
      </c>
      <c r="B526" s="26" t="s">
        <v>1269</v>
      </c>
      <c r="C526" s="29" t="s">
        <v>2055</v>
      </c>
      <c r="D526" s="263">
        <v>19932</v>
      </c>
      <c r="E526" s="28">
        <v>31002</v>
      </c>
      <c r="F526" s="44">
        <v>35444</v>
      </c>
      <c r="G526" s="52">
        <v>41189</v>
      </c>
      <c r="H526" s="44">
        <v>41189</v>
      </c>
      <c r="I526" s="44">
        <v>47356</v>
      </c>
      <c r="J526" s="44">
        <v>48133</v>
      </c>
      <c r="K526" s="44">
        <v>54265</v>
      </c>
      <c r="L526" s="44">
        <v>56644</v>
      </c>
      <c r="M526" s="44">
        <v>37983</v>
      </c>
      <c r="N526" s="107">
        <f t="shared" si="82"/>
        <v>192</v>
      </c>
      <c r="O526" s="141">
        <f>+AF526+AS526+BF526+BV526+CI526</f>
        <v>37983</v>
      </c>
      <c r="P526" s="142">
        <f t="shared" si="83"/>
        <v>0</v>
      </c>
      <c r="Q526" s="222">
        <v>46839</v>
      </c>
      <c r="R526" s="222">
        <v>53179</v>
      </c>
      <c r="S526" s="107">
        <f t="shared" si="77"/>
        <v>195</v>
      </c>
      <c r="T526" s="141">
        <f>+AH526+AU526+BH526+BK526+BX526+CK526</f>
        <v>53179</v>
      </c>
      <c r="U526" s="142">
        <f t="shared" si="76"/>
        <v>0</v>
      </c>
      <c r="V526" s="260"/>
      <c r="W526" s="33">
        <v>17708</v>
      </c>
      <c r="X526" s="28">
        <v>26453</v>
      </c>
      <c r="Y526" s="44">
        <v>31215</v>
      </c>
      <c r="Z526" s="44">
        <v>36989</v>
      </c>
      <c r="AA526" s="44">
        <v>36989</v>
      </c>
      <c r="AB526" s="44">
        <v>44757</v>
      </c>
      <c r="AC526" s="44">
        <v>45183</v>
      </c>
      <c r="AD526" s="44">
        <v>47704</v>
      </c>
      <c r="AE526" s="44">
        <v>49434</v>
      </c>
      <c r="AF526" s="44">
        <v>33644</v>
      </c>
      <c r="AG526" s="245">
        <v>33728</v>
      </c>
      <c r="AH526" s="245">
        <v>38323</v>
      </c>
      <c r="AI526" s="245"/>
      <c r="AJ526" s="33">
        <v>352</v>
      </c>
      <c r="AK526" s="28">
        <v>263</v>
      </c>
      <c r="AL526" s="44">
        <v>277</v>
      </c>
      <c r="AM526" s="44">
        <v>276</v>
      </c>
      <c r="AN526" s="44">
        <v>276</v>
      </c>
      <c r="AO526" s="44">
        <v>273</v>
      </c>
      <c r="AP526" s="307">
        <v>268</v>
      </c>
      <c r="AQ526" s="307">
        <v>536</v>
      </c>
      <c r="AR526" s="307">
        <v>502</v>
      </c>
      <c r="AS526" s="307">
        <v>150</v>
      </c>
      <c r="AT526" s="246">
        <v>90</v>
      </c>
      <c r="AU526" s="246">
        <v>208</v>
      </c>
      <c r="AV526" s="246"/>
      <c r="AW526" s="33">
        <v>523</v>
      </c>
      <c r="AX526" s="28">
        <v>3018</v>
      </c>
      <c r="AY526" s="44">
        <v>3161</v>
      </c>
      <c r="AZ526" s="66">
        <v>3605</v>
      </c>
      <c r="BA526" s="66">
        <v>3605</v>
      </c>
      <c r="BB526" s="66">
        <v>482</v>
      </c>
      <c r="BC526" s="66">
        <v>429</v>
      </c>
      <c r="BD526" s="66">
        <v>412</v>
      </c>
      <c r="BE526" s="66">
        <v>455</v>
      </c>
      <c r="BF526" s="217">
        <v>3328</v>
      </c>
      <c r="BG526" s="245">
        <v>6473</v>
      </c>
      <c r="BH526" s="242">
        <v>7069</v>
      </c>
      <c r="BI526" s="244"/>
      <c r="BJ526" s="688">
        <v>1987</v>
      </c>
      <c r="BK526" s="245">
        <v>1672</v>
      </c>
      <c r="BL526" s="245"/>
      <c r="BM526" s="33">
        <v>228</v>
      </c>
      <c r="BN526" s="28">
        <v>580</v>
      </c>
      <c r="BO526" s="44">
        <v>589</v>
      </c>
      <c r="BP526" s="44">
        <v>75</v>
      </c>
      <c r="BQ526" s="44">
        <v>75</v>
      </c>
      <c r="BR526" s="44">
        <v>28</v>
      </c>
      <c r="BS526" s="44">
        <v>59</v>
      </c>
      <c r="BT526" s="44">
        <v>0</v>
      </c>
      <c r="BU526" s="44">
        <v>60</v>
      </c>
      <c r="BV526" s="44">
        <v>861</v>
      </c>
      <c r="BW526" s="245">
        <v>4561</v>
      </c>
      <c r="BX526" s="245">
        <v>5848</v>
      </c>
      <c r="BY526" s="245"/>
      <c r="BZ526" s="33">
        <v>1121</v>
      </c>
      <c r="CA526" s="28">
        <v>688</v>
      </c>
      <c r="CB526" s="44">
        <v>202</v>
      </c>
      <c r="CC526" s="44">
        <v>244</v>
      </c>
      <c r="CD526" s="44">
        <v>244</v>
      </c>
      <c r="CE526" s="44">
        <v>1816</v>
      </c>
      <c r="CF526" s="44">
        <v>2194</v>
      </c>
      <c r="CG526" s="44">
        <v>5613</v>
      </c>
      <c r="CH526" s="44">
        <v>6193</v>
      </c>
      <c r="CI526" s="44">
        <v>0</v>
      </c>
      <c r="CJ526" s="246"/>
      <c r="CK526" s="246">
        <v>59</v>
      </c>
      <c r="CL526" s="246"/>
    </row>
    <row r="527" spans="1:90" ht="12.95" customHeight="1" x14ac:dyDescent="0.2">
      <c r="A527" s="72" t="s">
        <v>354</v>
      </c>
      <c r="B527" s="26" t="s">
        <v>1475</v>
      </c>
      <c r="C527" s="29" t="s">
        <v>2055</v>
      </c>
      <c r="D527" s="263"/>
      <c r="E527" s="28"/>
      <c r="F527" s="44"/>
      <c r="G527" s="52"/>
      <c r="H527" s="44">
        <v>29948</v>
      </c>
      <c r="I527" s="44">
        <v>32726</v>
      </c>
      <c r="J527" s="44">
        <v>31873</v>
      </c>
      <c r="K527" s="44">
        <v>47398</v>
      </c>
      <c r="L527" s="44">
        <v>47853</v>
      </c>
      <c r="M527" s="44">
        <v>65988</v>
      </c>
      <c r="N527" s="107">
        <f t="shared" si="82"/>
        <v>162</v>
      </c>
      <c r="O527" s="141">
        <f>+AF527+AS527+BF527+BV527+CI527</f>
        <v>65988</v>
      </c>
      <c r="P527" s="142">
        <f t="shared" si="83"/>
        <v>0</v>
      </c>
      <c r="Q527" s="222">
        <v>51524</v>
      </c>
      <c r="R527" s="222">
        <v>50194</v>
      </c>
      <c r="S527" s="107">
        <f t="shared" si="77"/>
        <v>197</v>
      </c>
      <c r="T527" s="141">
        <f>+AH527+AU527+BH527+BK527+BX527+CK527</f>
        <v>50194</v>
      </c>
      <c r="U527" s="142">
        <f t="shared" si="76"/>
        <v>0</v>
      </c>
      <c r="V527" s="260"/>
      <c r="W527" s="33"/>
      <c r="X527" s="28"/>
      <c r="Y527" s="44"/>
      <c r="Z527" s="44"/>
      <c r="AA527" s="44">
        <v>11796</v>
      </c>
      <c r="AB527" s="44">
        <v>9589</v>
      </c>
      <c r="AC527" s="44">
        <v>16302</v>
      </c>
      <c r="AD527" s="44">
        <v>18086</v>
      </c>
      <c r="AE527" s="44">
        <v>13485</v>
      </c>
      <c r="AF527" s="44">
        <v>12241</v>
      </c>
      <c r="AG527" s="245">
        <v>13751</v>
      </c>
      <c r="AH527" s="245">
        <v>12972</v>
      </c>
      <c r="AI527" s="245"/>
      <c r="AJ527" s="33"/>
      <c r="AK527" s="28"/>
      <c r="AL527" s="44"/>
      <c r="AM527" s="44"/>
      <c r="AN527" s="44">
        <v>6922</v>
      </c>
      <c r="AO527" s="44">
        <v>9682</v>
      </c>
      <c r="AP527" s="307">
        <v>7491</v>
      </c>
      <c r="AQ527" s="307">
        <v>2493</v>
      </c>
      <c r="AR527" s="307">
        <v>5115</v>
      </c>
      <c r="AS527" s="307">
        <v>10140</v>
      </c>
      <c r="AT527" s="245">
        <v>5626</v>
      </c>
      <c r="AU527" s="245">
        <v>5301</v>
      </c>
      <c r="AV527" s="245"/>
      <c r="AW527" s="33"/>
      <c r="AX527" s="28"/>
      <c r="AY527" s="44"/>
      <c r="AZ527" s="66"/>
      <c r="BA527" s="66">
        <v>2937</v>
      </c>
      <c r="BB527" s="66">
        <v>3106</v>
      </c>
      <c r="BC527" s="66">
        <v>2787</v>
      </c>
      <c r="BD527" s="66">
        <v>1775</v>
      </c>
      <c r="BE527" s="66">
        <v>3507</v>
      </c>
      <c r="BF527" s="217">
        <v>19343</v>
      </c>
      <c r="BG527" s="245">
        <v>22618</v>
      </c>
      <c r="BH527" s="242">
        <v>23766</v>
      </c>
      <c r="BI527" s="244"/>
      <c r="BJ527" s="689">
        <v>249</v>
      </c>
      <c r="BK527" s="246">
        <v>276</v>
      </c>
      <c r="BL527" s="246"/>
      <c r="BM527" s="33"/>
      <c r="BN527" s="28"/>
      <c r="BO527" s="44"/>
      <c r="BP527" s="44"/>
      <c r="BQ527" s="44">
        <v>8136</v>
      </c>
      <c r="BR527" s="44">
        <v>10196</v>
      </c>
      <c r="BS527" s="44">
        <v>5118</v>
      </c>
      <c r="BT527" s="44">
        <v>24062</v>
      </c>
      <c r="BU527" s="44">
        <v>24859</v>
      </c>
      <c r="BV527" s="44">
        <v>23709</v>
      </c>
      <c r="BW527" s="245">
        <v>9280</v>
      </c>
      <c r="BX527" s="245">
        <v>7879</v>
      </c>
      <c r="BY527" s="245"/>
      <c r="BZ527" s="33"/>
      <c r="CA527" s="28"/>
      <c r="CB527" s="44"/>
      <c r="CC527" s="44"/>
      <c r="CD527" s="44">
        <v>157</v>
      </c>
      <c r="CE527" s="44">
        <v>153</v>
      </c>
      <c r="CF527" s="44">
        <v>175</v>
      </c>
      <c r="CG527" s="44">
        <v>982</v>
      </c>
      <c r="CH527" s="44">
        <v>887</v>
      </c>
      <c r="CI527" s="44">
        <v>555</v>
      </c>
      <c r="CJ527" s="246">
        <v>0</v>
      </c>
      <c r="CK527" s="246">
        <v>0</v>
      </c>
      <c r="CL527" s="246"/>
    </row>
    <row r="528" spans="1:90" ht="12.95" customHeight="1" x14ac:dyDescent="0.2">
      <c r="A528" s="76" t="s">
        <v>507</v>
      </c>
      <c r="B528" s="26" t="s">
        <v>1731</v>
      </c>
      <c r="C528" s="29" t="s">
        <v>2055</v>
      </c>
      <c r="D528" s="263">
        <v>17401</v>
      </c>
      <c r="E528" s="28">
        <v>29092</v>
      </c>
      <c r="F528" s="44">
        <v>30962</v>
      </c>
      <c r="G528" s="52">
        <v>34860</v>
      </c>
      <c r="H528" s="44">
        <v>38052</v>
      </c>
      <c r="I528" s="44">
        <v>40328</v>
      </c>
      <c r="J528" s="44">
        <v>47711</v>
      </c>
      <c r="K528" s="44">
        <v>49713</v>
      </c>
      <c r="L528" s="44">
        <v>47770</v>
      </c>
      <c r="M528" s="44">
        <v>48153</v>
      </c>
      <c r="N528" s="107">
        <f t="shared" si="82"/>
        <v>177</v>
      </c>
      <c r="O528" s="141">
        <f>+AF528+AS528+BF528+BV528+CI528</f>
        <v>48153</v>
      </c>
      <c r="P528" s="142">
        <f t="shared" si="83"/>
        <v>0</v>
      </c>
      <c r="Q528" s="222">
        <v>48575</v>
      </c>
      <c r="R528" s="222">
        <v>48501</v>
      </c>
      <c r="S528" s="107">
        <f t="shared" si="77"/>
        <v>201</v>
      </c>
      <c r="T528" s="141">
        <f>+AH528+AU528+BH528+BK528+BX528+CK528</f>
        <v>48501</v>
      </c>
      <c r="U528" s="142">
        <f t="shared" si="76"/>
        <v>0</v>
      </c>
      <c r="V528" s="260"/>
      <c r="W528" s="33">
        <v>8655</v>
      </c>
      <c r="X528" s="28">
        <v>12543</v>
      </c>
      <c r="Y528" s="44">
        <v>16070</v>
      </c>
      <c r="Z528" s="44">
        <v>18733</v>
      </c>
      <c r="AA528" s="44">
        <v>20599</v>
      </c>
      <c r="AB528" s="44">
        <v>20527</v>
      </c>
      <c r="AC528" s="44">
        <v>22430</v>
      </c>
      <c r="AD528" s="44">
        <v>22229</v>
      </c>
      <c r="AE528" s="44">
        <v>21315</v>
      </c>
      <c r="AF528" s="44">
        <v>22789</v>
      </c>
      <c r="AG528" s="245">
        <v>24785</v>
      </c>
      <c r="AH528" s="245">
        <v>27422</v>
      </c>
      <c r="AI528" s="245"/>
      <c r="AJ528" s="33">
        <v>1368</v>
      </c>
      <c r="AK528" s="28">
        <v>3648</v>
      </c>
      <c r="AL528" s="44">
        <v>2685</v>
      </c>
      <c r="AM528" s="44">
        <v>3580</v>
      </c>
      <c r="AN528" s="44">
        <v>3519</v>
      </c>
      <c r="AO528" s="44">
        <v>2410</v>
      </c>
      <c r="AP528" s="307">
        <v>4780</v>
      </c>
      <c r="AQ528" s="307">
        <v>4530</v>
      </c>
      <c r="AR528" s="307">
        <v>5420</v>
      </c>
      <c r="AS528" s="307">
        <v>4683</v>
      </c>
      <c r="AT528" s="245">
        <v>3931</v>
      </c>
      <c r="AU528" s="245">
        <v>2067</v>
      </c>
      <c r="AV528" s="245"/>
      <c r="AW528" s="33">
        <v>391</v>
      </c>
      <c r="AX528" s="28">
        <v>2968</v>
      </c>
      <c r="AY528" s="44">
        <v>3812</v>
      </c>
      <c r="AZ528" s="66">
        <v>3570</v>
      </c>
      <c r="BA528" s="66">
        <v>2900</v>
      </c>
      <c r="BB528" s="66">
        <v>3871</v>
      </c>
      <c r="BC528" s="66">
        <v>3660</v>
      </c>
      <c r="BD528" s="66">
        <v>3990</v>
      </c>
      <c r="BE528" s="66">
        <v>2060</v>
      </c>
      <c r="BF528" s="217">
        <v>1960</v>
      </c>
      <c r="BG528" s="245">
        <v>2039</v>
      </c>
      <c r="BH528" s="242">
        <v>2243</v>
      </c>
      <c r="BI528" s="244"/>
      <c r="BJ528" s="689">
        <v>798</v>
      </c>
      <c r="BK528" s="245">
        <v>1131</v>
      </c>
      <c r="BL528" s="245"/>
      <c r="BM528" s="33">
        <v>5236</v>
      </c>
      <c r="BN528" s="28">
        <v>9478</v>
      </c>
      <c r="BO528" s="44">
        <v>8057</v>
      </c>
      <c r="BP528" s="44">
        <v>8835</v>
      </c>
      <c r="BQ528" s="44">
        <v>10723</v>
      </c>
      <c r="BR528" s="44">
        <v>12866</v>
      </c>
      <c r="BS528" s="44">
        <v>16254</v>
      </c>
      <c r="BT528" s="44">
        <v>17904</v>
      </c>
      <c r="BU528" s="44">
        <v>18415</v>
      </c>
      <c r="BV528" s="44">
        <v>18139</v>
      </c>
      <c r="BW528" s="245">
        <v>17022</v>
      </c>
      <c r="BX528" s="245">
        <v>15638</v>
      </c>
      <c r="BY528" s="245"/>
      <c r="BZ528" s="33">
        <v>1751</v>
      </c>
      <c r="CA528" s="28">
        <v>455</v>
      </c>
      <c r="CB528" s="44">
        <v>338</v>
      </c>
      <c r="CC528" s="44">
        <v>142</v>
      </c>
      <c r="CD528" s="44">
        <v>311</v>
      </c>
      <c r="CE528" s="44">
        <v>654</v>
      </c>
      <c r="CF528" s="44">
        <v>587</v>
      </c>
      <c r="CG528" s="44">
        <v>1060</v>
      </c>
      <c r="CH528" s="44">
        <v>560</v>
      </c>
      <c r="CI528" s="44">
        <v>582</v>
      </c>
      <c r="CJ528" s="246">
        <v>0</v>
      </c>
      <c r="CK528" s="246">
        <v>0</v>
      </c>
      <c r="CL528" s="246"/>
    </row>
    <row r="529" spans="1:90" ht="12.95" customHeight="1" x14ac:dyDescent="0.2">
      <c r="A529" s="83" t="s">
        <v>323</v>
      </c>
      <c r="B529" s="26" t="s">
        <v>174</v>
      </c>
      <c r="C529" s="29" t="s">
        <v>2055</v>
      </c>
      <c r="D529" s="301"/>
      <c r="K529" s="10">
        <v>22955</v>
      </c>
      <c r="L529" s="9">
        <v>22538</v>
      </c>
      <c r="M529" s="9">
        <v>23347</v>
      </c>
      <c r="N529" s="107">
        <f t="shared" si="82"/>
        <v>232</v>
      </c>
      <c r="O529" s="141">
        <f>+AF529+AS529+BF529+BV529+CI529</f>
        <v>23347</v>
      </c>
      <c r="P529" s="142">
        <f t="shared" si="83"/>
        <v>0</v>
      </c>
      <c r="Q529" s="222">
        <v>36554</v>
      </c>
      <c r="R529" s="222">
        <v>44463</v>
      </c>
      <c r="S529" s="107">
        <f t="shared" si="77"/>
        <v>206</v>
      </c>
      <c r="T529" s="141">
        <f>+AH529+AU529+BH529+BK529+BX529+CK529</f>
        <v>44463</v>
      </c>
      <c r="U529" s="142">
        <f t="shared" si="76"/>
        <v>0</v>
      </c>
      <c r="V529" s="260"/>
      <c r="W529" s="131"/>
      <c r="X529" s="55"/>
      <c r="Y529" s="55"/>
      <c r="Z529" s="55"/>
      <c r="AA529" s="55"/>
      <c r="AB529" s="55"/>
      <c r="AC529" s="55"/>
      <c r="AD529" s="9">
        <v>19731</v>
      </c>
      <c r="AE529" s="9">
        <v>18888</v>
      </c>
      <c r="AF529" s="9">
        <v>17349</v>
      </c>
      <c r="AG529" s="245">
        <v>28349</v>
      </c>
      <c r="AH529" s="245">
        <v>34858</v>
      </c>
      <c r="AI529" s="245"/>
      <c r="AJ529" s="131"/>
      <c r="AK529" s="55"/>
      <c r="AL529" s="55"/>
      <c r="AM529" s="55"/>
      <c r="AN529" s="55"/>
      <c r="AO529" s="55"/>
      <c r="AP529" s="55"/>
      <c r="AQ529" s="9">
        <v>363</v>
      </c>
      <c r="AR529" s="9">
        <v>273</v>
      </c>
      <c r="AS529" s="9">
        <v>2151</v>
      </c>
      <c r="AT529" s="245">
        <v>1401</v>
      </c>
      <c r="AU529" s="245">
        <v>1881</v>
      </c>
      <c r="AV529" s="245"/>
      <c r="AW529" s="131"/>
      <c r="AX529" s="55"/>
      <c r="AY529" s="55"/>
      <c r="AZ529" s="68"/>
      <c r="BA529" s="68"/>
      <c r="BB529" s="68"/>
      <c r="BC529" s="68"/>
      <c r="BD529" s="68">
        <v>1426</v>
      </c>
      <c r="BE529" s="68">
        <v>2720</v>
      </c>
      <c r="BF529" s="213">
        <v>2033</v>
      </c>
      <c r="BG529" s="245">
        <v>3030</v>
      </c>
      <c r="BH529" s="242">
        <v>2501</v>
      </c>
      <c r="BI529" s="244"/>
      <c r="BJ529" s="688">
        <v>1358</v>
      </c>
      <c r="BK529" s="246">
        <v>102</v>
      </c>
      <c r="BL529" s="246"/>
      <c r="BM529" s="131"/>
      <c r="BN529" s="55"/>
      <c r="BO529" s="55"/>
      <c r="BP529" s="94"/>
      <c r="BQ529" s="94"/>
      <c r="BR529" s="94"/>
      <c r="BS529" s="94"/>
      <c r="BT529" s="94">
        <v>1070</v>
      </c>
      <c r="BU529" s="94">
        <v>552</v>
      </c>
      <c r="BV529" s="94">
        <v>1144</v>
      </c>
      <c r="BW529" s="245">
        <v>2416</v>
      </c>
      <c r="BX529" s="245">
        <v>5121</v>
      </c>
      <c r="BY529" s="245"/>
      <c r="BZ529" s="131"/>
      <c r="CA529" s="55"/>
      <c r="CB529" s="55"/>
      <c r="CC529" s="55"/>
      <c r="CD529" s="55"/>
      <c r="CE529" s="55"/>
      <c r="CF529" s="55"/>
      <c r="CG529" s="9">
        <v>365</v>
      </c>
      <c r="CH529" s="9">
        <v>105</v>
      </c>
      <c r="CI529" s="9">
        <v>670</v>
      </c>
      <c r="CJ529" s="246">
        <v>0</v>
      </c>
      <c r="CK529" s="246">
        <v>0</v>
      </c>
      <c r="CL529" s="246"/>
    </row>
    <row r="530" spans="1:90" ht="12.95" customHeight="1" x14ac:dyDescent="0.2">
      <c r="A530" s="72" t="s">
        <v>340</v>
      </c>
      <c r="B530" s="26" t="s">
        <v>1426</v>
      </c>
      <c r="C530" s="29" t="s">
        <v>2055</v>
      </c>
      <c r="D530" s="263">
        <v>30099</v>
      </c>
      <c r="E530" s="28">
        <v>30034</v>
      </c>
      <c r="F530" s="44">
        <v>37607</v>
      </c>
      <c r="G530" s="52">
        <v>37581</v>
      </c>
      <c r="H530" s="44">
        <v>36134</v>
      </c>
      <c r="I530" s="44">
        <v>40551</v>
      </c>
      <c r="J530" s="44">
        <v>37669</v>
      </c>
      <c r="K530" s="44">
        <v>34940</v>
      </c>
      <c r="L530" s="44">
        <v>34568</v>
      </c>
      <c r="M530" s="44">
        <v>35126</v>
      </c>
      <c r="N530" s="107">
        <f t="shared" si="82"/>
        <v>201</v>
      </c>
      <c r="O530" s="141">
        <f>+AF530+AS530+BF530+BV530+CI530</f>
        <v>35126</v>
      </c>
      <c r="P530" s="142">
        <f t="shared" si="83"/>
        <v>0</v>
      </c>
      <c r="Q530" s="222">
        <v>43903</v>
      </c>
      <c r="R530" s="222">
        <v>42708</v>
      </c>
      <c r="S530" s="107">
        <f t="shared" si="77"/>
        <v>209</v>
      </c>
      <c r="T530" s="141">
        <f>+AH530+AU530+BH530+BK530+BX530+CK530</f>
        <v>42708</v>
      </c>
      <c r="U530" s="142">
        <f t="shared" si="76"/>
        <v>0</v>
      </c>
      <c r="V530" s="260"/>
      <c r="W530" s="33">
        <v>18071</v>
      </c>
      <c r="X530" s="28">
        <v>20695</v>
      </c>
      <c r="Y530" s="44">
        <v>27678</v>
      </c>
      <c r="Z530" s="44">
        <v>28107</v>
      </c>
      <c r="AA530" s="44">
        <v>29150</v>
      </c>
      <c r="AB530" s="44">
        <v>30584</v>
      </c>
      <c r="AC530" s="44">
        <v>25420</v>
      </c>
      <c r="AD530" s="44">
        <v>24794</v>
      </c>
      <c r="AE530" s="44">
        <v>23034</v>
      </c>
      <c r="AF530" s="44">
        <v>22844</v>
      </c>
      <c r="AG530" s="245">
        <v>28995</v>
      </c>
      <c r="AH530" s="245">
        <v>28633</v>
      </c>
      <c r="AI530" s="245"/>
      <c r="AJ530" s="33">
        <v>495</v>
      </c>
      <c r="AK530" s="28">
        <v>330</v>
      </c>
      <c r="AL530" s="44">
        <v>867</v>
      </c>
      <c r="AM530" s="44">
        <v>677</v>
      </c>
      <c r="AN530" s="44">
        <v>490</v>
      </c>
      <c r="AO530" s="44">
        <v>1172</v>
      </c>
      <c r="AP530" s="307">
        <v>2188</v>
      </c>
      <c r="AQ530" s="307">
        <v>2823</v>
      </c>
      <c r="AR530" s="307">
        <v>1983</v>
      </c>
      <c r="AS530" s="307">
        <v>953</v>
      </c>
      <c r="AT530" s="246">
        <v>610</v>
      </c>
      <c r="AU530" s="246">
        <v>458</v>
      </c>
      <c r="AV530" s="246"/>
      <c r="AW530" s="33">
        <v>3442</v>
      </c>
      <c r="AX530" s="28">
        <v>1484</v>
      </c>
      <c r="AY530" s="44">
        <v>1075</v>
      </c>
      <c r="AZ530" s="66">
        <v>1017</v>
      </c>
      <c r="BA530" s="66">
        <v>527</v>
      </c>
      <c r="BB530" s="66">
        <v>1096</v>
      </c>
      <c r="BC530" s="66">
        <v>873</v>
      </c>
      <c r="BD530" s="66">
        <v>340</v>
      </c>
      <c r="BE530" s="66">
        <v>464</v>
      </c>
      <c r="BF530" s="217">
        <v>339</v>
      </c>
      <c r="BG530" s="245">
        <v>2855</v>
      </c>
      <c r="BH530" s="242">
        <v>2821</v>
      </c>
      <c r="BI530" s="244"/>
      <c r="BJ530" s="688">
        <v>2814</v>
      </c>
      <c r="BK530" s="245">
        <v>2403</v>
      </c>
      <c r="BL530" s="245"/>
      <c r="BM530" s="33">
        <v>3027</v>
      </c>
      <c r="BN530" s="28">
        <v>4565</v>
      </c>
      <c r="BO530" s="44">
        <v>4147</v>
      </c>
      <c r="BP530" s="44">
        <v>4314</v>
      </c>
      <c r="BQ530" s="44">
        <v>3123</v>
      </c>
      <c r="BR530" s="44">
        <v>4029</v>
      </c>
      <c r="BS530" s="44">
        <v>4195</v>
      </c>
      <c r="BT530" s="44">
        <v>4163</v>
      </c>
      <c r="BU530" s="44">
        <v>5544</v>
      </c>
      <c r="BV530" s="44">
        <v>6961</v>
      </c>
      <c r="BW530" s="245">
        <v>7280</v>
      </c>
      <c r="BX530" s="245">
        <v>6975</v>
      </c>
      <c r="BY530" s="245"/>
      <c r="BZ530" s="33">
        <v>5064</v>
      </c>
      <c r="CA530" s="28">
        <v>2960</v>
      </c>
      <c r="CB530" s="44">
        <v>3840</v>
      </c>
      <c r="CC530" s="44">
        <v>3466</v>
      </c>
      <c r="CD530" s="44">
        <v>2844</v>
      </c>
      <c r="CE530" s="44">
        <v>3670</v>
      </c>
      <c r="CF530" s="44">
        <v>4993</v>
      </c>
      <c r="CG530" s="44">
        <v>2820</v>
      </c>
      <c r="CH530" s="44">
        <v>3543</v>
      </c>
      <c r="CI530" s="44">
        <v>4029</v>
      </c>
      <c r="CJ530" s="245">
        <v>1349</v>
      </c>
      <c r="CK530" s="245">
        <v>1418</v>
      </c>
      <c r="CL530" s="245"/>
    </row>
    <row r="531" spans="1:90" ht="12.95" customHeight="1" x14ac:dyDescent="0.2">
      <c r="A531" s="83" t="s">
        <v>350</v>
      </c>
      <c r="B531" s="26" t="s">
        <v>2079</v>
      </c>
      <c r="C531" s="29" t="s">
        <v>2055</v>
      </c>
      <c r="D531" s="263">
        <v>15619</v>
      </c>
      <c r="E531" s="28">
        <v>25968</v>
      </c>
      <c r="F531" s="44">
        <v>32222</v>
      </c>
      <c r="G531" s="52">
        <v>35999</v>
      </c>
      <c r="H531" s="44">
        <v>41242</v>
      </c>
      <c r="I531" s="44">
        <v>38337</v>
      </c>
      <c r="J531" s="44">
        <v>37384</v>
      </c>
      <c r="K531" s="44">
        <v>30395</v>
      </c>
      <c r="L531" s="44">
        <v>36477</v>
      </c>
      <c r="M531" s="44">
        <v>35466</v>
      </c>
      <c r="N531" s="107">
        <f t="shared" si="82"/>
        <v>200</v>
      </c>
      <c r="O531" s="141">
        <f>+AF531+AS531+BF531+BV531+CI531</f>
        <v>35466</v>
      </c>
      <c r="P531" s="142">
        <f t="shared" si="83"/>
        <v>0</v>
      </c>
      <c r="Q531" s="222">
        <v>42263</v>
      </c>
      <c r="R531" s="222">
        <v>41581</v>
      </c>
      <c r="S531" s="107">
        <f t="shared" si="77"/>
        <v>215</v>
      </c>
      <c r="T531" s="141">
        <f>+AH531+AU531+BH531+BK531+BX531+CK531</f>
        <v>41581</v>
      </c>
      <c r="U531" s="142">
        <f t="shared" si="76"/>
        <v>0</v>
      </c>
      <c r="V531" s="260"/>
      <c r="W531" s="33">
        <v>4819</v>
      </c>
      <c r="X531" s="28">
        <v>9804</v>
      </c>
      <c r="Y531" s="44">
        <v>15749</v>
      </c>
      <c r="Z531" s="44">
        <v>18142</v>
      </c>
      <c r="AA531" s="44">
        <v>20218</v>
      </c>
      <c r="AB531" s="44">
        <v>21772</v>
      </c>
      <c r="AC531" s="44">
        <v>22351</v>
      </c>
      <c r="AD531" s="44">
        <v>18256</v>
      </c>
      <c r="AE531" s="44">
        <v>22353</v>
      </c>
      <c r="AF531" s="44">
        <v>23368</v>
      </c>
      <c r="AG531" s="245">
        <v>28239</v>
      </c>
      <c r="AH531" s="245">
        <v>27961</v>
      </c>
      <c r="AI531" s="245"/>
      <c r="AJ531" s="33">
        <v>544</v>
      </c>
      <c r="AK531" s="28">
        <v>322</v>
      </c>
      <c r="AL531" s="44">
        <v>120</v>
      </c>
      <c r="AM531" s="44">
        <v>239</v>
      </c>
      <c r="AN531" s="44">
        <v>314</v>
      </c>
      <c r="AO531" s="44">
        <v>171</v>
      </c>
      <c r="AP531" s="307">
        <v>5</v>
      </c>
      <c r="AQ531" s="307">
        <v>19</v>
      </c>
      <c r="AR531" s="307">
        <v>41</v>
      </c>
      <c r="AS531" s="307">
        <v>441</v>
      </c>
      <c r="AT531" s="246">
        <v>287</v>
      </c>
      <c r="AU531" s="246">
        <v>160</v>
      </c>
      <c r="AV531" s="246"/>
      <c r="AW531" s="33">
        <v>2147</v>
      </c>
      <c r="AX531" s="28">
        <v>2543</v>
      </c>
      <c r="AY531" s="44">
        <v>4283</v>
      </c>
      <c r="AZ531" s="66">
        <v>3540</v>
      </c>
      <c r="BA531" s="66">
        <v>6505</v>
      </c>
      <c r="BB531" s="66">
        <v>3704</v>
      </c>
      <c r="BC531" s="66">
        <v>3148</v>
      </c>
      <c r="BD531" s="66">
        <v>1349</v>
      </c>
      <c r="BE531" s="66">
        <v>2850</v>
      </c>
      <c r="BF531" s="217">
        <v>3739</v>
      </c>
      <c r="BG531" s="245">
        <v>3549</v>
      </c>
      <c r="BH531" s="242">
        <v>3230</v>
      </c>
      <c r="BI531" s="244"/>
      <c r="BJ531" s="689">
        <v>473</v>
      </c>
      <c r="BK531" s="246">
        <v>300</v>
      </c>
      <c r="BL531" s="246"/>
      <c r="BM531" s="33">
        <v>6346</v>
      </c>
      <c r="BN531" s="28">
        <v>10892</v>
      </c>
      <c r="BO531" s="44">
        <v>11577</v>
      </c>
      <c r="BP531" s="44">
        <v>12312</v>
      </c>
      <c r="BQ531" s="44">
        <v>12674</v>
      </c>
      <c r="BR531" s="44">
        <v>10775</v>
      </c>
      <c r="BS531" s="44">
        <v>11082</v>
      </c>
      <c r="BT531" s="44">
        <v>8945</v>
      </c>
      <c r="BU531" s="44">
        <v>9414</v>
      </c>
      <c r="BV531" s="44">
        <v>7373</v>
      </c>
      <c r="BW531" s="245">
        <v>9499</v>
      </c>
      <c r="BX531" s="245">
        <v>9641</v>
      </c>
      <c r="BY531" s="245"/>
      <c r="BZ531" s="33">
        <v>1763</v>
      </c>
      <c r="CA531" s="28">
        <v>2407</v>
      </c>
      <c r="CB531" s="44">
        <v>493</v>
      </c>
      <c r="CC531" s="44">
        <v>1766</v>
      </c>
      <c r="CD531" s="44">
        <v>1531</v>
      </c>
      <c r="CE531" s="44">
        <v>1915</v>
      </c>
      <c r="CF531" s="44">
        <v>798</v>
      </c>
      <c r="CG531" s="44">
        <v>1826</v>
      </c>
      <c r="CH531" s="44">
        <v>1819</v>
      </c>
      <c r="CI531" s="44">
        <v>545</v>
      </c>
      <c r="CJ531" s="246">
        <v>216</v>
      </c>
      <c r="CK531" s="246">
        <v>289</v>
      </c>
      <c r="CL531" s="246"/>
    </row>
    <row r="532" spans="1:90" ht="12.95" customHeight="1" x14ac:dyDescent="0.2">
      <c r="A532" s="72" t="s">
        <v>367</v>
      </c>
      <c r="B532" s="26" t="s">
        <v>165</v>
      </c>
      <c r="C532" s="29" t="s">
        <v>2055</v>
      </c>
      <c r="D532" s="301"/>
      <c r="K532" s="10">
        <v>26904</v>
      </c>
      <c r="L532" s="9">
        <v>30333</v>
      </c>
      <c r="M532" s="9">
        <v>31795</v>
      </c>
      <c r="N532" s="107">
        <f t="shared" si="82"/>
        <v>209</v>
      </c>
      <c r="O532" s="141">
        <f>+AF532+AS532+BF532+BV532+CI532</f>
        <v>31795</v>
      </c>
      <c r="P532" s="142">
        <f t="shared" si="83"/>
        <v>0</v>
      </c>
      <c r="Q532" s="222">
        <v>31781</v>
      </c>
      <c r="R532" s="222">
        <v>33736</v>
      </c>
      <c r="S532" s="107">
        <f t="shared" si="77"/>
        <v>231</v>
      </c>
      <c r="T532" s="141">
        <f>+AH532+AU532+BH532+BK532+BX532+CK532</f>
        <v>33736</v>
      </c>
      <c r="U532" s="142">
        <f t="shared" si="76"/>
        <v>0</v>
      </c>
      <c r="V532" s="260"/>
      <c r="W532" s="131"/>
      <c r="X532" s="55"/>
      <c r="Y532" s="55"/>
      <c r="Z532" s="55"/>
      <c r="AA532" s="55"/>
      <c r="AB532" s="55"/>
      <c r="AC532" s="55"/>
      <c r="AD532" s="9">
        <v>3133</v>
      </c>
      <c r="AE532" s="9">
        <v>2668</v>
      </c>
      <c r="AF532" s="9">
        <v>2022</v>
      </c>
      <c r="AG532" s="245">
        <v>4192</v>
      </c>
      <c r="AH532" s="245">
        <v>4056</v>
      </c>
      <c r="AI532" s="245"/>
      <c r="AJ532" s="131"/>
      <c r="AK532" s="55"/>
      <c r="AL532" s="55"/>
      <c r="AM532" s="55"/>
      <c r="AN532" s="55"/>
      <c r="AO532" s="55"/>
      <c r="AP532" s="55"/>
      <c r="AQ532" s="9">
        <v>1488</v>
      </c>
      <c r="AR532" s="9">
        <v>1742</v>
      </c>
      <c r="AS532" s="9">
        <v>2531</v>
      </c>
      <c r="AT532" s="245">
        <v>2521</v>
      </c>
      <c r="AU532" s="245">
        <v>3682</v>
      </c>
      <c r="AV532" s="245"/>
      <c r="AW532" s="131"/>
      <c r="AX532" s="55"/>
      <c r="AY532" s="55"/>
      <c r="AZ532" s="68"/>
      <c r="BA532" s="68"/>
      <c r="BB532" s="68"/>
      <c r="BC532" s="68"/>
      <c r="BD532" s="68">
        <v>278</v>
      </c>
      <c r="BE532" s="68">
        <v>487</v>
      </c>
      <c r="BF532" s="213">
        <v>964</v>
      </c>
      <c r="BG532" s="246">
        <v>901</v>
      </c>
      <c r="BH532" s="242">
        <v>1691</v>
      </c>
      <c r="BI532" s="244"/>
      <c r="BJ532" s="689">
        <v>430</v>
      </c>
      <c r="BK532" s="246">
        <v>317</v>
      </c>
      <c r="BL532" s="246"/>
      <c r="BM532" s="131"/>
      <c r="BN532" s="55"/>
      <c r="BO532" s="55"/>
      <c r="BP532" s="94"/>
      <c r="BQ532" s="94"/>
      <c r="BR532" s="94"/>
      <c r="BS532" s="94"/>
      <c r="BT532" s="94">
        <v>21729</v>
      </c>
      <c r="BU532" s="94">
        <v>24977</v>
      </c>
      <c r="BV532" s="94">
        <v>25927</v>
      </c>
      <c r="BW532" s="245">
        <v>23737</v>
      </c>
      <c r="BX532" s="245">
        <v>23990</v>
      </c>
      <c r="BY532" s="245"/>
      <c r="BZ532" s="131"/>
      <c r="CA532" s="55"/>
      <c r="CB532" s="55"/>
      <c r="CC532" s="55"/>
      <c r="CD532" s="55"/>
      <c r="CE532" s="55"/>
      <c r="CF532" s="55"/>
      <c r="CG532" s="9">
        <v>276</v>
      </c>
      <c r="CH532" s="9">
        <v>459</v>
      </c>
      <c r="CI532" s="9">
        <v>351</v>
      </c>
      <c r="CJ532" s="246">
        <v>0</v>
      </c>
      <c r="CK532" s="246">
        <v>0</v>
      </c>
      <c r="CL532" s="246"/>
    </row>
    <row r="533" spans="1:90" ht="12.95" customHeight="1" x14ac:dyDescent="0.2">
      <c r="A533" s="72" t="s">
        <v>488</v>
      </c>
      <c r="B533" s="26" t="s">
        <v>1381</v>
      </c>
      <c r="C533" s="29" t="s">
        <v>2055</v>
      </c>
      <c r="D533" s="263"/>
      <c r="E533" s="28">
        <v>19647</v>
      </c>
      <c r="F533" s="44">
        <v>24060</v>
      </c>
      <c r="G533" s="52">
        <v>31104</v>
      </c>
      <c r="H533" s="44">
        <v>31968</v>
      </c>
      <c r="I533" s="44">
        <v>30780</v>
      </c>
      <c r="J533" s="44"/>
      <c r="K533" s="44">
        <v>26870</v>
      </c>
      <c r="L533" s="44">
        <v>27509</v>
      </c>
      <c r="M533" s="44">
        <v>27500</v>
      </c>
      <c r="N533" s="107">
        <f t="shared" si="82"/>
        <v>219</v>
      </c>
      <c r="O533" s="141">
        <f>+AF533+AS533+BF533+BV533+CI533</f>
        <v>27500</v>
      </c>
      <c r="P533" s="142">
        <f t="shared" si="83"/>
        <v>0</v>
      </c>
      <c r="Q533" s="222">
        <v>30163</v>
      </c>
      <c r="R533" s="222">
        <v>32769</v>
      </c>
      <c r="S533" s="107">
        <f t="shared" si="77"/>
        <v>233</v>
      </c>
      <c r="T533" s="141">
        <f>+AH533+AU533+BH533+BK533+BX533+CK533</f>
        <v>32769</v>
      </c>
      <c r="U533" s="142">
        <f t="shared" si="76"/>
        <v>0</v>
      </c>
      <c r="V533" s="260"/>
      <c r="W533" s="33"/>
      <c r="X533" s="28">
        <v>7490</v>
      </c>
      <c r="Y533" s="44">
        <v>10795</v>
      </c>
      <c r="Z533" s="44">
        <v>14232</v>
      </c>
      <c r="AA533" s="44">
        <v>15696</v>
      </c>
      <c r="AB533" s="44">
        <v>16960</v>
      </c>
      <c r="AC533" s="44"/>
      <c r="AD533" s="44">
        <v>16542</v>
      </c>
      <c r="AE533" s="44">
        <v>16765</v>
      </c>
      <c r="AF533" s="44">
        <v>15786</v>
      </c>
      <c r="AG533" s="245">
        <v>16391</v>
      </c>
      <c r="AH533" s="245">
        <v>18988</v>
      </c>
      <c r="AI533" s="245"/>
      <c r="AJ533" s="33"/>
      <c r="AK533" s="28">
        <v>75</v>
      </c>
      <c r="AL533" s="44">
        <v>210</v>
      </c>
      <c r="AM533" s="44">
        <v>0</v>
      </c>
      <c r="AN533" s="44">
        <v>0</v>
      </c>
      <c r="AO533" s="44">
        <v>0</v>
      </c>
      <c r="AP533" s="307"/>
      <c r="AQ533" s="307">
        <v>37</v>
      </c>
      <c r="AR533" s="307">
        <v>0</v>
      </c>
      <c r="AS533" s="307">
        <v>1086</v>
      </c>
      <c r="AT533" s="245">
        <v>1645</v>
      </c>
      <c r="AU533" s="245">
        <v>1150</v>
      </c>
      <c r="AV533" s="245"/>
      <c r="AW533" s="33"/>
      <c r="AX533" s="28">
        <v>660</v>
      </c>
      <c r="AY533" s="44">
        <v>1371</v>
      </c>
      <c r="AZ533" s="66">
        <v>1214</v>
      </c>
      <c r="BA533" s="66">
        <v>1044</v>
      </c>
      <c r="BB533" s="66">
        <v>528</v>
      </c>
      <c r="BC533" s="66"/>
      <c r="BD533" s="66">
        <v>365</v>
      </c>
      <c r="BE533" s="66">
        <v>515</v>
      </c>
      <c r="BF533" s="217">
        <v>675</v>
      </c>
      <c r="BG533" s="246">
        <v>560</v>
      </c>
      <c r="BH533" s="240">
        <v>630</v>
      </c>
      <c r="BI533" s="243"/>
      <c r="BJ533" s="688">
        <v>1705</v>
      </c>
      <c r="BK533" s="245">
        <v>1201</v>
      </c>
      <c r="BL533" s="245"/>
      <c r="BM533" s="33"/>
      <c r="BN533" s="28">
        <v>10376</v>
      </c>
      <c r="BO533" s="44">
        <v>10784</v>
      </c>
      <c r="BP533" s="44">
        <v>14092</v>
      </c>
      <c r="BQ533" s="44">
        <v>13955</v>
      </c>
      <c r="BR533" s="44">
        <v>11737</v>
      </c>
      <c r="BS533" s="44"/>
      <c r="BT533" s="44">
        <v>8912</v>
      </c>
      <c r="BU533" s="44">
        <v>8492</v>
      </c>
      <c r="BV533" s="44">
        <v>8528</v>
      </c>
      <c r="BW533" s="245">
        <v>9553</v>
      </c>
      <c r="BX533" s="245">
        <v>10563</v>
      </c>
      <c r="BY533" s="245"/>
      <c r="BZ533" s="33"/>
      <c r="CA533" s="28">
        <v>1046</v>
      </c>
      <c r="CB533" s="44">
        <v>900</v>
      </c>
      <c r="CC533" s="44">
        <v>1566</v>
      </c>
      <c r="CD533" s="44">
        <v>1273</v>
      </c>
      <c r="CE533" s="44">
        <v>1555</v>
      </c>
      <c r="CF533" s="44"/>
      <c r="CG533" s="44">
        <v>1014</v>
      </c>
      <c r="CH533" s="44">
        <v>1737</v>
      </c>
      <c r="CI533" s="44">
        <v>1425</v>
      </c>
      <c r="CJ533" s="246">
        <v>309</v>
      </c>
      <c r="CK533" s="246">
        <v>237</v>
      </c>
      <c r="CL533" s="246"/>
    </row>
    <row r="534" spans="1:90" ht="12.95" customHeight="1" x14ac:dyDescent="0.2">
      <c r="A534" s="72" t="s">
        <v>345</v>
      </c>
      <c r="B534" s="26" t="s">
        <v>188</v>
      </c>
      <c r="C534" s="29" t="s">
        <v>2055</v>
      </c>
      <c r="D534" s="301"/>
      <c r="K534" s="10">
        <v>14480</v>
      </c>
      <c r="L534" s="9">
        <v>16503</v>
      </c>
      <c r="M534" s="9">
        <v>14373</v>
      </c>
      <c r="N534" s="107">
        <f t="shared" si="82"/>
        <v>258</v>
      </c>
      <c r="O534" s="141">
        <f>+AF534+AS534+BF534+BV534+CI534</f>
        <v>14373</v>
      </c>
      <c r="P534" s="142">
        <f t="shared" si="83"/>
        <v>0</v>
      </c>
      <c r="Q534" s="222">
        <v>28572</v>
      </c>
      <c r="R534" s="222">
        <v>32070</v>
      </c>
      <c r="S534" s="107">
        <f t="shared" si="77"/>
        <v>236</v>
      </c>
      <c r="T534" s="141">
        <f>+AH534+AU534+BH534+BK534+BX534+CK534</f>
        <v>32070</v>
      </c>
      <c r="U534" s="142">
        <f t="shared" si="76"/>
        <v>0</v>
      </c>
      <c r="V534" s="260"/>
      <c r="W534" s="131"/>
      <c r="X534" s="55"/>
      <c r="Y534" s="55"/>
      <c r="Z534" s="55"/>
      <c r="AA534" s="55"/>
      <c r="AB534" s="55"/>
      <c r="AC534" s="55"/>
      <c r="AD534" s="9">
        <v>11232</v>
      </c>
      <c r="AE534" s="9">
        <v>13866</v>
      </c>
      <c r="AF534" s="9">
        <v>11859</v>
      </c>
      <c r="AG534" s="245">
        <v>25172</v>
      </c>
      <c r="AH534" s="245">
        <v>28105</v>
      </c>
      <c r="AI534" s="245"/>
      <c r="AJ534" s="131"/>
      <c r="AK534" s="55"/>
      <c r="AL534" s="55"/>
      <c r="AM534" s="55"/>
      <c r="AN534" s="55"/>
      <c r="AO534" s="55"/>
      <c r="AP534" s="55"/>
      <c r="AQ534" s="9">
        <v>874</v>
      </c>
      <c r="AR534" s="9">
        <v>1084</v>
      </c>
      <c r="AS534" s="9">
        <v>945</v>
      </c>
      <c r="AT534" s="245">
        <v>1248</v>
      </c>
      <c r="AU534" s="245">
        <v>2308</v>
      </c>
      <c r="AV534" s="245"/>
      <c r="AW534" s="131"/>
      <c r="AX534" s="55"/>
      <c r="AY534" s="55"/>
      <c r="AZ534" s="68"/>
      <c r="BA534" s="68"/>
      <c r="BB534" s="68"/>
      <c r="BC534" s="68"/>
      <c r="BD534" s="68">
        <v>233</v>
      </c>
      <c r="BE534" s="68">
        <v>154</v>
      </c>
      <c r="BF534" s="213">
        <v>164</v>
      </c>
      <c r="BG534" s="246">
        <v>165</v>
      </c>
      <c r="BH534" s="240">
        <v>159</v>
      </c>
      <c r="BI534" s="243"/>
      <c r="BJ534" s="689"/>
      <c r="BK534" s="246">
        <v>175</v>
      </c>
      <c r="BL534" s="246"/>
      <c r="BM534" s="131"/>
      <c r="BN534" s="55"/>
      <c r="BO534" s="55"/>
      <c r="BP534" s="94"/>
      <c r="BQ534" s="94"/>
      <c r="BR534" s="94"/>
      <c r="BS534" s="94"/>
      <c r="BT534" s="94">
        <v>1280</v>
      </c>
      <c r="BU534" s="94">
        <v>1136</v>
      </c>
      <c r="BV534" s="94">
        <v>1341</v>
      </c>
      <c r="BW534" s="245">
        <v>1488</v>
      </c>
      <c r="BX534" s="245">
        <v>1257</v>
      </c>
      <c r="BY534" s="245"/>
      <c r="BZ534" s="131"/>
      <c r="CA534" s="55"/>
      <c r="CB534" s="55"/>
      <c r="CC534" s="55"/>
      <c r="CD534" s="55"/>
      <c r="CE534" s="55"/>
      <c r="CF534" s="55"/>
      <c r="CG534" s="9">
        <v>861</v>
      </c>
      <c r="CH534" s="9">
        <v>263</v>
      </c>
      <c r="CI534" s="9">
        <v>64</v>
      </c>
      <c r="CJ534" s="246">
        <v>499</v>
      </c>
      <c r="CK534" s="246">
        <v>66</v>
      </c>
      <c r="CL534" s="246"/>
    </row>
    <row r="535" spans="1:90" ht="12.95" customHeight="1" x14ac:dyDescent="0.2">
      <c r="A535" s="72" t="s">
        <v>406</v>
      </c>
      <c r="B535" s="26" t="s">
        <v>1863</v>
      </c>
      <c r="C535" s="29" t="s">
        <v>2055</v>
      </c>
      <c r="D535" s="301"/>
      <c r="K535" s="10">
        <v>28374</v>
      </c>
      <c r="L535" s="9">
        <v>26872</v>
      </c>
      <c r="M535" s="9">
        <v>27104</v>
      </c>
      <c r="N535" s="107">
        <f t="shared" si="82"/>
        <v>221</v>
      </c>
      <c r="O535" s="141">
        <f>+AF535+AS535+BF535+BV535+CI535</f>
        <v>27104</v>
      </c>
      <c r="P535" s="142">
        <f t="shared" si="83"/>
        <v>0</v>
      </c>
      <c r="Q535" s="222">
        <v>27700</v>
      </c>
      <c r="R535" s="222">
        <v>31443</v>
      </c>
      <c r="S535" s="107">
        <f t="shared" si="77"/>
        <v>239</v>
      </c>
      <c r="T535" s="141">
        <f>+AH535+AU535+BH535+BK535+BX535+CK535</f>
        <v>31443</v>
      </c>
      <c r="U535" s="142">
        <f t="shared" si="76"/>
        <v>0</v>
      </c>
      <c r="V535" s="260"/>
      <c r="W535" s="131"/>
      <c r="X535" s="55"/>
      <c r="Y535" s="55"/>
      <c r="Z535" s="55"/>
      <c r="AA535" s="55"/>
      <c r="AB535" s="55"/>
      <c r="AC535" s="55"/>
      <c r="AD535" s="9">
        <v>11716</v>
      </c>
      <c r="AE535" s="9">
        <v>10722</v>
      </c>
      <c r="AF535" s="9">
        <v>12196</v>
      </c>
      <c r="AG535" s="245">
        <v>11850</v>
      </c>
      <c r="AH535" s="245">
        <v>14140</v>
      </c>
      <c r="AI535" s="245"/>
      <c r="AJ535" s="131"/>
      <c r="AK535" s="55"/>
      <c r="AL535" s="55"/>
      <c r="AM535" s="55"/>
      <c r="AN535" s="55"/>
      <c r="AO535" s="55"/>
      <c r="AP535" s="55"/>
      <c r="AQ535" s="9">
        <v>2912</v>
      </c>
      <c r="AR535" s="9">
        <v>3252</v>
      </c>
      <c r="AS535" s="9">
        <v>3252</v>
      </c>
      <c r="AT535" s="245">
        <v>3450</v>
      </c>
      <c r="AU535" s="245">
        <v>4560</v>
      </c>
      <c r="AV535" s="245"/>
      <c r="AW535" s="131"/>
      <c r="AX535" s="55"/>
      <c r="AY535" s="55"/>
      <c r="AZ535" s="68"/>
      <c r="BA535" s="68"/>
      <c r="BB535" s="68"/>
      <c r="BC535" s="68"/>
      <c r="BD535" s="68">
        <v>9872</v>
      </c>
      <c r="BE535" s="68">
        <v>8615</v>
      </c>
      <c r="BF535" s="213">
        <v>8262</v>
      </c>
      <c r="BG535" s="246">
        <v>0</v>
      </c>
      <c r="BH535" s="242">
        <v>5638</v>
      </c>
      <c r="BI535" s="244"/>
      <c r="BJ535" s="688">
        <v>8450</v>
      </c>
      <c r="BK535" s="245">
        <v>1585</v>
      </c>
      <c r="BL535" s="245"/>
      <c r="BM535" s="131"/>
      <c r="BN535" s="55"/>
      <c r="BO535" s="55"/>
      <c r="BP535" s="94"/>
      <c r="BQ535" s="94"/>
      <c r="BR535" s="94"/>
      <c r="BS535" s="94"/>
      <c r="BT535" s="94">
        <v>3383</v>
      </c>
      <c r="BU535" s="94">
        <v>3794</v>
      </c>
      <c r="BV535" s="94">
        <v>2989</v>
      </c>
      <c r="BW535" s="245">
        <v>3500</v>
      </c>
      <c r="BX535" s="245">
        <v>5520</v>
      </c>
      <c r="BY535" s="245"/>
      <c r="BZ535" s="131"/>
      <c r="CA535" s="55"/>
      <c r="CB535" s="55"/>
      <c r="CC535" s="55"/>
      <c r="CD535" s="55"/>
      <c r="CE535" s="55"/>
      <c r="CF535" s="55"/>
      <c r="CG535" s="9">
        <v>491</v>
      </c>
      <c r="CH535" s="9">
        <v>489</v>
      </c>
      <c r="CI535" s="9">
        <v>405</v>
      </c>
      <c r="CJ535" s="246">
        <v>450</v>
      </c>
      <c r="CK535" s="246">
        <v>0</v>
      </c>
      <c r="CL535" s="246"/>
    </row>
    <row r="536" spans="1:90" s="32" customFormat="1" ht="12.95" customHeight="1" x14ac:dyDescent="0.2">
      <c r="A536" s="72" t="s">
        <v>399</v>
      </c>
      <c r="B536" s="26" t="s">
        <v>1476</v>
      </c>
      <c r="C536" s="29" t="s">
        <v>2055</v>
      </c>
      <c r="D536" s="263">
        <v>11655</v>
      </c>
      <c r="E536" s="99"/>
      <c r="F536" s="44"/>
      <c r="G536" s="52"/>
      <c r="H536" s="44"/>
      <c r="I536" s="44"/>
      <c r="J536" s="44"/>
      <c r="K536" s="44">
        <v>19001</v>
      </c>
      <c r="L536" s="44">
        <v>23293</v>
      </c>
      <c r="M536" s="44">
        <v>25050</v>
      </c>
      <c r="N536" s="107">
        <f t="shared" si="82"/>
        <v>229</v>
      </c>
      <c r="O536" s="141">
        <f>+AF536+AS536+BF536+BV536+CI536</f>
        <v>25050</v>
      </c>
      <c r="P536" s="142">
        <f t="shared" si="83"/>
        <v>0</v>
      </c>
      <c r="Q536" s="222">
        <v>26331</v>
      </c>
      <c r="R536" s="222">
        <v>27455</v>
      </c>
      <c r="S536" s="107">
        <f t="shared" si="77"/>
        <v>250</v>
      </c>
      <c r="T536" s="141">
        <f>+AH536+AU536+BH536+BK536+BX536+CK536</f>
        <v>27455</v>
      </c>
      <c r="U536" s="142">
        <f t="shared" si="76"/>
        <v>0</v>
      </c>
      <c r="V536" s="260"/>
      <c r="W536" s="263">
        <v>5806</v>
      </c>
      <c r="X536" s="99"/>
      <c r="Y536" s="44"/>
      <c r="Z536" s="44"/>
      <c r="AA536" s="44"/>
      <c r="AB536" s="44"/>
      <c r="AC536" s="44"/>
      <c r="AD536" s="44">
        <v>9801</v>
      </c>
      <c r="AE536" s="44">
        <v>12476</v>
      </c>
      <c r="AF536" s="44">
        <v>13282</v>
      </c>
      <c r="AG536" s="252">
        <v>14586</v>
      </c>
      <c r="AH536" s="252">
        <v>15085</v>
      </c>
      <c r="AI536" s="252"/>
      <c r="AJ536" s="263">
        <v>1879</v>
      </c>
      <c r="AK536" s="99"/>
      <c r="AL536" s="44"/>
      <c r="AM536" s="44"/>
      <c r="AN536" s="44"/>
      <c r="AO536" s="44"/>
      <c r="AP536" s="44"/>
      <c r="AQ536" s="44">
        <v>921</v>
      </c>
      <c r="AR536" s="44">
        <v>1471</v>
      </c>
      <c r="AS536" s="44">
        <v>4167</v>
      </c>
      <c r="AT536" s="252">
        <v>3667</v>
      </c>
      <c r="AU536" s="252">
        <v>3205</v>
      </c>
      <c r="AV536" s="252"/>
      <c r="AW536" s="263">
        <v>94</v>
      </c>
      <c r="AX536" s="99"/>
      <c r="AY536" s="44"/>
      <c r="AZ536" s="66"/>
      <c r="BA536" s="66"/>
      <c r="BB536" s="66"/>
      <c r="BC536" s="66"/>
      <c r="BD536" s="66">
        <v>1332</v>
      </c>
      <c r="BE536" s="66">
        <v>343</v>
      </c>
      <c r="BF536" s="217">
        <v>497</v>
      </c>
      <c r="BG536" s="251">
        <v>311</v>
      </c>
      <c r="BH536" s="266">
        <v>499</v>
      </c>
      <c r="BI536" s="254"/>
      <c r="BJ536" s="268">
        <v>258</v>
      </c>
      <c r="BK536" s="251">
        <v>378</v>
      </c>
      <c r="BL536" s="251"/>
      <c r="BM536" s="263">
        <v>3357</v>
      </c>
      <c r="BN536" s="99"/>
      <c r="BO536" s="44"/>
      <c r="BP536" s="44"/>
      <c r="BQ536" s="44"/>
      <c r="BR536" s="44"/>
      <c r="BS536" s="44"/>
      <c r="BT536" s="44">
        <v>6947</v>
      </c>
      <c r="BU536" s="44">
        <v>8216</v>
      </c>
      <c r="BV536" s="44">
        <v>6268</v>
      </c>
      <c r="BW536" s="252">
        <v>7081</v>
      </c>
      <c r="BX536" s="252">
        <v>7546</v>
      </c>
      <c r="BY536" s="252"/>
      <c r="BZ536" s="263">
        <v>519</v>
      </c>
      <c r="CA536" s="99"/>
      <c r="CB536" s="44"/>
      <c r="CC536" s="44"/>
      <c r="CD536" s="44"/>
      <c r="CE536" s="44"/>
      <c r="CF536" s="44"/>
      <c r="CG536" s="44">
        <v>0</v>
      </c>
      <c r="CH536" s="44">
        <v>787</v>
      </c>
      <c r="CI536" s="44">
        <v>836</v>
      </c>
      <c r="CJ536" s="251">
        <v>428</v>
      </c>
      <c r="CK536" s="251">
        <v>742</v>
      </c>
      <c r="CL536" s="251"/>
    </row>
    <row r="537" spans="1:90" s="32" customFormat="1" ht="12.95" customHeight="1" x14ac:dyDescent="0.2">
      <c r="A537" s="72"/>
      <c r="B537" s="247" t="s">
        <v>173</v>
      </c>
      <c r="C537" s="43" t="s">
        <v>2055</v>
      </c>
      <c r="D537" s="301"/>
      <c r="E537" s="25"/>
      <c r="F537" s="42"/>
      <c r="G537" s="25"/>
      <c r="H537" s="42"/>
      <c r="I537" s="42"/>
      <c r="J537" s="42"/>
      <c r="K537" s="10">
        <v>23729</v>
      </c>
      <c r="L537" s="9">
        <v>25052</v>
      </c>
      <c r="M537" s="9">
        <v>29808</v>
      </c>
      <c r="N537" s="107">
        <f t="shared" si="82"/>
        <v>212</v>
      </c>
      <c r="O537" s="141">
        <f>+AF537+AS537+BF537+BV537+CI537</f>
        <v>29808</v>
      </c>
      <c r="P537" s="142">
        <f t="shared" si="83"/>
        <v>0</v>
      </c>
      <c r="Q537" s="222">
        <v>26521</v>
      </c>
      <c r="R537" s="203">
        <v>26093</v>
      </c>
      <c r="S537" s="107">
        <f t="shared" si="77"/>
        <v>255</v>
      </c>
      <c r="T537" s="141">
        <f>+AH537+AU537+BH537+BK537+BX537+CK537</f>
        <v>26093</v>
      </c>
      <c r="U537" s="142">
        <f t="shared" si="76"/>
        <v>0</v>
      </c>
      <c r="V537" s="260"/>
      <c r="W537" s="131"/>
      <c r="X537" s="55"/>
      <c r="Y537" s="55"/>
      <c r="Z537" s="55"/>
      <c r="AA537" s="55"/>
      <c r="AB537" s="55"/>
      <c r="AC537" s="55"/>
      <c r="AD537" s="9">
        <v>8964</v>
      </c>
      <c r="AE537" s="9">
        <v>10872</v>
      </c>
      <c r="AF537" s="9">
        <v>13500</v>
      </c>
      <c r="AG537" s="273">
        <v>13591</v>
      </c>
      <c r="AH537" s="252">
        <v>13210</v>
      </c>
      <c r="AI537" s="252"/>
      <c r="AJ537" s="131"/>
      <c r="AK537" s="55"/>
      <c r="AL537" s="55"/>
      <c r="AM537" s="55"/>
      <c r="AN537" s="55"/>
      <c r="AO537" s="55"/>
      <c r="AP537" s="55"/>
      <c r="AQ537" s="9">
        <v>2082</v>
      </c>
      <c r="AR537" s="9">
        <v>2069</v>
      </c>
      <c r="AS537" s="9">
        <v>2177</v>
      </c>
      <c r="AT537" s="273">
        <v>1733</v>
      </c>
      <c r="AU537" s="252">
        <v>1058</v>
      </c>
      <c r="AV537" s="252"/>
      <c r="AW537" s="131"/>
      <c r="AX537" s="55"/>
      <c r="AY537" s="55"/>
      <c r="AZ537" s="68"/>
      <c r="BA537" s="68"/>
      <c r="BB537" s="68"/>
      <c r="BC537" s="68"/>
      <c r="BD537" s="68">
        <v>390</v>
      </c>
      <c r="BE537" s="68">
        <v>398</v>
      </c>
      <c r="BF537" s="213">
        <v>361</v>
      </c>
      <c r="BG537" s="271">
        <v>788</v>
      </c>
      <c r="BH537" s="266">
        <v>579</v>
      </c>
      <c r="BI537" s="254"/>
      <c r="BJ537" s="691">
        <v>347</v>
      </c>
      <c r="BK537" s="251">
        <v>454</v>
      </c>
      <c r="BL537" s="251"/>
      <c r="BM537" s="131"/>
      <c r="BN537" s="55"/>
      <c r="BO537" s="55"/>
      <c r="BP537" s="94"/>
      <c r="BQ537" s="94"/>
      <c r="BR537" s="94"/>
      <c r="BS537" s="94"/>
      <c r="BT537" s="94">
        <v>11500</v>
      </c>
      <c r="BU537" s="94">
        <v>10967</v>
      </c>
      <c r="BV537" s="94">
        <v>12718</v>
      </c>
      <c r="BW537" s="273">
        <v>9506</v>
      </c>
      <c r="BX537" s="252">
        <v>10109</v>
      </c>
      <c r="BY537" s="252"/>
      <c r="BZ537" s="131"/>
      <c r="CA537" s="55"/>
      <c r="CB537" s="55"/>
      <c r="CC537" s="55"/>
      <c r="CD537" s="55"/>
      <c r="CE537" s="55"/>
      <c r="CF537" s="55"/>
      <c r="CG537" s="9">
        <v>793</v>
      </c>
      <c r="CH537" s="9">
        <v>746</v>
      </c>
      <c r="CI537" s="9">
        <v>1052</v>
      </c>
      <c r="CJ537" s="271">
        <v>556</v>
      </c>
      <c r="CK537" s="254">
        <v>683</v>
      </c>
      <c r="CL537" s="254"/>
    </row>
    <row r="538" spans="1:90" ht="12.95" customHeight="1" x14ac:dyDescent="0.2">
      <c r="A538" s="72" t="s">
        <v>362</v>
      </c>
      <c r="B538" s="26" t="s">
        <v>182</v>
      </c>
      <c r="C538" s="29" t="s">
        <v>2055</v>
      </c>
      <c r="D538" s="301"/>
      <c r="K538" s="10">
        <v>17182</v>
      </c>
      <c r="L538" s="9">
        <v>14617</v>
      </c>
      <c r="M538" s="9">
        <v>13301</v>
      </c>
      <c r="N538" s="107">
        <f t="shared" si="82"/>
        <v>263</v>
      </c>
      <c r="O538" s="141">
        <f>+AF538+AS538+BF538+BV538+CI538</f>
        <v>13301</v>
      </c>
      <c r="P538" s="142">
        <f t="shared" si="83"/>
        <v>0</v>
      </c>
      <c r="Q538" s="222">
        <v>26391</v>
      </c>
      <c r="R538" s="222">
        <v>25051</v>
      </c>
      <c r="S538" s="107">
        <f t="shared" si="77"/>
        <v>259</v>
      </c>
      <c r="T538" s="141">
        <f>+AH538+AU538+BH538+BK538+BX538+CK538</f>
        <v>25051</v>
      </c>
      <c r="U538" s="142">
        <f t="shared" si="76"/>
        <v>0</v>
      </c>
      <c r="V538" s="260"/>
      <c r="W538" s="131"/>
      <c r="X538" s="55"/>
      <c r="Y538" s="55"/>
      <c r="Z538" s="55"/>
      <c r="AA538" s="55"/>
      <c r="AB538" s="55"/>
      <c r="AC538" s="55"/>
      <c r="AD538" s="9">
        <v>10254</v>
      </c>
      <c r="AE538" s="9">
        <v>8591</v>
      </c>
      <c r="AF538" s="9">
        <v>8084</v>
      </c>
      <c r="AG538" s="252">
        <v>19738</v>
      </c>
      <c r="AH538" s="252">
        <v>18736</v>
      </c>
      <c r="AI538" s="252"/>
      <c r="AJ538" s="131"/>
      <c r="AK538" s="55"/>
      <c r="AL538" s="55"/>
      <c r="AM538" s="55"/>
      <c r="AN538" s="55"/>
      <c r="AO538" s="55"/>
      <c r="AP538" s="55"/>
      <c r="AQ538" s="9">
        <v>1242</v>
      </c>
      <c r="AR538" s="9">
        <v>1328</v>
      </c>
      <c r="AS538" s="9">
        <v>1023</v>
      </c>
      <c r="AT538" s="251">
        <v>719</v>
      </c>
      <c r="AU538" s="251">
        <v>232</v>
      </c>
      <c r="AV538" s="251"/>
      <c r="AW538" s="131"/>
      <c r="AX538" s="55"/>
      <c r="AY538" s="55"/>
      <c r="AZ538" s="68"/>
      <c r="BA538" s="68"/>
      <c r="BB538" s="68"/>
      <c r="BC538" s="68"/>
      <c r="BD538" s="68">
        <v>2265</v>
      </c>
      <c r="BE538" s="68">
        <v>2402</v>
      </c>
      <c r="BF538" s="213">
        <v>1769</v>
      </c>
      <c r="BG538" s="252">
        <v>1744</v>
      </c>
      <c r="BH538" s="318">
        <v>1529</v>
      </c>
      <c r="BI538" s="250"/>
      <c r="BJ538" s="690">
        <v>1649</v>
      </c>
      <c r="BK538" s="252">
        <v>1144</v>
      </c>
      <c r="BL538" s="252"/>
      <c r="BM538" s="131"/>
      <c r="BN538" s="55"/>
      <c r="BO538" s="55"/>
      <c r="BP538" s="94"/>
      <c r="BQ538" s="94"/>
      <c r="BR538" s="94"/>
      <c r="BS538" s="94"/>
      <c r="BT538" s="94">
        <v>2169</v>
      </c>
      <c r="BU538" s="94">
        <v>1492</v>
      </c>
      <c r="BV538" s="94">
        <v>1212</v>
      </c>
      <c r="BW538" s="252">
        <v>1869</v>
      </c>
      <c r="BX538" s="252">
        <v>2631</v>
      </c>
      <c r="BY538" s="252"/>
      <c r="BZ538" s="131"/>
      <c r="CA538" s="55"/>
      <c r="CB538" s="55"/>
      <c r="CC538" s="55"/>
      <c r="CD538" s="55"/>
      <c r="CE538" s="55"/>
      <c r="CF538" s="55"/>
      <c r="CG538" s="9">
        <v>1252</v>
      </c>
      <c r="CH538" s="9">
        <v>804</v>
      </c>
      <c r="CI538" s="9">
        <v>1213</v>
      </c>
      <c r="CJ538" s="251">
        <v>672</v>
      </c>
      <c r="CK538" s="251">
        <v>779</v>
      </c>
      <c r="CL538" s="251"/>
    </row>
    <row r="539" spans="1:90" ht="12.95" customHeight="1" x14ac:dyDescent="0.2">
      <c r="A539" s="72" t="s">
        <v>369</v>
      </c>
      <c r="B539" s="26" t="s">
        <v>184</v>
      </c>
      <c r="C539" s="29" t="s">
        <v>2055</v>
      </c>
      <c r="D539" s="301"/>
      <c r="K539" s="10">
        <v>16710</v>
      </c>
      <c r="L539" s="9">
        <v>14948</v>
      </c>
      <c r="M539" s="9">
        <v>20644</v>
      </c>
      <c r="N539" s="107">
        <f t="shared" si="82"/>
        <v>239</v>
      </c>
      <c r="O539" s="141">
        <f>+AF539+AS539+BF539+BV539+CI539</f>
        <v>20644</v>
      </c>
      <c r="P539" s="142">
        <f t="shared" si="83"/>
        <v>0</v>
      </c>
      <c r="Q539" s="222">
        <v>27036</v>
      </c>
      <c r="R539" s="222">
        <v>21748</v>
      </c>
      <c r="S539" s="107">
        <f t="shared" si="77"/>
        <v>269</v>
      </c>
      <c r="T539" s="141">
        <f>+AH539+AU539+BH539+BK539+BX539+CK539</f>
        <v>21748</v>
      </c>
      <c r="U539" s="142">
        <f t="shared" ref="U539:U602" si="84">+T539-R539</f>
        <v>0</v>
      </c>
      <c r="V539" s="260"/>
      <c r="W539" s="131"/>
      <c r="X539" s="55"/>
      <c r="Y539" s="55"/>
      <c r="Z539" s="55"/>
      <c r="AA539" s="55"/>
      <c r="AB539" s="55"/>
      <c r="AC539" s="55"/>
      <c r="AD539" s="9">
        <v>13034</v>
      </c>
      <c r="AE539" s="9">
        <v>11566</v>
      </c>
      <c r="AF539" s="9">
        <v>17098</v>
      </c>
      <c r="AG539" s="252">
        <v>17334</v>
      </c>
      <c r="AH539" s="252">
        <v>11807</v>
      </c>
      <c r="AI539" s="252"/>
      <c r="AJ539" s="131"/>
      <c r="AK539" s="55"/>
      <c r="AL539" s="55"/>
      <c r="AM539" s="55"/>
      <c r="AN539" s="55"/>
      <c r="AO539" s="55"/>
      <c r="AP539" s="55"/>
      <c r="AQ539" s="9">
        <v>74</v>
      </c>
      <c r="AR539" s="9">
        <v>12</v>
      </c>
      <c r="AS539" s="9">
        <v>11</v>
      </c>
      <c r="AT539" s="251">
        <v>7</v>
      </c>
      <c r="AU539" s="251">
        <v>19</v>
      </c>
      <c r="AV539" s="251"/>
      <c r="AW539" s="131"/>
      <c r="AX539" s="55"/>
      <c r="AY539" s="55"/>
      <c r="AZ539" s="68"/>
      <c r="BA539" s="68"/>
      <c r="BB539" s="68"/>
      <c r="BC539" s="68"/>
      <c r="BD539" s="68">
        <v>427</v>
      </c>
      <c r="BE539" s="68">
        <v>592</v>
      </c>
      <c r="BF539" s="213">
        <v>729</v>
      </c>
      <c r="BG539" s="252">
        <v>1109</v>
      </c>
      <c r="BH539" s="318">
        <v>1496</v>
      </c>
      <c r="BI539" s="250"/>
      <c r="BJ539" s="268">
        <v>0</v>
      </c>
      <c r="BK539" s="251">
        <v>0</v>
      </c>
      <c r="BL539" s="251"/>
      <c r="BM539" s="131"/>
      <c r="BN539" s="55"/>
      <c r="BO539" s="55"/>
      <c r="BP539" s="94"/>
      <c r="BQ539" s="94"/>
      <c r="BR539" s="94"/>
      <c r="BS539" s="94"/>
      <c r="BT539" s="94">
        <v>3175</v>
      </c>
      <c r="BU539" s="94">
        <v>2778</v>
      </c>
      <c r="BV539" s="94">
        <v>2806</v>
      </c>
      <c r="BW539" s="252">
        <v>8586</v>
      </c>
      <c r="BX539" s="252">
        <v>8426</v>
      </c>
      <c r="BY539" s="252"/>
      <c r="BZ539" s="131"/>
      <c r="CA539" s="55"/>
      <c r="CB539" s="55"/>
      <c r="CC539" s="55"/>
      <c r="CD539" s="55"/>
      <c r="CE539" s="55"/>
      <c r="CF539" s="55"/>
      <c r="CG539" s="9">
        <v>0</v>
      </c>
      <c r="CH539" s="9">
        <v>0</v>
      </c>
      <c r="CI539" s="9">
        <v>0</v>
      </c>
      <c r="CJ539" s="251">
        <v>0</v>
      </c>
      <c r="CK539" s="251">
        <v>0</v>
      </c>
      <c r="CL539" s="251"/>
    </row>
    <row r="540" spans="1:90" ht="12.95" customHeight="1" x14ac:dyDescent="0.2">
      <c r="A540" s="75" t="s">
        <v>390</v>
      </c>
      <c r="B540" s="26" t="s">
        <v>1870</v>
      </c>
      <c r="C540" s="29" t="s">
        <v>2055</v>
      </c>
      <c r="D540" s="301"/>
      <c r="K540" s="10">
        <v>9744</v>
      </c>
      <c r="L540" s="9">
        <v>10373</v>
      </c>
      <c r="M540" s="9">
        <v>10275</v>
      </c>
      <c r="N540" s="107">
        <f t="shared" si="82"/>
        <v>287</v>
      </c>
      <c r="O540" s="141">
        <f>+AF540+AS540+BF540+BV540+CI540</f>
        <v>10275</v>
      </c>
      <c r="P540" s="142">
        <f t="shared" si="83"/>
        <v>0</v>
      </c>
      <c r="Q540" s="222">
        <v>14310</v>
      </c>
      <c r="R540" s="222">
        <v>19876</v>
      </c>
      <c r="S540" s="107">
        <f t="shared" si="77"/>
        <v>274</v>
      </c>
      <c r="T540" s="141">
        <f>+AH540+AU540+BH540+BK540+BX540+CK540</f>
        <v>19876</v>
      </c>
      <c r="U540" s="142">
        <f t="shared" si="84"/>
        <v>0</v>
      </c>
      <c r="V540" s="260"/>
      <c r="W540" s="131"/>
      <c r="X540" s="55"/>
      <c r="Y540" s="55"/>
      <c r="Z540" s="55"/>
      <c r="AA540" s="55"/>
      <c r="AB540" s="55"/>
      <c r="AC540" s="55"/>
      <c r="AD540" s="9">
        <v>6842</v>
      </c>
      <c r="AE540" s="9">
        <v>7075</v>
      </c>
      <c r="AF540" s="9">
        <v>6781</v>
      </c>
      <c r="AG540" s="252">
        <v>9381</v>
      </c>
      <c r="AH540" s="252">
        <v>11291</v>
      </c>
      <c r="AI540" s="252"/>
      <c r="AJ540" s="131"/>
      <c r="AK540" s="55"/>
      <c r="AL540" s="55"/>
      <c r="AM540" s="55"/>
      <c r="AN540" s="55"/>
      <c r="AO540" s="55"/>
      <c r="AP540" s="55"/>
      <c r="AQ540" s="9">
        <v>84</v>
      </c>
      <c r="AR540" s="9">
        <v>277</v>
      </c>
      <c r="AS540" s="9">
        <v>109</v>
      </c>
      <c r="AT540" s="251">
        <v>182</v>
      </c>
      <c r="AU540" s="251">
        <v>154</v>
      </c>
      <c r="AV540" s="251"/>
      <c r="AW540" s="131"/>
      <c r="AX540" s="55"/>
      <c r="AY540" s="55"/>
      <c r="AZ540" s="68"/>
      <c r="BA540" s="68"/>
      <c r="BB540" s="68"/>
      <c r="BC540" s="68"/>
      <c r="BD540" s="68">
        <v>332</v>
      </c>
      <c r="BE540" s="68">
        <v>317</v>
      </c>
      <c r="BF540" s="213">
        <v>324</v>
      </c>
      <c r="BG540" s="251">
        <v>453</v>
      </c>
      <c r="BH540" s="266">
        <v>739</v>
      </c>
      <c r="BI540" s="254"/>
      <c r="BJ540" s="690">
        <v>1832</v>
      </c>
      <c r="BK540" s="252">
        <v>3501</v>
      </c>
      <c r="BL540" s="252"/>
      <c r="BM540" s="131"/>
      <c r="BN540" s="55"/>
      <c r="BO540" s="55"/>
      <c r="BP540" s="94"/>
      <c r="BQ540" s="94"/>
      <c r="BR540" s="94"/>
      <c r="BS540" s="94"/>
      <c r="BT540" s="94">
        <v>1533</v>
      </c>
      <c r="BU540" s="94">
        <v>1549</v>
      </c>
      <c r="BV540" s="94">
        <v>1753</v>
      </c>
      <c r="BW540" s="252">
        <v>2462</v>
      </c>
      <c r="BX540" s="252">
        <v>4191</v>
      </c>
      <c r="BY540" s="252"/>
      <c r="BZ540" s="131"/>
      <c r="CA540" s="55"/>
      <c r="CB540" s="55"/>
      <c r="CC540" s="55"/>
      <c r="CD540" s="55"/>
      <c r="CE540" s="55"/>
      <c r="CF540" s="55"/>
      <c r="CG540" s="9">
        <v>953</v>
      </c>
      <c r="CH540" s="9">
        <v>1155</v>
      </c>
      <c r="CI540" s="9">
        <v>1308</v>
      </c>
      <c r="CJ540" s="251">
        <v>0</v>
      </c>
      <c r="CK540" s="251">
        <v>0</v>
      </c>
      <c r="CL540" s="251"/>
    </row>
    <row r="541" spans="1:90" ht="12.95" customHeight="1" x14ac:dyDescent="0.2">
      <c r="A541" s="72" t="s">
        <v>385</v>
      </c>
      <c r="B541" s="26" t="s">
        <v>1875</v>
      </c>
      <c r="C541" s="29" t="s">
        <v>2055</v>
      </c>
      <c r="D541" s="301"/>
      <c r="K541" s="10">
        <v>7913</v>
      </c>
      <c r="L541" s="9">
        <v>8031</v>
      </c>
      <c r="M541" s="9">
        <v>6621</v>
      </c>
      <c r="N541" s="107">
        <f t="shared" si="82"/>
        <v>323</v>
      </c>
      <c r="O541" s="141">
        <f>+AF541+AS541+BF541+BV541+CI541</f>
        <v>6621</v>
      </c>
      <c r="P541" s="142">
        <f t="shared" si="83"/>
        <v>0</v>
      </c>
      <c r="Q541" s="222">
        <v>20477</v>
      </c>
      <c r="R541" s="222">
        <v>18765</v>
      </c>
      <c r="S541" s="107">
        <f t="shared" si="77"/>
        <v>276</v>
      </c>
      <c r="T541" s="141">
        <f>+AH541+AU541+BH541+BK541+BX541+CK541</f>
        <v>18765</v>
      </c>
      <c r="U541" s="142">
        <f t="shared" si="84"/>
        <v>0</v>
      </c>
      <c r="V541" s="260"/>
      <c r="W541" s="131"/>
      <c r="X541" s="55"/>
      <c r="Y541" s="55"/>
      <c r="Z541" s="55"/>
      <c r="AA541" s="55"/>
      <c r="AB541" s="55"/>
      <c r="AC541" s="55"/>
      <c r="AD541" s="9">
        <v>4541</v>
      </c>
      <c r="AE541" s="9">
        <v>3423</v>
      </c>
      <c r="AF541" s="9">
        <v>2202</v>
      </c>
      <c r="AG541" s="252">
        <v>3988</v>
      </c>
      <c r="AH541" s="252">
        <v>3064</v>
      </c>
      <c r="AI541" s="252"/>
      <c r="AJ541" s="131"/>
      <c r="AK541" s="55"/>
      <c r="AL541" s="55"/>
      <c r="AM541" s="55"/>
      <c r="AN541" s="55"/>
      <c r="AO541" s="55"/>
      <c r="AP541" s="55"/>
      <c r="AQ541" s="9">
        <v>111</v>
      </c>
      <c r="AR541" s="9">
        <v>660</v>
      </c>
      <c r="AS541" s="9">
        <v>173</v>
      </c>
      <c r="AT541" s="251">
        <v>685</v>
      </c>
      <c r="AU541" s="251">
        <v>732</v>
      </c>
      <c r="AV541" s="251"/>
      <c r="AW541" s="131"/>
      <c r="AX541" s="55"/>
      <c r="AY541" s="55"/>
      <c r="AZ541" s="68"/>
      <c r="BA541" s="68"/>
      <c r="BB541" s="68"/>
      <c r="BC541" s="68"/>
      <c r="BD541" s="68">
        <v>1314</v>
      </c>
      <c r="BE541" s="68">
        <v>1333</v>
      </c>
      <c r="BF541" s="213">
        <v>488</v>
      </c>
      <c r="BG541" s="251">
        <v>383</v>
      </c>
      <c r="BH541" s="318">
        <v>4402</v>
      </c>
      <c r="BI541" s="250"/>
      <c r="BJ541" s="690">
        <v>4386</v>
      </c>
      <c r="BK541" s="252">
        <v>2104</v>
      </c>
      <c r="BL541" s="252"/>
      <c r="BM541" s="131"/>
      <c r="BN541" s="55"/>
      <c r="BO541" s="55"/>
      <c r="BP541" s="94"/>
      <c r="BQ541" s="94"/>
      <c r="BR541" s="94"/>
      <c r="BS541" s="94"/>
      <c r="BT541" s="94">
        <v>1947</v>
      </c>
      <c r="BU541" s="94">
        <v>2615</v>
      </c>
      <c r="BV541" s="94">
        <v>3758</v>
      </c>
      <c r="BW541" s="252">
        <v>11016</v>
      </c>
      <c r="BX541" s="252">
        <v>8459</v>
      </c>
      <c r="BY541" s="252"/>
      <c r="BZ541" s="131"/>
      <c r="CA541" s="55"/>
      <c r="CB541" s="55"/>
      <c r="CC541" s="55"/>
      <c r="CD541" s="55"/>
      <c r="CE541" s="55"/>
      <c r="CF541" s="55"/>
      <c r="CG541" s="9">
        <v>0</v>
      </c>
      <c r="CH541" s="9">
        <v>0</v>
      </c>
      <c r="CI541" s="9">
        <v>0</v>
      </c>
      <c r="CJ541" s="251">
        <v>19</v>
      </c>
      <c r="CK541" s="251">
        <v>4</v>
      </c>
      <c r="CL541" s="251"/>
    </row>
    <row r="542" spans="1:90" ht="12.95" customHeight="1" x14ac:dyDescent="0.2">
      <c r="A542" s="72" t="s">
        <v>398</v>
      </c>
      <c r="B542" s="26" t="s">
        <v>197</v>
      </c>
      <c r="C542" s="29" t="s">
        <v>2055</v>
      </c>
      <c r="D542" s="301"/>
      <c r="K542" s="10">
        <v>10907</v>
      </c>
      <c r="L542" s="9">
        <v>12297</v>
      </c>
      <c r="M542" s="9">
        <v>12995</v>
      </c>
      <c r="N542" s="107">
        <f t="shared" si="82"/>
        <v>266</v>
      </c>
      <c r="O542" s="141">
        <f>+AF542+AS542+BF542+BV542+CI542</f>
        <v>12995</v>
      </c>
      <c r="P542" s="142">
        <f t="shared" si="83"/>
        <v>0</v>
      </c>
      <c r="Q542" s="222">
        <v>14628</v>
      </c>
      <c r="R542" s="222">
        <v>18461</v>
      </c>
      <c r="S542" s="107">
        <f t="shared" si="77"/>
        <v>278</v>
      </c>
      <c r="T542" s="141">
        <f>+AH542+AU542+BH542+BK542+BX542+CK542</f>
        <v>18461</v>
      </c>
      <c r="U542" s="142">
        <f t="shared" si="84"/>
        <v>0</v>
      </c>
      <c r="V542" s="260"/>
      <c r="W542" s="131"/>
      <c r="X542" s="55"/>
      <c r="Y542" s="55"/>
      <c r="Z542" s="55"/>
      <c r="AA542" s="55"/>
      <c r="AB542" s="55"/>
      <c r="AC542" s="55"/>
      <c r="AD542" s="9">
        <v>4240</v>
      </c>
      <c r="AE542" s="9">
        <v>5424</v>
      </c>
      <c r="AF542" s="9">
        <v>6214</v>
      </c>
      <c r="AG542" s="252">
        <v>7151</v>
      </c>
      <c r="AH542" s="252">
        <v>10157</v>
      </c>
      <c r="AI542" s="252"/>
      <c r="AJ542" s="131"/>
      <c r="AK542" s="55"/>
      <c r="AL542" s="55"/>
      <c r="AM542" s="55"/>
      <c r="AN542" s="55"/>
      <c r="AO542" s="55"/>
      <c r="AP542" s="55"/>
      <c r="AQ542" s="9">
        <v>60</v>
      </c>
      <c r="AR542" s="9">
        <v>69</v>
      </c>
      <c r="AS542" s="9">
        <v>10</v>
      </c>
      <c r="AT542" s="251">
        <v>273</v>
      </c>
      <c r="AU542" s="251">
        <v>9</v>
      </c>
      <c r="AV542" s="251"/>
      <c r="AW542" s="131"/>
      <c r="AX542" s="55"/>
      <c r="AY542" s="55"/>
      <c r="AZ542" s="68"/>
      <c r="BA542" s="68"/>
      <c r="BB542" s="68"/>
      <c r="BC542" s="68"/>
      <c r="BD542" s="68">
        <v>151</v>
      </c>
      <c r="BE542" s="68">
        <v>113</v>
      </c>
      <c r="BF542" s="213">
        <v>65</v>
      </c>
      <c r="BG542" s="251">
        <v>36</v>
      </c>
      <c r="BH542" s="266">
        <v>109</v>
      </c>
      <c r="BI542" s="254"/>
      <c r="BJ542" s="268">
        <v>619</v>
      </c>
      <c r="BK542" s="251">
        <v>785</v>
      </c>
      <c r="BL542" s="251"/>
      <c r="BM542" s="131"/>
      <c r="BN542" s="55"/>
      <c r="BO542" s="55"/>
      <c r="BP542" s="94"/>
      <c r="BQ542" s="94"/>
      <c r="BR542" s="94"/>
      <c r="BS542" s="94"/>
      <c r="BT542" s="94">
        <v>6193</v>
      </c>
      <c r="BU542" s="94">
        <v>6170</v>
      </c>
      <c r="BV542" s="94">
        <v>6106</v>
      </c>
      <c r="BW542" s="252">
        <v>6417</v>
      </c>
      <c r="BX542" s="252">
        <v>7299</v>
      </c>
      <c r="BY542" s="252"/>
      <c r="BZ542" s="131"/>
      <c r="CA542" s="55"/>
      <c r="CB542" s="55"/>
      <c r="CC542" s="55"/>
      <c r="CD542" s="55"/>
      <c r="CE542" s="55"/>
      <c r="CF542" s="55"/>
      <c r="CG542" s="9">
        <v>263</v>
      </c>
      <c r="CH542" s="9">
        <v>521</v>
      </c>
      <c r="CI542" s="9">
        <v>600</v>
      </c>
      <c r="CJ542" s="251">
        <v>132</v>
      </c>
      <c r="CK542" s="251">
        <v>102</v>
      </c>
      <c r="CL542" s="251"/>
    </row>
    <row r="543" spans="1:90" ht="12.95" customHeight="1" x14ac:dyDescent="0.2">
      <c r="A543" s="72" t="s">
        <v>351</v>
      </c>
      <c r="B543" s="26" t="s">
        <v>228</v>
      </c>
      <c r="C543" s="29" t="s">
        <v>2055</v>
      </c>
      <c r="D543" s="301"/>
      <c r="K543" s="10">
        <v>4831</v>
      </c>
      <c r="L543" s="9">
        <v>6111</v>
      </c>
      <c r="M543" s="9">
        <v>5397</v>
      </c>
      <c r="N543" s="107">
        <f t="shared" si="82"/>
        <v>334</v>
      </c>
      <c r="O543" s="141">
        <f>+AF543+AS543+BF543+BV543+CI543</f>
        <v>5397</v>
      </c>
      <c r="P543" s="142">
        <f t="shared" si="83"/>
        <v>0</v>
      </c>
      <c r="Q543" s="222">
        <v>18417</v>
      </c>
      <c r="R543" s="222">
        <v>17833</v>
      </c>
      <c r="S543" s="107">
        <f t="shared" si="77"/>
        <v>282</v>
      </c>
      <c r="T543" s="141">
        <f>+AH543+AU543+BH543+BK543+BX543+CK543</f>
        <v>17833</v>
      </c>
      <c r="U543" s="142">
        <f t="shared" si="84"/>
        <v>0</v>
      </c>
      <c r="V543" s="260"/>
      <c r="W543" s="131"/>
      <c r="X543" s="55"/>
      <c r="Y543" s="55"/>
      <c r="Z543" s="55"/>
      <c r="AA543" s="55"/>
      <c r="AB543" s="55"/>
      <c r="AC543" s="55"/>
      <c r="AD543" s="9">
        <v>3074</v>
      </c>
      <c r="AE543" s="9">
        <v>3996</v>
      </c>
      <c r="AF543" s="9">
        <v>3627</v>
      </c>
      <c r="AG543" s="252">
        <v>5442</v>
      </c>
      <c r="AH543" s="252">
        <v>4586</v>
      </c>
      <c r="AI543" s="252"/>
      <c r="AJ543" s="131"/>
      <c r="AK543" s="55"/>
      <c r="AL543" s="55"/>
      <c r="AM543" s="55"/>
      <c r="AN543" s="55"/>
      <c r="AO543" s="55"/>
      <c r="AP543" s="55"/>
      <c r="AQ543" s="9">
        <v>459</v>
      </c>
      <c r="AR543" s="9">
        <v>315</v>
      </c>
      <c r="AS543" s="9">
        <v>419</v>
      </c>
      <c r="AT543" s="251">
        <v>369</v>
      </c>
      <c r="AU543" s="251">
        <v>490</v>
      </c>
      <c r="AV543" s="251"/>
      <c r="AW543" s="131"/>
      <c r="AX543" s="55"/>
      <c r="AY543" s="55"/>
      <c r="AZ543" s="68"/>
      <c r="BA543" s="68"/>
      <c r="BB543" s="68"/>
      <c r="BC543" s="68"/>
      <c r="BD543" s="68">
        <v>433</v>
      </c>
      <c r="BE543" s="68">
        <v>631</v>
      </c>
      <c r="BF543" s="213">
        <v>309</v>
      </c>
      <c r="BG543" s="251">
        <v>262</v>
      </c>
      <c r="BH543" s="266">
        <v>364</v>
      </c>
      <c r="BI543" s="254"/>
      <c r="BJ543" s="268">
        <v>629</v>
      </c>
      <c r="BK543" s="251">
        <v>579</v>
      </c>
      <c r="BL543" s="251"/>
      <c r="BM543" s="131"/>
      <c r="BN543" s="55"/>
      <c r="BO543" s="55"/>
      <c r="BP543" s="94"/>
      <c r="BQ543" s="94"/>
      <c r="BR543" s="94"/>
      <c r="BS543" s="94"/>
      <c r="BT543" s="94">
        <v>865</v>
      </c>
      <c r="BU543" s="94">
        <v>1169</v>
      </c>
      <c r="BV543" s="94">
        <v>1042</v>
      </c>
      <c r="BW543" s="252">
        <v>11715</v>
      </c>
      <c r="BX543" s="252">
        <v>11814</v>
      </c>
      <c r="BY543" s="252"/>
      <c r="BZ543" s="131"/>
      <c r="CA543" s="55"/>
      <c r="CB543" s="55"/>
      <c r="CC543" s="55"/>
      <c r="CD543" s="55"/>
      <c r="CE543" s="55"/>
      <c r="CF543" s="55"/>
      <c r="CG543" s="9">
        <v>0</v>
      </c>
      <c r="CH543" s="9">
        <v>0</v>
      </c>
      <c r="CI543" s="9">
        <v>0</v>
      </c>
      <c r="CJ543" s="251">
        <v>0</v>
      </c>
      <c r="CK543" s="251">
        <v>0</v>
      </c>
      <c r="CL543" s="251"/>
    </row>
    <row r="544" spans="1:90" ht="12.95" customHeight="1" x14ac:dyDescent="0.2">
      <c r="A544" s="72"/>
      <c r="B544" s="26" t="s">
        <v>1869</v>
      </c>
      <c r="C544" s="29" t="s">
        <v>2055</v>
      </c>
      <c r="D544" s="301"/>
      <c r="K544" s="10">
        <v>12199</v>
      </c>
      <c r="L544" s="9">
        <v>12128</v>
      </c>
      <c r="M544" s="9">
        <v>13375</v>
      </c>
      <c r="N544" s="107">
        <f t="shared" si="82"/>
        <v>262</v>
      </c>
      <c r="O544" s="141">
        <f>+AF544+AS544+BF544+BV544+CI544</f>
        <v>13375</v>
      </c>
      <c r="P544" s="142">
        <f t="shared" si="83"/>
        <v>0</v>
      </c>
      <c r="Q544" s="222">
        <v>12426</v>
      </c>
      <c r="R544" s="222">
        <v>14261</v>
      </c>
      <c r="S544" s="107">
        <f t="shared" si="77"/>
        <v>298</v>
      </c>
      <c r="T544" s="141">
        <f>+AH544+AU544+BH544+BK544+BX544+CK544</f>
        <v>14261</v>
      </c>
      <c r="U544" s="142">
        <f t="shared" si="84"/>
        <v>0</v>
      </c>
      <c r="V544" s="260"/>
      <c r="W544" s="131"/>
      <c r="X544" s="55"/>
      <c r="Y544" s="55"/>
      <c r="Z544" s="55"/>
      <c r="AA544" s="55"/>
      <c r="AB544" s="55"/>
      <c r="AC544" s="55"/>
      <c r="AD544" s="9">
        <v>7689</v>
      </c>
      <c r="AE544" s="9">
        <v>6936</v>
      </c>
      <c r="AF544" s="9">
        <v>7246</v>
      </c>
      <c r="AG544" s="252">
        <v>8350</v>
      </c>
      <c r="AH544" s="252">
        <v>9317</v>
      </c>
      <c r="AI544" s="252"/>
      <c r="AJ544" s="131"/>
      <c r="AK544" s="55"/>
      <c r="AL544" s="55"/>
      <c r="AM544" s="55"/>
      <c r="AN544" s="55"/>
      <c r="AO544" s="55"/>
      <c r="AP544" s="55"/>
      <c r="AQ544" s="9">
        <v>0</v>
      </c>
      <c r="AR544" s="9">
        <v>0</v>
      </c>
      <c r="AS544" s="9">
        <v>0</v>
      </c>
      <c r="AT544" s="251">
        <v>0</v>
      </c>
      <c r="AU544" s="251">
        <v>0</v>
      </c>
      <c r="AV544" s="251"/>
      <c r="AW544" s="131"/>
      <c r="AX544" s="55"/>
      <c r="AY544" s="55"/>
      <c r="AZ544" s="68"/>
      <c r="BA544" s="68"/>
      <c r="BB544" s="68"/>
      <c r="BC544" s="68"/>
      <c r="BD544" s="68">
        <v>420</v>
      </c>
      <c r="BE544" s="68">
        <v>397</v>
      </c>
      <c r="BF544" s="213">
        <v>331</v>
      </c>
      <c r="BG544" s="251">
        <v>329</v>
      </c>
      <c r="BH544" s="266">
        <v>321</v>
      </c>
      <c r="BI544" s="254"/>
      <c r="BJ544" s="690">
        <v>1529</v>
      </c>
      <c r="BK544" s="252">
        <v>1713</v>
      </c>
      <c r="BL544" s="252"/>
      <c r="BM544" s="131"/>
      <c r="BN544" s="55"/>
      <c r="BO544" s="55"/>
      <c r="BP544" s="94"/>
      <c r="BQ544" s="94"/>
      <c r="BR544" s="94"/>
      <c r="BS544" s="94"/>
      <c r="BT544" s="94">
        <v>3217</v>
      </c>
      <c r="BU544" s="94">
        <v>3658</v>
      </c>
      <c r="BV544" s="94">
        <v>4003</v>
      </c>
      <c r="BW544" s="252">
        <v>2218</v>
      </c>
      <c r="BX544" s="252">
        <v>2862</v>
      </c>
      <c r="BY544" s="252"/>
      <c r="BZ544" s="131"/>
      <c r="CA544" s="55"/>
      <c r="CB544" s="55"/>
      <c r="CC544" s="55"/>
      <c r="CD544" s="55"/>
      <c r="CE544" s="55"/>
      <c r="CF544" s="55"/>
      <c r="CG544" s="9">
        <v>873</v>
      </c>
      <c r="CH544" s="9">
        <v>1137</v>
      </c>
      <c r="CI544" s="9">
        <v>1795</v>
      </c>
      <c r="CJ544" s="251">
        <v>0</v>
      </c>
      <c r="CK544" s="251">
        <v>48</v>
      </c>
      <c r="CL544" s="251"/>
    </row>
    <row r="545" spans="1:90" ht="12.95" customHeight="1" x14ac:dyDescent="0.2">
      <c r="A545" s="72" t="s">
        <v>365</v>
      </c>
      <c r="B545" s="26" t="s">
        <v>224</v>
      </c>
      <c r="C545" s="29" t="s">
        <v>2055</v>
      </c>
      <c r="D545" s="301"/>
      <c r="K545" s="10">
        <v>4984</v>
      </c>
      <c r="L545" s="9">
        <v>9165</v>
      </c>
      <c r="M545" s="9">
        <v>10077</v>
      </c>
      <c r="N545" s="107">
        <f t="shared" si="82"/>
        <v>288</v>
      </c>
      <c r="O545" s="141">
        <f>+AF545+AS545+BF545+BV545+CI545</f>
        <v>10077</v>
      </c>
      <c r="P545" s="142">
        <f t="shared" si="83"/>
        <v>0</v>
      </c>
      <c r="Q545" s="222">
        <v>10819</v>
      </c>
      <c r="R545" s="222">
        <v>13581</v>
      </c>
      <c r="S545" s="107">
        <f t="shared" si="77"/>
        <v>300</v>
      </c>
      <c r="T545" s="141">
        <f>+AH545+AU545+BH545+BK545+BX545+CK545</f>
        <v>13581</v>
      </c>
      <c r="U545" s="142">
        <f t="shared" si="84"/>
        <v>0</v>
      </c>
      <c r="V545" s="260"/>
      <c r="W545" s="131"/>
      <c r="X545" s="55"/>
      <c r="Y545" s="55"/>
      <c r="Z545" s="55"/>
      <c r="AA545" s="55"/>
      <c r="AB545" s="55"/>
      <c r="AC545" s="55"/>
      <c r="AD545" s="9">
        <v>2777</v>
      </c>
      <c r="AE545" s="9">
        <v>2417</v>
      </c>
      <c r="AF545" s="9">
        <v>2819</v>
      </c>
      <c r="AG545" s="252">
        <v>4009</v>
      </c>
      <c r="AH545" s="252">
        <v>4081</v>
      </c>
      <c r="AI545" s="252"/>
      <c r="AJ545" s="131"/>
      <c r="AK545" s="55"/>
      <c r="AL545" s="55"/>
      <c r="AM545" s="55"/>
      <c r="AN545" s="55"/>
      <c r="AO545" s="55"/>
      <c r="AP545" s="55"/>
      <c r="AQ545" s="9">
        <v>98</v>
      </c>
      <c r="AR545" s="9">
        <v>211</v>
      </c>
      <c r="AS545" s="9">
        <v>268</v>
      </c>
      <c r="AT545" s="251">
        <v>560</v>
      </c>
      <c r="AU545" s="252">
        <v>2104</v>
      </c>
      <c r="AV545" s="252"/>
      <c r="AW545" s="131"/>
      <c r="AX545" s="55"/>
      <c r="AY545" s="55"/>
      <c r="AZ545" s="68"/>
      <c r="BA545" s="68"/>
      <c r="BB545" s="68"/>
      <c r="BC545" s="68"/>
      <c r="BD545" s="68">
        <v>49</v>
      </c>
      <c r="BE545" s="68">
        <v>28</v>
      </c>
      <c r="BF545" s="213">
        <v>103</v>
      </c>
      <c r="BG545" s="251">
        <v>40</v>
      </c>
      <c r="BH545" s="266">
        <v>230</v>
      </c>
      <c r="BI545" s="254"/>
      <c r="BJ545" s="690">
        <v>1088</v>
      </c>
      <c r="BK545" s="252">
        <v>1471</v>
      </c>
      <c r="BL545" s="252"/>
      <c r="BM545" s="131"/>
      <c r="BN545" s="55"/>
      <c r="BO545" s="55"/>
      <c r="BP545" s="94"/>
      <c r="BQ545" s="94"/>
      <c r="BR545" s="94"/>
      <c r="BS545" s="94"/>
      <c r="BT545" s="94">
        <v>1777</v>
      </c>
      <c r="BU545" s="94">
        <v>6293</v>
      </c>
      <c r="BV545" s="94">
        <v>6553</v>
      </c>
      <c r="BW545" s="252">
        <v>5121</v>
      </c>
      <c r="BX545" s="252">
        <v>5695</v>
      </c>
      <c r="BY545" s="252"/>
      <c r="BZ545" s="131"/>
      <c r="CA545" s="55"/>
      <c r="CB545" s="55"/>
      <c r="CC545" s="55"/>
      <c r="CD545" s="55"/>
      <c r="CE545" s="55"/>
      <c r="CF545" s="55"/>
      <c r="CG545" s="9">
        <v>283</v>
      </c>
      <c r="CH545" s="9">
        <v>216</v>
      </c>
      <c r="CI545" s="9">
        <v>334</v>
      </c>
      <c r="CJ545" s="251">
        <v>1</v>
      </c>
      <c r="CK545" s="251">
        <v>0</v>
      </c>
      <c r="CL545" s="251"/>
    </row>
    <row r="546" spans="1:90" ht="12.95" customHeight="1" x14ac:dyDescent="0.2">
      <c r="A546" s="72" t="s">
        <v>361</v>
      </c>
      <c r="B546" s="26" t="s">
        <v>252</v>
      </c>
      <c r="C546" s="29" t="s">
        <v>2055</v>
      </c>
      <c r="D546" s="301"/>
      <c r="K546" s="10">
        <v>3027</v>
      </c>
      <c r="L546" s="9">
        <v>4341</v>
      </c>
      <c r="M546" s="9">
        <v>5757</v>
      </c>
      <c r="N546" s="107">
        <f t="shared" si="82"/>
        <v>329</v>
      </c>
      <c r="O546" s="141">
        <f>+AF546+AS546+BF546+BV546+CI546</f>
        <v>5757</v>
      </c>
      <c r="P546" s="142">
        <f t="shared" si="83"/>
        <v>0</v>
      </c>
      <c r="Q546" s="222">
        <v>14133</v>
      </c>
      <c r="R546" s="222">
        <v>11643</v>
      </c>
      <c r="S546" s="107">
        <f t="shared" si="77"/>
        <v>313</v>
      </c>
      <c r="T546" s="141">
        <f>+AH546+AU546+BH546+BK546+BX546+CK546</f>
        <v>11643</v>
      </c>
      <c r="U546" s="142">
        <f t="shared" si="84"/>
        <v>0</v>
      </c>
      <c r="V546" s="260"/>
      <c r="W546" s="131"/>
      <c r="X546" s="55"/>
      <c r="Y546" s="55"/>
      <c r="Z546" s="55"/>
      <c r="AA546" s="55"/>
      <c r="AB546" s="55"/>
      <c r="AC546" s="55"/>
      <c r="AD546" s="9">
        <v>1719</v>
      </c>
      <c r="AE546" s="9">
        <v>2381</v>
      </c>
      <c r="AF546" s="9">
        <v>3699</v>
      </c>
      <c r="AG546" s="252">
        <v>9088</v>
      </c>
      <c r="AH546" s="252">
        <v>7916</v>
      </c>
      <c r="AI546" s="252"/>
      <c r="AJ546" s="131"/>
      <c r="AK546" s="55"/>
      <c r="AL546" s="55"/>
      <c r="AM546" s="55"/>
      <c r="AN546" s="55"/>
      <c r="AO546" s="55"/>
      <c r="AP546" s="55"/>
      <c r="AQ546" s="9">
        <v>139</v>
      </c>
      <c r="AR546" s="9">
        <v>106</v>
      </c>
      <c r="AS546" s="9">
        <v>20</v>
      </c>
      <c r="AT546" s="251">
        <v>644</v>
      </c>
      <c r="AU546" s="251">
        <v>723</v>
      </c>
      <c r="AV546" s="251"/>
      <c r="AW546" s="131"/>
      <c r="AX546" s="55"/>
      <c r="AY546" s="55"/>
      <c r="AZ546" s="68"/>
      <c r="BA546" s="68"/>
      <c r="BB546" s="68"/>
      <c r="BC546" s="68"/>
      <c r="BD546" s="68">
        <v>434</v>
      </c>
      <c r="BE546" s="68">
        <v>487</v>
      </c>
      <c r="BF546" s="213">
        <v>455</v>
      </c>
      <c r="BG546" s="251">
        <v>776</v>
      </c>
      <c r="BH546" s="266">
        <v>350</v>
      </c>
      <c r="BI546" s="254"/>
      <c r="BJ546" s="268">
        <v>593</v>
      </c>
      <c r="BK546" s="251">
        <v>488</v>
      </c>
      <c r="BL546" s="251"/>
      <c r="BM546" s="131"/>
      <c r="BN546" s="55"/>
      <c r="BO546" s="55"/>
      <c r="BP546" s="94"/>
      <c r="BQ546" s="94"/>
      <c r="BR546" s="94"/>
      <c r="BS546" s="94"/>
      <c r="BT546" s="94">
        <v>485</v>
      </c>
      <c r="BU546" s="94">
        <v>1001</v>
      </c>
      <c r="BV546" s="94">
        <v>1404</v>
      </c>
      <c r="BW546" s="252">
        <v>3032</v>
      </c>
      <c r="BX546" s="252">
        <v>2166</v>
      </c>
      <c r="BY546" s="252"/>
      <c r="BZ546" s="131"/>
      <c r="CA546" s="55"/>
      <c r="CB546" s="55"/>
      <c r="CC546" s="55"/>
      <c r="CD546" s="55"/>
      <c r="CE546" s="55"/>
      <c r="CF546" s="55"/>
      <c r="CG546" s="9">
        <v>250</v>
      </c>
      <c r="CH546" s="9">
        <v>366</v>
      </c>
      <c r="CI546" s="9">
        <v>179</v>
      </c>
      <c r="CJ546" s="251">
        <v>0</v>
      </c>
      <c r="CK546" s="251">
        <v>0</v>
      </c>
      <c r="CL546" s="251"/>
    </row>
    <row r="547" spans="1:90" ht="12.95" customHeight="1" x14ac:dyDescent="0.2">
      <c r="A547" s="182" t="s">
        <v>2016</v>
      </c>
      <c r="B547" s="26" t="s">
        <v>204</v>
      </c>
      <c r="C547" s="29" t="s">
        <v>2055</v>
      </c>
      <c r="D547" s="301"/>
      <c r="K547" s="10">
        <v>9120</v>
      </c>
      <c r="L547" s="9">
        <v>10712</v>
      </c>
      <c r="M547" s="9">
        <v>8396</v>
      </c>
      <c r="N547" s="107">
        <f t="shared" si="82"/>
        <v>304</v>
      </c>
      <c r="O547" s="141">
        <f>+AF547+AS547+BF547+BV547+CI547</f>
        <v>8396</v>
      </c>
      <c r="P547" s="142">
        <f t="shared" si="83"/>
        <v>0</v>
      </c>
      <c r="Q547" s="222">
        <v>8124</v>
      </c>
      <c r="R547" s="222">
        <v>8999</v>
      </c>
      <c r="S547" s="107">
        <f t="shared" si="77"/>
        <v>335</v>
      </c>
      <c r="T547" s="141">
        <f>+AH547+AU547+BH547+BK547+BX547+CK547</f>
        <v>8999</v>
      </c>
      <c r="U547" s="142">
        <f t="shared" si="84"/>
        <v>0</v>
      </c>
      <c r="V547" s="260"/>
      <c r="W547" s="131"/>
      <c r="X547" s="55"/>
      <c r="Y547" s="55"/>
      <c r="Z547" s="55"/>
      <c r="AA547" s="55"/>
      <c r="AB547" s="55"/>
      <c r="AC547" s="55"/>
      <c r="AD547" s="9">
        <v>6299</v>
      </c>
      <c r="AE547" s="9">
        <v>5918</v>
      </c>
      <c r="AF547" s="9">
        <v>4285</v>
      </c>
      <c r="AG547" s="252">
        <v>4963</v>
      </c>
      <c r="AH547" s="252">
        <v>6164</v>
      </c>
      <c r="AI547" s="252"/>
      <c r="AJ547" s="131"/>
      <c r="AK547" s="55"/>
      <c r="AL547" s="55"/>
      <c r="AM547" s="55"/>
      <c r="AN547" s="55"/>
      <c r="AO547" s="55"/>
      <c r="AP547" s="55"/>
      <c r="AQ547" s="9">
        <v>65</v>
      </c>
      <c r="AR547" s="9">
        <v>707</v>
      </c>
      <c r="AS547" s="9">
        <v>471</v>
      </c>
      <c r="AT547" s="252">
        <v>1861</v>
      </c>
      <c r="AU547" s="252">
        <v>1802</v>
      </c>
      <c r="AV547" s="252"/>
      <c r="AW547" s="131"/>
      <c r="AX547" s="55"/>
      <c r="AY547" s="55"/>
      <c r="AZ547" s="68"/>
      <c r="BA547" s="68"/>
      <c r="BB547" s="68"/>
      <c r="BC547" s="68"/>
      <c r="BD547" s="68">
        <v>239</v>
      </c>
      <c r="BE547" s="68">
        <v>2113</v>
      </c>
      <c r="BF547" s="213">
        <v>1781</v>
      </c>
      <c r="BG547" s="251">
        <v>113</v>
      </c>
      <c r="BH547" s="266">
        <v>24</v>
      </c>
      <c r="BI547" s="254"/>
      <c r="BJ547" s="268">
        <v>285</v>
      </c>
      <c r="BK547" s="251">
        <v>22</v>
      </c>
      <c r="BL547" s="251"/>
      <c r="BM547" s="131"/>
      <c r="BN547" s="55"/>
      <c r="BO547" s="55"/>
      <c r="BP547" s="94"/>
      <c r="BQ547" s="94"/>
      <c r="BR547" s="94"/>
      <c r="BS547" s="94"/>
      <c r="BT547" s="94">
        <v>1873</v>
      </c>
      <c r="BU547" s="94">
        <v>1370</v>
      </c>
      <c r="BV547" s="94">
        <v>1508</v>
      </c>
      <c r="BW547" s="251">
        <v>871</v>
      </c>
      <c r="BX547" s="251">
        <v>977</v>
      </c>
      <c r="BY547" s="251"/>
      <c r="BZ547" s="131"/>
      <c r="CA547" s="55"/>
      <c r="CB547" s="55"/>
      <c r="CC547" s="55"/>
      <c r="CD547" s="55"/>
      <c r="CE547" s="55"/>
      <c r="CF547" s="55"/>
      <c r="CG547" s="9">
        <v>644</v>
      </c>
      <c r="CH547" s="9">
        <v>604</v>
      </c>
      <c r="CI547" s="9">
        <v>351</v>
      </c>
      <c r="CJ547" s="251">
        <v>31</v>
      </c>
      <c r="CK547" s="251">
        <v>10</v>
      </c>
      <c r="CL547" s="251"/>
    </row>
    <row r="548" spans="1:90" ht="12.95" customHeight="1" x14ac:dyDescent="0.2">
      <c r="A548" s="72" t="s">
        <v>314</v>
      </c>
      <c r="B548" s="26" t="s">
        <v>231</v>
      </c>
      <c r="C548" s="29" t="s">
        <v>2055</v>
      </c>
      <c r="D548" s="301"/>
      <c r="K548" s="10">
        <v>4512</v>
      </c>
      <c r="L548" s="9">
        <v>4580</v>
      </c>
      <c r="M548" s="9">
        <v>2870</v>
      </c>
      <c r="N548" s="107">
        <f t="shared" ref="N548:N579" si="85">IF(M548&gt;0,RANK(M548,$M$16:$M$986),"—")</f>
        <v>395</v>
      </c>
      <c r="O548" s="141">
        <f>+AF548+AS548+BF548+BV548+CI548</f>
        <v>2870</v>
      </c>
      <c r="P548" s="142">
        <f t="shared" ref="P548:P579" si="86">+O548-M548</f>
        <v>0</v>
      </c>
      <c r="Q548" s="222">
        <v>7483</v>
      </c>
      <c r="R548" s="222">
        <v>8671</v>
      </c>
      <c r="S548" s="107">
        <f t="shared" si="77"/>
        <v>339</v>
      </c>
      <c r="T548" s="141">
        <f>+AH548+AU548+BH548+BK548+BX548+CK548</f>
        <v>8671</v>
      </c>
      <c r="U548" s="142">
        <f t="shared" si="84"/>
        <v>0</v>
      </c>
      <c r="V548" s="260"/>
      <c r="W548" s="131"/>
      <c r="X548" s="55"/>
      <c r="Y548" s="55"/>
      <c r="Z548" s="55"/>
      <c r="AA548" s="55"/>
      <c r="AB548" s="55"/>
      <c r="AC548" s="55"/>
      <c r="AD548" s="9">
        <v>1257</v>
      </c>
      <c r="AE548" s="9">
        <v>1390</v>
      </c>
      <c r="AF548" s="9">
        <v>1437</v>
      </c>
      <c r="AG548" s="252">
        <v>2536</v>
      </c>
      <c r="AH548" s="252">
        <v>4841</v>
      </c>
      <c r="AI548" s="252"/>
      <c r="AJ548" s="131"/>
      <c r="AK548" s="55"/>
      <c r="AL548" s="55"/>
      <c r="AM548" s="55"/>
      <c r="AN548" s="55"/>
      <c r="AO548" s="55"/>
      <c r="AP548" s="55"/>
      <c r="AQ548" s="9">
        <v>338</v>
      </c>
      <c r="AR548" s="9">
        <v>171</v>
      </c>
      <c r="AS548" s="9">
        <v>169</v>
      </c>
      <c r="AT548" s="252">
        <v>1330</v>
      </c>
      <c r="AU548" s="251">
        <v>24</v>
      </c>
      <c r="AV548" s="251"/>
      <c r="AW548" s="131"/>
      <c r="AX548" s="55"/>
      <c r="AY548" s="55"/>
      <c r="AZ548" s="68"/>
      <c r="BA548" s="68"/>
      <c r="BB548" s="68"/>
      <c r="BC548" s="68"/>
      <c r="BD548" s="68">
        <v>254</v>
      </c>
      <c r="BE548" s="68">
        <v>105</v>
      </c>
      <c r="BF548" s="213">
        <v>706</v>
      </c>
      <c r="BG548" s="251">
        <v>33</v>
      </c>
      <c r="BH548" s="266">
        <v>398</v>
      </c>
      <c r="BI548" s="254"/>
      <c r="BJ548" s="268">
        <v>113</v>
      </c>
      <c r="BK548" s="251">
        <v>191</v>
      </c>
      <c r="BL548" s="251"/>
      <c r="BM548" s="131"/>
      <c r="BN548" s="55"/>
      <c r="BO548" s="55"/>
      <c r="BP548" s="94"/>
      <c r="BQ548" s="94"/>
      <c r="BR548" s="94"/>
      <c r="BS548" s="94"/>
      <c r="BT548" s="94">
        <v>2164</v>
      </c>
      <c r="BU548" s="94">
        <v>2282</v>
      </c>
      <c r="BV548" s="94">
        <v>420</v>
      </c>
      <c r="BW548" s="252">
        <v>3389</v>
      </c>
      <c r="BX548" s="252">
        <v>3217</v>
      </c>
      <c r="BY548" s="252"/>
      <c r="BZ548" s="131"/>
      <c r="CA548" s="55"/>
      <c r="CB548" s="55"/>
      <c r="CC548" s="55"/>
      <c r="CD548" s="55"/>
      <c r="CE548" s="55"/>
      <c r="CF548" s="55"/>
      <c r="CG548" s="9">
        <v>499</v>
      </c>
      <c r="CH548" s="9">
        <v>632</v>
      </c>
      <c r="CI548" s="9">
        <v>138</v>
      </c>
      <c r="CJ548" s="251">
        <v>82</v>
      </c>
      <c r="CK548" s="251">
        <v>0</v>
      </c>
      <c r="CL548" s="251"/>
    </row>
    <row r="549" spans="1:90" ht="12.95" customHeight="1" x14ac:dyDescent="0.2">
      <c r="A549" s="72" t="s">
        <v>325</v>
      </c>
      <c r="B549" s="26" t="s">
        <v>219</v>
      </c>
      <c r="C549" s="29" t="s">
        <v>2055</v>
      </c>
      <c r="D549" s="301"/>
      <c r="K549" s="10">
        <v>5573</v>
      </c>
      <c r="L549" s="9">
        <v>6263</v>
      </c>
      <c r="M549" s="9">
        <v>8011</v>
      </c>
      <c r="N549" s="107">
        <f t="shared" si="85"/>
        <v>308</v>
      </c>
      <c r="O549" s="141">
        <f>+AF549+AS549+BF549+BV549+CI549</f>
        <v>8011</v>
      </c>
      <c r="P549" s="142">
        <f t="shared" si="86"/>
        <v>0</v>
      </c>
      <c r="Q549" s="222">
        <v>8475</v>
      </c>
      <c r="R549" s="222">
        <v>8518</v>
      </c>
      <c r="S549" s="107">
        <f t="shared" si="77"/>
        <v>343</v>
      </c>
      <c r="T549" s="141">
        <f>+AH549+AU549+BH549+BK549+BX549+CK549</f>
        <v>8518</v>
      </c>
      <c r="U549" s="142">
        <f t="shared" si="84"/>
        <v>0</v>
      </c>
      <c r="V549" s="260"/>
      <c r="W549" s="131"/>
      <c r="X549" s="55"/>
      <c r="Y549" s="55"/>
      <c r="Z549" s="55"/>
      <c r="AA549" s="55"/>
      <c r="AB549" s="55"/>
      <c r="AC549" s="55"/>
      <c r="AD549" s="9">
        <v>4169</v>
      </c>
      <c r="AE549" s="9">
        <v>4574</v>
      </c>
      <c r="AF549" s="9">
        <v>6358</v>
      </c>
      <c r="AG549" s="252">
        <v>5984</v>
      </c>
      <c r="AH549" s="252">
        <v>7084</v>
      </c>
      <c r="AI549" s="252"/>
      <c r="AJ549" s="131"/>
      <c r="AK549" s="55"/>
      <c r="AL549" s="55"/>
      <c r="AM549" s="55"/>
      <c r="AN549" s="55"/>
      <c r="AO549" s="55"/>
      <c r="AP549" s="135"/>
      <c r="AQ549" s="136">
        <v>1404</v>
      </c>
      <c r="AR549" s="136">
        <v>1689</v>
      </c>
      <c r="AS549" s="136">
        <v>1653</v>
      </c>
      <c r="AT549" s="252">
        <v>2491</v>
      </c>
      <c r="AU549" s="252">
        <v>1434</v>
      </c>
      <c r="AV549" s="252"/>
      <c r="AW549" s="131"/>
      <c r="AX549" s="55"/>
      <c r="AY549" s="55"/>
      <c r="AZ549" s="68"/>
      <c r="BA549" s="68"/>
      <c r="BB549" s="68"/>
      <c r="BC549" s="68"/>
      <c r="BD549" s="68">
        <v>0</v>
      </c>
      <c r="BE549" s="68">
        <v>0</v>
      </c>
      <c r="BF549" s="213">
        <v>0</v>
      </c>
      <c r="BG549" s="251">
        <v>0</v>
      </c>
      <c r="BH549" s="266">
        <v>0</v>
      </c>
      <c r="BI549" s="254"/>
      <c r="BJ549" s="268">
        <v>0</v>
      </c>
      <c r="BK549" s="251">
        <v>0</v>
      </c>
      <c r="BL549" s="251"/>
      <c r="BM549" s="131"/>
      <c r="BN549" s="55"/>
      <c r="BO549" s="55"/>
      <c r="BP549" s="94"/>
      <c r="BQ549" s="94"/>
      <c r="BR549" s="94"/>
      <c r="BS549" s="94"/>
      <c r="BT549" s="94">
        <v>0</v>
      </c>
      <c r="BU549" s="94">
        <v>0</v>
      </c>
      <c r="BV549" s="94">
        <v>0</v>
      </c>
      <c r="BW549" s="251">
        <v>0</v>
      </c>
      <c r="BX549" s="251">
        <v>0</v>
      </c>
      <c r="BY549" s="251"/>
      <c r="BZ549" s="131"/>
      <c r="CA549" s="55"/>
      <c r="CB549" s="55"/>
      <c r="CC549" s="55"/>
      <c r="CD549" s="55"/>
      <c r="CE549" s="55"/>
      <c r="CF549" s="55"/>
      <c r="CG549" s="9">
        <v>0</v>
      </c>
      <c r="CH549" s="9">
        <v>0</v>
      </c>
      <c r="CI549" s="9">
        <v>0</v>
      </c>
      <c r="CJ549" s="251">
        <v>0</v>
      </c>
      <c r="CK549" s="251">
        <v>0</v>
      </c>
      <c r="CL549" s="251"/>
    </row>
    <row r="550" spans="1:90" ht="12.95" customHeight="1" x14ac:dyDescent="0.2">
      <c r="A550" s="72" t="s">
        <v>379</v>
      </c>
      <c r="B550" s="26" t="s">
        <v>251</v>
      </c>
      <c r="C550" s="29" t="s">
        <v>2055</v>
      </c>
      <c r="D550" s="301"/>
      <c r="K550" s="10">
        <v>3077</v>
      </c>
      <c r="L550" s="9">
        <v>3233</v>
      </c>
      <c r="M550" s="9">
        <v>3921</v>
      </c>
      <c r="N550" s="107">
        <f t="shared" si="85"/>
        <v>364</v>
      </c>
      <c r="O550" s="141">
        <f>+AF550+AS550+BF550+BV550+CI550</f>
        <v>3921</v>
      </c>
      <c r="P550" s="142">
        <f t="shared" si="86"/>
        <v>0</v>
      </c>
      <c r="Q550" s="222">
        <v>6766</v>
      </c>
      <c r="R550" s="222">
        <v>7115</v>
      </c>
      <c r="S550" s="107">
        <f t="shared" si="77"/>
        <v>364</v>
      </c>
      <c r="T550" s="141">
        <f>+AH550+AU550+BH550+BK550+BX550+CK550</f>
        <v>7115</v>
      </c>
      <c r="U550" s="142">
        <f t="shared" si="84"/>
        <v>0</v>
      </c>
      <c r="V550" s="260"/>
      <c r="W550" s="131"/>
      <c r="X550" s="55"/>
      <c r="Y550" s="55"/>
      <c r="Z550" s="55"/>
      <c r="AA550" s="55"/>
      <c r="AB550" s="55"/>
      <c r="AC550" s="55"/>
      <c r="AD550" s="9">
        <v>1112</v>
      </c>
      <c r="AE550" s="9">
        <v>1410</v>
      </c>
      <c r="AF550" s="9">
        <v>1814</v>
      </c>
      <c r="AG550" s="252">
        <v>4456</v>
      </c>
      <c r="AH550" s="252">
        <v>4834</v>
      </c>
      <c r="AI550" s="252"/>
      <c r="AJ550" s="131"/>
      <c r="AK550" s="55"/>
      <c r="AL550" s="55"/>
      <c r="AM550" s="55"/>
      <c r="AN550" s="55"/>
      <c r="AO550" s="55"/>
      <c r="AP550" s="55"/>
      <c r="AQ550" s="9">
        <v>192</v>
      </c>
      <c r="AR550" s="9">
        <v>153</v>
      </c>
      <c r="AS550" s="9">
        <v>254</v>
      </c>
      <c r="AT550" s="251">
        <v>214</v>
      </c>
      <c r="AU550" s="251">
        <v>211</v>
      </c>
      <c r="AV550" s="251"/>
      <c r="AW550" s="131"/>
      <c r="AX550" s="55"/>
      <c r="AY550" s="55"/>
      <c r="AZ550" s="68"/>
      <c r="BA550" s="68"/>
      <c r="BB550" s="68"/>
      <c r="BC550" s="68"/>
      <c r="BD550" s="68">
        <v>39</v>
      </c>
      <c r="BE550" s="68">
        <v>78</v>
      </c>
      <c r="BF550" s="213">
        <v>136</v>
      </c>
      <c r="BG550" s="251">
        <v>147</v>
      </c>
      <c r="BH550" s="266">
        <v>145</v>
      </c>
      <c r="BI550" s="254"/>
      <c r="BJ550" s="268">
        <v>29</v>
      </c>
      <c r="BK550" s="251">
        <v>29</v>
      </c>
      <c r="BL550" s="251"/>
      <c r="BM550" s="131"/>
      <c r="BN550" s="55"/>
      <c r="BO550" s="55"/>
      <c r="BP550" s="94"/>
      <c r="BQ550" s="94"/>
      <c r="BR550" s="94"/>
      <c r="BS550" s="94"/>
      <c r="BT550" s="94">
        <v>649</v>
      </c>
      <c r="BU550" s="94">
        <v>692</v>
      </c>
      <c r="BV550" s="94">
        <v>708</v>
      </c>
      <c r="BW550" s="251">
        <v>955</v>
      </c>
      <c r="BX550" s="251">
        <v>943</v>
      </c>
      <c r="BY550" s="251"/>
      <c r="BZ550" s="268">
        <v>965</v>
      </c>
      <c r="CA550" s="251">
        <v>953</v>
      </c>
      <c r="CB550" s="55"/>
      <c r="CC550" s="55"/>
      <c r="CD550" s="55"/>
      <c r="CE550" s="55"/>
      <c r="CF550" s="55"/>
      <c r="CG550" s="9">
        <v>1085</v>
      </c>
      <c r="CH550" s="9">
        <v>900</v>
      </c>
      <c r="CI550" s="9">
        <v>1009</v>
      </c>
      <c r="CJ550" s="251">
        <v>965</v>
      </c>
      <c r="CK550" s="251">
        <v>953</v>
      </c>
      <c r="CL550" s="251"/>
    </row>
    <row r="551" spans="1:90" ht="12.95" customHeight="1" x14ac:dyDescent="0.2">
      <c r="A551" s="72" t="s">
        <v>414</v>
      </c>
      <c r="B551" s="26" t="s">
        <v>269</v>
      </c>
      <c r="C551" s="29" t="s">
        <v>2055</v>
      </c>
      <c r="D551" s="301"/>
      <c r="K551" s="10">
        <v>2501</v>
      </c>
      <c r="L551" s="9">
        <v>2178</v>
      </c>
      <c r="M551" s="9">
        <v>3849</v>
      </c>
      <c r="N551" s="107">
        <f t="shared" si="85"/>
        <v>367</v>
      </c>
      <c r="O551" s="141">
        <f>+AF551+AS551+BF551+BV551+CI551</f>
        <v>3849</v>
      </c>
      <c r="P551" s="142">
        <f t="shared" si="86"/>
        <v>0</v>
      </c>
      <c r="Q551" s="235">
        <v>5890</v>
      </c>
      <c r="R551" s="235">
        <v>6187</v>
      </c>
      <c r="S551" s="107">
        <f t="shared" si="77"/>
        <v>373</v>
      </c>
      <c r="T551" s="141">
        <f>+AH551+AU551+BH551+BK551+BX551+CK551</f>
        <v>6187</v>
      </c>
      <c r="U551" s="142">
        <f t="shared" si="84"/>
        <v>0</v>
      </c>
      <c r="V551" s="260"/>
      <c r="W551" s="131"/>
      <c r="X551" s="55"/>
      <c r="Y551" s="55"/>
      <c r="Z551" s="55"/>
      <c r="AA551" s="55"/>
      <c r="AB551" s="55"/>
      <c r="AC551" s="55"/>
      <c r="AD551" s="9">
        <v>2068</v>
      </c>
      <c r="AE551" s="9">
        <v>1599</v>
      </c>
      <c r="AF551" s="9">
        <v>3296</v>
      </c>
      <c r="AG551" s="252">
        <v>5197</v>
      </c>
      <c r="AH551" s="252">
        <v>5638</v>
      </c>
      <c r="AI551" s="252"/>
      <c r="AJ551" s="131"/>
      <c r="AK551" s="55"/>
      <c r="AL551" s="55"/>
      <c r="AM551" s="55"/>
      <c r="AN551" s="55"/>
      <c r="AO551" s="55"/>
      <c r="AP551" s="55"/>
      <c r="AQ551" s="9">
        <v>0</v>
      </c>
      <c r="AR551" s="9">
        <v>0</v>
      </c>
      <c r="AS551" s="9">
        <v>2</v>
      </c>
      <c r="AT551" s="251">
        <v>0</v>
      </c>
      <c r="AU551" s="251">
        <v>0</v>
      </c>
      <c r="AV551" s="251"/>
      <c r="AW551" s="131"/>
      <c r="AX551" s="55"/>
      <c r="AY551" s="55"/>
      <c r="AZ551" s="68"/>
      <c r="BA551" s="68"/>
      <c r="BB551" s="68"/>
      <c r="BC551" s="68"/>
      <c r="BD551" s="68">
        <v>43</v>
      </c>
      <c r="BE551" s="68">
        <v>96</v>
      </c>
      <c r="BF551" s="213">
        <v>26</v>
      </c>
      <c r="BG551" s="251">
        <v>245</v>
      </c>
      <c r="BH551" s="266">
        <v>194</v>
      </c>
      <c r="BI551" s="254"/>
      <c r="BJ551" s="268">
        <v>34</v>
      </c>
      <c r="BK551" s="251">
        <v>27</v>
      </c>
      <c r="BL551" s="251"/>
      <c r="BM551" s="131"/>
      <c r="BN551" s="55"/>
      <c r="BO551" s="55"/>
      <c r="BP551" s="94"/>
      <c r="BQ551" s="94"/>
      <c r="BR551" s="94"/>
      <c r="BS551" s="94"/>
      <c r="BT551" s="94">
        <v>197</v>
      </c>
      <c r="BU551" s="94">
        <v>276</v>
      </c>
      <c r="BV551" s="94">
        <v>238</v>
      </c>
      <c r="BW551" s="251">
        <v>156</v>
      </c>
      <c r="BX551" s="251">
        <v>124</v>
      </c>
      <c r="BY551" s="251"/>
      <c r="BZ551" s="131"/>
      <c r="CA551" s="55"/>
      <c r="CB551" s="55"/>
      <c r="CC551" s="55"/>
      <c r="CD551" s="55"/>
      <c r="CE551" s="55"/>
      <c r="CF551" s="55"/>
      <c r="CG551" s="9">
        <v>193</v>
      </c>
      <c r="CH551" s="9">
        <v>207</v>
      </c>
      <c r="CI551" s="9">
        <v>287</v>
      </c>
      <c r="CJ551" s="251">
        <v>258</v>
      </c>
      <c r="CK551" s="251">
        <v>204</v>
      </c>
      <c r="CL551" s="251"/>
    </row>
    <row r="552" spans="1:90" ht="12.95" customHeight="1" x14ac:dyDescent="0.2">
      <c r="A552" s="72" t="s">
        <v>447</v>
      </c>
      <c r="B552" s="26" t="s">
        <v>1900</v>
      </c>
      <c r="C552" s="29" t="s">
        <v>2055</v>
      </c>
      <c r="D552" s="301"/>
      <c r="K552" s="10">
        <v>2839</v>
      </c>
      <c r="L552" s="9">
        <v>2675</v>
      </c>
      <c r="M552" s="9">
        <v>3215</v>
      </c>
      <c r="N552" s="107">
        <f t="shared" si="85"/>
        <v>382</v>
      </c>
      <c r="O552" s="141">
        <f>+AF552+AS552+BF552+BV552+CI552</f>
        <v>3215</v>
      </c>
      <c r="P552" s="142">
        <f t="shared" si="86"/>
        <v>0</v>
      </c>
      <c r="Q552" s="222">
        <v>4889</v>
      </c>
      <c r="R552" s="222">
        <v>5798</v>
      </c>
      <c r="S552" s="107">
        <f t="shared" si="77"/>
        <v>383</v>
      </c>
      <c r="T552" s="141">
        <f>+AH552+AU552+BH552+BK552+BX552+CK552</f>
        <v>5798</v>
      </c>
      <c r="U552" s="142">
        <f t="shared" si="84"/>
        <v>0</v>
      </c>
      <c r="V552" s="260"/>
      <c r="W552" s="131"/>
      <c r="X552" s="55"/>
      <c r="Y552" s="55"/>
      <c r="Z552" s="55"/>
      <c r="AA552" s="55"/>
      <c r="AB552" s="55"/>
      <c r="AC552" s="55"/>
      <c r="AD552" s="9">
        <v>2284</v>
      </c>
      <c r="AE552" s="9">
        <v>2240</v>
      </c>
      <c r="AF552" s="9">
        <v>2897</v>
      </c>
      <c r="AG552" s="252">
        <v>3896</v>
      </c>
      <c r="AH552" s="252">
        <v>4629</v>
      </c>
      <c r="AI552" s="252"/>
      <c r="AJ552" s="131"/>
      <c r="AK552" s="55"/>
      <c r="AL552" s="55"/>
      <c r="AM552" s="55"/>
      <c r="AN552" s="55"/>
      <c r="AO552" s="55"/>
      <c r="AP552" s="55"/>
      <c r="AQ552" s="9">
        <v>53</v>
      </c>
      <c r="AR552" s="9">
        <v>44</v>
      </c>
      <c r="AS552" s="9">
        <v>14</v>
      </c>
      <c r="AT552" s="251">
        <v>31</v>
      </c>
      <c r="AU552" s="251">
        <v>1</v>
      </c>
      <c r="AV552" s="251"/>
      <c r="AW552" s="131"/>
      <c r="AX552" s="55"/>
      <c r="AY552" s="55"/>
      <c r="AZ552" s="68"/>
      <c r="BA552" s="68"/>
      <c r="BB552" s="68"/>
      <c r="BC552" s="68"/>
      <c r="BD552" s="68">
        <v>46</v>
      </c>
      <c r="BE552" s="68">
        <v>86</v>
      </c>
      <c r="BF552" s="213">
        <v>64</v>
      </c>
      <c r="BG552" s="251">
        <v>29</v>
      </c>
      <c r="BH552" s="266">
        <v>43</v>
      </c>
      <c r="BI552" s="254"/>
      <c r="BJ552" s="268">
        <v>373</v>
      </c>
      <c r="BK552" s="251">
        <v>253</v>
      </c>
      <c r="BL552" s="251"/>
      <c r="BM552" s="131"/>
      <c r="BN552" s="55"/>
      <c r="BO552" s="55"/>
      <c r="BP552" s="94"/>
      <c r="BQ552" s="94"/>
      <c r="BR552" s="94"/>
      <c r="BS552" s="94"/>
      <c r="BT552" s="94">
        <v>194</v>
      </c>
      <c r="BU552" s="94">
        <v>123</v>
      </c>
      <c r="BV552" s="94">
        <v>113</v>
      </c>
      <c r="BW552" s="251">
        <v>560</v>
      </c>
      <c r="BX552" s="251">
        <v>872</v>
      </c>
      <c r="BY552" s="251"/>
      <c r="BZ552" s="131"/>
      <c r="CA552" s="55"/>
      <c r="CB552" s="55"/>
      <c r="CC552" s="55"/>
      <c r="CD552" s="55"/>
      <c r="CE552" s="55"/>
      <c r="CF552" s="55"/>
      <c r="CG552" s="9">
        <v>262</v>
      </c>
      <c r="CH552" s="9">
        <v>182</v>
      </c>
      <c r="CI552" s="9">
        <v>127</v>
      </c>
      <c r="CJ552" s="251">
        <v>0</v>
      </c>
      <c r="CK552" s="251">
        <v>0</v>
      </c>
      <c r="CL552" s="251"/>
    </row>
    <row r="553" spans="1:90" s="216" customFormat="1" ht="12.95" customHeight="1" x14ac:dyDescent="0.2">
      <c r="A553" s="209" t="s">
        <v>505</v>
      </c>
      <c r="B553" s="26" t="s">
        <v>532</v>
      </c>
      <c r="C553" s="29" t="s">
        <v>2055</v>
      </c>
      <c r="D553" s="263"/>
      <c r="E553" s="56"/>
      <c r="F553" s="44"/>
      <c r="G553" s="52"/>
      <c r="H553" s="44"/>
      <c r="I553" s="44"/>
      <c r="J553" s="44"/>
      <c r="K553" s="44"/>
      <c r="L553" s="44">
        <v>9042</v>
      </c>
      <c r="M553" s="44">
        <v>11244</v>
      </c>
      <c r="N553" s="107">
        <f t="shared" si="85"/>
        <v>279</v>
      </c>
      <c r="O553" s="141">
        <f>+AF553+AS553+BF553+BV553+CI553</f>
        <v>11244</v>
      </c>
      <c r="P553" s="142">
        <f t="shared" si="86"/>
        <v>0</v>
      </c>
      <c r="Q553" s="222">
        <v>7770</v>
      </c>
      <c r="R553" s="222">
        <v>5584</v>
      </c>
      <c r="S553" s="107">
        <f t="shared" si="77"/>
        <v>386</v>
      </c>
      <c r="T553" s="141">
        <f>+AH553+AU553+BH553+BK553+BX553+CK553</f>
        <v>5584</v>
      </c>
      <c r="U553" s="142">
        <f t="shared" si="84"/>
        <v>0</v>
      </c>
      <c r="V553" s="260"/>
      <c r="W553" s="263"/>
      <c r="X553" s="56"/>
      <c r="Y553" s="44"/>
      <c r="Z553" s="44"/>
      <c r="AA553" s="44"/>
      <c r="AB553" s="44"/>
      <c r="AC553" s="44"/>
      <c r="AD553" s="44"/>
      <c r="AE553" s="44">
        <v>7747</v>
      </c>
      <c r="AF553" s="44">
        <v>9786</v>
      </c>
      <c r="AG553" s="252">
        <v>6071</v>
      </c>
      <c r="AH553" s="252">
        <v>4764</v>
      </c>
      <c r="AI553" s="252"/>
      <c r="AJ553" s="263"/>
      <c r="AK553" s="56"/>
      <c r="AL553" s="44"/>
      <c r="AM553" s="44"/>
      <c r="AN553" s="44"/>
      <c r="AO553" s="44"/>
      <c r="AP553" s="44"/>
      <c r="AQ553" s="44"/>
      <c r="AR553" s="44">
        <v>419</v>
      </c>
      <c r="AS553" s="44">
        <v>172</v>
      </c>
      <c r="AT553" s="251">
        <v>237</v>
      </c>
      <c r="AU553" s="251">
        <v>193</v>
      </c>
      <c r="AV553" s="251"/>
      <c r="AW553" s="263"/>
      <c r="AX553" s="56"/>
      <c r="AY553" s="44"/>
      <c r="AZ553" s="66"/>
      <c r="BA553" s="66"/>
      <c r="BB553" s="66"/>
      <c r="BC553" s="66"/>
      <c r="BD553" s="66"/>
      <c r="BE553" s="66">
        <v>876</v>
      </c>
      <c r="BF553" s="217">
        <v>721</v>
      </c>
      <c r="BG553" s="251">
        <v>491</v>
      </c>
      <c r="BH553" s="266">
        <v>265</v>
      </c>
      <c r="BI553" s="254"/>
      <c r="BJ553" s="268">
        <v>971</v>
      </c>
      <c r="BK553" s="251">
        <v>351</v>
      </c>
      <c r="BL553" s="251"/>
      <c r="BM553" s="262"/>
      <c r="BN553" s="99"/>
      <c r="BO553" s="44"/>
      <c r="BP553" s="44"/>
      <c r="BQ553" s="44"/>
      <c r="BR553" s="44"/>
      <c r="BS553" s="44"/>
      <c r="BT553" s="44"/>
      <c r="BU553" s="44">
        <v>0</v>
      </c>
      <c r="BV553" s="44">
        <v>0</v>
      </c>
      <c r="BW553" s="251">
        <v>0</v>
      </c>
      <c r="BX553" s="251">
        <v>11</v>
      </c>
      <c r="BY553" s="251"/>
      <c r="BZ553" s="263"/>
      <c r="CA553" s="262"/>
      <c r="CB553" s="56"/>
      <c r="CC553" s="44"/>
      <c r="CD553" s="52"/>
      <c r="CE553" s="44"/>
      <c r="CF553" s="44"/>
      <c r="CG553" s="44"/>
      <c r="CH553" s="44">
        <v>0</v>
      </c>
      <c r="CI553" s="44">
        <v>565</v>
      </c>
      <c r="CJ553" s="251">
        <v>0</v>
      </c>
      <c r="CK553" s="251">
        <v>0</v>
      </c>
      <c r="CL553" s="251"/>
    </row>
    <row r="554" spans="1:90" s="216" customFormat="1" ht="12.95" customHeight="1" x14ac:dyDescent="0.2">
      <c r="A554" s="209"/>
      <c r="B554" s="26" t="s">
        <v>1916</v>
      </c>
      <c r="C554" s="29" t="s">
        <v>2055</v>
      </c>
      <c r="D554" s="301"/>
      <c r="E554" s="25"/>
      <c r="F554" s="42"/>
      <c r="G554" s="25"/>
      <c r="H554" s="42"/>
      <c r="I554" s="42"/>
      <c r="J554" s="42"/>
      <c r="K554" s="10">
        <v>1852</v>
      </c>
      <c r="L554" s="9">
        <v>1942</v>
      </c>
      <c r="M554" s="9">
        <v>2829</v>
      </c>
      <c r="N554" s="107">
        <f t="shared" si="85"/>
        <v>399</v>
      </c>
      <c r="O554" s="141">
        <f>+AF554+AS554+BF554+BV554+CI554</f>
        <v>2829</v>
      </c>
      <c r="P554" s="142">
        <f t="shared" si="86"/>
        <v>0</v>
      </c>
      <c r="Q554" s="222">
        <v>4575</v>
      </c>
      <c r="R554" s="222">
        <v>5382</v>
      </c>
      <c r="S554" s="107">
        <f t="shared" ref="S554:S617" si="87">IF(R554&gt;0,RANK(R554,$R$16:$R$986),"—")</f>
        <v>388</v>
      </c>
      <c r="T554" s="141">
        <f>+AH554+AU554+BH554+BK554+BX554+CK554</f>
        <v>5382</v>
      </c>
      <c r="U554" s="142">
        <f t="shared" si="84"/>
        <v>0</v>
      </c>
      <c r="V554" s="260"/>
      <c r="W554" s="131"/>
      <c r="X554" s="55"/>
      <c r="Y554" s="55"/>
      <c r="Z554" s="55"/>
      <c r="AA554" s="55"/>
      <c r="AB554" s="55"/>
      <c r="AC554" s="55"/>
      <c r="AD554" s="9">
        <v>1417</v>
      </c>
      <c r="AE554" s="9">
        <v>1485</v>
      </c>
      <c r="AF554" s="9">
        <v>1765</v>
      </c>
      <c r="AG554" s="252">
        <v>1803</v>
      </c>
      <c r="AH554" s="252">
        <v>2332</v>
      </c>
      <c r="AI554" s="252"/>
      <c r="AJ554" s="131"/>
      <c r="AK554" s="55"/>
      <c r="AL554" s="55"/>
      <c r="AM554" s="55"/>
      <c r="AN554" s="55"/>
      <c r="AO554" s="55"/>
      <c r="AP554" s="55"/>
      <c r="AQ554" s="9">
        <v>0</v>
      </c>
      <c r="AR554" s="9">
        <v>10</v>
      </c>
      <c r="AS554" s="9">
        <v>30</v>
      </c>
      <c r="AT554" s="251">
        <v>21</v>
      </c>
      <c r="AU554" s="251">
        <v>0</v>
      </c>
      <c r="AV554" s="251"/>
      <c r="AW554" s="131"/>
      <c r="AX554" s="55"/>
      <c r="AY554" s="55"/>
      <c r="AZ554" s="68"/>
      <c r="BA554" s="68"/>
      <c r="BB554" s="68"/>
      <c r="BC554" s="68"/>
      <c r="BD554" s="68">
        <v>35</v>
      </c>
      <c r="BE554" s="68">
        <v>25</v>
      </c>
      <c r="BF554" s="213">
        <v>13</v>
      </c>
      <c r="BG554" s="251">
        <v>0</v>
      </c>
      <c r="BH554" s="266">
        <v>0</v>
      </c>
      <c r="BI554" s="254"/>
      <c r="BJ554" s="690">
        <v>1179</v>
      </c>
      <c r="BK554" s="252">
        <v>1150</v>
      </c>
      <c r="BL554" s="252"/>
      <c r="BM554" s="55"/>
      <c r="BN554" s="55"/>
      <c r="BO554" s="55"/>
      <c r="BP554" s="94"/>
      <c r="BQ554" s="94"/>
      <c r="BR554" s="94"/>
      <c r="BS554" s="94"/>
      <c r="BT554" s="94">
        <v>125</v>
      </c>
      <c r="BU554" s="94">
        <v>137</v>
      </c>
      <c r="BV554" s="94">
        <v>146</v>
      </c>
      <c r="BW554" s="252">
        <v>1572</v>
      </c>
      <c r="BX554" s="252">
        <v>1897</v>
      </c>
      <c r="BY554" s="252"/>
      <c r="BZ554" s="131"/>
      <c r="CA554" s="55"/>
      <c r="CB554" s="55"/>
      <c r="CC554" s="55"/>
      <c r="CD554" s="55"/>
      <c r="CE554" s="55"/>
      <c r="CF554" s="55"/>
      <c r="CG554" s="9">
        <v>275</v>
      </c>
      <c r="CH554" s="9">
        <v>285</v>
      </c>
      <c r="CI554" s="9">
        <v>875</v>
      </c>
      <c r="CJ554" s="251">
        <v>0</v>
      </c>
      <c r="CK554" s="251">
        <v>3</v>
      </c>
      <c r="CL554" s="251"/>
    </row>
    <row r="555" spans="1:90" ht="12.95" customHeight="1" x14ac:dyDescent="0.2">
      <c r="A555" s="72" t="s">
        <v>332</v>
      </c>
      <c r="B555" s="26" t="s">
        <v>1878</v>
      </c>
      <c r="C555" s="29" t="s">
        <v>2055</v>
      </c>
      <c r="D555" s="301"/>
      <c r="K555" s="10">
        <v>4414</v>
      </c>
      <c r="L555" s="9">
        <v>6178</v>
      </c>
      <c r="M555" s="9">
        <v>3846</v>
      </c>
      <c r="N555" s="107">
        <f t="shared" si="85"/>
        <v>369</v>
      </c>
      <c r="O555" s="141">
        <f>+AF555+AS555+BF555+BV555+CI555</f>
        <v>3846</v>
      </c>
      <c r="P555" s="142">
        <f t="shared" si="86"/>
        <v>0</v>
      </c>
      <c r="Q555" s="222">
        <v>5044</v>
      </c>
      <c r="R555" s="222">
        <v>5305</v>
      </c>
      <c r="S555" s="107">
        <f t="shared" si="87"/>
        <v>390</v>
      </c>
      <c r="T555" s="141">
        <f>+AH555+AU555+BH555+BK555+BX555+CK555</f>
        <v>5305</v>
      </c>
      <c r="U555" s="142">
        <f t="shared" si="84"/>
        <v>0</v>
      </c>
      <c r="V555" s="260"/>
      <c r="W555" s="131"/>
      <c r="X555" s="55"/>
      <c r="Y555" s="55"/>
      <c r="Z555" s="55"/>
      <c r="AA555" s="55"/>
      <c r="AB555" s="55"/>
      <c r="AC555" s="55"/>
      <c r="AD555" s="9">
        <v>463</v>
      </c>
      <c r="AE555" s="9">
        <v>610</v>
      </c>
      <c r="AF555" s="9">
        <v>996</v>
      </c>
      <c r="AG555" s="252">
        <v>1134</v>
      </c>
      <c r="AH555" s="252">
        <v>1235</v>
      </c>
      <c r="AI555" s="252"/>
      <c r="AJ555" s="131"/>
      <c r="AK555" s="55"/>
      <c r="AL555" s="55"/>
      <c r="AM555" s="55"/>
      <c r="AN555" s="55"/>
      <c r="AO555" s="55"/>
      <c r="AP555" s="55"/>
      <c r="AQ555" s="9">
        <v>401</v>
      </c>
      <c r="AR555" s="9">
        <v>577</v>
      </c>
      <c r="AS555" s="9">
        <v>515</v>
      </c>
      <c r="AT555" s="251">
        <v>368</v>
      </c>
      <c r="AU555" s="251">
        <v>383</v>
      </c>
      <c r="AV555" s="251"/>
      <c r="AW555" s="131"/>
      <c r="AX555" s="55"/>
      <c r="AY555" s="55"/>
      <c r="AZ555" s="68"/>
      <c r="BA555" s="68"/>
      <c r="BB555" s="68"/>
      <c r="BC555" s="68"/>
      <c r="BD555" s="68">
        <v>0</v>
      </c>
      <c r="BE555" s="68">
        <v>0</v>
      </c>
      <c r="BF555" s="213">
        <v>0</v>
      </c>
      <c r="BG555" s="251">
        <v>206</v>
      </c>
      <c r="BH555" s="266">
        <v>214</v>
      </c>
      <c r="BI555" s="254"/>
      <c r="BJ555" s="268">
        <v>879</v>
      </c>
      <c r="BK555" s="251">
        <v>915</v>
      </c>
      <c r="BL555" s="251"/>
      <c r="BM555" s="131"/>
      <c r="BN555" s="55"/>
      <c r="BO555" s="55"/>
      <c r="BP555" s="94"/>
      <c r="BQ555" s="94"/>
      <c r="BR555" s="94"/>
      <c r="BS555" s="94"/>
      <c r="BT555" s="94">
        <v>2487</v>
      </c>
      <c r="BU555" s="94">
        <v>2930</v>
      </c>
      <c r="BV555" s="94">
        <v>908</v>
      </c>
      <c r="BW555" s="252">
        <v>2095</v>
      </c>
      <c r="BX555" s="252">
        <v>2181</v>
      </c>
      <c r="BY555" s="252"/>
      <c r="BZ555" s="131"/>
      <c r="CA555" s="55"/>
      <c r="CB555" s="55"/>
      <c r="CC555" s="55"/>
      <c r="CD555" s="55"/>
      <c r="CE555" s="55"/>
      <c r="CF555" s="55"/>
      <c r="CG555" s="9">
        <v>1063</v>
      </c>
      <c r="CH555" s="9">
        <v>2061</v>
      </c>
      <c r="CI555" s="9">
        <v>1427</v>
      </c>
      <c r="CJ555" s="251">
        <v>362</v>
      </c>
      <c r="CK555" s="251">
        <v>377</v>
      </c>
      <c r="CL555" s="251"/>
    </row>
    <row r="556" spans="1:90" s="32" customFormat="1" ht="12.95" customHeight="1" x14ac:dyDescent="0.2">
      <c r="A556" s="72" t="s">
        <v>357</v>
      </c>
      <c r="B556" s="26" t="s">
        <v>1886</v>
      </c>
      <c r="C556" s="29" t="s">
        <v>2055</v>
      </c>
      <c r="D556" s="301"/>
      <c r="E556" s="25"/>
      <c r="F556" s="42"/>
      <c r="G556" s="25"/>
      <c r="H556" s="42"/>
      <c r="I556" s="42"/>
      <c r="J556" s="42"/>
      <c r="K556" s="10">
        <v>2209</v>
      </c>
      <c r="L556" s="9">
        <v>3689</v>
      </c>
      <c r="M556" s="9">
        <v>4294</v>
      </c>
      <c r="N556" s="107">
        <f t="shared" si="85"/>
        <v>354</v>
      </c>
      <c r="O556" s="141">
        <f>+AF556+AS556+BF556+BV556+CI556</f>
        <v>4294</v>
      </c>
      <c r="P556" s="142">
        <f t="shared" si="86"/>
        <v>0</v>
      </c>
      <c r="Q556" s="222">
        <v>6880</v>
      </c>
      <c r="R556" s="222">
        <v>5087</v>
      </c>
      <c r="S556" s="107">
        <f t="shared" si="87"/>
        <v>393</v>
      </c>
      <c r="T556" s="141">
        <f>+AH556+AU556+BH556+BK556+BX556+CK556</f>
        <v>5087</v>
      </c>
      <c r="U556" s="142">
        <f t="shared" si="84"/>
        <v>0</v>
      </c>
      <c r="V556" s="260"/>
      <c r="W556" s="131"/>
      <c r="X556" s="55"/>
      <c r="Y556" s="55"/>
      <c r="Z556" s="55"/>
      <c r="AA556" s="55"/>
      <c r="AB556" s="55"/>
      <c r="AC556" s="55"/>
      <c r="AD556" s="9">
        <v>1583</v>
      </c>
      <c r="AE556" s="9">
        <v>2035</v>
      </c>
      <c r="AF556" s="9">
        <v>2741</v>
      </c>
      <c r="AG556" s="252">
        <v>4477</v>
      </c>
      <c r="AH556" s="252">
        <v>3452</v>
      </c>
      <c r="AI556" s="252"/>
      <c r="AJ556" s="131"/>
      <c r="AK556" s="55"/>
      <c r="AL556" s="55"/>
      <c r="AM556" s="55"/>
      <c r="AN556" s="55"/>
      <c r="AO556" s="55"/>
      <c r="AP556" s="55"/>
      <c r="AQ556" s="9">
        <v>26</v>
      </c>
      <c r="AR556" s="9">
        <v>593</v>
      </c>
      <c r="AS556" s="9">
        <v>334</v>
      </c>
      <c r="AT556" s="251">
        <v>389</v>
      </c>
      <c r="AU556" s="251">
        <v>339</v>
      </c>
      <c r="AV556" s="251"/>
      <c r="AW556" s="131"/>
      <c r="AX556" s="55"/>
      <c r="AY556" s="55"/>
      <c r="AZ556" s="68"/>
      <c r="BA556" s="68"/>
      <c r="BB556" s="68"/>
      <c r="BC556" s="68"/>
      <c r="BD556" s="68">
        <v>509</v>
      </c>
      <c r="BE556" s="68">
        <v>677</v>
      </c>
      <c r="BF556" s="213">
        <v>697</v>
      </c>
      <c r="BG556" s="252">
        <v>1736</v>
      </c>
      <c r="BH556" s="266">
        <v>667</v>
      </c>
      <c r="BI556" s="254"/>
      <c r="BJ556" s="268">
        <v>278</v>
      </c>
      <c r="BK556" s="251">
        <v>477</v>
      </c>
      <c r="BL556" s="251"/>
      <c r="BM556" s="131"/>
      <c r="BN556" s="55"/>
      <c r="BO556" s="55"/>
      <c r="BP556" s="94"/>
      <c r="BQ556" s="94"/>
      <c r="BR556" s="94"/>
      <c r="BS556" s="94"/>
      <c r="BT556" s="94">
        <v>0</v>
      </c>
      <c r="BU556" s="94">
        <v>0</v>
      </c>
      <c r="BV556" s="94">
        <v>0</v>
      </c>
      <c r="BW556" s="251">
        <v>0</v>
      </c>
      <c r="BX556" s="251">
        <v>152</v>
      </c>
      <c r="BY556" s="251"/>
      <c r="BZ556" s="131"/>
      <c r="CA556" s="55"/>
      <c r="CB556" s="55"/>
      <c r="CC556" s="55"/>
      <c r="CD556" s="55"/>
      <c r="CE556" s="55"/>
      <c r="CF556" s="55"/>
      <c r="CG556" s="9">
        <v>91</v>
      </c>
      <c r="CH556" s="9">
        <v>384</v>
      </c>
      <c r="CI556" s="9">
        <v>522</v>
      </c>
      <c r="CJ556" s="251">
        <v>0</v>
      </c>
      <c r="CK556" s="251">
        <v>0</v>
      </c>
      <c r="CL556" s="251"/>
    </row>
    <row r="557" spans="1:90" ht="12.95" customHeight="1" x14ac:dyDescent="0.2">
      <c r="A557" s="83" t="s">
        <v>437</v>
      </c>
      <c r="B557" s="26" t="s">
        <v>543</v>
      </c>
      <c r="C557" s="29" t="s">
        <v>2055</v>
      </c>
      <c r="D557" s="263"/>
      <c r="E557" s="56"/>
      <c r="F557" s="44"/>
      <c r="G557" s="52"/>
      <c r="H557" s="44"/>
      <c r="I557" s="44"/>
      <c r="J557" s="44"/>
      <c r="K557" s="44"/>
      <c r="L557" s="44">
        <v>3340</v>
      </c>
      <c r="M557" s="44">
        <v>3415</v>
      </c>
      <c r="N557" s="107">
        <f t="shared" si="85"/>
        <v>375</v>
      </c>
      <c r="O557" s="141">
        <f>+AF557+AS557+BF557+BV557+CI557</f>
        <v>3415</v>
      </c>
      <c r="P557" s="142">
        <f t="shared" si="86"/>
        <v>0</v>
      </c>
      <c r="Q557" s="222">
        <v>4693</v>
      </c>
      <c r="R557" s="222">
        <v>4861</v>
      </c>
      <c r="S557" s="107">
        <f t="shared" si="87"/>
        <v>398</v>
      </c>
      <c r="T557" s="141">
        <f>+AH557+AU557+BH557+BK557+BX557+CK557</f>
        <v>4861</v>
      </c>
      <c r="U557" s="142">
        <f t="shared" si="84"/>
        <v>0</v>
      </c>
      <c r="V557" s="260"/>
      <c r="W557" s="263"/>
      <c r="X557" s="56"/>
      <c r="Y557" s="44"/>
      <c r="Z557" s="44"/>
      <c r="AA557" s="44"/>
      <c r="AB557" s="44"/>
      <c r="AC557" s="44"/>
      <c r="AD557" s="44"/>
      <c r="AE557" s="44">
        <v>1640</v>
      </c>
      <c r="AF557" s="44">
        <v>1404</v>
      </c>
      <c r="AG557" s="252">
        <v>3009</v>
      </c>
      <c r="AH557" s="252">
        <v>3344</v>
      </c>
      <c r="AI557" s="252"/>
      <c r="AJ557" s="263"/>
      <c r="AK557" s="56"/>
      <c r="AL557" s="44"/>
      <c r="AM557" s="44"/>
      <c r="AN557" s="44"/>
      <c r="AO557" s="44"/>
      <c r="AP557" s="44"/>
      <c r="AQ557" s="44"/>
      <c r="AR557" s="44">
        <v>0</v>
      </c>
      <c r="AS557" s="44">
        <v>0</v>
      </c>
      <c r="AT557" s="251">
        <v>0</v>
      </c>
      <c r="AU557" s="251">
        <v>0</v>
      </c>
      <c r="AV557" s="251"/>
      <c r="AW557" s="263"/>
      <c r="AX557" s="56"/>
      <c r="AY557" s="44"/>
      <c r="AZ557" s="66"/>
      <c r="BA557" s="66"/>
      <c r="BB557" s="66"/>
      <c r="BC557" s="66"/>
      <c r="BD557" s="66"/>
      <c r="BE557" s="66">
        <v>0</v>
      </c>
      <c r="BF557" s="217">
        <v>0</v>
      </c>
      <c r="BG557" s="251">
        <v>0</v>
      </c>
      <c r="BH557" s="266">
        <v>0</v>
      </c>
      <c r="BI557" s="254"/>
      <c r="BJ557" s="268">
        <v>5</v>
      </c>
      <c r="BK557" s="251">
        <v>14</v>
      </c>
      <c r="BL557" s="251"/>
      <c r="BM557" s="263"/>
      <c r="BN557" s="99"/>
      <c r="BO557" s="44"/>
      <c r="BP557" s="44"/>
      <c r="BQ557" s="44"/>
      <c r="BR557" s="44"/>
      <c r="BS557" s="44"/>
      <c r="BT557" s="44"/>
      <c r="BU557" s="44">
        <v>1479</v>
      </c>
      <c r="BV557" s="44">
        <v>1614</v>
      </c>
      <c r="BW557" s="252">
        <v>1679</v>
      </c>
      <c r="BX557" s="252">
        <v>1503</v>
      </c>
      <c r="BY557" s="252"/>
      <c r="BZ557" s="263"/>
      <c r="CA557" s="262"/>
      <c r="CB557" s="56"/>
      <c r="CC557" s="44"/>
      <c r="CD557" s="52"/>
      <c r="CE557" s="44"/>
      <c r="CF557" s="44"/>
      <c r="CG557" s="44"/>
      <c r="CH557" s="44">
        <v>221</v>
      </c>
      <c r="CI557" s="44">
        <v>397</v>
      </c>
      <c r="CJ557" s="251">
        <v>0</v>
      </c>
      <c r="CK557" s="251">
        <v>0</v>
      </c>
      <c r="CL557" s="251"/>
    </row>
    <row r="558" spans="1:90" ht="12.95" customHeight="1" x14ac:dyDescent="0.2">
      <c r="A558" s="83"/>
      <c r="B558" s="26" t="s">
        <v>1943</v>
      </c>
      <c r="C558" s="29" t="s">
        <v>2055</v>
      </c>
      <c r="D558" s="301"/>
      <c r="K558" s="10">
        <v>611</v>
      </c>
      <c r="L558" s="9">
        <v>1193</v>
      </c>
      <c r="M558" s="9">
        <v>2081</v>
      </c>
      <c r="N558" s="107">
        <f t="shared" si="85"/>
        <v>433</v>
      </c>
      <c r="O558" s="141">
        <f>+AF558+AS558+BF558+BV558+CI558</f>
        <v>2081</v>
      </c>
      <c r="P558" s="142">
        <f t="shared" si="86"/>
        <v>0</v>
      </c>
      <c r="Q558" s="235">
        <v>4523</v>
      </c>
      <c r="R558" s="235">
        <v>4732</v>
      </c>
      <c r="S558" s="107">
        <f t="shared" si="87"/>
        <v>401</v>
      </c>
      <c r="T558" s="141">
        <f>+AH558+AU558+BH558+BK558+BX558+CK558</f>
        <v>4732</v>
      </c>
      <c r="U558" s="142">
        <f t="shared" si="84"/>
        <v>0</v>
      </c>
      <c r="V558" s="260"/>
      <c r="W558" s="131"/>
      <c r="X558" s="55"/>
      <c r="Y558" s="55"/>
      <c r="Z558" s="55"/>
      <c r="AA558" s="55"/>
      <c r="AB558" s="55"/>
      <c r="AC558" s="55"/>
      <c r="AD558" s="9">
        <v>464</v>
      </c>
      <c r="AE558" s="9">
        <v>1059</v>
      </c>
      <c r="AF558" s="9">
        <v>1187</v>
      </c>
      <c r="AG558" s="252">
        <v>2067</v>
      </c>
      <c r="AH558" s="252">
        <v>3304</v>
      </c>
      <c r="AI558" s="252"/>
      <c r="AJ558" s="131"/>
      <c r="AK558" s="55"/>
      <c r="AL558" s="55"/>
      <c r="AM558" s="55"/>
      <c r="AN558" s="55"/>
      <c r="AO558" s="55"/>
      <c r="AP558" s="55"/>
      <c r="AQ558" s="9">
        <v>54</v>
      </c>
      <c r="AR558" s="9">
        <v>46</v>
      </c>
      <c r="AS558" s="9">
        <v>652</v>
      </c>
      <c r="AT558" s="252">
        <v>2048</v>
      </c>
      <c r="AU558" s="251">
        <v>945</v>
      </c>
      <c r="AV558" s="251"/>
      <c r="AW558" s="131"/>
      <c r="AX558" s="55"/>
      <c r="AY558" s="55"/>
      <c r="AZ558" s="68"/>
      <c r="BA558" s="68"/>
      <c r="BB558" s="68"/>
      <c r="BC558" s="68"/>
      <c r="BD558" s="68">
        <v>56</v>
      </c>
      <c r="BE558" s="68">
        <v>63</v>
      </c>
      <c r="BF558" s="213">
        <v>89</v>
      </c>
      <c r="BG558" s="251">
        <v>138</v>
      </c>
      <c r="BH558" s="266">
        <v>118</v>
      </c>
      <c r="BI558" s="254"/>
      <c r="BJ558" s="268">
        <v>0</v>
      </c>
      <c r="BK558" s="251">
        <v>0</v>
      </c>
      <c r="BL558" s="251"/>
      <c r="BM558" s="131"/>
      <c r="BN558" s="55"/>
      <c r="BO558" s="55"/>
      <c r="BP558" s="94"/>
      <c r="BQ558" s="94"/>
      <c r="BR558" s="94"/>
      <c r="BS558" s="94"/>
      <c r="BT558" s="94">
        <v>37</v>
      </c>
      <c r="BU558" s="94">
        <v>25</v>
      </c>
      <c r="BV558" s="94">
        <v>153</v>
      </c>
      <c r="BW558" s="251">
        <v>270</v>
      </c>
      <c r="BX558" s="251">
        <v>365</v>
      </c>
      <c r="BY558" s="251"/>
      <c r="BZ558" s="131"/>
      <c r="CA558" s="55"/>
      <c r="CB558" s="55"/>
      <c r="CC558" s="55"/>
      <c r="CD558" s="55"/>
      <c r="CE558" s="55"/>
      <c r="CF558" s="55"/>
      <c r="CG558" s="9">
        <v>0</v>
      </c>
      <c r="CH558" s="9">
        <v>0</v>
      </c>
      <c r="CI558" s="9">
        <v>0</v>
      </c>
      <c r="CJ558" s="251">
        <v>0</v>
      </c>
      <c r="CK558" s="251">
        <v>0</v>
      </c>
      <c r="CL558" s="251"/>
    </row>
    <row r="559" spans="1:90" ht="12.95" customHeight="1" x14ac:dyDescent="0.2">
      <c r="A559" s="72" t="s">
        <v>510</v>
      </c>
      <c r="B559" s="26" t="s">
        <v>1905</v>
      </c>
      <c r="C559" s="29" t="s">
        <v>2055</v>
      </c>
      <c r="D559" s="301"/>
      <c r="K559" s="10">
        <v>2349</v>
      </c>
      <c r="L559" s="9">
        <v>2457</v>
      </c>
      <c r="M559" s="9">
        <v>2560</v>
      </c>
      <c r="N559" s="107">
        <f t="shared" si="85"/>
        <v>414</v>
      </c>
      <c r="O559" s="141">
        <f>+AF559+AS559+BF559+BV559+CI559</f>
        <v>2560</v>
      </c>
      <c r="P559" s="142">
        <f t="shared" si="86"/>
        <v>0</v>
      </c>
      <c r="Q559" s="222">
        <v>4389</v>
      </c>
      <c r="R559" s="222">
        <v>4653</v>
      </c>
      <c r="S559" s="107">
        <f t="shared" si="87"/>
        <v>404</v>
      </c>
      <c r="T559" s="141">
        <f>+AH559+AU559+BH559+BK559+BX559+CK559</f>
        <v>4653</v>
      </c>
      <c r="U559" s="142">
        <f t="shared" si="84"/>
        <v>0</v>
      </c>
      <c r="V559" s="260"/>
      <c r="W559" s="131"/>
      <c r="X559" s="55"/>
      <c r="Y559" s="55"/>
      <c r="Z559" s="55"/>
      <c r="AA559" s="55"/>
      <c r="AB559" s="55"/>
      <c r="AC559" s="55"/>
      <c r="AD559" s="9">
        <v>483</v>
      </c>
      <c r="AE559" s="9">
        <v>528</v>
      </c>
      <c r="AF559" s="9">
        <v>626</v>
      </c>
      <c r="AG559" s="252">
        <v>1075</v>
      </c>
      <c r="AH559" s="252">
        <v>1517</v>
      </c>
      <c r="AI559" s="252"/>
      <c r="AJ559" s="131"/>
      <c r="AK559" s="55"/>
      <c r="AL559" s="55"/>
      <c r="AM559" s="55"/>
      <c r="AN559" s="55"/>
      <c r="AO559" s="55"/>
      <c r="AP559" s="55"/>
      <c r="AQ559" s="9">
        <v>0</v>
      </c>
      <c r="AR559" s="9">
        <v>90</v>
      </c>
      <c r="AS559" s="9">
        <v>86</v>
      </c>
      <c r="AT559" s="251">
        <v>0</v>
      </c>
      <c r="AU559" s="251">
        <v>13</v>
      </c>
      <c r="AV559" s="251"/>
      <c r="AW559" s="131"/>
      <c r="AX559" s="55"/>
      <c r="AY559" s="55"/>
      <c r="AZ559" s="68"/>
      <c r="BA559" s="68"/>
      <c r="BB559" s="68"/>
      <c r="BC559" s="68"/>
      <c r="BD559" s="68">
        <v>0</v>
      </c>
      <c r="BE559" s="68">
        <v>93</v>
      </c>
      <c r="BF559" s="213">
        <v>148</v>
      </c>
      <c r="BG559" s="251">
        <v>0</v>
      </c>
      <c r="BH559" s="266">
        <v>0</v>
      </c>
      <c r="BI559" s="254"/>
      <c r="BJ559" s="268">
        <v>294</v>
      </c>
      <c r="BK559" s="251">
        <v>280</v>
      </c>
      <c r="BL559" s="251"/>
      <c r="BM559" s="131"/>
      <c r="BN559" s="55"/>
      <c r="BO559" s="55"/>
      <c r="BP559" s="94"/>
      <c r="BQ559" s="94"/>
      <c r="BR559" s="94"/>
      <c r="BS559" s="94"/>
      <c r="BT559" s="94">
        <v>1561</v>
      </c>
      <c r="BU559" s="94">
        <v>1573</v>
      </c>
      <c r="BV559" s="94">
        <v>1596</v>
      </c>
      <c r="BW559" s="252">
        <v>3020</v>
      </c>
      <c r="BX559" s="252">
        <v>2843</v>
      </c>
      <c r="BY559" s="252"/>
      <c r="BZ559" s="131"/>
      <c r="CA559" s="55"/>
      <c r="CB559" s="55"/>
      <c r="CC559" s="55"/>
      <c r="CD559" s="55"/>
      <c r="CE559" s="55"/>
      <c r="CF559" s="55"/>
      <c r="CG559" s="9">
        <v>305</v>
      </c>
      <c r="CH559" s="9">
        <v>173</v>
      </c>
      <c r="CI559" s="9">
        <v>104</v>
      </c>
      <c r="CJ559" s="251">
        <v>0</v>
      </c>
      <c r="CK559" s="251">
        <v>0</v>
      </c>
      <c r="CL559" s="251"/>
    </row>
    <row r="560" spans="1:90" ht="12.95" customHeight="1" x14ac:dyDescent="0.2">
      <c r="A560" s="72"/>
      <c r="B560" s="26" t="s">
        <v>802</v>
      </c>
      <c r="C560" s="29" t="s">
        <v>2055</v>
      </c>
      <c r="D560" s="301"/>
      <c r="K560" s="10">
        <v>3740</v>
      </c>
      <c r="L560" s="9">
        <v>4156</v>
      </c>
      <c r="M560" s="9">
        <v>4245</v>
      </c>
      <c r="N560" s="107">
        <f t="shared" si="85"/>
        <v>355</v>
      </c>
      <c r="O560" s="141">
        <f>+AF560+AS560+BF560+BV560+CI560</f>
        <v>4245</v>
      </c>
      <c r="P560" s="142">
        <f t="shared" si="86"/>
        <v>0</v>
      </c>
      <c r="Q560" s="222">
        <v>3944</v>
      </c>
      <c r="R560" s="222">
        <v>4472</v>
      </c>
      <c r="S560" s="107">
        <f t="shared" si="87"/>
        <v>409</v>
      </c>
      <c r="T560" s="141">
        <f>+AH560+AU560+BH560+BK560+BX560+CK560</f>
        <v>4472</v>
      </c>
      <c r="U560" s="142">
        <f t="shared" si="84"/>
        <v>0</v>
      </c>
      <c r="V560" s="260"/>
      <c r="W560" s="131"/>
      <c r="X560" s="55"/>
      <c r="Y560" s="55"/>
      <c r="Z560" s="55"/>
      <c r="AA560" s="55"/>
      <c r="AB560" s="55"/>
      <c r="AC560" s="55"/>
      <c r="AD560" s="9">
        <v>1133</v>
      </c>
      <c r="AE560" s="9">
        <v>1465</v>
      </c>
      <c r="AF560" s="9">
        <v>1291</v>
      </c>
      <c r="AG560" s="252">
        <v>1177</v>
      </c>
      <c r="AH560" s="252">
        <v>1181</v>
      </c>
      <c r="AI560" s="252"/>
      <c r="AJ560" s="131"/>
      <c r="AK560" s="55"/>
      <c r="AL560" s="55"/>
      <c r="AM560" s="55"/>
      <c r="AN560" s="55"/>
      <c r="AO560" s="55"/>
      <c r="AP560" s="55"/>
      <c r="AQ560" s="9">
        <v>16</v>
      </c>
      <c r="AR560" s="9">
        <v>7</v>
      </c>
      <c r="AS560" s="9">
        <v>0</v>
      </c>
      <c r="AT560" s="251">
        <v>0</v>
      </c>
      <c r="AU560" s="251">
        <v>0</v>
      </c>
      <c r="AV560" s="251"/>
      <c r="AW560" s="131"/>
      <c r="AX560" s="55"/>
      <c r="AY560" s="55"/>
      <c r="AZ560" s="68"/>
      <c r="BA560" s="68"/>
      <c r="BB560" s="68"/>
      <c r="BC560" s="68"/>
      <c r="BD560" s="68">
        <v>2222</v>
      </c>
      <c r="BE560" s="68">
        <v>2054</v>
      </c>
      <c r="BF560" s="213">
        <v>2149</v>
      </c>
      <c r="BG560" s="252">
        <v>1881</v>
      </c>
      <c r="BH560" s="318">
        <v>2398</v>
      </c>
      <c r="BI560" s="250"/>
      <c r="BJ560" s="268">
        <v>332</v>
      </c>
      <c r="BK560" s="251">
        <v>347</v>
      </c>
      <c r="BL560" s="251"/>
      <c r="BM560" s="131"/>
      <c r="BN560" s="55"/>
      <c r="BO560" s="55"/>
      <c r="BP560" s="94"/>
      <c r="BQ560" s="94"/>
      <c r="BR560" s="94"/>
      <c r="BS560" s="94"/>
      <c r="BT560" s="94">
        <v>309</v>
      </c>
      <c r="BU560" s="94">
        <v>500</v>
      </c>
      <c r="BV560" s="94">
        <v>561</v>
      </c>
      <c r="BW560" s="251">
        <v>554</v>
      </c>
      <c r="BX560" s="251">
        <v>546</v>
      </c>
      <c r="BY560" s="251"/>
      <c r="BZ560" s="131"/>
      <c r="CA560" s="55"/>
      <c r="CB560" s="55"/>
      <c r="CC560" s="55"/>
      <c r="CD560" s="55"/>
      <c r="CE560" s="55"/>
      <c r="CF560" s="55"/>
      <c r="CG560" s="9">
        <v>60</v>
      </c>
      <c r="CH560" s="9">
        <v>130</v>
      </c>
      <c r="CI560" s="9">
        <v>244</v>
      </c>
      <c r="CJ560" s="251">
        <v>0</v>
      </c>
      <c r="CK560" s="251">
        <v>0</v>
      </c>
      <c r="CL560" s="251"/>
    </row>
    <row r="561" spans="1:90" s="32" customFormat="1" ht="12.95" customHeight="1" x14ac:dyDescent="0.2">
      <c r="A561" s="72" t="s">
        <v>432</v>
      </c>
      <c r="B561" s="26" t="s">
        <v>245</v>
      </c>
      <c r="C561" s="29" t="s">
        <v>2055</v>
      </c>
      <c r="D561" s="301"/>
      <c r="E561" s="25"/>
      <c r="F561" s="42"/>
      <c r="G561" s="25"/>
      <c r="H561" s="42"/>
      <c r="I561" s="42"/>
      <c r="J561" s="42"/>
      <c r="K561" s="10">
        <v>3414</v>
      </c>
      <c r="L561" s="9">
        <v>2949</v>
      </c>
      <c r="M561" s="9">
        <v>3010</v>
      </c>
      <c r="N561" s="107">
        <f t="shared" si="85"/>
        <v>388</v>
      </c>
      <c r="O561" s="141">
        <f>+AF561+AS561+BF561+BV561+CI561</f>
        <v>3010</v>
      </c>
      <c r="P561" s="142">
        <f t="shared" si="86"/>
        <v>0</v>
      </c>
      <c r="Q561" s="222">
        <v>4141</v>
      </c>
      <c r="R561" s="222">
        <v>4373</v>
      </c>
      <c r="S561" s="107">
        <f t="shared" si="87"/>
        <v>411</v>
      </c>
      <c r="T561" s="141">
        <f>+AH561+AU561+BH561+BK561+BX561+CK561</f>
        <v>4373</v>
      </c>
      <c r="U561" s="142">
        <f t="shared" si="84"/>
        <v>0</v>
      </c>
      <c r="V561" s="260"/>
      <c r="W561" s="131"/>
      <c r="X561" s="55"/>
      <c r="Y561" s="55"/>
      <c r="Z561" s="55"/>
      <c r="AA561" s="55"/>
      <c r="AB561" s="55"/>
      <c r="AC561" s="55"/>
      <c r="AD561" s="9">
        <v>2147</v>
      </c>
      <c r="AE561" s="9">
        <v>1329</v>
      </c>
      <c r="AF561" s="9">
        <v>1419</v>
      </c>
      <c r="AG561" s="252">
        <v>2150</v>
      </c>
      <c r="AH561" s="252">
        <v>2332</v>
      </c>
      <c r="AI561" s="252"/>
      <c r="AJ561" s="131"/>
      <c r="AK561" s="55"/>
      <c r="AL561" s="55"/>
      <c r="AM561" s="55"/>
      <c r="AN561" s="55"/>
      <c r="AO561" s="55"/>
      <c r="AP561" s="55"/>
      <c r="AQ561" s="9">
        <v>372</v>
      </c>
      <c r="AR561" s="9">
        <v>335</v>
      </c>
      <c r="AS561" s="9">
        <v>336</v>
      </c>
      <c r="AT561" s="251">
        <v>738</v>
      </c>
      <c r="AU561" s="251">
        <v>756</v>
      </c>
      <c r="AV561" s="251"/>
      <c r="AW561" s="131"/>
      <c r="AX561" s="55"/>
      <c r="AY561" s="55"/>
      <c r="AZ561" s="68"/>
      <c r="BA561" s="68"/>
      <c r="BB561" s="68"/>
      <c r="BC561" s="68"/>
      <c r="BD561" s="68">
        <v>346</v>
      </c>
      <c r="BE561" s="68">
        <v>505</v>
      </c>
      <c r="BF561" s="213">
        <v>393</v>
      </c>
      <c r="BG561" s="251">
        <v>625</v>
      </c>
      <c r="BH561" s="266">
        <v>641</v>
      </c>
      <c r="BI561" s="254"/>
      <c r="BJ561" s="268">
        <v>3</v>
      </c>
      <c r="BK561" s="251">
        <v>3</v>
      </c>
      <c r="BL561" s="251"/>
      <c r="BM561" s="131"/>
      <c r="BN561" s="55"/>
      <c r="BO561" s="55"/>
      <c r="BP561" s="94"/>
      <c r="BQ561" s="94"/>
      <c r="BR561" s="94"/>
      <c r="BS561" s="94"/>
      <c r="BT561" s="94">
        <v>348</v>
      </c>
      <c r="BU561" s="94">
        <v>495</v>
      </c>
      <c r="BV561" s="94">
        <v>429</v>
      </c>
      <c r="BW561" s="251">
        <v>241</v>
      </c>
      <c r="BX561" s="251">
        <v>247</v>
      </c>
      <c r="BY561" s="251"/>
      <c r="BZ561" s="131"/>
      <c r="CA561" s="55"/>
      <c r="CB561" s="55"/>
      <c r="CC561" s="55"/>
      <c r="CD561" s="55"/>
      <c r="CE561" s="55"/>
      <c r="CF561" s="55"/>
      <c r="CG561" s="9">
        <v>201</v>
      </c>
      <c r="CH561" s="9">
        <v>285</v>
      </c>
      <c r="CI561" s="9">
        <v>433</v>
      </c>
      <c r="CJ561" s="251">
        <v>384</v>
      </c>
      <c r="CK561" s="251">
        <v>394</v>
      </c>
      <c r="CL561" s="251"/>
    </row>
    <row r="562" spans="1:90" ht="12.95" customHeight="1" x14ac:dyDescent="0.2">
      <c r="A562" s="72" t="s">
        <v>430</v>
      </c>
      <c r="B562" s="26" t="s">
        <v>244</v>
      </c>
      <c r="C562" s="29" t="s">
        <v>2055</v>
      </c>
      <c r="D562" s="301"/>
      <c r="K562" s="10">
        <v>3455</v>
      </c>
      <c r="L562" s="9">
        <v>2960</v>
      </c>
      <c r="M562" s="9">
        <v>2160</v>
      </c>
      <c r="N562" s="107">
        <f t="shared" si="85"/>
        <v>431</v>
      </c>
      <c r="O562" s="141">
        <f>+AF562+AS562+BF562+BV562+CI562</f>
        <v>2160</v>
      </c>
      <c r="P562" s="142">
        <f t="shared" si="86"/>
        <v>0</v>
      </c>
      <c r="Q562" s="222">
        <v>3064</v>
      </c>
      <c r="R562" s="222">
        <v>4248</v>
      </c>
      <c r="S562" s="107">
        <f t="shared" si="87"/>
        <v>412</v>
      </c>
      <c r="T562" s="141">
        <f>+AH562+AU562+BH562+BK562+BX562+CK562</f>
        <v>4248</v>
      </c>
      <c r="U562" s="142">
        <f t="shared" si="84"/>
        <v>0</v>
      </c>
      <c r="V562" s="260"/>
      <c r="W562" s="131"/>
      <c r="X562" s="55"/>
      <c r="Y562" s="55"/>
      <c r="Z562" s="55"/>
      <c r="AA562" s="55"/>
      <c r="AB562" s="55"/>
      <c r="AC562" s="55"/>
      <c r="AD562" s="9">
        <v>1093</v>
      </c>
      <c r="AE562" s="9">
        <v>858</v>
      </c>
      <c r="AF562" s="9">
        <v>661</v>
      </c>
      <c r="AG562" s="252">
        <v>1460</v>
      </c>
      <c r="AH562" s="252">
        <v>2294</v>
      </c>
      <c r="AI562" s="252"/>
      <c r="AJ562" s="131"/>
      <c r="AK562" s="55"/>
      <c r="AL562" s="55"/>
      <c r="AM562" s="55"/>
      <c r="AN562" s="55"/>
      <c r="AO562" s="55"/>
      <c r="AP562" s="55"/>
      <c r="AQ562" s="9">
        <v>1333</v>
      </c>
      <c r="AR562" s="9">
        <v>1149</v>
      </c>
      <c r="AS562" s="9">
        <v>681</v>
      </c>
      <c r="AT562" s="251">
        <v>890</v>
      </c>
      <c r="AU562" s="251">
        <v>877</v>
      </c>
      <c r="AV562" s="251"/>
      <c r="AW562" s="131"/>
      <c r="AX562" s="55"/>
      <c r="AY562" s="55"/>
      <c r="AZ562" s="68"/>
      <c r="BA562" s="68"/>
      <c r="BB562" s="68"/>
      <c r="BC562" s="68"/>
      <c r="BD562" s="68">
        <v>0</v>
      </c>
      <c r="BE562" s="68">
        <v>0</v>
      </c>
      <c r="BF562" s="213">
        <v>0</v>
      </c>
      <c r="BG562" s="251">
        <v>5</v>
      </c>
      <c r="BH562" s="266">
        <v>83</v>
      </c>
      <c r="BI562" s="254"/>
      <c r="BJ562" s="268">
        <v>9</v>
      </c>
      <c r="BK562" s="251">
        <v>76</v>
      </c>
      <c r="BL562" s="251"/>
      <c r="BM562" s="131"/>
      <c r="BN562" s="55"/>
      <c r="BO562" s="55"/>
      <c r="BP562" s="94"/>
      <c r="BQ562" s="94"/>
      <c r="BR562" s="94"/>
      <c r="BS562" s="94"/>
      <c r="BT562" s="94">
        <v>956</v>
      </c>
      <c r="BU562" s="94">
        <v>896</v>
      </c>
      <c r="BV562" s="94">
        <v>780</v>
      </c>
      <c r="BW562" s="251">
        <v>700</v>
      </c>
      <c r="BX562" s="251">
        <v>918</v>
      </c>
      <c r="BY562" s="251"/>
      <c r="BZ562" s="131"/>
      <c r="CA562" s="55"/>
      <c r="CB562" s="55"/>
      <c r="CC562" s="55"/>
      <c r="CD562" s="55"/>
      <c r="CE562" s="55"/>
      <c r="CF562" s="55"/>
      <c r="CG562" s="9">
        <v>73</v>
      </c>
      <c r="CH562" s="9">
        <v>57</v>
      </c>
      <c r="CI562" s="9">
        <v>38</v>
      </c>
      <c r="CJ562" s="251">
        <v>0</v>
      </c>
      <c r="CK562" s="251">
        <v>0</v>
      </c>
      <c r="CL562" s="251"/>
    </row>
    <row r="563" spans="1:90" ht="12.95" customHeight="1" x14ac:dyDescent="0.2">
      <c r="A563" s="76" t="s">
        <v>387</v>
      </c>
      <c r="B563" s="26" t="s">
        <v>1909</v>
      </c>
      <c r="C563" s="29" t="s">
        <v>2055</v>
      </c>
      <c r="D563" s="301"/>
      <c r="K563" s="10">
        <v>2603</v>
      </c>
      <c r="L563" s="9">
        <v>2198</v>
      </c>
      <c r="M563" s="9">
        <v>2321</v>
      </c>
      <c r="N563" s="107">
        <f t="shared" si="85"/>
        <v>421</v>
      </c>
      <c r="O563" s="141">
        <f>+AF563+AS563+BF563+BV563+CI563</f>
        <v>2321</v>
      </c>
      <c r="P563" s="142">
        <f t="shared" si="86"/>
        <v>0</v>
      </c>
      <c r="Q563" s="222">
        <v>3596</v>
      </c>
      <c r="R563" s="222">
        <v>4185</v>
      </c>
      <c r="S563" s="107">
        <f t="shared" si="87"/>
        <v>414</v>
      </c>
      <c r="T563" s="141">
        <f>+AH563+AU563+BH563+BK563+BX563+CK563</f>
        <v>4185</v>
      </c>
      <c r="U563" s="142">
        <f t="shared" si="84"/>
        <v>0</v>
      </c>
      <c r="V563" s="260"/>
      <c r="W563" s="131"/>
      <c r="X563" s="55"/>
      <c r="Y563" s="55"/>
      <c r="Z563" s="55"/>
      <c r="AA563" s="55"/>
      <c r="AB563" s="55"/>
      <c r="AC563" s="55"/>
      <c r="AD563" s="9">
        <v>1432</v>
      </c>
      <c r="AE563" s="9">
        <v>972</v>
      </c>
      <c r="AF563" s="9">
        <v>1207</v>
      </c>
      <c r="AG563" s="252">
        <v>2523</v>
      </c>
      <c r="AH563" s="252">
        <v>2414</v>
      </c>
      <c r="AI563" s="252"/>
      <c r="AJ563" s="131"/>
      <c r="AK563" s="55"/>
      <c r="AL563" s="55"/>
      <c r="AM563" s="55"/>
      <c r="AN563" s="55"/>
      <c r="AO563" s="55"/>
      <c r="AP563" s="55"/>
      <c r="AQ563" s="9">
        <v>0</v>
      </c>
      <c r="AR563" s="9">
        <v>0</v>
      </c>
      <c r="AS563" s="9">
        <v>0</v>
      </c>
      <c r="AT563" s="251">
        <v>0</v>
      </c>
      <c r="AU563" s="251">
        <v>15</v>
      </c>
      <c r="AV563" s="251"/>
      <c r="AW563" s="131"/>
      <c r="AX563" s="55"/>
      <c r="AY563" s="55"/>
      <c r="AZ563" s="68"/>
      <c r="BA563" s="68"/>
      <c r="BB563" s="68"/>
      <c r="BC563" s="68"/>
      <c r="BD563" s="68">
        <v>0</v>
      </c>
      <c r="BE563" s="68">
        <v>0</v>
      </c>
      <c r="BF563" s="213">
        <v>0</v>
      </c>
      <c r="BG563" s="251">
        <v>0</v>
      </c>
      <c r="BH563" s="266">
        <v>30</v>
      </c>
      <c r="BI563" s="254"/>
      <c r="BJ563" s="268">
        <v>754</v>
      </c>
      <c r="BK563" s="252">
        <v>1257</v>
      </c>
      <c r="BL563" s="252"/>
      <c r="BM563" s="131"/>
      <c r="BN563" s="55"/>
      <c r="BO563" s="55"/>
      <c r="BP563" s="94"/>
      <c r="BQ563" s="94"/>
      <c r="BR563" s="94"/>
      <c r="BS563" s="94"/>
      <c r="BT563" s="94">
        <v>305</v>
      </c>
      <c r="BU563" s="94">
        <v>339</v>
      </c>
      <c r="BV563" s="94">
        <v>293</v>
      </c>
      <c r="BW563" s="251">
        <v>319</v>
      </c>
      <c r="BX563" s="251">
        <v>466</v>
      </c>
      <c r="BY563" s="251"/>
      <c r="BZ563" s="131"/>
      <c r="CA563" s="55"/>
      <c r="CB563" s="55"/>
      <c r="CC563" s="55"/>
      <c r="CD563" s="55"/>
      <c r="CE563" s="55"/>
      <c r="CF563" s="55"/>
      <c r="CG563" s="9">
        <v>866</v>
      </c>
      <c r="CH563" s="9">
        <v>887</v>
      </c>
      <c r="CI563" s="9">
        <v>821</v>
      </c>
      <c r="CJ563" s="251">
        <v>0</v>
      </c>
      <c r="CK563" s="251">
        <v>3</v>
      </c>
      <c r="CL563" s="251"/>
    </row>
    <row r="564" spans="1:90" ht="12.95" customHeight="1" x14ac:dyDescent="0.2">
      <c r="A564" s="72" t="s">
        <v>392</v>
      </c>
      <c r="B564" s="26" t="s">
        <v>273</v>
      </c>
      <c r="C564" s="29" t="s">
        <v>2055</v>
      </c>
      <c r="D564" s="301"/>
      <c r="K564" s="10">
        <v>2358</v>
      </c>
      <c r="L564" s="9">
        <v>2697</v>
      </c>
      <c r="M564" s="9">
        <v>3457</v>
      </c>
      <c r="N564" s="107">
        <f t="shared" si="85"/>
        <v>373</v>
      </c>
      <c r="O564" s="141">
        <f>+AF564+AS564+BF564+BV564+CI564</f>
        <v>3457</v>
      </c>
      <c r="P564" s="142">
        <f t="shared" si="86"/>
        <v>0</v>
      </c>
      <c r="Q564" s="222">
        <v>3626</v>
      </c>
      <c r="R564" s="222">
        <v>4022</v>
      </c>
      <c r="S564" s="107">
        <f t="shared" si="87"/>
        <v>419</v>
      </c>
      <c r="T564" s="141">
        <f>+AH564+AU564+BH564+BK564+BX564+CK564</f>
        <v>4022</v>
      </c>
      <c r="U564" s="142">
        <f t="shared" si="84"/>
        <v>0</v>
      </c>
      <c r="V564" s="260"/>
      <c r="W564" s="131"/>
      <c r="X564" s="55"/>
      <c r="Y564" s="55"/>
      <c r="Z564" s="55"/>
      <c r="AA564" s="55"/>
      <c r="AB564" s="55"/>
      <c r="AC564" s="55"/>
      <c r="AD564" s="9">
        <v>801</v>
      </c>
      <c r="AE564" s="9">
        <v>543</v>
      </c>
      <c r="AF564" s="9">
        <v>417</v>
      </c>
      <c r="AG564" s="251">
        <v>315</v>
      </c>
      <c r="AH564" s="251">
        <v>438</v>
      </c>
      <c r="AI564" s="251"/>
      <c r="AJ564" s="131"/>
      <c r="AK564" s="55"/>
      <c r="AL564" s="55"/>
      <c r="AM564" s="55"/>
      <c r="AN564" s="55"/>
      <c r="AO564" s="55"/>
      <c r="AP564" s="55"/>
      <c r="AQ564" s="9">
        <v>68</v>
      </c>
      <c r="AR564" s="9">
        <v>46</v>
      </c>
      <c r="AS564" s="9">
        <v>6</v>
      </c>
      <c r="AT564" s="251">
        <v>0</v>
      </c>
      <c r="AU564" s="251">
        <v>0</v>
      </c>
      <c r="AV564" s="251"/>
      <c r="AW564" s="131"/>
      <c r="AX564" s="55"/>
      <c r="AY564" s="55"/>
      <c r="AZ564" s="68"/>
      <c r="BA564" s="68"/>
      <c r="BB564" s="68"/>
      <c r="BC564" s="68"/>
      <c r="BD564" s="68">
        <v>244</v>
      </c>
      <c r="BE564" s="68">
        <v>161</v>
      </c>
      <c r="BF564" s="213">
        <v>363</v>
      </c>
      <c r="BG564" s="251">
        <v>185</v>
      </c>
      <c r="BH564" s="266">
        <v>330</v>
      </c>
      <c r="BI564" s="254"/>
      <c r="BJ564" s="268">
        <v>81</v>
      </c>
      <c r="BK564" s="251">
        <v>72</v>
      </c>
      <c r="BL564" s="251"/>
      <c r="BM564" s="131"/>
      <c r="BN564" s="55"/>
      <c r="BO564" s="55"/>
      <c r="BP564" s="94"/>
      <c r="BQ564" s="94"/>
      <c r="BR564" s="94"/>
      <c r="BS564" s="94"/>
      <c r="BT564" s="94">
        <v>1195</v>
      </c>
      <c r="BU564" s="94">
        <v>1928</v>
      </c>
      <c r="BV564" s="94">
        <v>2660</v>
      </c>
      <c r="BW564" s="252">
        <v>3045</v>
      </c>
      <c r="BX564" s="252">
        <v>3182</v>
      </c>
      <c r="BY564" s="252"/>
      <c r="BZ564" s="131"/>
      <c r="CA564" s="55"/>
      <c r="CB564" s="55"/>
      <c r="CC564" s="55"/>
      <c r="CD564" s="55"/>
      <c r="CE564" s="55"/>
      <c r="CF564" s="55"/>
      <c r="CG564" s="9">
        <v>50</v>
      </c>
      <c r="CH564" s="9">
        <v>19</v>
      </c>
      <c r="CI564" s="9">
        <v>11</v>
      </c>
      <c r="CJ564" s="251"/>
      <c r="CK564" s="251">
        <v>0</v>
      </c>
      <c r="CL564" s="251"/>
    </row>
    <row r="565" spans="1:90" ht="12.95" customHeight="1" x14ac:dyDescent="0.2">
      <c r="A565" s="72" t="s">
        <v>444</v>
      </c>
      <c r="B565" s="26" t="s">
        <v>1903</v>
      </c>
      <c r="C565" s="29" t="s">
        <v>2055</v>
      </c>
      <c r="D565" s="301"/>
      <c r="K565" s="10">
        <v>2320</v>
      </c>
      <c r="L565" s="9">
        <v>2553</v>
      </c>
      <c r="M565" s="9">
        <v>3244</v>
      </c>
      <c r="N565" s="107">
        <f t="shared" si="85"/>
        <v>381</v>
      </c>
      <c r="O565" s="141">
        <f>+AF565+AS565+BF565+BV565+CI565</f>
        <v>3244</v>
      </c>
      <c r="P565" s="142">
        <f t="shared" si="86"/>
        <v>0</v>
      </c>
      <c r="Q565" s="222">
        <v>3233</v>
      </c>
      <c r="R565" s="222">
        <v>3821</v>
      </c>
      <c r="S565" s="107">
        <f t="shared" si="87"/>
        <v>427</v>
      </c>
      <c r="T565" s="141">
        <f>+AH565+AU565+BH565+BK565+BX565+CK565</f>
        <v>3821</v>
      </c>
      <c r="U565" s="142">
        <f t="shared" si="84"/>
        <v>0</v>
      </c>
      <c r="V565" s="260"/>
      <c r="W565" s="131"/>
      <c r="X565" s="55"/>
      <c r="Y565" s="55"/>
      <c r="Z565" s="55"/>
      <c r="AA565" s="55"/>
      <c r="AB565" s="55"/>
      <c r="AC565" s="55"/>
      <c r="AD565" s="9">
        <v>2263</v>
      </c>
      <c r="AE565" s="9">
        <v>2376</v>
      </c>
      <c r="AF565" s="9">
        <v>2888</v>
      </c>
      <c r="AG565" s="252">
        <v>2544</v>
      </c>
      <c r="AH565" s="252">
        <v>3528</v>
      </c>
      <c r="AI565" s="252"/>
      <c r="AJ565" s="131"/>
      <c r="AK565" s="55"/>
      <c r="AL565" s="55"/>
      <c r="AM565" s="55"/>
      <c r="AN565" s="55"/>
      <c r="AO565" s="55"/>
      <c r="AP565" s="55"/>
      <c r="AQ565" s="9">
        <v>41</v>
      </c>
      <c r="AR565" s="9">
        <v>66</v>
      </c>
      <c r="AS565" s="9">
        <v>143</v>
      </c>
      <c r="AT565" s="251">
        <v>227</v>
      </c>
      <c r="AU565" s="251">
        <v>150</v>
      </c>
      <c r="AV565" s="251"/>
      <c r="AW565" s="131"/>
      <c r="AX565" s="55"/>
      <c r="AY565" s="55"/>
      <c r="AZ565" s="68"/>
      <c r="BA565" s="68"/>
      <c r="BB565" s="68"/>
      <c r="BC565" s="68"/>
      <c r="BD565" s="68">
        <v>16</v>
      </c>
      <c r="BE565" s="68">
        <v>111</v>
      </c>
      <c r="BF565" s="213">
        <v>213</v>
      </c>
      <c r="BG565" s="251">
        <v>462</v>
      </c>
      <c r="BH565" s="266">
        <v>143</v>
      </c>
      <c r="BI565" s="254"/>
      <c r="BJ565" s="268">
        <v>0</v>
      </c>
      <c r="BK565" s="251">
        <v>0</v>
      </c>
      <c r="BL565" s="251"/>
      <c r="BM565" s="131"/>
      <c r="BN565" s="55"/>
      <c r="BO565" s="55"/>
      <c r="BP565" s="94"/>
      <c r="BQ565" s="94"/>
      <c r="BR565" s="94"/>
      <c r="BS565" s="94"/>
      <c r="BT565" s="94">
        <v>0</v>
      </c>
      <c r="BU565" s="94">
        <v>0</v>
      </c>
      <c r="BV565" s="94">
        <v>0</v>
      </c>
      <c r="BW565" s="251">
        <v>0</v>
      </c>
      <c r="BX565" s="251">
        <v>0</v>
      </c>
      <c r="BY565" s="251"/>
      <c r="BZ565" s="131"/>
      <c r="CA565" s="55"/>
      <c r="CB565" s="55"/>
      <c r="CC565" s="55"/>
      <c r="CD565" s="55"/>
      <c r="CE565" s="55"/>
      <c r="CF565" s="55"/>
      <c r="CG565" s="9">
        <v>0</v>
      </c>
      <c r="CH565" s="9">
        <v>0</v>
      </c>
      <c r="CI565" s="9">
        <v>0</v>
      </c>
      <c r="CJ565" s="251">
        <v>0</v>
      </c>
      <c r="CK565" s="251">
        <v>0</v>
      </c>
      <c r="CL565" s="251"/>
    </row>
    <row r="566" spans="1:90" ht="12.95" customHeight="1" x14ac:dyDescent="0.2">
      <c r="A566" s="72"/>
      <c r="B566" s="26" t="s">
        <v>1888</v>
      </c>
      <c r="C566" s="29" t="s">
        <v>2055</v>
      </c>
      <c r="D566" s="301"/>
      <c r="K566" s="10">
        <v>2656</v>
      </c>
      <c r="L566" s="9">
        <v>3543</v>
      </c>
      <c r="M566" s="9">
        <v>3153</v>
      </c>
      <c r="N566" s="107">
        <f t="shared" si="85"/>
        <v>383</v>
      </c>
      <c r="O566" s="141">
        <f>+AF566+AS566+BF566+BV566+CI566</f>
        <v>3153</v>
      </c>
      <c r="P566" s="142">
        <f t="shared" si="86"/>
        <v>0</v>
      </c>
      <c r="Q566" s="222">
        <v>4184</v>
      </c>
      <c r="R566" s="222">
        <v>3404</v>
      </c>
      <c r="S566" s="107">
        <f t="shared" si="87"/>
        <v>445</v>
      </c>
      <c r="T566" s="141">
        <f>+AH566+AU566+BH566+BK566+BX566+CK566</f>
        <v>3404</v>
      </c>
      <c r="U566" s="142">
        <f t="shared" si="84"/>
        <v>0</v>
      </c>
      <c r="V566" s="260"/>
      <c r="W566" s="131"/>
      <c r="X566" s="55"/>
      <c r="Y566" s="55"/>
      <c r="Z566" s="55"/>
      <c r="AA566" s="55"/>
      <c r="AB566" s="55"/>
      <c r="AC566" s="55"/>
      <c r="AD566" s="9">
        <v>885</v>
      </c>
      <c r="AE566" s="9">
        <v>883</v>
      </c>
      <c r="AF566" s="9">
        <v>878</v>
      </c>
      <c r="AG566" s="252">
        <v>1260</v>
      </c>
      <c r="AH566" s="251">
        <v>622</v>
      </c>
      <c r="AI566" s="251"/>
      <c r="AJ566" s="131"/>
      <c r="AK566" s="55"/>
      <c r="AL566" s="55"/>
      <c r="AM566" s="55"/>
      <c r="AN566" s="55"/>
      <c r="AO566" s="55"/>
      <c r="AP566" s="55"/>
      <c r="AQ566" s="9">
        <v>166</v>
      </c>
      <c r="AR566" s="9">
        <v>297</v>
      </c>
      <c r="AS566" s="9">
        <v>309</v>
      </c>
      <c r="AT566" s="251">
        <v>290</v>
      </c>
      <c r="AU566" s="251">
        <v>441</v>
      </c>
      <c r="AV566" s="251"/>
      <c r="AW566" s="131"/>
      <c r="AX566" s="55"/>
      <c r="AY566" s="55"/>
      <c r="AZ566" s="68"/>
      <c r="BA566" s="68"/>
      <c r="BB566" s="68"/>
      <c r="BC566" s="68"/>
      <c r="BD566" s="68">
        <v>822</v>
      </c>
      <c r="BE566" s="68">
        <v>1506</v>
      </c>
      <c r="BF566" s="213">
        <v>1138</v>
      </c>
      <c r="BG566" s="251">
        <v>523</v>
      </c>
      <c r="BH566" s="266">
        <v>671</v>
      </c>
      <c r="BI566" s="254"/>
      <c r="BJ566" s="268">
        <v>432</v>
      </c>
      <c r="BK566" s="251">
        <v>608</v>
      </c>
      <c r="BL566" s="251"/>
      <c r="BM566" s="131"/>
      <c r="BN566" s="55"/>
      <c r="BO566" s="55"/>
      <c r="BP566" s="94"/>
      <c r="BQ566" s="94"/>
      <c r="BR566" s="94"/>
      <c r="BS566" s="94"/>
      <c r="BT566" s="94">
        <v>783</v>
      </c>
      <c r="BU566" s="94">
        <v>857</v>
      </c>
      <c r="BV566" s="94">
        <v>828</v>
      </c>
      <c r="BW566" s="252">
        <v>1679</v>
      </c>
      <c r="BX566" s="252">
        <v>1062</v>
      </c>
      <c r="BY566" s="252"/>
      <c r="BZ566" s="131"/>
      <c r="CA566" s="55"/>
      <c r="CB566" s="55"/>
      <c r="CC566" s="55"/>
      <c r="CD566" s="55"/>
      <c r="CE566" s="55"/>
      <c r="CF566" s="55"/>
      <c r="CG566" s="9">
        <v>0</v>
      </c>
      <c r="CH566" s="9">
        <v>0</v>
      </c>
      <c r="CI566" s="9">
        <v>0</v>
      </c>
      <c r="CJ566" s="251">
        <v>0</v>
      </c>
      <c r="CK566" s="251">
        <v>0</v>
      </c>
      <c r="CL566" s="251"/>
    </row>
    <row r="567" spans="1:90" ht="12.95" customHeight="1" x14ac:dyDescent="0.2">
      <c r="A567" s="72" t="s">
        <v>446</v>
      </c>
      <c r="B567" s="26" t="s">
        <v>1923</v>
      </c>
      <c r="C567" s="29" t="s">
        <v>2055</v>
      </c>
      <c r="D567" s="301"/>
      <c r="K567" s="10">
        <v>2001</v>
      </c>
      <c r="L567" s="9">
        <v>1689</v>
      </c>
      <c r="M567" s="9">
        <v>1855</v>
      </c>
      <c r="N567" s="107">
        <f t="shared" si="85"/>
        <v>446</v>
      </c>
      <c r="O567" s="141">
        <f>+AF567+AS567+BF567+BV567+CI567</f>
        <v>1855</v>
      </c>
      <c r="P567" s="142">
        <f t="shared" si="86"/>
        <v>0</v>
      </c>
      <c r="Q567" s="222">
        <v>3952</v>
      </c>
      <c r="R567" s="222">
        <v>3348</v>
      </c>
      <c r="S567" s="107">
        <f t="shared" si="87"/>
        <v>446</v>
      </c>
      <c r="T567" s="141">
        <f>+AH567+AU567+BH567+BK567+BX567+CK567</f>
        <v>3348</v>
      </c>
      <c r="U567" s="142">
        <f t="shared" si="84"/>
        <v>0</v>
      </c>
      <c r="V567" s="260"/>
      <c r="W567" s="131"/>
      <c r="X567" s="55"/>
      <c r="Y567" s="55"/>
      <c r="Z567" s="55"/>
      <c r="AA567" s="55"/>
      <c r="AB567" s="55"/>
      <c r="AC567" s="55"/>
      <c r="AD567" s="9">
        <v>1546</v>
      </c>
      <c r="AE567" s="9">
        <v>1129</v>
      </c>
      <c r="AF567" s="9">
        <v>1134</v>
      </c>
      <c r="AG567" s="252">
        <v>3144</v>
      </c>
      <c r="AH567" s="252">
        <v>2615</v>
      </c>
      <c r="AI567" s="252"/>
      <c r="AJ567" s="131"/>
      <c r="AK567" s="55"/>
      <c r="AL567" s="55"/>
      <c r="AM567" s="55"/>
      <c r="AN567" s="55"/>
      <c r="AO567" s="55"/>
      <c r="AP567" s="55"/>
      <c r="AQ567" s="9">
        <v>257</v>
      </c>
      <c r="AR567" s="9">
        <v>326</v>
      </c>
      <c r="AS567" s="9">
        <v>274</v>
      </c>
      <c r="AT567" s="251">
        <v>313</v>
      </c>
      <c r="AU567" s="251">
        <v>414</v>
      </c>
      <c r="AV567" s="251"/>
      <c r="AW567" s="131"/>
      <c r="AX567" s="55"/>
      <c r="AY567" s="55"/>
      <c r="AZ567" s="68"/>
      <c r="BA567" s="68"/>
      <c r="BB567" s="68"/>
      <c r="BC567" s="68"/>
      <c r="BD567" s="68">
        <v>198</v>
      </c>
      <c r="BE567" s="68">
        <v>234</v>
      </c>
      <c r="BF567" s="213">
        <v>417</v>
      </c>
      <c r="BG567" s="251">
        <v>114</v>
      </c>
      <c r="BH567" s="266">
        <v>171</v>
      </c>
      <c r="BI567" s="254"/>
      <c r="BJ567" s="268">
        <v>305</v>
      </c>
      <c r="BK567" s="251">
        <v>7</v>
      </c>
      <c r="BL567" s="251"/>
      <c r="BM567" s="131"/>
      <c r="BN567" s="55"/>
      <c r="BO567" s="55"/>
      <c r="BP567" s="94"/>
      <c r="BQ567" s="94"/>
      <c r="BR567" s="94"/>
      <c r="BS567" s="94"/>
      <c r="BT567" s="94">
        <v>0</v>
      </c>
      <c r="BU567" s="94">
        <v>0</v>
      </c>
      <c r="BV567" s="94">
        <v>30</v>
      </c>
      <c r="BW567" s="251">
        <v>76</v>
      </c>
      <c r="BX567" s="251">
        <v>141</v>
      </c>
      <c r="BY567" s="251"/>
      <c r="BZ567" s="131"/>
      <c r="CA567" s="55"/>
      <c r="CB567" s="55"/>
      <c r="CC567" s="55"/>
      <c r="CD567" s="55"/>
      <c r="CE567" s="55"/>
      <c r="CF567" s="55"/>
      <c r="CG567" s="9">
        <v>0</v>
      </c>
      <c r="CH567" s="9">
        <v>0</v>
      </c>
      <c r="CI567" s="9">
        <v>0</v>
      </c>
      <c r="CJ567" s="251">
        <v>0</v>
      </c>
      <c r="CK567" s="251">
        <v>0</v>
      </c>
      <c r="CL567" s="251"/>
    </row>
    <row r="568" spans="1:90" ht="12.95" customHeight="1" x14ac:dyDescent="0.2">
      <c r="A568" s="72" t="s">
        <v>436</v>
      </c>
      <c r="B568" s="26" t="s">
        <v>1891</v>
      </c>
      <c r="C568" s="29" t="s">
        <v>2055</v>
      </c>
      <c r="D568" s="301"/>
      <c r="K568" s="10">
        <v>2063</v>
      </c>
      <c r="L568" s="9">
        <v>3343</v>
      </c>
      <c r="M568" s="9">
        <v>3061</v>
      </c>
      <c r="N568" s="107">
        <f t="shared" si="85"/>
        <v>387</v>
      </c>
      <c r="O568" s="141">
        <f>+AF568+AS568+BF568+BV568+CI568</f>
        <v>3061</v>
      </c>
      <c r="P568" s="142">
        <f t="shared" si="86"/>
        <v>0</v>
      </c>
      <c r="Q568" s="222">
        <v>5010</v>
      </c>
      <c r="R568" s="222">
        <v>3113</v>
      </c>
      <c r="S568" s="107">
        <f t="shared" si="87"/>
        <v>456</v>
      </c>
      <c r="T568" s="141">
        <f>+AH568+AU568+BH568+BK568+BX568+CK568</f>
        <v>3113</v>
      </c>
      <c r="U568" s="142">
        <f t="shared" si="84"/>
        <v>0</v>
      </c>
      <c r="V568" s="260"/>
      <c r="W568" s="131"/>
      <c r="X568" s="55"/>
      <c r="Y568" s="55"/>
      <c r="Z568" s="55"/>
      <c r="AA568" s="55"/>
      <c r="AB568" s="55"/>
      <c r="AC568" s="55"/>
      <c r="AD568" s="9">
        <v>600</v>
      </c>
      <c r="AE568" s="9">
        <v>1855</v>
      </c>
      <c r="AF568" s="9">
        <v>1496</v>
      </c>
      <c r="AG568" s="252">
        <v>2084</v>
      </c>
      <c r="AH568" s="251">
        <v>560</v>
      </c>
      <c r="AI568" s="251"/>
      <c r="AJ568" s="131"/>
      <c r="AK568" s="55"/>
      <c r="AL568" s="55"/>
      <c r="AM568" s="55"/>
      <c r="AN568" s="55"/>
      <c r="AO568" s="55"/>
      <c r="AP568" s="135"/>
      <c r="AQ568" s="136">
        <v>98</v>
      </c>
      <c r="AR568" s="136">
        <v>11</v>
      </c>
      <c r="AS568" s="136">
        <v>1</v>
      </c>
      <c r="AT568" s="251">
        <v>2</v>
      </c>
      <c r="AU568" s="251">
        <v>4</v>
      </c>
      <c r="AV568" s="251"/>
      <c r="AW568" s="131"/>
      <c r="AX568" s="55"/>
      <c r="AY568" s="55"/>
      <c r="AZ568" s="68"/>
      <c r="BA568" s="68"/>
      <c r="BB568" s="68"/>
      <c r="BC568" s="68"/>
      <c r="BD568" s="68">
        <v>129</v>
      </c>
      <c r="BE568" s="68">
        <v>212</v>
      </c>
      <c r="BF568" s="213">
        <v>162</v>
      </c>
      <c r="BG568" s="251">
        <v>173</v>
      </c>
      <c r="BH568" s="266">
        <v>223</v>
      </c>
      <c r="BI568" s="254"/>
      <c r="BJ568" s="268">
        <v>289</v>
      </c>
      <c r="BK568" s="251">
        <v>143</v>
      </c>
      <c r="BL568" s="251"/>
      <c r="BM568" s="131"/>
      <c r="BN568" s="55"/>
      <c r="BO568" s="55"/>
      <c r="BP568" s="94"/>
      <c r="BQ568" s="94"/>
      <c r="BR568" s="94"/>
      <c r="BS568" s="94"/>
      <c r="BT568" s="94">
        <v>1152</v>
      </c>
      <c r="BU568" s="94">
        <v>1143</v>
      </c>
      <c r="BV568" s="94">
        <v>1228</v>
      </c>
      <c r="BW568" s="252">
        <v>2364</v>
      </c>
      <c r="BX568" s="252">
        <v>2183</v>
      </c>
      <c r="BY568" s="252"/>
      <c r="BZ568" s="131"/>
      <c r="CA568" s="55"/>
      <c r="CB568" s="55"/>
      <c r="CC568" s="55"/>
      <c r="CD568" s="55"/>
      <c r="CE568" s="55"/>
      <c r="CF568" s="55"/>
      <c r="CG568" s="9">
        <v>84</v>
      </c>
      <c r="CH568" s="9">
        <v>122</v>
      </c>
      <c r="CI568" s="9">
        <v>174</v>
      </c>
      <c r="CJ568" s="251">
        <v>98</v>
      </c>
      <c r="CK568" s="251">
        <v>0</v>
      </c>
      <c r="CL568" s="251"/>
    </row>
    <row r="569" spans="1:90" ht="12.95" customHeight="1" x14ac:dyDescent="0.2">
      <c r="A569" s="72" t="s">
        <v>511</v>
      </c>
      <c r="B569" s="26" t="s">
        <v>348</v>
      </c>
      <c r="C569" s="29" t="s">
        <v>2055</v>
      </c>
      <c r="D569" s="301"/>
      <c r="K569" s="10">
        <v>964</v>
      </c>
      <c r="L569" s="9">
        <v>1521</v>
      </c>
      <c r="M569" s="9">
        <v>3133</v>
      </c>
      <c r="N569" s="107">
        <f t="shared" si="85"/>
        <v>384</v>
      </c>
      <c r="O569" s="141">
        <f>+AF569+AS569+BF569+BV569+CI569</f>
        <v>3133</v>
      </c>
      <c r="P569" s="142">
        <f t="shared" si="86"/>
        <v>0</v>
      </c>
      <c r="Q569" s="222">
        <v>3837</v>
      </c>
      <c r="R569" s="222">
        <v>2654</v>
      </c>
      <c r="S569" s="107">
        <f t="shared" si="87"/>
        <v>480</v>
      </c>
      <c r="T569" s="141">
        <f>+AH569+AU569+BH569+BK569+BX569+CK569</f>
        <v>2654</v>
      </c>
      <c r="U569" s="142">
        <f t="shared" si="84"/>
        <v>0</v>
      </c>
      <c r="V569" s="260"/>
      <c r="W569" s="131"/>
      <c r="X569" s="55"/>
      <c r="Y569" s="55"/>
      <c r="Z569" s="55"/>
      <c r="AA569" s="55"/>
      <c r="AB569" s="55"/>
      <c r="AC569" s="55"/>
      <c r="AD569" s="9">
        <v>203</v>
      </c>
      <c r="AE569" s="9">
        <v>481</v>
      </c>
      <c r="AF569" s="9">
        <v>363</v>
      </c>
      <c r="AG569" s="252">
        <v>2051</v>
      </c>
      <c r="AH569" s="251">
        <v>852</v>
      </c>
      <c r="AI569" s="251"/>
      <c r="AJ569" s="131"/>
      <c r="AK569" s="55"/>
      <c r="AL569" s="55"/>
      <c r="AM569" s="55"/>
      <c r="AN569" s="55"/>
      <c r="AO569" s="55"/>
      <c r="AP569" s="55"/>
      <c r="AQ569" s="9">
        <v>419</v>
      </c>
      <c r="AR569" s="9">
        <v>393</v>
      </c>
      <c r="AS569" s="9">
        <v>152</v>
      </c>
      <c r="AT569" s="251">
        <v>46</v>
      </c>
      <c r="AU569" s="251">
        <v>94</v>
      </c>
      <c r="AV569" s="251"/>
      <c r="AW569" s="131"/>
      <c r="AX569" s="55"/>
      <c r="AY569" s="55"/>
      <c r="AZ569" s="68"/>
      <c r="BA569" s="68"/>
      <c r="BB569" s="68"/>
      <c r="BC569" s="68"/>
      <c r="BD569" s="68">
        <v>17</v>
      </c>
      <c r="BE569" s="68">
        <v>390</v>
      </c>
      <c r="BF569" s="213">
        <v>892</v>
      </c>
      <c r="BG569" s="251">
        <v>2</v>
      </c>
      <c r="BH569" s="266">
        <v>1</v>
      </c>
      <c r="BI569" s="254"/>
      <c r="BJ569" s="268">
        <v>139</v>
      </c>
      <c r="BK569" s="251">
        <v>23</v>
      </c>
      <c r="BL569" s="251"/>
      <c r="BM569" s="131"/>
      <c r="BN569" s="55"/>
      <c r="BO569" s="55"/>
      <c r="BP569" s="94"/>
      <c r="BQ569" s="94"/>
      <c r="BR569" s="94"/>
      <c r="BS569" s="94"/>
      <c r="BT569" s="94">
        <v>96</v>
      </c>
      <c r="BU569" s="94">
        <v>140</v>
      </c>
      <c r="BV569" s="94">
        <v>307</v>
      </c>
      <c r="BW569" s="251">
        <v>490</v>
      </c>
      <c r="BX569" s="251">
        <v>584</v>
      </c>
      <c r="BY569" s="251"/>
      <c r="BZ569" s="131"/>
      <c r="CA569" s="55"/>
      <c r="CB569" s="55"/>
      <c r="CC569" s="55"/>
      <c r="CD569" s="55"/>
      <c r="CE569" s="55"/>
      <c r="CF569" s="55"/>
      <c r="CG569" s="9">
        <v>229</v>
      </c>
      <c r="CH569" s="9">
        <v>117</v>
      </c>
      <c r="CI569" s="9">
        <v>1419</v>
      </c>
      <c r="CJ569" s="252">
        <v>1109</v>
      </c>
      <c r="CK569" s="252">
        <v>1100</v>
      </c>
      <c r="CL569" s="252"/>
    </row>
    <row r="570" spans="1:90" ht="12.95" customHeight="1" x14ac:dyDescent="0.2">
      <c r="A570" s="72" t="s">
        <v>422</v>
      </c>
      <c r="B570" s="283" t="s">
        <v>339</v>
      </c>
      <c r="C570" s="29" t="s">
        <v>2055</v>
      </c>
      <c r="D570" s="301"/>
      <c r="K570" s="10">
        <v>1059</v>
      </c>
      <c r="L570" s="9">
        <v>1516</v>
      </c>
      <c r="M570" s="9">
        <v>1067</v>
      </c>
      <c r="N570" s="107">
        <f t="shared" si="85"/>
        <v>516</v>
      </c>
      <c r="O570" s="141">
        <f>+AF570+AS570+BF570+BV570+CI570</f>
        <v>1067</v>
      </c>
      <c r="P570" s="142">
        <f t="shared" si="86"/>
        <v>0</v>
      </c>
      <c r="Q570" s="222">
        <v>1556</v>
      </c>
      <c r="R570" s="222">
        <v>2384</v>
      </c>
      <c r="S570" s="107">
        <f t="shared" si="87"/>
        <v>494</v>
      </c>
      <c r="T570" s="141">
        <f>+AH570+AU570+BH570+BK570+BX570+CK570</f>
        <v>2384</v>
      </c>
      <c r="U570" s="142">
        <f t="shared" si="84"/>
        <v>0</v>
      </c>
      <c r="V570" s="260"/>
      <c r="W570" s="131"/>
      <c r="X570" s="55"/>
      <c r="Y570" s="55"/>
      <c r="Z570" s="55"/>
      <c r="AA570" s="55"/>
      <c r="AB570" s="55"/>
      <c r="AC570" s="55"/>
      <c r="AD570" s="9">
        <v>690</v>
      </c>
      <c r="AE570" s="9">
        <v>972</v>
      </c>
      <c r="AF570" s="9">
        <v>556</v>
      </c>
      <c r="AG570" s="251">
        <v>832</v>
      </c>
      <c r="AH570" s="252">
        <v>1154</v>
      </c>
      <c r="AI570" s="252"/>
      <c r="AJ570" s="131"/>
      <c r="AK570" s="55"/>
      <c r="AL570" s="55"/>
      <c r="AM570" s="55"/>
      <c r="AN570" s="55"/>
      <c r="AO570" s="55"/>
      <c r="AP570" s="55"/>
      <c r="AQ570" s="9">
        <v>47</v>
      </c>
      <c r="AR570" s="9">
        <v>161</v>
      </c>
      <c r="AS570" s="9">
        <v>85</v>
      </c>
      <c r="AT570" s="251">
        <v>174</v>
      </c>
      <c r="AU570" s="251">
        <v>243</v>
      </c>
      <c r="AV570" s="251"/>
      <c r="AW570" s="131"/>
      <c r="AX570" s="55"/>
      <c r="AY570" s="55"/>
      <c r="AZ570" s="68"/>
      <c r="BA570" s="68"/>
      <c r="BB570" s="68"/>
      <c r="BC570" s="68"/>
      <c r="BD570" s="68">
        <v>17</v>
      </c>
      <c r="BE570" s="68">
        <v>58</v>
      </c>
      <c r="BF570" s="213">
        <v>113</v>
      </c>
      <c r="BG570" s="251">
        <v>46</v>
      </c>
      <c r="BH570" s="266">
        <v>64</v>
      </c>
      <c r="BI570" s="254"/>
      <c r="BJ570" s="268">
        <v>59</v>
      </c>
      <c r="BK570" s="251">
        <v>285</v>
      </c>
      <c r="BL570" s="251"/>
      <c r="BM570" s="131"/>
      <c r="BN570" s="55"/>
      <c r="BO570" s="55"/>
      <c r="BP570" s="94"/>
      <c r="BQ570" s="94"/>
      <c r="BR570" s="94"/>
      <c r="BS570" s="94"/>
      <c r="BT570" s="94">
        <v>150</v>
      </c>
      <c r="BU570" s="94">
        <v>179</v>
      </c>
      <c r="BV570" s="94">
        <v>211</v>
      </c>
      <c r="BW570" s="251">
        <v>267</v>
      </c>
      <c r="BX570" s="251">
        <v>415</v>
      </c>
      <c r="BY570" s="251"/>
      <c r="BZ570" s="131"/>
      <c r="CA570" s="55"/>
      <c r="CB570" s="55"/>
      <c r="CC570" s="55"/>
      <c r="CD570" s="55"/>
      <c r="CE570" s="55"/>
      <c r="CF570" s="55"/>
      <c r="CG570" s="9">
        <v>155</v>
      </c>
      <c r="CH570" s="9">
        <v>146</v>
      </c>
      <c r="CI570" s="9">
        <v>102</v>
      </c>
      <c r="CJ570" s="251">
        <v>178</v>
      </c>
      <c r="CK570" s="251">
        <v>223</v>
      </c>
      <c r="CL570" s="251"/>
    </row>
    <row r="571" spans="1:90" ht="12.95" customHeight="1" x14ac:dyDescent="0.2">
      <c r="A571" s="72" t="s">
        <v>513</v>
      </c>
      <c r="B571" s="26" t="s">
        <v>1968</v>
      </c>
      <c r="C571" s="29" t="s">
        <v>2055</v>
      </c>
      <c r="D571" s="301"/>
      <c r="K571" s="10">
        <v>445</v>
      </c>
      <c r="L571" s="9">
        <v>606</v>
      </c>
      <c r="M571" s="9">
        <v>554</v>
      </c>
      <c r="N571" s="107">
        <f t="shared" si="85"/>
        <v>593</v>
      </c>
      <c r="O571" s="141">
        <f>+AF571+AS571+BF571+BV571+CI571</f>
        <v>554</v>
      </c>
      <c r="P571" s="142">
        <f t="shared" si="86"/>
        <v>0</v>
      </c>
      <c r="Q571" s="222">
        <v>3200</v>
      </c>
      <c r="R571" s="222">
        <v>2098</v>
      </c>
      <c r="S571" s="107">
        <f t="shared" si="87"/>
        <v>511</v>
      </c>
      <c r="T571" s="141">
        <f>+AH571+AU571+BH571+BK571+BX571+CK571</f>
        <v>2098</v>
      </c>
      <c r="U571" s="142">
        <f t="shared" si="84"/>
        <v>0</v>
      </c>
      <c r="V571" s="260"/>
      <c r="W571" s="131"/>
      <c r="X571" s="55"/>
      <c r="Y571" s="55"/>
      <c r="Z571" s="55"/>
      <c r="AA571" s="55"/>
      <c r="AB571" s="55"/>
      <c r="AC571" s="55"/>
      <c r="AD571" s="9">
        <v>241</v>
      </c>
      <c r="AE571" s="9">
        <v>235</v>
      </c>
      <c r="AF571" s="9">
        <v>256</v>
      </c>
      <c r="AG571" s="251">
        <v>208</v>
      </c>
      <c r="AH571" s="251">
        <v>271</v>
      </c>
      <c r="AI571" s="251"/>
      <c r="AJ571" s="131"/>
      <c r="AK571" s="55"/>
      <c r="AL571" s="55"/>
      <c r="AM571" s="55"/>
      <c r="AN571" s="55"/>
      <c r="AO571" s="55"/>
      <c r="AP571" s="55"/>
      <c r="AQ571" s="9">
        <v>1</v>
      </c>
      <c r="AR571" s="9">
        <v>0</v>
      </c>
      <c r="AS571" s="9">
        <v>0</v>
      </c>
      <c r="AT571" s="251">
        <v>0</v>
      </c>
      <c r="AU571" s="251">
        <v>0</v>
      </c>
      <c r="AV571" s="251"/>
      <c r="AW571" s="131"/>
      <c r="AX571" s="55"/>
      <c r="AY571" s="55"/>
      <c r="AZ571" s="68"/>
      <c r="BA571" s="68"/>
      <c r="BB571" s="68"/>
      <c r="BC571" s="68"/>
      <c r="BD571" s="68">
        <v>0</v>
      </c>
      <c r="BE571" s="68">
        <v>0</v>
      </c>
      <c r="BF571" s="213">
        <v>0</v>
      </c>
      <c r="BG571" s="251">
        <v>0</v>
      </c>
      <c r="BH571" s="266">
        <v>0</v>
      </c>
      <c r="BI571" s="254"/>
      <c r="BJ571" s="690">
        <v>2889</v>
      </c>
      <c r="BK571" s="252">
        <v>1772</v>
      </c>
      <c r="BL571" s="252"/>
      <c r="BM571" s="131"/>
      <c r="BN571" s="55"/>
      <c r="BO571" s="55"/>
      <c r="BP571" s="94"/>
      <c r="BQ571" s="94"/>
      <c r="BR571" s="94"/>
      <c r="BS571" s="94"/>
      <c r="BT571" s="94">
        <v>164</v>
      </c>
      <c r="BU571" s="94">
        <v>363</v>
      </c>
      <c r="BV571" s="94">
        <v>259</v>
      </c>
      <c r="BW571" s="251">
        <v>83</v>
      </c>
      <c r="BX571" s="251">
        <v>55</v>
      </c>
      <c r="BY571" s="251"/>
      <c r="BZ571" s="131"/>
      <c r="CA571" s="55"/>
      <c r="CB571" s="55"/>
      <c r="CC571" s="55"/>
      <c r="CD571" s="55"/>
      <c r="CE571" s="55"/>
      <c r="CF571" s="55"/>
      <c r="CG571" s="9">
        <v>39</v>
      </c>
      <c r="CH571" s="9">
        <v>8</v>
      </c>
      <c r="CI571" s="9">
        <v>39</v>
      </c>
      <c r="CJ571" s="251">
        <v>20</v>
      </c>
      <c r="CK571" s="251">
        <v>0</v>
      </c>
      <c r="CL571" s="251"/>
    </row>
    <row r="572" spans="1:90" ht="12.95" customHeight="1" x14ac:dyDescent="0.2">
      <c r="A572" s="72" t="s">
        <v>424</v>
      </c>
      <c r="B572" s="26" t="s">
        <v>284</v>
      </c>
      <c r="C572" s="29" t="s">
        <v>2055</v>
      </c>
      <c r="D572" s="301"/>
      <c r="K572" s="10">
        <v>2124</v>
      </c>
      <c r="L572" s="9">
        <v>1960</v>
      </c>
      <c r="M572" s="9">
        <v>5645</v>
      </c>
      <c r="N572" s="107">
        <f t="shared" si="85"/>
        <v>332</v>
      </c>
      <c r="O572" s="141">
        <f>+AF572+AS572+BF572+BV572+CI572</f>
        <v>5645</v>
      </c>
      <c r="P572" s="142">
        <f t="shared" si="86"/>
        <v>0</v>
      </c>
      <c r="Q572" s="222">
        <v>1598</v>
      </c>
      <c r="R572" s="222">
        <v>2014</v>
      </c>
      <c r="S572" s="107">
        <f t="shared" si="87"/>
        <v>518</v>
      </c>
      <c r="T572" s="141">
        <f>+AH572+AU572+BH572+BK572+BX572+CK572</f>
        <v>2014</v>
      </c>
      <c r="U572" s="142">
        <f t="shared" si="84"/>
        <v>0</v>
      </c>
      <c r="V572" s="260"/>
      <c r="W572" s="131"/>
      <c r="X572" s="55"/>
      <c r="Y572" s="55"/>
      <c r="Z572" s="55"/>
      <c r="AA572" s="55"/>
      <c r="AB572" s="55"/>
      <c r="AC572" s="55"/>
      <c r="AD572" s="9">
        <v>1993</v>
      </c>
      <c r="AE572" s="9">
        <v>1926</v>
      </c>
      <c r="AF572" s="9">
        <v>5588</v>
      </c>
      <c r="AG572" s="252">
        <v>1598</v>
      </c>
      <c r="AH572" s="252">
        <v>2014</v>
      </c>
      <c r="AI572" s="252"/>
      <c r="AJ572" s="131"/>
      <c r="AK572" s="55"/>
      <c r="AL572" s="55"/>
      <c r="AM572" s="55"/>
      <c r="AN572" s="55"/>
      <c r="AO572" s="55"/>
      <c r="AP572" s="55"/>
      <c r="AQ572" s="9">
        <v>0</v>
      </c>
      <c r="AR572" s="9">
        <v>0</v>
      </c>
      <c r="AS572" s="9">
        <v>0</v>
      </c>
      <c r="AT572" s="251">
        <v>0</v>
      </c>
      <c r="AU572" s="251">
        <v>0</v>
      </c>
      <c r="AV572" s="251"/>
      <c r="AW572" s="131"/>
      <c r="AX572" s="55"/>
      <c r="AY572" s="55"/>
      <c r="AZ572" s="68"/>
      <c r="BA572" s="68"/>
      <c r="BB572" s="68"/>
      <c r="BC572" s="68"/>
      <c r="BD572" s="68">
        <v>0</v>
      </c>
      <c r="BE572" s="68">
        <v>0</v>
      </c>
      <c r="BF572" s="213">
        <v>0</v>
      </c>
      <c r="BG572" s="251">
        <v>0</v>
      </c>
      <c r="BH572" s="266">
        <v>0</v>
      </c>
      <c r="BI572" s="254"/>
      <c r="BJ572" s="268">
        <v>0</v>
      </c>
      <c r="BK572" s="251">
        <v>0</v>
      </c>
      <c r="BL572" s="251"/>
      <c r="BM572" s="131"/>
      <c r="BN572" s="55"/>
      <c r="BO572" s="55"/>
      <c r="BP572" s="94"/>
      <c r="BQ572" s="94"/>
      <c r="BR572" s="94"/>
      <c r="BS572" s="94"/>
      <c r="BT572" s="94">
        <v>131</v>
      </c>
      <c r="BU572" s="94">
        <v>34</v>
      </c>
      <c r="BV572" s="94">
        <v>57</v>
      </c>
      <c r="BW572" s="251">
        <v>0</v>
      </c>
      <c r="BX572" s="251">
        <v>0</v>
      </c>
      <c r="BY572" s="251"/>
      <c r="BZ572" s="131"/>
      <c r="CA572" s="55"/>
      <c r="CB572" s="55"/>
      <c r="CC572" s="55"/>
      <c r="CD572" s="55"/>
      <c r="CE572" s="55"/>
      <c r="CF572" s="55"/>
      <c r="CG572" s="9">
        <v>0</v>
      </c>
      <c r="CH572" s="9">
        <v>0</v>
      </c>
      <c r="CI572" s="9">
        <v>0</v>
      </c>
      <c r="CJ572" s="251">
        <v>0</v>
      </c>
      <c r="CK572" s="251">
        <v>0</v>
      </c>
      <c r="CL572" s="251"/>
    </row>
    <row r="573" spans="1:90" ht="12.95" customHeight="1" x14ac:dyDescent="0.2">
      <c r="A573" s="72"/>
      <c r="B573" s="26" t="s">
        <v>320</v>
      </c>
      <c r="C573" s="29" t="s">
        <v>2055</v>
      </c>
      <c r="D573" s="301"/>
      <c r="K573" s="10">
        <v>1321</v>
      </c>
      <c r="L573" s="9">
        <v>1622</v>
      </c>
      <c r="M573" s="9">
        <v>1347</v>
      </c>
      <c r="N573" s="107">
        <f t="shared" si="85"/>
        <v>488</v>
      </c>
      <c r="O573" s="141">
        <f>+AF573+AS573+BF573+BV573+CI573</f>
        <v>1347</v>
      </c>
      <c r="P573" s="142">
        <f t="shared" si="86"/>
        <v>0</v>
      </c>
      <c r="Q573" s="222">
        <v>2096</v>
      </c>
      <c r="R573" s="222">
        <v>2002</v>
      </c>
      <c r="S573" s="107">
        <f t="shared" si="87"/>
        <v>520</v>
      </c>
      <c r="T573" s="141">
        <f>+AH573+AU573+BH573+BK573+BX573+CK573</f>
        <v>2002</v>
      </c>
      <c r="U573" s="142">
        <f t="shared" si="84"/>
        <v>0</v>
      </c>
      <c r="V573" s="260"/>
      <c r="W573" s="131"/>
      <c r="X573" s="55"/>
      <c r="Y573" s="55"/>
      <c r="Z573" s="55"/>
      <c r="AA573" s="55"/>
      <c r="AB573" s="55"/>
      <c r="AC573" s="55"/>
      <c r="AD573" s="9">
        <v>997</v>
      </c>
      <c r="AE573" s="9">
        <v>1113</v>
      </c>
      <c r="AF573" s="9">
        <v>994</v>
      </c>
      <c r="AG573" s="251">
        <v>436</v>
      </c>
      <c r="AH573" s="251">
        <v>455</v>
      </c>
      <c r="AI573" s="251"/>
      <c r="AJ573" s="131"/>
      <c r="AK573" s="55"/>
      <c r="AL573" s="55"/>
      <c r="AM573" s="55"/>
      <c r="AN573" s="55"/>
      <c r="AO573" s="55"/>
      <c r="AP573" s="55"/>
      <c r="AQ573" s="9">
        <v>25</v>
      </c>
      <c r="AR573" s="9">
        <v>212</v>
      </c>
      <c r="AS573" s="9">
        <v>44</v>
      </c>
      <c r="AT573" s="251">
        <v>403</v>
      </c>
      <c r="AU573" s="251">
        <v>233</v>
      </c>
      <c r="AV573" s="251"/>
      <c r="AW573" s="131"/>
      <c r="AX573" s="55"/>
      <c r="AY573" s="55"/>
      <c r="AZ573" s="68"/>
      <c r="BA573" s="68"/>
      <c r="BB573" s="68"/>
      <c r="BC573" s="68"/>
      <c r="BD573" s="68">
        <v>21</v>
      </c>
      <c r="BE573" s="68">
        <v>14</v>
      </c>
      <c r="BF573" s="213">
        <v>18</v>
      </c>
      <c r="BG573" s="251">
        <v>0</v>
      </c>
      <c r="BH573" s="266">
        <v>6</v>
      </c>
      <c r="BI573" s="254"/>
      <c r="BJ573" s="268">
        <v>62</v>
      </c>
      <c r="BK573" s="251">
        <v>31</v>
      </c>
      <c r="BL573" s="251"/>
      <c r="BM573" s="131"/>
      <c r="BN573" s="55"/>
      <c r="BO573" s="55"/>
      <c r="BP573" s="94"/>
      <c r="BQ573" s="94"/>
      <c r="BR573" s="94"/>
      <c r="BS573" s="94"/>
      <c r="BT573" s="94">
        <v>186</v>
      </c>
      <c r="BU573" s="94">
        <v>184</v>
      </c>
      <c r="BV573" s="94">
        <v>209</v>
      </c>
      <c r="BW573" s="251">
        <v>868</v>
      </c>
      <c r="BX573" s="251">
        <v>774</v>
      </c>
      <c r="BY573" s="251"/>
      <c r="BZ573" s="131"/>
      <c r="CA573" s="55"/>
      <c r="CB573" s="55"/>
      <c r="CC573" s="55"/>
      <c r="CD573" s="55"/>
      <c r="CE573" s="55"/>
      <c r="CF573" s="55"/>
      <c r="CG573" s="9">
        <v>92</v>
      </c>
      <c r="CH573" s="9">
        <v>99</v>
      </c>
      <c r="CI573" s="9">
        <v>82</v>
      </c>
      <c r="CJ573" s="251">
        <v>327</v>
      </c>
      <c r="CK573" s="251">
        <v>503</v>
      </c>
      <c r="CL573" s="251"/>
    </row>
    <row r="574" spans="1:90" ht="12.95" customHeight="1" x14ac:dyDescent="0.2">
      <c r="A574" s="72" t="s">
        <v>413</v>
      </c>
      <c r="B574" s="26" t="s">
        <v>633</v>
      </c>
      <c r="C574" s="29" t="s">
        <v>2055</v>
      </c>
      <c r="D574" s="301"/>
      <c r="K574" s="10">
        <v>826</v>
      </c>
      <c r="L574" s="44">
        <v>1179</v>
      </c>
      <c r="M574" s="44">
        <v>623</v>
      </c>
      <c r="N574" s="107">
        <f t="shared" si="85"/>
        <v>577</v>
      </c>
      <c r="O574" s="141">
        <f>+AF574+AS574+BF574+BV574+CI574</f>
        <v>623</v>
      </c>
      <c r="P574" s="142">
        <f t="shared" si="86"/>
        <v>0</v>
      </c>
      <c r="Q574" s="222">
        <v>1253</v>
      </c>
      <c r="R574" s="222">
        <v>1925</v>
      </c>
      <c r="S574" s="107">
        <f t="shared" si="87"/>
        <v>532</v>
      </c>
      <c r="T574" s="141">
        <f>+AH574+AU574+BH574+BK574+BX574+CK574</f>
        <v>1925</v>
      </c>
      <c r="U574" s="142">
        <f t="shared" si="84"/>
        <v>0</v>
      </c>
      <c r="V574" s="260"/>
      <c r="W574" s="131"/>
      <c r="X574" s="55"/>
      <c r="Y574" s="55"/>
      <c r="Z574" s="55"/>
      <c r="AA574" s="55"/>
      <c r="AB574" s="55"/>
      <c r="AC574" s="55"/>
      <c r="AD574" s="9">
        <v>120</v>
      </c>
      <c r="AE574" s="9">
        <v>7</v>
      </c>
      <c r="AF574" s="9">
        <v>6</v>
      </c>
      <c r="AG574" s="251">
        <v>116</v>
      </c>
      <c r="AH574" s="251">
        <v>244</v>
      </c>
      <c r="AI574" s="251"/>
      <c r="AJ574" s="131"/>
      <c r="AK574" s="55"/>
      <c r="AL574" s="55"/>
      <c r="AM574" s="55"/>
      <c r="AN574" s="55"/>
      <c r="AO574" s="55"/>
      <c r="AP574" s="55"/>
      <c r="AQ574" s="9">
        <v>0</v>
      </c>
      <c r="AR574" s="9">
        <v>0</v>
      </c>
      <c r="AS574" s="9">
        <v>0</v>
      </c>
      <c r="AT574" s="251">
        <v>0</v>
      </c>
      <c r="AU574" s="251">
        <v>0</v>
      </c>
      <c r="AV574" s="251"/>
      <c r="AW574" s="131"/>
      <c r="AX574" s="55"/>
      <c r="AY574" s="55"/>
      <c r="AZ574" s="68"/>
      <c r="BA574" s="68"/>
      <c r="BB574" s="68"/>
      <c r="BC574" s="68"/>
      <c r="BD574" s="68">
        <v>3</v>
      </c>
      <c r="BE574" s="68">
        <v>0</v>
      </c>
      <c r="BF574" s="213">
        <v>35</v>
      </c>
      <c r="BG574" s="251">
        <v>24</v>
      </c>
      <c r="BH574" s="266">
        <v>24</v>
      </c>
      <c r="BI574" s="254"/>
      <c r="BJ574" s="268">
        <v>142</v>
      </c>
      <c r="BK574" s="251">
        <v>203</v>
      </c>
      <c r="BL574" s="251"/>
      <c r="BM574" s="131"/>
      <c r="BN574" s="55"/>
      <c r="BO574" s="55"/>
      <c r="BP574" s="94"/>
      <c r="BQ574" s="94"/>
      <c r="BR574" s="94"/>
      <c r="BS574" s="94"/>
      <c r="BT574" s="94">
        <v>439</v>
      </c>
      <c r="BU574" s="94">
        <v>757</v>
      </c>
      <c r="BV574" s="94">
        <v>221</v>
      </c>
      <c r="BW574" s="251">
        <v>971</v>
      </c>
      <c r="BX574" s="252">
        <v>1454</v>
      </c>
      <c r="BY574" s="252"/>
      <c r="BZ574" s="131"/>
      <c r="CA574" s="55"/>
      <c r="CB574" s="55"/>
      <c r="CC574" s="55"/>
      <c r="CD574" s="55"/>
      <c r="CE574" s="55"/>
      <c r="CF574" s="55"/>
      <c r="CG574" s="9">
        <v>264</v>
      </c>
      <c r="CH574" s="9">
        <v>415</v>
      </c>
      <c r="CI574" s="9">
        <v>361</v>
      </c>
      <c r="CJ574" s="251">
        <v>0</v>
      </c>
      <c r="CK574" s="251">
        <v>0</v>
      </c>
      <c r="CL574" s="251"/>
    </row>
    <row r="575" spans="1:90" ht="12.95" customHeight="1" x14ac:dyDescent="0.2">
      <c r="A575" s="72" t="s">
        <v>425</v>
      </c>
      <c r="B575" s="26" t="s">
        <v>1919</v>
      </c>
      <c r="C575" s="29" t="s">
        <v>2055</v>
      </c>
      <c r="D575" s="301"/>
      <c r="K575" s="10">
        <v>1860</v>
      </c>
      <c r="L575" s="9">
        <v>1760</v>
      </c>
      <c r="M575" s="9">
        <v>1598</v>
      </c>
      <c r="N575" s="107">
        <f t="shared" si="85"/>
        <v>462</v>
      </c>
      <c r="O575" s="141">
        <f>+AF575+AS575+BF575+BV575+CI575</f>
        <v>1598</v>
      </c>
      <c r="P575" s="142">
        <f t="shared" si="86"/>
        <v>0</v>
      </c>
      <c r="Q575" s="222">
        <v>1151</v>
      </c>
      <c r="R575" s="222">
        <v>1910</v>
      </c>
      <c r="S575" s="107">
        <f t="shared" si="87"/>
        <v>534</v>
      </c>
      <c r="T575" s="141">
        <f>+AH575+AU575+BH575+BK575+BX575+CK575</f>
        <v>1910</v>
      </c>
      <c r="U575" s="142">
        <f t="shared" si="84"/>
        <v>0</v>
      </c>
      <c r="V575" s="260"/>
      <c r="W575" s="131"/>
      <c r="X575" s="55"/>
      <c r="Y575" s="55"/>
      <c r="Z575" s="55"/>
      <c r="AA575" s="55"/>
      <c r="AB575" s="55"/>
      <c r="AC575" s="55"/>
      <c r="AD575" s="9">
        <v>357</v>
      </c>
      <c r="AE575" s="9">
        <v>359</v>
      </c>
      <c r="AF575" s="9">
        <v>383</v>
      </c>
      <c r="AG575" s="251">
        <v>512</v>
      </c>
      <c r="AH575" s="251">
        <v>554</v>
      </c>
      <c r="AI575" s="251"/>
      <c r="AJ575" s="131"/>
      <c r="AK575" s="55"/>
      <c r="AL575" s="55"/>
      <c r="AM575" s="55"/>
      <c r="AN575" s="55"/>
      <c r="AO575" s="55"/>
      <c r="AP575" s="55"/>
      <c r="AQ575" s="9">
        <v>0</v>
      </c>
      <c r="AR575" s="9">
        <v>0</v>
      </c>
      <c r="AS575" s="9">
        <v>0</v>
      </c>
      <c r="AT575" s="251">
        <v>0</v>
      </c>
      <c r="AU575" s="251">
        <v>0</v>
      </c>
      <c r="AV575" s="251"/>
      <c r="AW575" s="131"/>
      <c r="AX575" s="55"/>
      <c r="AY575" s="55"/>
      <c r="AZ575" s="68"/>
      <c r="BA575" s="68"/>
      <c r="BB575" s="68"/>
      <c r="BC575" s="68"/>
      <c r="BD575" s="68">
        <v>1071</v>
      </c>
      <c r="BE575" s="68">
        <v>1026</v>
      </c>
      <c r="BF575" s="213">
        <v>869</v>
      </c>
      <c r="BG575" s="251">
        <v>304</v>
      </c>
      <c r="BH575" s="266">
        <v>831</v>
      </c>
      <c r="BI575" s="254"/>
      <c r="BJ575" s="268">
        <v>0</v>
      </c>
      <c r="BK575" s="251">
        <v>0</v>
      </c>
      <c r="BL575" s="251"/>
      <c r="BM575" s="131"/>
      <c r="BN575" s="55"/>
      <c r="BO575" s="55"/>
      <c r="BP575" s="94"/>
      <c r="BQ575" s="94"/>
      <c r="BR575" s="94"/>
      <c r="BS575" s="94"/>
      <c r="BT575" s="94">
        <v>432</v>
      </c>
      <c r="BU575" s="94">
        <v>375</v>
      </c>
      <c r="BV575" s="94">
        <v>346</v>
      </c>
      <c r="BW575" s="251">
        <v>335</v>
      </c>
      <c r="BX575" s="251">
        <v>525</v>
      </c>
      <c r="BY575" s="251"/>
      <c r="BZ575" s="131"/>
      <c r="CA575" s="55"/>
      <c r="CB575" s="55"/>
      <c r="CC575" s="55"/>
      <c r="CD575" s="55"/>
      <c r="CE575" s="55"/>
      <c r="CF575" s="55"/>
      <c r="CG575" s="9">
        <v>0</v>
      </c>
      <c r="CH575" s="9">
        <v>0</v>
      </c>
      <c r="CI575" s="9">
        <v>0</v>
      </c>
      <c r="CJ575" s="251">
        <v>0</v>
      </c>
      <c r="CK575" s="251">
        <v>0</v>
      </c>
      <c r="CL575" s="251"/>
    </row>
    <row r="576" spans="1:90" ht="12.95" customHeight="1" x14ac:dyDescent="0.2">
      <c r="A576" s="72" t="s">
        <v>445</v>
      </c>
      <c r="B576" s="26" t="s">
        <v>1934</v>
      </c>
      <c r="C576" s="29" t="s">
        <v>2055</v>
      </c>
      <c r="D576" s="301"/>
      <c r="K576" s="10">
        <v>1289</v>
      </c>
      <c r="L576" s="9">
        <v>1361</v>
      </c>
      <c r="M576" s="9">
        <v>1423</v>
      </c>
      <c r="N576" s="107">
        <f t="shared" si="85"/>
        <v>480</v>
      </c>
      <c r="O576" s="141">
        <f>+AF576+AS576+BF576+BV576+CI576</f>
        <v>1423</v>
      </c>
      <c r="P576" s="142">
        <f t="shared" si="86"/>
        <v>0</v>
      </c>
      <c r="Q576" s="222">
        <v>1779</v>
      </c>
      <c r="R576" s="206">
        <v>1747</v>
      </c>
      <c r="S576" s="107">
        <f t="shared" si="87"/>
        <v>553</v>
      </c>
      <c r="T576" s="141">
        <f>+AH576+AU576+BH576+BK576+BX576+CK576</f>
        <v>1747</v>
      </c>
      <c r="U576" s="142">
        <f t="shared" si="84"/>
        <v>0</v>
      </c>
      <c r="V576" s="260"/>
      <c r="W576" s="131"/>
      <c r="X576" s="55"/>
      <c r="Y576" s="55"/>
      <c r="Z576" s="55"/>
      <c r="AA576" s="55"/>
      <c r="AB576" s="55"/>
      <c r="AC576" s="55"/>
      <c r="AD576" s="9">
        <v>1289</v>
      </c>
      <c r="AE576" s="9">
        <v>1361</v>
      </c>
      <c r="AF576" s="9">
        <v>1423</v>
      </c>
      <c r="AG576" s="273">
        <v>1467</v>
      </c>
      <c r="AH576" s="252">
        <v>1378</v>
      </c>
      <c r="AI576" s="252"/>
      <c r="AJ576" s="131"/>
      <c r="AK576" s="55"/>
      <c r="AL576" s="55"/>
      <c r="AM576" s="55"/>
      <c r="AN576" s="55"/>
      <c r="AO576" s="55"/>
      <c r="AP576" s="55"/>
      <c r="AQ576" s="9">
        <v>0</v>
      </c>
      <c r="AR576" s="9">
        <v>0</v>
      </c>
      <c r="AS576" s="9">
        <v>0</v>
      </c>
      <c r="AT576" s="271">
        <v>0</v>
      </c>
      <c r="AU576" s="251">
        <v>0</v>
      </c>
      <c r="AV576" s="251"/>
      <c r="AW576" s="131"/>
      <c r="AX576" s="55"/>
      <c r="AY576" s="55"/>
      <c r="AZ576" s="68"/>
      <c r="BA576" s="68"/>
      <c r="BB576" s="68"/>
      <c r="BC576" s="68"/>
      <c r="BD576" s="68">
        <v>0</v>
      </c>
      <c r="BE576" s="68">
        <v>0</v>
      </c>
      <c r="BF576" s="213">
        <v>0</v>
      </c>
      <c r="BG576" s="271">
        <v>0</v>
      </c>
      <c r="BH576" s="266">
        <v>0</v>
      </c>
      <c r="BI576" s="254"/>
      <c r="BJ576" s="691">
        <v>0</v>
      </c>
      <c r="BK576" s="251">
        <v>0</v>
      </c>
      <c r="BL576" s="251"/>
      <c r="BM576" s="131"/>
      <c r="BN576" s="55"/>
      <c r="BO576" s="55"/>
      <c r="BP576" s="94"/>
      <c r="BQ576" s="94"/>
      <c r="BR576" s="94"/>
      <c r="BS576" s="94"/>
      <c r="BT576" s="94">
        <v>0</v>
      </c>
      <c r="BU576" s="94">
        <v>0</v>
      </c>
      <c r="BV576" s="94">
        <v>0</v>
      </c>
      <c r="BW576" s="271">
        <v>312</v>
      </c>
      <c r="BX576" s="251">
        <v>369</v>
      </c>
      <c r="BY576" s="251"/>
      <c r="BZ576" s="131"/>
      <c r="CA576" s="55"/>
      <c r="CB576" s="55"/>
      <c r="CC576" s="55"/>
      <c r="CD576" s="55"/>
      <c r="CE576" s="55"/>
      <c r="CF576" s="55"/>
      <c r="CG576" s="9">
        <v>0</v>
      </c>
      <c r="CH576" s="9">
        <v>0</v>
      </c>
      <c r="CI576" s="9">
        <v>0</v>
      </c>
      <c r="CJ576" s="271">
        <v>0</v>
      </c>
      <c r="CK576" s="251">
        <v>0</v>
      </c>
      <c r="CL576" s="251"/>
    </row>
    <row r="577" spans="1:90" ht="12.95" customHeight="1" x14ac:dyDescent="0.2">
      <c r="A577" s="72" t="s">
        <v>448</v>
      </c>
      <c r="B577" s="26" t="s">
        <v>1963</v>
      </c>
      <c r="C577" s="29" t="s">
        <v>2055</v>
      </c>
      <c r="D577" s="301"/>
      <c r="K577" s="10">
        <v>773</v>
      </c>
      <c r="L577" s="9">
        <v>726</v>
      </c>
      <c r="M577" s="9">
        <v>869</v>
      </c>
      <c r="N577" s="107">
        <f t="shared" si="85"/>
        <v>537</v>
      </c>
      <c r="O577" s="141">
        <f>+AF577+AS577+BF577+BV577+CI577</f>
        <v>869</v>
      </c>
      <c r="P577" s="142">
        <f t="shared" si="86"/>
        <v>0</v>
      </c>
      <c r="Q577" s="222">
        <v>1985</v>
      </c>
      <c r="R577" s="222">
        <v>1710</v>
      </c>
      <c r="S577" s="107">
        <f t="shared" si="87"/>
        <v>557</v>
      </c>
      <c r="T577" s="141">
        <f>+AH577+AU577+BH577+BK577+BX577+CK577</f>
        <v>1710</v>
      </c>
      <c r="U577" s="142">
        <f t="shared" si="84"/>
        <v>0</v>
      </c>
      <c r="V577" s="260"/>
      <c r="W577" s="131"/>
      <c r="X577" s="55"/>
      <c r="Y577" s="55"/>
      <c r="Z577" s="55"/>
      <c r="AA577" s="55"/>
      <c r="AB577" s="55"/>
      <c r="AC577" s="55"/>
      <c r="AD577" s="9">
        <v>639</v>
      </c>
      <c r="AE577" s="9">
        <v>585</v>
      </c>
      <c r="AF577" s="9">
        <v>683</v>
      </c>
      <c r="AG577" s="252">
        <v>1359</v>
      </c>
      <c r="AH577" s="252">
        <v>1183</v>
      </c>
      <c r="AI577" s="252"/>
      <c r="AJ577" s="131"/>
      <c r="AK577" s="55"/>
      <c r="AL577" s="55"/>
      <c r="AM577" s="55"/>
      <c r="AN577" s="55"/>
      <c r="AO577" s="55"/>
      <c r="AP577" s="55"/>
      <c r="AQ577" s="9">
        <v>0</v>
      </c>
      <c r="AR577" s="9">
        <v>0</v>
      </c>
      <c r="AS577" s="9">
        <v>0</v>
      </c>
      <c r="AT577" s="251">
        <v>0</v>
      </c>
      <c r="AU577" s="251">
        <v>0</v>
      </c>
      <c r="AV577" s="251"/>
      <c r="AW577" s="131"/>
      <c r="AX577" s="55"/>
      <c r="AY577" s="55"/>
      <c r="AZ577" s="68"/>
      <c r="BA577" s="68"/>
      <c r="BB577" s="68"/>
      <c r="BC577" s="68"/>
      <c r="BD577" s="68">
        <v>112</v>
      </c>
      <c r="BE577" s="68">
        <v>125</v>
      </c>
      <c r="BF577" s="213">
        <v>173</v>
      </c>
      <c r="BG577" s="251">
        <v>62</v>
      </c>
      <c r="BH577" s="266">
        <v>44</v>
      </c>
      <c r="BI577" s="254"/>
      <c r="BJ577" s="268">
        <v>238</v>
      </c>
      <c r="BK577" s="251">
        <v>208</v>
      </c>
      <c r="BL577" s="251"/>
      <c r="BM577" s="131"/>
      <c r="BN577" s="55"/>
      <c r="BO577" s="55"/>
      <c r="BP577" s="94"/>
      <c r="BQ577" s="94"/>
      <c r="BR577" s="94"/>
      <c r="BS577" s="94"/>
      <c r="BT577" s="94">
        <v>22</v>
      </c>
      <c r="BU577" s="94">
        <v>16</v>
      </c>
      <c r="BV577" s="94">
        <v>13</v>
      </c>
      <c r="BW577" s="251">
        <v>326</v>
      </c>
      <c r="BX577" s="251">
        <v>275</v>
      </c>
      <c r="BY577" s="251"/>
      <c r="BZ577" s="131"/>
      <c r="CA577" s="55"/>
      <c r="CB577" s="55"/>
      <c r="CC577" s="55"/>
      <c r="CD577" s="55"/>
      <c r="CE577" s="55"/>
      <c r="CF577" s="55"/>
      <c r="CG577" s="9">
        <v>0</v>
      </c>
      <c r="CH577" s="9">
        <v>0</v>
      </c>
      <c r="CI577" s="9">
        <v>0</v>
      </c>
      <c r="CJ577" s="251">
        <v>0</v>
      </c>
      <c r="CK577" s="251">
        <v>0</v>
      </c>
      <c r="CL577" s="251"/>
    </row>
    <row r="578" spans="1:90" ht="12.95" customHeight="1" x14ac:dyDescent="0.2">
      <c r="A578" s="72" t="s">
        <v>449</v>
      </c>
      <c r="B578" s="26" t="s">
        <v>1904</v>
      </c>
      <c r="C578" s="29" t="s">
        <v>2055</v>
      </c>
      <c r="D578" s="301"/>
      <c r="K578" s="10">
        <v>2935</v>
      </c>
      <c r="L578" s="9">
        <v>2539</v>
      </c>
      <c r="M578" s="9">
        <v>1719</v>
      </c>
      <c r="N578" s="107">
        <f t="shared" si="85"/>
        <v>454</v>
      </c>
      <c r="O578" s="141">
        <f>+AF578+AS578+BF578+BV578+CI578</f>
        <v>1719</v>
      </c>
      <c r="P578" s="142">
        <f t="shared" si="86"/>
        <v>0</v>
      </c>
      <c r="Q578" s="222">
        <v>2883</v>
      </c>
      <c r="R578" s="222">
        <v>1643</v>
      </c>
      <c r="S578" s="107">
        <f t="shared" si="87"/>
        <v>563</v>
      </c>
      <c r="T578" s="141">
        <f>+AH578+AU578+BH578+BK578+BX578+CK578</f>
        <v>1643</v>
      </c>
      <c r="U578" s="142">
        <f t="shared" si="84"/>
        <v>0</v>
      </c>
      <c r="V578" s="260"/>
      <c r="W578" s="131"/>
      <c r="X578" s="55"/>
      <c r="Y578" s="55"/>
      <c r="Z578" s="55"/>
      <c r="AA578" s="55"/>
      <c r="AB578" s="55"/>
      <c r="AC578" s="55"/>
      <c r="AD578" s="9">
        <v>2409</v>
      </c>
      <c r="AE578" s="9">
        <v>2148</v>
      </c>
      <c r="AF578" s="9">
        <v>1568</v>
      </c>
      <c r="AG578" s="252">
        <v>2434</v>
      </c>
      <c r="AH578" s="252">
        <v>1172</v>
      </c>
      <c r="AI578" s="252"/>
      <c r="AJ578" s="131"/>
      <c r="AK578" s="55"/>
      <c r="AL578" s="55"/>
      <c r="AM578" s="55"/>
      <c r="AN578" s="55"/>
      <c r="AO578" s="55"/>
      <c r="AP578" s="55"/>
      <c r="AQ578" s="9">
        <v>353</v>
      </c>
      <c r="AR578" s="9">
        <v>325</v>
      </c>
      <c r="AS578" s="9">
        <v>110</v>
      </c>
      <c r="AT578" s="251">
        <v>229</v>
      </c>
      <c r="AU578" s="251">
        <v>52</v>
      </c>
      <c r="AV578" s="251"/>
      <c r="AW578" s="131"/>
      <c r="AX578" s="55"/>
      <c r="AY578" s="55"/>
      <c r="AZ578" s="68"/>
      <c r="BA578" s="68"/>
      <c r="BB578" s="68"/>
      <c r="BC578" s="68"/>
      <c r="BD578" s="68">
        <v>19</v>
      </c>
      <c r="BE578" s="68">
        <v>24</v>
      </c>
      <c r="BF578" s="213">
        <v>24</v>
      </c>
      <c r="BG578" s="251">
        <v>6</v>
      </c>
      <c r="BH578" s="266">
        <v>14</v>
      </c>
      <c r="BI578" s="254"/>
      <c r="BJ578" s="268">
        <v>40</v>
      </c>
      <c r="BK578" s="251">
        <v>0</v>
      </c>
      <c r="BL578" s="251"/>
      <c r="BM578" s="131"/>
      <c r="BN578" s="55"/>
      <c r="BO578" s="55"/>
      <c r="BP578" s="94"/>
      <c r="BQ578" s="94"/>
      <c r="BR578" s="94"/>
      <c r="BS578" s="94"/>
      <c r="BT578" s="94">
        <v>34</v>
      </c>
      <c r="BU578" s="94">
        <v>34</v>
      </c>
      <c r="BV578" s="94">
        <v>17</v>
      </c>
      <c r="BW578" s="251">
        <v>174</v>
      </c>
      <c r="BX578" s="251">
        <v>405</v>
      </c>
      <c r="BY578" s="251"/>
      <c r="BZ578" s="131"/>
      <c r="CA578" s="55"/>
      <c r="CB578" s="55"/>
      <c r="CC578" s="55"/>
      <c r="CD578" s="55"/>
      <c r="CE578" s="55"/>
      <c r="CF578" s="55"/>
      <c r="CG578" s="9">
        <v>120</v>
      </c>
      <c r="CH578" s="9">
        <v>8</v>
      </c>
      <c r="CI578" s="9">
        <v>0</v>
      </c>
      <c r="CJ578" s="251">
        <v>0</v>
      </c>
      <c r="CK578" s="251">
        <v>0</v>
      </c>
      <c r="CL578" s="251"/>
    </row>
    <row r="579" spans="1:90" ht="12.95" customHeight="1" x14ac:dyDescent="0.2">
      <c r="A579" s="72" t="s">
        <v>521</v>
      </c>
      <c r="B579" s="26" t="s">
        <v>362</v>
      </c>
      <c r="C579" s="29" t="s">
        <v>2055</v>
      </c>
      <c r="D579" s="301"/>
      <c r="K579" s="10">
        <v>807</v>
      </c>
      <c r="L579" s="9">
        <v>843</v>
      </c>
      <c r="M579" s="9">
        <v>811</v>
      </c>
      <c r="N579" s="107">
        <f t="shared" si="85"/>
        <v>545</v>
      </c>
      <c r="O579" s="260">
        <f>+AF579+AS579+BF579+BV579+CI579</f>
        <v>811</v>
      </c>
      <c r="P579" s="141">
        <f t="shared" si="86"/>
        <v>0</v>
      </c>
      <c r="Q579" s="221">
        <v>912</v>
      </c>
      <c r="R579" s="559">
        <v>1579</v>
      </c>
      <c r="S579" s="107">
        <f t="shared" si="87"/>
        <v>570</v>
      </c>
      <c r="T579" s="141">
        <f>+AH579+AU579+BH579+BK579+BX579+CK579</f>
        <v>1579</v>
      </c>
      <c r="U579" s="141">
        <f t="shared" si="84"/>
        <v>0</v>
      </c>
      <c r="V579" s="260"/>
      <c r="W579" s="131"/>
      <c r="X579" s="55"/>
      <c r="Y579" s="55"/>
      <c r="Z579" s="55"/>
      <c r="AA579" s="55"/>
      <c r="AB579" s="55"/>
      <c r="AC579" s="55"/>
      <c r="AD579" s="9">
        <v>798</v>
      </c>
      <c r="AE579" s="9">
        <v>763</v>
      </c>
      <c r="AF579" s="9">
        <v>783</v>
      </c>
      <c r="AG579" s="251">
        <v>889</v>
      </c>
      <c r="AH579" s="252">
        <v>1169</v>
      </c>
      <c r="AI579" s="252"/>
      <c r="AJ579" s="131"/>
      <c r="AK579" s="55"/>
      <c r="AL579" s="55"/>
      <c r="AM579" s="55"/>
      <c r="AN579" s="55"/>
      <c r="AO579" s="55"/>
      <c r="AP579" s="55"/>
      <c r="AQ579" s="9">
        <v>0</v>
      </c>
      <c r="AR579" s="9">
        <v>0</v>
      </c>
      <c r="AS579" s="9">
        <v>0</v>
      </c>
      <c r="AT579" s="251">
        <v>0</v>
      </c>
      <c r="AU579" s="251">
        <v>1</v>
      </c>
      <c r="AV579" s="251"/>
      <c r="AW579" s="131"/>
      <c r="AX579" s="55"/>
      <c r="AY579" s="55"/>
      <c r="AZ579" s="68"/>
      <c r="BA579" s="68"/>
      <c r="BB579" s="68"/>
      <c r="BC579" s="68"/>
      <c r="BD579" s="68">
        <v>0</v>
      </c>
      <c r="BE579" s="68">
        <v>0</v>
      </c>
      <c r="BF579" s="213">
        <v>0</v>
      </c>
      <c r="BG579" s="251">
        <v>6</v>
      </c>
      <c r="BH579" s="266">
        <v>57</v>
      </c>
      <c r="BI579" s="254"/>
      <c r="BJ579" s="268">
        <v>17</v>
      </c>
      <c r="BK579" s="251">
        <v>12</v>
      </c>
      <c r="BL579" s="251"/>
      <c r="BM579" s="131"/>
      <c r="BN579" s="55"/>
      <c r="BO579" s="55"/>
      <c r="BP579" s="94"/>
      <c r="BQ579" s="94"/>
      <c r="BR579" s="94"/>
      <c r="BS579" s="94"/>
      <c r="BT579" s="94">
        <v>0</v>
      </c>
      <c r="BU579" s="94">
        <v>68</v>
      </c>
      <c r="BV579" s="94">
        <v>2</v>
      </c>
      <c r="BW579" s="251">
        <v>0</v>
      </c>
      <c r="BX579" s="251">
        <v>340</v>
      </c>
      <c r="BY579" s="251"/>
      <c r="BZ579" s="131"/>
      <c r="CA579" s="55"/>
      <c r="CB579" s="55"/>
      <c r="CC579" s="55"/>
      <c r="CD579" s="55"/>
      <c r="CE579" s="55"/>
      <c r="CF579" s="55"/>
      <c r="CG579" s="9">
        <v>9</v>
      </c>
      <c r="CH579" s="9">
        <v>12</v>
      </c>
      <c r="CI579" s="9">
        <v>26</v>
      </c>
      <c r="CJ579" s="251">
        <v>0</v>
      </c>
      <c r="CK579" s="251">
        <v>0</v>
      </c>
      <c r="CL579" s="251"/>
    </row>
    <row r="580" spans="1:90" ht="12.95" customHeight="1" x14ac:dyDescent="0.2">
      <c r="A580" s="72"/>
      <c r="B580" s="26" t="s">
        <v>309</v>
      </c>
      <c r="C580" s="29" t="s">
        <v>2055</v>
      </c>
      <c r="D580" s="301"/>
      <c r="K580" s="10">
        <v>1485</v>
      </c>
      <c r="L580" s="9">
        <v>1597</v>
      </c>
      <c r="M580" s="9">
        <v>1742</v>
      </c>
      <c r="N580" s="107">
        <f t="shared" ref="N580:N581" si="88">IF(M580&gt;0,RANK(M580,$M$16:$M$986),"—")</f>
        <v>452</v>
      </c>
      <c r="O580" s="141">
        <f>+AF580+AS580+BF580+BV580+CI580</f>
        <v>1742</v>
      </c>
      <c r="P580" s="142">
        <f t="shared" ref="P580:P581" si="89">+O580-M580</f>
        <v>0</v>
      </c>
      <c r="Q580" s="222">
        <v>1221</v>
      </c>
      <c r="R580" s="222">
        <v>1528</v>
      </c>
      <c r="S580" s="107">
        <f t="shared" si="87"/>
        <v>576</v>
      </c>
      <c r="T580" s="141">
        <f>+AH580+AU580+BH580+BK580+BX580+CK580</f>
        <v>1528</v>
      </c>
      <c r="U580" s="142">
        <f t="shared" si="84"/>
        <v>0</v>
      </c>
      <c r="V580" s="260"/>
      <c r="W580" s="131"/>
      <c r="X580" s="55"/>
      <c r="Y580" s="55"/>
      <c r="Z580" s="55"/>
      <c r="AA580" s="55"/>
      <c r="AB580" s="55"/>
      <c r="AC580" s="55"/>
      <c r="AD580" s="9">
        <v>698</v>
      </c>
      <c r="AE580" s="9">
        <v>517</v>
      </c>
      <c r="AF580" s="9">
        <v>458</v>
      </c>
      <c r="AG580" s="251">
        <v>658</v>
      </c>
      <c r="AH580" s="251">
        <v>746</v>
      </c>
      <c r="AI580" s="251"/>
      <c r="AJ580" s="131"/>
      <c r="AK580" s="55"/>
      <c r="AL580" s="55"/>
      <c r="AM580" s="55"/>
      <c r="AN580" s="55"/>
      <c r="AO580" s="55"/>
      <c r="AP580" s="55"/>
      <c r="AQ580" s="9">
        <v>499</v>
      </c>
      <c r="AR580" s="9">
        <v>738</v>
      </c>
      <c r="AS580" s="9">
        <v>820</v>
      </c>
      <c r="AT580" s="251">
        <v>398</v>
      </c>
      <c r="AU580" s="251">
        <v>577</v>
      </c>
      <c r="AV580" s="251"/>
      <c r="AW580" s="131"/>
      <c r="AX580" s="55"/>
      <c r="AY580" s="55"/>
      <c r="AZ580" s="68"/>
      <c r="BA580" s="68"/>
      <c r="BB580" s="68"/>
      <c r="BC580" s="68"/>
      <c r="BD580" s="68">
        <v>29</v>
      </c>
      <c r="BE580" s="68">
        <v>0</v>
      </c>
      <c r="BF580" s="213">
        <v>91</v>
      </c>
      <c r="BG580" s="251">
        <v>113</v>
      </c>
      <c r="BH580" s="266">
        <v>63</v>
      </c>
      <c r="BI580" s="254"/>
      <c r="BJ580" s="268">
        <v>0</v>
      </c>
      <c r="BK580" s="251">
        <v>0</v>
      </c>
      <c r="BL580" s="251"/>
      <c r="BM580" s="131"/>
      <c r="BN580" s="55"/>
      <c r="BO580" s="55"/>
      <c r="BP580" s="94"/>
      <c r="BQ580" s="94"/>
      <c r="BR580" s="94"/>
      <c r="BS580" s="94"/>
      <c r="BT580" s="94">
        <v>71</v>
      </c>
      <c r="BU580" s="94">
        <v>139</v>
      </c>
      <c r="BV580" s="94">
        <v>274</v>
      </c>
      <c r="BW580" s="251">
        <v>19</v>
      </c>
      <c r="BX580" s="251">
        <v>88</v>
      </c>
      <c r="BY580" s="251"/>
      <c r="BZ580" s="131"/>
      <c r="CA580" s="55"/>
      <c r="CB580" s="55"/>
      <c r="CC580" s="55"/>
      <c r="CD580" s="55"/>
      <c r="CE580" s="55"/>
      <c r="CF580" s="55"/>
      <c r="CG580" s="9">
        <v>188</v>
      </c>
      <c r="CH580" s="9">
        <v>203</v>
      </c>
      <c r="CI580" s="9">
        <v>99</v>
      </c>
      <c r="CJ580" s="251">
        <v>33</v>
      </c>
      <c r="CK580" s="251">
        <v>54</v>
      </c>
      <c r="CL580" s="251"/>
    </row>
    <row r="581" spans="1:90" ht="12.95" customHeight="1" x14ac:dyDescent="0.2">
      <c r="A581" s="72" t="s">
        <v>452</v>
      </c>
      <c r="B581" s="26" t="s">
        <v>408</v>
      </c>
      <c r="C581" s="29" t="s">
        <v>2055</v>
      </c>
      <c r="D581" s="301"/>
      <c r="K581" s="10">
        <v>480</v>
      </c>
      <c r="L581" s="9"/>
      <c r="M581" s="9">
        <v>1392</v>
      </c>
      <c r="N581" s="107">
        <f t="shared" si="88"/>
        <v>485</v>
      </c>
      <c r="O581" s="141">
        <f>+AF581+AS581+BF581+BV581+CI581</f>
        <v>1392</v>
      </c>
      <c r="P581" s="142">
        <f t="shared" si="89"/>
        <v>0</v>
      </c>
      <c r="Q581" s="222">
        <v>1148</v>
      </c>
      <c r="R581" s="222">
        <v>1462</v>
      </c>
      <c r="S581" s="107">
        <f t="shared" si="87"/>
        <v>583</v>
      </c>
      <c r="T581" s="141">
        <f>+AH581+AU581+BH581+BK581+BX581+CK581</f>
        <v>1462</v>
      </c>
      <c r="U581" s="142">
        <f t="shared" si="84"/>
        <v>0</v>
      </c>
      <c r="V581" s="260"/>
      <c r="W581" s="131"/>
      <c r="X581" s="55"/>
      <c r="Y581" s="55"/>
      <c r="Z581" s="55"/>
      <c r="AA581" s="55"/>
      <c r="AB581" s="55"/>
      <c r="AC581" s="55"/>
      <c r="AD581" s="9">
        <v>227</v>
      </c>
      <c r="AE581" s="9"/>
      <c r="AF581" s="9">
        <v>970</v>
      </c>
      <c r="AG581" s="251">
        <v>633</v>
      </c>
      <c r="AH581" s="251">
        <v>856</v>
      </c>
      <c r="AI581" s="251"/>
      <c r="AJ581" s="131"/>
      <c r="AK581" s="55"/>
      <c r="AL581" s="55"/>
      <c r="AM581" s="55"/>
      <c r="AN581" s="55"/>
      <c r="AO581" s="55"/>
      <c r="AP581" s="55"/>
      <c r="AQ581" s="9">
        <v>56</v>
      </c>
      <c r="AR581" s="9"/>
      <c r="AS581" s="9">
        <v>80</v>
      </c>
      <c r="AT581" s="251">
        <v>63</v>
      </c>
      <c r="AU581" s="251">
        <v>30</v>
      </c>
      <c r="AV581" s="251"/>
      <c r="AW581" s="131"/>
      <c r="AX581" s="55"/>
      <c r="AY581" s="55"/>
      <c r="AZ581" s="68"/>
      <c r="BA581" s="68"/>
      <c r="BB581" s="68"/>
      <c r="BC581" s="68"/>
      <c r="BD581" s="68">
        <v>117</v>
      </c>
      <c r="BE581" s="68"/>
      <c r="BF581" s="213">
        <v>128</v>
      </c>
      <c r="BG581" s="251">
        <v>124</v>
      </c>
      <c r="BH581" s="266">
        <v>203</v>
      </c>
      <c r="BI581" s="254"/>
      <c r="BJ581" s="268">
        <v>25</v>
      </c>
      <c r="BK581" s="251">
        <v>56</v>
      </c>
      <c r="BL581" s="251"/>
      <c r="BM581" s="131"/>
      <c r="BN581" s="55"/>
      <c r="BO581" s="55"/>
      <c r="BP581" s="94"/>
      <c r="BQ581" s="94"/>
      <c r="BR581" s="94"/>
      <c r="BS581" s="94"/>
      <c r="BT581" s="94">
        <v>77</v>
      </c>
      <c r="BU581" s="94"/>
      <c r="BV581" s="94">
        <v>161</v>
      </c>
      <c r="BW581" s="251">
        <v>195</v>
      </c>
      <c r="BX581" s="251">
        <v>317</v>
      </c>
      <c r="BY581" s="251"/>
      <c r="BZ581" s="131"/>
      <c r="CA581" s="55"/>
      <c r="CB581" s="55"/>
      <c r="CC581" s="55"/>
      <c r="CD581" s="55"/>
      <c r="CE581" s="55"/>
      <c r="CF581" s="55"/>
      <c r="CG581" s="9">
        <v>3</v>
      </c>
      <c r="CH581" s="9"/>
      <c r="CI581" s="9">
        <v>53</v>
      </c>
      <c r="CJ581" s="251">
        <v>108</v>
      </c>
      <c r="CK581" s="251">
        <v>0</v>
      </c>
      <c r="CL581" s="251"/>
    </row>
    <row r="582" spans="1:90" ht="12.95" customHeight="1" x14ac:dyDescent="0.2">
      <c r="A582" s="72"/>
      <c r="B582" s="218" t="s">
        <v>2080</v>
      </c>
      <c r="C582" s="218" t="s">
        <v>2055</v>
      </c>
      <c r="D582" s="263"/>
      <c r="E582" s="28"/>
      <c r="F582" s="44"/>
      <c r="G582" s="52"/>
      <c r="H582" s="44"/>
      <c r="I582" s="44"/>
      <c r="J582" s="44"/>
      <c r="K582" s="44"/>
      <c r="L582" s="44"/>
      <c r="M582" s="44"/>
      <c r="N582" s="107"/>
      <c r="O582" s="141"/>
      <c r="P582" s="142"/>
      <c r="Q582" s="222">
        <v>1349</v>
      </c>
      <c r="R582" s="222">
        <v>1436</v>
      </c>
      <c r="S582" s="107">
        <f t="shared" si="87"/>
        <v>591</v>
      </c>
      <c r="T582" s="141">
        <f>+AH582+AU582+BH582+BK582+BX582+CK582</f>
        <v>1436</v>
      </c>
      <c r="U582" s="142">
        <f t="shared" si="84"/>
        <v>0</v>
      </c>
      <c r="V582" s="260"/>
      <c r="W582" s="33"/>
      <c r="X582" s="28"/>
      <c r="Y582" s="44"/>
      <c r="Z582" s="44"/>
      <c r="AA582" s="44"/>
      <c r="AB582" s="44"/>
      <c r="AC582" s="44"/>
      <c r="AD582" s="44"/>
      <c r="AE582" s="44"/>
      <c r="AF582" s="44"/>
      <c r="AG582" s="251">
        <v>639</v>
      </c>
      <c r="AH582" s="251">
        <v>646</v>
      </c>
      <c r="AI582" s="251"/>
      <c r="AJ582" s="33"/>
      <c r="AK582" s="28"/>
      <c r="AL582" s="44"/>
      <c r="AM582" s="44"/>
      <c r="AN582" s="44"/>
      <c r="AO582" s="44"/>
      <c r="AP582" s="307"/>
      <c r="AQ582" s="307"/>
      <c r="AR582" s="307"/>
      <c r="AS582" s="307"/>
      <c r="AT582" s="251">
        <v>50</v>
      </c>
      <c r="AU582" s="251">
        <v>65</v>
      </c>
      <c r="AV582" s="251"/>
      <c r="AW582" s="33"/>
      <c r="AX582" s="28"/>
      <c r="AY582" s="44"/>
      <c r="AZ582" s="66"/>
      <c r="BA582" s="66"/>
      <c r="BB582" s="66"/>
      <c r="BC582" s="66"/>
      <c r="BD582" s="66"/>
      <c r="BE582" s="66"/>
      <c r="BF582" s="217"/>
      <c r="BG582" s="251">
        <v>3</v>
      </c>
      <c r="BH582" s="266">
        <v>0</v>
      </c>
      <c r="BI582" s="254"/>
      <c r="BJ582" s="268">
        <v>42</v>
      </c>
      <c r="BK582" s="251">
        <v>42</v>
      </c>
      <c r="BL582" s="251"/>
      <c r="BM582" s="33"/>
      <c r="BN582" s="28"/>
      <c r="BO582" s="44"/>
      <c r="BP582" s="44"/>
      <c r="BQ582" s="44"/>
      <c r="BR582" s="44"/>
      <c r="BS582" s="44"/>
      <c r="BT582" s="44"/>
      <c r="BU582" s="44"/>
      <c r="BV582" s="44"/>
      <c r="BW582" s="251">
        <v>615</v>
      </c>
      <c r="BX582" s="251">
        <v>683</v>
      </c>
      <c r="BY582" s="251"/>
      <c r="BZ582" s="234">
        <v>0</v>
      </c>
      <c r="CA582" s="221">
        <v>0</v>
      </c>
      <c r="CB582" s="44"/>
      <c r="CC582" s="44"/>
      <c r="CD582" s="44"/>
      <c r="CE582" s="44"/>
      <c r="CF582" s="44"/>
      <c r="CG582" s="44"/>
      <c r="CH582" s="44"/>
      <c r="CI582" s="44">
        <v>0</v>
      </c>
      <c r="CJ582" s="251">
        <v>0</v>
      </c>
      <c r="CK582" s="251">
        <v>0</v>
      </c>
      <c r="CL582" s="251"/>
    </row>
    <row r="583" spans="1:90" ht="12.95" customHeight="1" x14ac:dyDescent="0.2">
      <c r="A583" s="182" t="s">
        <v>2031</v>
      </c>
      <c r="B583" s="26" t="s">
        <v>1953</v>
      </c>
      <c r="C583" s="29" t="s">
        <v>2055</v>
      </c>
      <c r="D583" s="301"/>
      <c r="K583" s="10">
        <v>763</v>
      </c>
      <c r="L583" s="9">
        <v>866</v>
      </c>
      <c r="M583" s="9">
        <v>780</v>
      </c>
      <c r="N583" s="107">
        <f t="shared" ref="N583:N614" si="90">IF(M583&gt;0,RANK(M583,$M$16:$M$986),"—")</f>
        <v>550</v>
      </c>
      <c r="O583" s="141">
        <f>+AF583+AS583+BF583+BV583+CI583</f>
        <v>780</v>
      </c>
      <c r="P583" s="142">
        <f t="shared" ref="P583:P614" si="91">+O583-M583</f>
        <v>0</v>
      </c>
      <c r="Q583" s="221">
        <v>791</v>
      </c>
      <c r="R583" s="222">
        <v>1390</v>
      </c>
      <c r="S583" s="107">
        <f t="shared" si="87"/>
        <v>596</v>
      </c>
      <c r="T583" s="141">
        <f>+AH583+AU583+BH583+BK583+BX583+CK583</f>
        <v>1390</v>
      </c>
      <c r="U583" s="142">
        <f t="shared" si="84"/>
        <v>0</v>
      </c>
      <c r="V583" s="260"/>
      <c r="W583" s="131"/>
      <c r="X583" s="55"/>
      <c r="Y583" s="55"/>
      <c r="Z583" s="55"/>
      <c r="AA583" s="55"/>
      <c r="AB583" s="55"/>
      <c r="AC583" s="55"/>
      <c r="AD583" s="9">
        <v>582</v>
      </c>
      <c r="AE583" s="9">
        <v>642</v>
      </c>
      <c r="AF583" s="9">
        <v>532</v>
      </c>
      <c r="AG583" s="251">
        <v>505</v>
      </c>
      <c r="AH583" s="251">
        <v>892</v>
      </c>
      <c r="AI583" s="251"/>
      <c r="AJ583" s="131"/>
      <c r="AK583" s="55"/>
      <c r="AL583" s="55"/>
      <c r="AM583" s="55"/>
      <c r="AN583" s="55"/>
      <c r="AO583" s="55"/>
      <c r="AP583" s="55"/>
      <c r="AQ583" s="9">
        <v>43</v>
      </c>
      <c r="AR583" s="9">
        <v>1</v>
      </c>
      <c r="AS583" s="9">
        <v>69</v>
      </c>
      <c r="AT583" s="251">
        <v>21</v>
      </c>
      <c r="AU583" s="251">
        <v>129</v>
      </c>
      <c r="AV583" s="251"/>
      <c r="AW583" s="131"/>
      <c r="AX583" s="55"/>
      <c r="AY583" s="55"/>
      <c r="AZ583" s="68"/>
      <c r="BA583" s="68"/>
      <c r="BB583" s="68"/>
      <c r="BC583" s="68"/>
      <c r="BD583" s="68">
        <v>12</v>
      </c>
      <c r="BE583" s="68">
        <v>23</v>
      </c>
      <c r="BF583" s="213">
        <v>32</v>
      </c>
      <c r="BG583" s="251">
        <v>19</v>
      </c>
      <c r="BH583" s="266">
        <v>5</v>
      </c>
      <c r="BI583" s="254"/>
      <c r="BJ583" s="268">
        <v>48</v>
      </c>
      <c r="BK583" s="251">
        <v>101</v>
      </c>
      <c r="BL583" s="251"/>
      <c r="BM583" s="131"/>
      <c r="BN583" s="55"/>
      <c r="BO583" s="55"/>
      <c r="BP583" s="94"/>
      <c r="BQ583" s="94"/>
      <c r="BR583" s="94"/>
      <c r="BS583" s="94"/>
      <c r="BT583" s="94">
        <v>93</v>
      </c>
      <c r="BU583" s="94">
        <v>183</v>
      </c>
      <c r="BV583" s="94">
        <v>147</v>
      </c>
      <c r="BW583" s="251">
        <v>198</v>
      </c>
      <c r="BX583" s="251">
        <v>263</v>
      </c>
      <c r="BY583" s="251"/>
      <c r="BZ583" s="131"/>
      <c r="CA583" s="55"/>
      <c r="CB583" s="55"/>
      <c r="CC583" s="55"/>
      <c r="CD583" s="55"/>
      <c r="CE583" s="55"/>
      <c r="CF583" s="55"/>
      <c r="CG583" s="9">
        <v>33</v>
      </c>
      <c r="CH583" s="9">
        <v>17</v>
      </c>
      <c r="CI583" s="9">
        <v>0</v>
      </c>
      <c r="CJ583" s="251">
        <v>0</v>
      </c>
      <c r="CK583" s="251">
        <v>0</v>
      </c>
      <c r="CL583" s="251"/>
    </row>
    <row r="584" spans="1:90" ht="12.95" customHeight="1" x14ac:dyDescent="0.2">
      <c r="A584" s="72" t="s">
        <v>381</v>
      </c>
      <c r="B584" s="26" t="s">
        <v>1949</v>
      </c>
      <c r="C584" s="29" t="s">
        <v>2055</v>
      </c>
      <c r="D584" s="301"/>
      <c r="K584" s="10">
        <v>787</v>
      </c>
      <c r="L584" s="9">
        <v>955</v>
      </c>
      <c r="M584" s="9">
        <v>627</v>
      </c>
      <c r="N584" s="107">
        <f t="shared" si="90"/>
        <v>576</v>
      </c>
      <c r="O584" s="141">
        <f>+AF584+AS584+BF584+BV584+CI584</f>
        <v>627</v>
      </c>
      <c r="P584" s="142">
        <f t="shared" si="91"/>
        <v>0</v>
      </c>
      <c r="Q584" s="222">
        <v>2069</v>
      </c>
      <c r="R584" s="222">
        <v>1340</v>
      </c>
      <c r="S584" s="107">
        <f t="shared" si="87"/>
        <v>603</v>
      </c>
      <c r="T584" s="141">
        <f>+AH584+AU584+BH584+BK584+BX584+CK584</f>
        <v>1340</v>
      </c>
      <c r="U584" s="142">
        <f t="shared" si="84"/>
        <v>0</v>
      </c>
      <c r="V584" s="260"/>
      <c r="W584" s="131"/>
      <c r="X584" s="55"/>
      <c r="Y584" s="55"/>
      <c r="Z584" s="55"/>
      <c r="AA584" s="55"/>
      <c r="AB584" s="55"/>
      <c r="AC584" s="55"/>
      <c r="AD584" s="9">
        <v>145</v>
      </c>
      <c r="AE584" s="9">
        <v>343</v>
      </c>
      <c r="AF584" s="9">
        <v>43</v>
      </c>
      <c r="AG584" s="252">
        <v>1161</v>
      </c>
      <c r="AH584" s="251">
        <v>287</v>
      </c>
      <c r="AI584" s="251"/>
      <c r="AJ584" s="131"/>
      <c r="AK584" s="55"/>
      <c r="AL584" s="55"/>
      <c r="AM584" s="55"/>
      <c r="AN584" s="55"/>
      <c r="AO584" s="55"/>
      <c r="AP584" s="55"/>
      <c r="AQ584" s="9">
        <v>0</v>
      </c>
      <c r="AR584" s="9">
        <v>0</v>
      </c>
      <c r="AS584" s="9">
        <v>0</v>
      </c>
      <c r="AT584" s="251">
        <v>2</v>
      </c>
      <c r="AU584" s="251">
        <v>0</v>
      </c>
      <c r="AV584" s="251"/>
      <c r="AW584" s="131"/>
      <c r="AX584" s="55"/>
      <c r="AY584" s="55"/>
      <c r="AZ584" s="68"/>
      <c r="BA584" s="68"/>
      <c r="BB584" s="68"/>
      <c r="BC584" s="68"/>
      <c r="BD584" s="68">
        <v>0</v>
      </c>
      <c r="BE584" s="68">
        <v>0</v>
      </c>
      <c r="BF584" s="213">
        <v>0</v>
      </c>
      <c r="BG584" s="251">
        <v>5</v>
      </c>
      <c r="BH584" s="266">
        <v>2</v>
      </c>
      <c r="BI584" s="254"/>
      <c r="BJ584" s="268">
        <v>29</v>
      </c>
      <c r="BK584" s="251">
        <v>302</v>
      </c>
      <c r="BL584" s="251"/>
      <c r="BM584" s="131"/>
      <c r="BN584" s="55"/>
      <c r="BO584" s="55"/>
      <c r="BP584" s="94"/>
      <c r="BQ584" s="94"/>
      <c r="BR584" s="94"/>
      <c r="BS584" s="94"/>
      <c r="BT584" s="94">
        <v>576</v>
      </c>
      <c r="BU584" s="94">
        <v>175</v>
      </c>
      <c r="BV584" s="94">
        <v>579</v>
      </c>
      <c r="BW584" s="251">
        <v>872</v>
      </c>
      <c r="BX584" s="251">
        <v>749</v>
      </c>
      <c r="BY584" s="251"/>
      <c r="BZ584" s="131"/>
      <c r="CA584" s="55"/>
      <c r="CB584" s="55"/>
      <c r="CC584" s="55"/>
      <c r="CD584" s="55"/>
      <c r="CE584" s="55"/>
      <c r="CF584" s="55"/>
      <c r="CG584" s="9">
        <v>66</v>
      </c>
      <c r="CH584" s="9">
        <v>437</v>
      </c>
      <c r="CI584" s="9">
        <v>5</v>
      </c>
      <c r="CJ584" s="251">
        <v>0</v>
      </c>
      <c r="CK584" s="251">
        <v>0</v>
      </c>
      <c r="CL584" s="251"/>
    </row>
    <row r="585" spans="1:90" ht="12.95" customHeight="1" x14ac:dyDescent="0.2">
      <c r="A585" s="72" t="s">
        <v>438</v>
      </c>
      <c r="B585" s="26" t="s">
        <v>399</v>
      </c>
      <c r="C585" s="29" t="s">
        <v>2055</v>
      </c>
      <c r="D585" s="301"/>
      <c r="K585" s="10">
        <v>536</v>
      </c>
      <c r="L585" s="9">
        <v>833</v>
      </c>
      <c r="M585" s="9">
        <v>818</v>
      </c>
      <c r="N585" s="107">
        <f t="shared" si="90"/>
        <v>544</v>
      </c>
      <c r="O585" s="141">
        <f>+AF585+AS585+BF585+BV585+CI585</f>
        <v>818</v>
      </c>
      <c r="P585" s="142">
        <f t="shared" si="91"/>
        <v>0</v>
      </c>
      <c r="Q585" s="222">
        <v>1330</v>
      </c>
      <c r="R585" s="222">
        <v>1316</v>
      </c>
      <c r="S585" s="107">
        <f t="shared" si="87"/>
        <v>606</v>
      </c>
      <c r="T585" s="141">
        <f>+AH585+AU585+BH585+BK585+BX585+CK585</f>
        <v>1316</v>
      </c>
      <c r="U585" s="142">
        <f t="shared" si="84"/>
        <v>0</v>
      </c>
      <c r="V585" s="260"/>
      <c r="W585" s="131"/>
      <c r="X585" s="55"/>
      <c r="Y585" s="55"/>
      <c r="Z585" s="55"/>
      <c r="AA585" s="55"/>
      <c r="AB585" s="55"/>
      <c r="AC585" s="55"/>
      <c r="AD585" s="9">
        <v>302</v>
      </c>
      <c r="AE585" s="9">
        <v>472</v>
      </c>
      <c r="AF585" s="9">
        <v>316</v>
      </c>
      <c r="AG585" s="251">
        <v>842</v>
      </c>
      <c r="AH585" s="251">
        <v>933</v>
      </c>
      <c r="AI585" s="251"/>
      <c r="AJ585" s="131"/>
      <c r="AK585" s="55"/>
      <c r="AL585" s="55"/>
      <c r="AM585" s="55"/>
      <c r="AN585" s="55"/>
      <c r="AO585" s="55"/>
      <c r="AP585" s="55"/>
      <c r="AQ585" s="9">
        <v>0</v>
      </c>
      <c r="AR585" s="9">
        <v>0</v>
      </c>
      <c r="AS585" s="9">
        <v>50</v>
      </c>
      <c r="AT585" s="251">
        <v>78</v>
      </c>
      <c r="AU585" s="251">
        <v>179</v>
      </c>
      <c r="AV585" s="251"/>
      <c r="AW585" s="131"/>
      <c r="AX585" s="55"/>
      <c r="AY585" s="55"/>
      <c r="AZ585" s="68"/>
      <c r="BA585" s="68"/>
      <c r="BB585" s="68"/>
      <c r="BC585" s="68"/>
      <c r="BD585" s="68">
        <v>40</v>
      </c>
      <c r="BE585" s="68">
        <v>31</v>
      </c>
      <c r="BF585" s="213">
        <v>79</v>
      </c>
      <c r="BG585" s="251">
        <v>88</v>
      </c>
      <c r="BH585" s="266">
        <v>80</v>
      </c>
      <c r="BI585" s="254"/>
      <c r="BJ585" s="268"/>
      <c r="BK585" s="251">
        <v>16</v>
      </c>
      <c r="BL585" s="251"/>
      <c r="BM585" s="131"/>
      <c r="BN585" s="55"/>
      <c r="BO585" s="55"/>
      <c r="BP585" s="94"/>
      <c r="BQ585" s="94"/>
      <c r="BR585" s="94"/>
      <c r="BS585" s="94"/>
      <c r="BT585" s="94">
        <v>76</v>
      </c>
      <c r="BU585" s="94">
        <v>60</v>
      </c>
      <c r="BV585" s="94">
        <v>143</v>
      </c>
      <c r="BW585" s="251">
        <v>204</v>
      </c>
      <c r="BX585" s="251">
        <v>108</v>
      </c>
      <c r="BY585" s="251"/>
      <c r="BZ585" s="131"/>
      <c r="CA585" s="55"/>
      <c r="CB585" s="55"/>
      <c r="CC585" s="55"/>
      <c r="CD585" s="55"/>
      <c r="CE585" s="55"/>
      <c r="CF585" s="55"/>
      <c r="CG585" s="9">
        <v>118</v>
      </c>
      <c r="CH585" s="9">
        <v>270</v>
      </c>
      <c r="CI585" s="9">
        <v>230</v>
      </c>
      <c r="CJ585" s="251">
        <v>118</v>
      </c>
      <c r="CK585" s="251">
        <v>0</v>
      </c>
      <c r="CL585" s="251"/>
    </row>
    <row r="586" spans="1:90" ht="12.95" customHeight="1" x14ac:dyDescent="0.2">
      <c r="A586" s="72" t="s">
        <v>1739</v>
      </c>
      <c r="B586" s="26" t="s">
        <v>340</v>
      </c>
      <c r="C586" s="29" t="s">
        <v>2055</v>
      </c>
      <c r="D586" s="301"/>
      <c r="K586" s="10">
        <v>1031</v>
      </c>
      <c r="L586" s="9">
        <v>1056</v>
      </c>
      <c r="M586" s="9">
        <v>979</v>
      </c>
      <c r="N586" s="107">
        <f t="shared" si="90"/>
        <v>530</v>
      </c>
      <c r="O586" s="141">
        <f>+AF586+AS586+BF586+BV586+CI586</f>
        <v>979</v>
      </c>
      <c r="P586" s="142">
        <f t="shared" si="91"/>
        <v>0</v>
      </c>
      <c r="Q586" s="222">
        <v>1219</v>
      </c>
      <c r="R586" s="222">
        <v>1288</v>
      </c>
      <c r="S586" s="107">
        <f t="shared" si="87"/>
        <v>608</v>
      </c>
      <c r="T586" s="141">
        <f>+AH586+AU586+BH586+BK586+BX586+CK586</f>
        <v>1288</v>
      </c>
      <c r="U586" s="142">
        <f t="shared" si="84"/>
        <v>0</v>
      </c>
      <c r="V586" s="260"/>
      <c r="W586" s="131"/>
      <c r="X586" s="55"/>
      <c r="Y586" s="55"/>
      <c r="Z586" s="55"/>
      <c r="AA586" s="55"/>
      <c r="AB586" s="55"/>
      <c r="AC586" s="55"/>
      <c r="AD586" s="9">
        <v>687</v>
      </c>
      <c r="AE586" s="9">
        <v>646</v>
      </c>
      <c r="AF586" s="9">
        <v>609</v>
      </c>
      <c r="AG586" s="251">
        <v>778</v>
      </c>
      <c r="AH586" s="251">
        <v>848</v>
      </c>
      <c r="AI586" s="251"/>
      <c r="AJ586" s="131"/>
      <c r="AK586" s="55"/>
      <c r="AL586" s="55"/>
      <c r="AM586" s="55"/>
      <c r="AN586" s="55"/>
      <c r="AO586" s="55"/>
      <c r="AP586" s="55"/>
      <c r="AQ586" s="9">
        <v>41</v>
      </c>
      <c r="AR586" s="9">
        <v>58</v>
      </c>
      <c r="AS586" s="9">
        <v>53</v>
      </c>
      <c r="AT586" s="251">
        <v>71</v>
      </c>
      <c r="AU586" s="251">
        <v>71</v>
      </c>
      <c r="AV586" s="251"/>
      <c r="AW586" s="131"/>
      <c r="AX586" s="55"/>
      <c r="AY586" s="55"/>
      <c r="AZ586" s="68"/>
      <c r="BA586" s="68"/>
      <c r="BB586" s="68"/>
      <c r="BC586" s="68"/>
      <c r="BD586" s="68">
        <v>190</v>
      </c>
      <c r="BE586" s="68">
        <v>142</v>
      </c>
      <c r="BF586" s="213">
        <v>60</v>
      </c>
      <c r="BG586" s="251">
        <v>179</v>
      </c>
      <c r="BH586" s="266">
        <v>178</v>
      </c>
      <c r="BI586" s="254"/>
      <c r="BJ586" s="268">
        <v>16</v>
      </c>
      <c r="BK586" s="251">
        <v>16</v>
      </c>
      <c r="BL586" s="251"/>
      <c r="BM586" s="131"/>
      <c r="BN586" s="55"/>
      <c r="BO586" s="55"/>
      <c r="BP586" s="94"/>
      <c r="BQ586" s="94"/>
      <c r="BR586" s="94"/>
      <c r="BS586" s="94"/>
      <c r="BT586" s="94">
        <v>91</v>
      </c>
      <c r="BU586" s="94">
        <v>137</v>
      </c>
      <c r="BV586" s="94">
        <v>145</v>
      </c>
      <c r="BW586" s="251">
        <v>134</v>
      </c>
      <c r="BX586" s="251">
        <v>134</v>
      </c>
      <c r="BY586" s="251"/>
      <c r="BZ586" s="131"/>
      <c r="CA586" s="55"/>
      <c r="CB586" s="55"/>
      <c r="CC586" s="55"/>
      <c r="CD586" s="55"/>
      <c r="CE586" s="55"/>
      <c r="CF586" s="55"/>
      <c r="CG586" s="9">
        <v>22</v>
      </c>
      <c r="CH586" s="9">
        <v>73</v>
      </c>
      <c r="CI586" s="9">
        <v>112</v>
      </c>
      <c r="CJ586" s="251">
        <v>41</v>
      </c>
      <c r="CK586" s="251">
        <v>41</v>
      </c>
      <c r="CL586" s="251"/>
    </row>
    <row r="587" spans="1:90" ht="12.95" customHeight="1" x14ac:dyDescent="0.2">
      <c r="A587" s="72" t="s">
        <v>292</v>
      </c>
      <c r="B587" s="26" t="s">
        <v>1562</v>
      </c>
      <c r="C587" s="29" t="s">
        <v>2055</v>
      </c>
      <c r="D587" s="301"/>
      <c r="K587" s="10">
        <v>3271</v>
      </c>
      <c r="L587" s="9">
        <v>3478</v>
      </c>
      <c r="M587" s="9">
        <v>2744</v>
      </c>
      <c r="N587" s="107">
        <f t="shared" si="90"/>
        <v>405</v>
      </c>
      <c r="O587" s="141">
        <f>+AF587+AS587+BF587+BV587+CI587</f>
        <v>2744</v>
      </c>
      <c r="P587" s="142">
        <f t="shared" si="91"/>
        <v>0</v>
      </c>
      <c r="Q587" s="222">
        <v>1482</v>
      </c>
      <c r="R587" s="222">
        <v>1268</v>
      </c>
      <c r="S587" s="107">
        <f t="shared" si="87"/>
        <v>611</v>
      </c>
      <c r="T587" s="141">
        <f>+AH587+AU587+BH587+BK587+BX587+CK587</f>
        <v>1268</v>
      </c>
      <c r="U587" s="142">
        <f t="shared" si="84"/>
        <v>0</v>
      </c>
      <c r="V587" s="260"/>
      <c r="W587" s="131"/>
      <c r="X587" s="55"/>
      <c r="Y587" s="55"/>
      <c r="Z587" s="55"/>
      <c r="AA587" s="55"/>
      <c r="AB587" s="55"/>
      <c r="AC587" s="55"/>
      <c r="AD587" s="9">
        <v>532</v>
      </c>
      <c r="AE587" s="9">
        <v>463</v>
      </c>
      <c r="AF587" s="9">
        <v>433</v>
      </c>
      <c r="AG587" s="252">
        <v>1159</v>
      </c>
      <c r="AH587" s="251">
        <v>839</v>
      </c>
      <c r="AI587" s="251"/>
      <c r="AJ587" s="131"/>
      <c r="AK587" s="55"/>
      <c r="AL587" s="55"/>
      <c r="AM587" s="55"/>
      <c r="AN587" s="55"/>
      <c r="AO587" s="55"/>
      <c r="AP587" s="55"/>
      <c r="AQ587" s="9">
        <v>30</v>
      </c>
      <c r="AR587" s="9">
        <v>0</v>
      </c>
      <c r="AS587" s="9">
        <v>0</v>
      </c>
      <c r="AT587" s="251">
        <v>0</v>
      </c>
      <c r="AU587" s="251">
        <v>0</v>
      </c>
      <c r="AV587" s="251"/>
      <c r="AW587" s="131"/>
      <c r="AX587" s="55"/>
      <c r="AY587" s="55"/>
      <c r="AZ587" s="68"/>
      <c r="BA587" s="68"/>
      <c r="BB587" s="68"/>
      <c r="BC587" s="68"/>
      <c r="BD587" s="68">
        <v>77</v>
      </c>
      <c r="BE587" s="68">
        <v>71</v>
      </c>
      <c r="BF587" s="213">
        <v>58</v>
      </c>
      <c r="BG587" s="251">
        <v>15</v>
      </c>
      <c r="BH587" s="266">
        <v>16</v>
      </c>
      <c r="BI587" s="254"/>
      <c r="BJ587" s="268">
        <v>198</v>
      </c>
      <c r="BK587" s="251">
        <v>311</v>
      </c>
      <c r="BL587" s="251"/>
      <c r="BM587" s="131"/>
      <c r="BN587" s="55"/>
      <c r="BO587" s="55"/>
      <c r="BP587" s="94"/>
      <c r="BQ587" s="94"/>
      <c r="BR587" s="94"/>
      <c r="BS587" s="94"/>
      <c r="BT587" s="94">
        <v>0</v>
      </c>
      <c r="BU587" s="94">
        <v>0</v>
      </c>
      <c r="BV587" s="94">
        <v>0</v>
      </c>
      <c r="BW587" s="251">
        <v>110</v>
      </c>
      <c r="BX587" s="251">
        <v>102</v>
      </c>
      <c r="BY587" s="251"/>
      <c r="BZ587" s="131"/>
      <c r="CA587" s="55"/>
      <c r="CB587" s="55"/>
      <c r="CC587" s="55"/>
      <c r="CD587" s="55"/>
      <c r="CE587" s="55"/>
      <c r="CF587" s="55"/>
      <c r="CG587" s="9">
        <v>2632</v>
      </c>
      <c r="CH587" s="9">
        <v>2944</v>
      </c>
      <c r="CI587" s="9">
        <v>2253</v>
      </c>
      <c r="CJ587" s="251">
        <v>0</v>
      </c>
      <c r="CK587" s="251">
        <v>0</v>
      </c>
      <c r="CL587" s="251"/>
    </row>
    <row r="588" spans="1:90" ht="12.95" customHeight="1" x14ac:dyDescent="0.2">
      <c r="A588" s="72" t="s">
        <v>202</v>
      </c>
      <c r="B588" s="26" t="s">
        <v>1983</v>
      </c>
      <c r="C588" s="29" t="s">
        <v>2055</v>
      </c>
      <c r="D588" s="301"/>
      <c r="K588" s="10">
        <v>680</v>
      </c>
      <c r="L588" s="9">
        <v>374</v>
      </c>
      <c r="M588" s="9">
        <v>561</v>
      </c>
      <c r="N588" s="107">
        <f t="shared" si="90"/>
        <v>592</v>
      </c>
      <c r="O588" s="141">
        <f>+AF588+AS588+BF588+BV588+CI588</f>
        <v>561</v>
      </c>
      <c r="P588" s="142">
        <f t="shared" si="91"/>
        <v>0</v>
      </c>
      <c r="Q588" s="221">
        <v>873</v>
      </c>
      <c r="R588" s="222">
        <v>1249</v>
      </c>
      <c r="S588" s="107">
        <f t="shared" si="87"/>
        <v>614</v>
      </c>
      <c r="T588" s="141">
        <f>+AH588+AU588+BH588+BK588+BX588+CK588</f>
        <v>1249</v>
      </c>
      <c r="U588" s="142">
        <f t="shared" si="84"/>
        <v>0</v>
      </c>
      <c r="V588" s="260"/>
      <c r="W588" s="131"/>
      <c r="X588" s="55"/>
      <c r="Y588" s="55"/>
      <c r="Z588" s="55"/>
      <c r="AA588" s="55"/>
      <c r="AB588" s="55"/>
      <c r="AC588" s="55"/>
      <c r="AD588" s="9">
        <v>396</v>
      </c>
      <c r="AE588" s="9">
        <v>91</v>
      </c>
      <c r="AF588" s="9">
        <v>89</v>
      </c>
      <c r="AG588" s="251">
        <v>77</v>
      </c>
      <c r="AH588" s="251">
        <v>525</v>
      </c>
      <c r="AI588" s="251"/>
      <c r="AJ588" s="131"/>
      <c r="AK588" s="55"/>
      <c r="AL588" s="55"/>
      <c r="AM588" s="55"/>
      <c r="AN588" s="55"/>
      <c r="AO588" s="55"/>
      <c r="AP588" s="55"/>
      <c r="AQ588" s="9">
        <v>1</v>
      </c>
      <c r="AR588" s="9">
        <v>0</v>
      </c>
      <c r="AS588" s="9">
        <v>0</v>
      </c>
      <c r="AT588" s="251">
        <v>0</v>
      </c>
      <c r="AU588" s="251">
        <v>2</v>
      </c>
      <c r="AV588" s="251"/>
      <c r="AW588" s="131"/>
      <c r="AX588" s="55"/>
      <c r="AY588" s="55"/>
      <c r="AZ588" s="68"/>
      <c r="BA588" s="68"/>
      <c r="BB588" s="68"/>
      <c r="BC588" s="68"/>
      <c r="BD588" s="68">
        <v>0</v>
      </c>
      <c r="BE588" s="68">
        <v>8</v>
      </c>
      <c r="BF588" s="213">
        <v>127</v>
      </c>
      <c r="BG588" s="251">
        <v>144</v>
      </c>
      <c r="BH588" s="266">
        <v>121</v>
      </c>
      <c r="BI588" s="254"/>
      <c r="BJ588" s="268">
        <v>0</v>
      </c>
      <c r="BK588" s="251">
        <v>0</v>
      </c>
      <c r="BL588" s="251"/>
      <c r="BM588" s="131"/>
      <c r="BN588" s="55"/>
      <c r="BO588" s="55"/>
      <c r="BP588" s="94"/>
      <c r="BQ588" s="94"/>
      <c r="BR588" s="94"/>
      <c r="BS588" s="94"/>
      <c r="BT588" s="94">
        <v>201</v>
      </c>
      <c r="BU588" s="94">
        <v>197</v>
      </c>
      <c r="BV588" s="94">
        <v>236</v>
      </c>
      <c r="BW588" s="251">
        <v>600</v>
      </c>
      <c r="BX588" s="251">
        <v>533</v>
      </c>
      <c r="BY588" s="251"/>
      <c r="BZ588" s="131"/>
      <c r="CA588" s="55"/>
      <c r="CB588" s="55"/>
      <c r="CC588" s="55"/>
      <c r="CD588" s="55"/>
      <c r="CE588" s="55"/>
      <c r="CF588" s="55"/>
      <c r="CG588" s="9">
        <v>82</v>
      </c>
      <c r="CH588" s="9">
        <v>78</v>
      </c>
      <c r="CI588" s="9">
        <v>109</v>
      </c>
      <c r="CJ588" s="251">
        <v>52</v>
      </c>
      <c r="CK588" s="251">
        <v>68</v>
      </c>
      <c r="CL588" s="251"/>
    </row>
    <row r="589" spans="1:90" ht="13.5" customHeight="1" x14ac:dyDescent="0.2">
      <c r="A589" s="72" t="s">
        <v>1382</v>
      </c>
      <c r="B589" s="26" t="s">
        <v>1967</v>
      </c>
      <c r="C589" s="29" t="s">
        <v>2055</v>
      </c>
      <c r="D589" s="301"/>
      <c r="K589" s="10">
        <v>944</v>
      </c>
      <c r="L589" s="9">
        <v>611</v>
      </c>
      <c r="M589" s="9">
        <v>880</v>
      </c>
      <c r="N589" s="107">
        <f t="shared" si="90"/>
        <v>535</v>
      </c>
      <c r="O589" s="141">
        <f>+AF589+AS589+BF589+BV589+CI589</f>
        <v>880</v>
      </c>
      <c r="P589" s="142">
        <f t="shared" si="91"/>
        <v>0</v>
      </c>
      <c r="Q589" s="221">
        <v>988</v>
      </c>
      <c r="R589" s="222">
        <v>1225</v>
      </c>
      <c r="S589" s="107">
        <f t="shared" si="87"/>
        <v>617</v>
      </c>
      <c r="T589" s="141">
        <f>+AH589+AU589+BH589+BK589+BX589+CK589</f>
        <v>1225</v>
      </c>
      <c r="U589" s="142">
        <f t="shared" si="84"/>
        <v>0</v>
      </c>
      <c r="V589" s="260"/>
      <c r="W589" s="131"/>
      <c r="X589" s="55"/>
      <c r="Y589" s="55"/>
      <c r="Z589" s="55"/>
      <c r="AA589" s="55"/>
      <c r="AB589" s="55"/>
      <c r="AC589" s="55"/>
      <c r="AD589" s="9">
        <v>219</v>
      </c>
      <c r="AE589" s="9">
        <v>150</v>
      </c>
      <c r="AF589" s="9">
        <v>284</v>
      </c>
      <c r="AG589" s="251">
        <v>249</v>
      </c>
      <c r="AH589" s="251">
        <v>512</v>
      </c>
      <c r="AI589" s="251"/>
      <c r="AJ589" s="131"/>
      <c r="AK589" s="55"/>
      <c r="AL589" s="55"/>
      <c r="AM589" s="55"/>
      <c r="AN589" s="55"/>
      <c r="AO589" s="55"/>
      <c r="AP589" s="55"/>
      <c r="AQ589" s="9">
        <v>0</v>
      </c>
      <c r="AR589" s="9">
        <v>0</v>
      </c>
      <c r="AS589" s="9">
        <v>0</v>
      </c>
      <c r="AT589" s="251">
        <v>18</v>
      </c>
      <c r="AU589" s="251">
        <v>8</v>
      </c>
      <c r="AV589" s="251"/>
      <c r="AW589" s="131"/>
      <c r="AX589" s="55"/>
      <c r="AY589" s="55"/>
      <c r="AZ589" s="68"/>
      <c r="BA589" s="68"/>
      <c r="BB589" s="68"/>
      <c r="BC589" s="68"/>
      <c r="BD589" s="68">
        <v>0</v>
      </c>
      <c r="BE589" s="68">
        <v>0</v>
      </c>
      <c r="BF589" s="213">
        <v>0</v>
      </c>
      <c r="BG589" s="251">
        <v>0</v>
      </c>
      <c r="BH589" s="266">
        <v>0</v>
      </c>
      <c r="BI589" s="254"/>
      <c r="BJ589" s="268">
        <v>261</v>
      </c>
      <c r="BK589" s="251">
        <v>241</v>
      </c>
      <c r="BL589" s="251"/>
      <c r="BM589" s="131"/>
      <c r="BN589" s="55"/>
      <c r="BO589" s="55"/>
      <c r="BP589" s="94"/>
      <c r="BQ589" s="94"/>
      <c r="BR589" s="94"/>
      <c r="BS589" s="94"/>
      <c r="BT589" s="94">
        <v>292</v>
      </c>
      <c r="BU589" s="94">
        <v>274</v>
      </c>
      <c r="BV589" s="94">
        <v>439</v>
      </c>
      <c r="BW589" s="251">
        <v>446</v>
      </c>
      <c r="BX589" s="251">
        <v>348</v>
      </c>
      <c r="BY589" s="251"/>
      <c r="BZ589" s="131"/>
      <c r="CA589" s="55"/>
      <c r="CB589" s="55"/>
      <c r="CC589" s="55"/>
      <c r="CD589" s="55"/>
      <c r="CE589" s="55"/>
      <c r="CF589" s="55"/>
      <c r="CG589" s="9">
        <v>433</v>
      </c>
      <c r="CH589" s="9">
        <v>187</v>
      </c>
      <c r="CI589" s="9">
        <v>157</v>
      </c>
      <c r="CJ589" s="251">
        <v>14</v>
      </c>
      <c r="CK589" s="251">
        <v>116</v>
      </c>
      <c r="CL589" s="251"/>
    </row>
    <row r="590" spans="1:90" ht="13.5" customHeight="1" x14ac:dyDescent="0.2">
      <c r="A590" s="72"/>
      <c r="B590" s="26" t="s">
        <v>1962</v>
      </c>
      <c r="C590" s="29" t="s">
        <v>2055</v>
      </c>
      <c r="D590" s="301"/>
      <c r="K590" s="10">
        <v>676</v>
      </c>
      <c r="L590" s="9">
        <v>728</v>
      </c>
      <c r="M590" s="9"/>
      <c r="N590" s="107" t="str">
        <f t="shared" si="90"/>
        <v>—</v>
      </c>
      <c r="O590" s="141">
        <f>+AF590+AS590+BF590+BV590+CI590</f>
        <v>0</v>
      </c>
      <c r="P590" s="142">
        <f t="shared" si="91"/>
        <v>0</v>
      </c>
      <c r="Q590" s="235"/>
      <c r="R590" s="235">
        <v>1179</v>
      </c>
      <c r="S590" s="107">
        <f t="shared" si="87"/>
        <v>624</v>
      </c>
      <c r="T590" s="141">
        <f>+AH590+AU590+BH590+BK590+BX590+CK590</f>
        <v>1179</v>
      </c>
      <c r="U590" s="142">
        <f t="shared" si="84"/>
        <v>0</v>
      </c>
      <c r="V590" s="260"/>
      <c r="W590" s="131"/>
      <c r="X590" s="55"/>
      <c r="Y590" s="55"/>
      <c r="Z590" s="55"/>
      <c r="AA590" s="55"/>
      <c r="AB590" s="55"/>
      <c r="AC590" s="55"/>
      <c r="AD590" s="9">
        <v>563</v>
      </c>
      <c r="AE590" s="9">
        <v>680</v>
      </c>
      <c r="AF590" s="9"/>
      <c r="AG590" s="251"/>
      <c r="AH590" s="251">
        <v>905</v>
      </c>
      <c r="AI590" s="251"/>
      <c r="AJ590" s="131"/>
      <c r="AK590" s="55"/>
      <c r="AL590" s="55"/>
      <c r="AM590" s="55"/>
      <c r="AN590" s="55"/>
      <c r="AO590" s="55"/>
      <c r="AP590" s="55"/>
      <c r="AQ590" s="9">
        <v>0</v>
      </c>
      <c r="AR590" s="9">
        <v>0</v>
      </c>
      <c r="AS590" s="9"/>
      <c r="AT590" s="251"/>
      <c r="AU590" s="251">
        <v>0</v>
      </c>
      <c r="AV590" s="251"/>
      <c r="AW590" s="131"/>
      <c r="AX590" s="55"/>
      <c r="AY590" s="55"/>
      <c r="AZ590" s="68"/>
      <c r="BA590" s="68"/>
      <c r="BB590" s="68"/>
      <c r="BC590" s="68"/>
      <c r="BD590" s="68">
        <v>58</v>
      </c>
      <c r="BE590" s="68">
        <v>48</v>
      </c>
      <c r="BF590" s="213"/>
      <c r="BG590" s="251"/>
      <c r="BH590" s="266">
        <v>0</v>
      </c>
      <c r="BI590" s="254"/>
      <c r="BJ590" s="268"/>
      <c r="BK590" s="251">
        <v>0</v>
      </c>
      <c r="BL590" s="251"/>
      <c r="BM590" s="131"/>
      <c r="BN590" s="55"/>
      <c r="BO590" s="55"/>
      <c r="BP590" s="94"/>
      <c r="BQ590" s="94"/>
      <c r="BR590" s="94"/>
      <c r="BS590" s="94"/>
      <c r="BT590" s="94">
        <v>55</v>
      </c>
      <c r="BU590" s="94">
        <v>0</v>
      </c>
      <c r="BV590" s="94"/>
      <c r="BW590" s="251"/>
      <c r="BX590" s="251">
        <v>274</v>
      </c>
      <c r="BY590" s="251"/>
      <c r="BZ590" s="131"/>
      <c r="CA590" s="55"/>
      <c r="CB590" s="55"/>
      <c r="CC590" s="55"/>
      <c r="CD590" s="55"/>
      <c r="CE590" s="55"/>
      <c r="CF590" s="55"/>
      <c r="CG590" s="9">
        <v>0</v>
      </c>
      <c r="CH590" s="9">
        <v>0</v>
      </c>
      <c r="CI590" s="9"/>
      <c r="CJ590" s="251"/>
      <c r="CK590" s="251">
        <v>0</v>
      </c>
      <c r="CL590" s="251"/>
    </row>
    <row r="591" spans="1:90" ht="12.95" customHeight="1" x14ac:dyDescent="0.2">
      <c r="A591" s="72" t="s">
        <v>1383</v>
      </c>
      <c r="B591" s="26" t="s">
        <v>538</v>
      </c>
      <c r="C591" s="29" t="s">
        <v>2055</v>
      </c>
      <c r="D591" s="262"/>
      <c r="E591" s="99"/>
      <c r="F591" s="44"/>
      <c r="G591" s="52"/>
      <c r="H591" s="44"/>
      <c r="I591" s="44"/>
      <c r="J591" s="44"/>
      <c r="K591" s="44"/>
      <c r="L591" s="44">
        <v>687</v>
      </c>
      <c r="M591" s="44">
        <v>1006</v>
      </c>
      <c r="N591" s="107">
        <f t="shared" si="90"/>
        <v>526</v>
      </c>
      <c r="O591" s="141">
        <f>+AF591+AS591+BF591+BV591+CI591</f>
        <v>1006</v>
      </c>
      <c r="P591" s="142">
        <f t="shared" si="91"/>
        <v>0</v>
      </c>
      <c r="Q591" s="335">
        <v>978</v>
      </c>
      <c r="R591" s="235">
        <v>1135</v>
      </c>
      <c r="S591" s="107">
        <f t="shared" si="87"/>
        <v>630</v>
      </c>
      <c r="T591" s="141">
        <f>+AH591+AU591+BH591+BK591+BX591+CK591</f>
        <v>1135</v>
      </c>
      <c r="U591" s="142">
        <f t="shared" si="84"/>
        <v>0</v>
      </c>
      <c r="V591" s="260"/>
      <c r="W591" s="262"/>
      <c r="X591" s="99"/>
      <c r="Y591" s="44"/>
      <c r="Z591" s="44"/>
      <c r="AA591" s="44"/>
      <c r="AB591" s="44"/>
      <c r="AC591" s="44"/>
      <c r="AD591" s="44"/>
      <c r="AE591" s="44">
        <v>687</v>
      </c>
      <c r="AF591" s="44">
        <v>1006</v>
      </c>
      <c r="AG591" s="254">
        <v>922</v>
      </c>
      <c r="AH591" s="250">
        <v>1032</v>
      </c>
      <c r="AI591" s="250"/>
      <c r="AJ591" s="262"/>
      <c r="AK591" s="99"/>
      <c r="AL591" s="44"/>
      <c r="AM591" s="44"/>
      <c r="AN591" s="44"/>
      <c r="AO591" s="44"/>
      <c r="AP591" s="44"/>
      <c r="AQ591" s="44"/>
      <c r="AR591" s="44">
        <v>0</v>
      </c>
      <c r="AS591" s="44">
        <v>0</v>
      </c>
      <c r="AT591" s="254">
        <v>0</v>
      </c>
      <c r="AU591" s="254">
        <v>0</v>
      </c>
      <c r="AV591" s="254"/>
      <c r="AW591" s="262"/>
      <c r="AX591" s="99"/>
      <c r="AY591" s="44"/>
      <c r="AZ591" s="66"/>
      <c r="BA591" s="66"/>
      <c r="BB591" s="66"/>
      <c r="BC591" s="66"/>
      <c r="BD591" s="66"/>
      <c r="BE591" s="66">
        <v>0</v>
      </c>
      <c r="BF591" s="66">
        <v>0</v>
      </c>
      <c r="BG591" s="254">
        <v>0</v>
      </c>
      <c r="BH591" s="254">
        <v>0</v>
      </c>
      <c r="BI591" s="254"/>
      <c r="BJ591" s="268">
        <v>56</v>
      </c>
      <c r="BK591" s="254">
        <v>103</v>
      </c>
      <c r="BL591" s="254"/>
      <c r="BM591" s="262"/>
      <c r="BN591" s="99"/>
      <c r="BO591" s="44"/>
      <c r="BP591" s="44"/>
      <c r="BQ591" s="44"/>
      <c r="BR591" s="44"/>
      <c r="BS591" s="44"/>
      <c r="BT591" s="44"/>
      <c r="BU591" s="44">
        <v>0</v>
      </c>
      <c r="BV591" s="44">
        <v>0</v>
      </c>
      <c r="BW591" s="254">
        <v>0</v>
      </c>
      <c r="BX591" s="254">
        <v>0</v>
      </c>
      <c r="BY591" s="254"/>
      <c r="BZ591" s="262"/>
      <c r="CA591" s="262"/>
      <c r="CB591" s="99"/>
      <c r="CC591" s="44"/>
      <c r="CD591" s="52"/>
      <c r="CE591" s="44"/>
      <c r="CF591" s="44"/>
      <c r="CG591" s="44"/>
      <c r="CH591" s="44">
        <v>0</v>
      </c>
      <c r="CI591" s="44">
        <v>0</v>
      </c>
      <c r="CJ591" s="254">
        <v>0</v>
      </c>
      <c r="CK591" s="254">
        <v>0</v>
      </c>
      <c r="CL591" s="254"/>
    </row>
    <row r="592" spans="1:90" ht="12.95" customHeight="1" x14ac:dyDescent="0.2">
      <c r="A592" s="72"/>
      <c r="B592" s="26" t="s">
        <v>1937</v>
      </c>
      <c r="C592" s="29" t="s">
        <v>2055</v>
      </c>
      <c r="D592" s="301"/>
      <c r="K592" s="10">
        <v>1060</v>
      </c>
      <c r="L592" s="9">
        <v>1321</v>
      </c>
      <c r="M592" s="9">
        <v>1067</v>
      </c>
      <c r="N592" s="107">
        <f t="shared" si="90"/>
        <v>516</v>
      </c>
      <c r="O592" s="141">
        <f>+AF592+AS592+BF592+BV592+CI592</f>
        <v>1067</v>
      </c>
      <c r="P592" s="142">
        <f t="shared" si="91"/>
        <v>0</v>
      </c>
      <c r="Q592" s="222">
        <v>1574</v>
      </c>
      <c r="R592" s="222">
        <v>1130</v>
      </c>
      <c r="S592" s="107">
        <f t="shared" si="87"/>
        <v>631</v>
      </c>
      <c r="T592" s="141">
        <f>+AH592+AU592+BH592+BK592+BX592+CK592</f>
        <v>1130</v>
      </c>
      <c r="U592" s="142">
        <f t="shared" si="84"/>
        <v>0</v>
      </c>
      <c r="V592" s="260"/>
      <c r="W592" s="131"/>
      <c r="X592" s="55"/>
      <c r="Y592" s="55"/>
      <c r="Z592" s="55"/>
      <c r="AA592" s="55"/>
      <c r="AB592" s="55"/>
      <c r="AC592" s="55"/>
      <c r="AD592" s="9">
        <v>725</v>
      </c>
      <c r="AE592" s="9">
        <v>919</v>
      </c>
      <c r="AF592" s="9">
        <v>1067</v>
      </c>
      <c r="AG592" s="252">
        <v>1247</v>
      </c>
      <c r="AH592" s="251">
        <v>843</v>
      </c>
      <c r="AI592" s="251"/>
      <c r="AJ592" s="131"/>
      <c r="AK592" s="55"/>
      <c r="AL592" s="55"/>
      <c r="AM592" s="55"/>
      <c r="AN592" s="55"/>
      <c r="AO592" s="55"/>
      <c r="AP592" s="55"/>
      <c r="AQ592" s="9">
        <v>16</v>
      </c>
      <c r="AR592" s="9">
        <v>30</v>
      </c>
      <c r="AS592" s="9">
        <v>0</v>
      </c>
      <c r="AT592" s="251">
        <v>35</v>
      </c>
      <c r="AU592" s="251">
        <v>44</v>
      </c>
      <c r="AV592" s="251"/>
      <c r="AW592" s="131"/>
      <c r="AX592" s="55"/>
      <c r="AY592" s="55"/>
      <c r="AZ592" s="68"/>
      <c r="BA592" s="68"/>
      <c r="BB592" s="68"/>
      <c r="BC592" s="68"/>
      <c r="BD592" s="68">
        <v>0</v>
      </c>
      <c r="BE592" s="68">
        <v>1</v>
      </c>
      <c r="BF592" s="213">
        <v>0</v>
      </c>
      <c r="BG592" s="251">
        <v>40</v>
      </c>
      <c r="BH592" s="266">
        <v>0</v>
      </c>
      <c r="BI592" s="254"/>
      <c r="BJ592" s="268">
        <v>170</v>
      </c>
      <c r="BK592" s="251">
        <v>84</v>
      </c>
      <c r="BL592" s="251"/>
      <c r="BM592" s="131"/>
      <c r="BN592" s="55"/>
      <c r="BO592" s="55"/>
      <c r="BP592" s="94"/>
      <c r="BQ592" s="94"/>
      <c r="BR592" s="94"/>
      <c r="BS592" s="94"/>
      <c r="BT592" s="94">
        <v>0</v>
      </c>
      <c r="BU592" s="94">
        <v>0</v>
      </c>
      <c r="BV592" s="94">
        <v>0</v>
      </c>
      <c r="BW592" s="251">
        <v>82</v>
      </c>
      <c r="BX592" s="251">
        <v>159</v>
      </c>
      <c r="BY592" s="251"/>
      <c r="BZ592" s="131"/>
      <c r="CA592" s="55"/>
      <c r="CB592" s="55"/>
      <c r="CC592" s="55"/>
      <c r="CD592" s="55"/>
      <c r="CE592" s="55"/>
      <c r="CF592" s="55"/>
      <c r="CG592" s="9">
        <v>319</v>
      </c>
      <c r="CH592" s="9">
        <v>371</v>
      </c>
      <c r="CI592" s="9">
        <v>0</v>
      </c>
      <c r="CJ592" s="251">
        <v>0</v>
      </c>
      <c r="CK592" s="251">
        <v>0</v>
      </c>
      <c r="CL592" s="251"/>
    </row>
    <row r="593" spans="1:90" ht="12.95" customHeight="1" x14ac:dyDescent="0.2">
      <c r="A593" s="72"/>
      <c r="B593" s="26" t="s">
        <v>1933</v>
      </c>
      <c r="C593" s="29" t="s">
        <v>2055</v>
      </c>
      <c r="D593" s="301"/>
      <c r="K593" s="10">
        <v>1336</v>
      </c>
      <c r="L593" s="9">
        <v>1373</v>
      </c>
      <c r="M593" s="9">
        <v>1400</v>
      </c>
      <c r="N593" s="107">
        <f t="shared" si="90"/>
        <v>484</v>
      </c>
      <c r="O593" s="141">
        <f>+AF593+AS593+BF593+BV593+CI593</f>
        <v>1400</v>
      </c>
      <c r="P593" s="142">
        <f t="shared" si="91"/>
        <v>0</v>
      </c>
      <c r="Q593" s="222">
        <v>1220</v>
      </c>
      <c r="R593" s="222">
        <v>1099</v>
      </c>
      <c r="S593" s="107">
        <f t="shared" si="87"/>
        <v>635</v>
      </c>
      <c r="T593" s="141">
        <f>+AH593+AU593+BH593+BK593+BX593+CK593</f>
        <v>1099</v>
      </c>
      <c r="U593" s="142">
        <f t="shared" si="84"/>
        <v>0</v>
      </c>
      <c r="V593" s="260"/>
      <c r="W593" s="131"/>
      <c r="X593" s="55"/>
      <c r="Y593" s="55"/>
      <c r="Z593" s="55"/>
      <c r="AA593" s="55"/>
      <c r="AB593" s="55"/>
      <c r="AC593" s="55"/>
      <c r="AD593" s="9">
        <v>1113</v>
      </c>
      <c r="AE593" s="9">
        <v>1243</v>
      </c>
      <c r="AF593" s="9">
        <v>1317</v>
      </c>
      <c r="AG593" s="252">
        <v>1124</v>
      </c>
      <c r="AH593" s="251">
        <v>797</v>
      </c>
      <c r="AI593" s="251"/>
      <c r="AJ593" s="131"/>
      <c r="AK593" s="55"/>
      <c r="AL593" s="55"/>
      <c r="AM593" s="55"/>
      <c r="AN593" s="55"/>
      <c r="AO593" s="55"/>
      <c r="AP593" s="55"/>
      <c r="AQ593" s="9">
        <v>223</v>
      </c>
      <c r="AR593" s="9">
        <v>130</v>
      </c>
      <c r="AS593" s="9">
        <v>83</v>
      </c>
      <c r="AT593" s="251">
        <v>24</v>
      </c>
      <c r="AU593" s="251">
        <v>0</v>
      </c>
      <c r="AV593" s="251"/>
      <c r="AW593" s="131"/>
      <c r="AX593" s="55"/>
      <c r="AY593" s="55"/>
      <c r="AZ593" s="68"/>
      <c r="BA593" s="68"/>
      <c r="BB593" s="68"/>
      <c r="BC593" s="68"/>
      <c r="BD593" s="68">
        <v>0</v>
      </c>
      <c r="BE593" s="68">
        <v>0</v>
      </c>
      <c r="BF593" s="213">
        <v>0</v>
      </c>
      <c r="BG593" s="251">
        <v>0</v>
      </c>
      <c r="BH593" s="266">
        <v>0</v>
      </c>
      <c r="BI593" s="254"/>
      <c r="BJ593" s="268">
        <v>72</v>
      </c>
      <c r="BK593" s="251">
        <v>135</v>
      </c>
      <c r="BL593" s="251"/>
      <c r="BM593" s="131"/>
      <c r="BN593" s="55"/>
      <c r="BO593" s="55"/>
      <c r="BP593" s="94"/>
      <c r="BQ593" s="94"/>
      <c r="BR593" s="94"/>
      <c r="BS593" s="94"/>
      <c r="BT593" s="94">
        <v>0</v>
      </c>
      <c r="BU593" s="94">
        <v>0</v>
      </c>
      <c r="BV593" s="94">
        <v>0</v>
      </c>
      <c r="BW593" s="251">
        <v>0</v>
      </c>
      <c r="BX593" s="251">
        <v>167</v>
      </c>
      <c r="BY593" s="251"/>
      <c r="BZ593" s="131"/>
      <c r="CA593" s="55"/>
      <c r="CB593" s="55"/>
      <c r="CC593" s="55"/>
      <c r="CD593" s="55"/>
      <c r="CE593" s="55"/>
      <c r="CF593" s="55"/>
      <c r="CG593" s="9">
        <v>0</v>
      </c>
      <c r="CH593" s="9">
        <v>0</v>
      </c>
      <c r="CI593" s="9">
        <v>0</v>
      </c>
      <c r="CJ593" s="251">
        <v>0</v>
      </c>
      <c r="CK593" s="251">
        <v>0</v>
      </c>
      <c r="CL593" s="251"/>
    </row>
    <row r="594" spans="1:90" ht="12.95" customHeight="1" x14ac:dyDescent="0.2">
      <c r="A594" s="72"/>
      <c r="B594" s="26" t="s">
        <v>357</v>
      </c>
      <c r="C594" s="29" t="s">
        <v>2055</v>
      </c>
      <c r="D594" s="301"/>
      <c r="K594" s="10">
        <v>856</v>
      </c>
      <c r="L594" s="9">
        <v>1290</v>
      </c>
      <c r="M594" s="9">
        <v>491</v>
      </c>
      <c r="N594" s="107">
        <f t="shared" si="90"/>
        <v>612</v>
      </c>
      <c r="O594" s="141">
        <f>+AF594+AS594+BF594+BV594+CI594</f>
        <v>491</v>
      </c>
      <c r="P594" s="142">
        <f t="shared" si="91"/>
        <v>0</v>
      </c>
      <c r="Q594" s="221">
        <v>707</v>
      </c>
      <c r="R594" s="222">
        <v>1014</v>
      </c>
      <c r="S594" s="107">
        <f t="shared" si="87"/>
        <v>647</v>
      </c>
      <c r="T594" s="141">
        <f>+AH594+AU594+BH594+BK594+BX594+CK594</f>
        <v>1014</v>
      </c>
      <c r="U594" s="142">
        <f t="shared" si="84"/>
        <v>0</v>
      </c>
      <c r="V594" s="260"/>
      <c r="W594" s="131"/>
      <c r="X594" s="55"/>
      <c r="Y594" s="55"/>
      <c r="Z594" s="55"/>
      <c r="AA594" s="55"/>
      <c r="AB594" s="55"/>
      <c r="AC594" s="55"/>
      <c r="AD594" s="9">
        <v>644</v>
      </c>
      <c r="AE594" s="9">
        <v>993</v>
      </c>
      <c r="AF594" s="9">
        <v>190</v>
      </c>
      <c r="AG594" s="251">
        <v>360</v>
      </c>
      <c r="AH594" s="251">
        <v>156</v>
      </c>
      <c r="AI594" s="251"/>
      <c r="AJ594" s="131"/>
      <c r="AK594" s="55"/>
      <c r="AL594" s="55"/>
      <c r="AM594" s="55"/>
      <c r="AN594" s="55"/>
      <c r="AO594" s="55"/>
      <c r="AP594" s="55"/>
      <c r="AQ594" s="9">
        <v>13</v>
      </c>
      <c r="AR594" s="9">
        <v>40</v>
      </c>
      <c r="AS594" s="9">
        <v>58</v>
      </c>
      <c r="AT594" s="251"/>
      <c r="AU594" s="251">
        <v>10</v>
      </c>
      <c r="AV594" s="251"/>
      <c r="AW594" s="131"/>
      <c r="AX594" s="55"/>
      <c r="AY594" s="55"/>
      <c r="AZ594" s="68"/>
      <c r="BA594" s="68"/>
      <c r="BB594" s="68"/>
      <c r="BC594" s="68"/>
      <c r="BD594" s="68">
        <v>7</v>
      </c>
      <c r="BE594" s="68">
        <v>0</v>
      </c>
      <c r="BF594" s="213">
        <v>0</v>
      </c>
      <c r="BG594" s="251"/>
      <c r="BH594" s="266">
        <v>363</v>
      </c>
      <c r="BI594" s="254"/>
      <c r="BJ594" s="268"/>
      <c r="BK594" s="251">
        <v>6</v>
      </c>
      <c r="BL594" s="251"/>
      <c r="BM594" s="131"/>
      <c r="BN594" s="55"/>
      <c r="BO594" s="55"/>
      <c r="BP594" s="94"/>
      <c r="BQ594" s="94"/>
      <c r="BR594" s="94"/>
      <c r="BS594" s="94"/>
      <c r="BT594" s="94">
        <v>142</v>
      </c>
      <c r="BU594" s="94">
        <v>212</v>
      </c>
      <c r="BV594" s="94">
        <v>203</v>
      </c>
      <c r="BW594" s="251">
        <v>347</v>
      </c>
      <c r="BX594" s="251">
        <v>389</v>
      </c>
      <c r="BY594" s="251"/>
      <c r="BZ594" s="131"/>
      <c r="CA594" s="55"/>
      <c r="CB594" s="55"/>
      <c r="CC594" s="55"/>
      <c r="CD594" s="55"/>
      <c r="CE594" s="55"/>
      <c r="CF594" s="55"/>
      <c r="CG594" s="9">
        <v>50</v>
      </c>
      <c r="CH594" s="9">
        <v>45</v>
      </c>
      <c r="CI594" s="9">
        <v>40</v>
      </c>
      <c r="CJ594" s="251"/>
      <c r="CK594" s="251">
        <v>90</v>
      </c>
      <c r="CL594" s="251"/>
    </row>
    <row r="595" spans="1:90" ht="12.95" customHeight="1" x14ac:dyDescent="0.2">
      <c r="A595" s="75" t="s">
        <v>46</v>
      </c>
      <c r="B595" s="26" t="s">
        <v>1961</v>
      </c>
      <c r="C595" s="29" t="s">
        <v>2055</v>
      </c>
      <c r="D595" s="301"/>
      <c r="K595" s="10">
        <v>622</v>
      </c>
      <c r="L595" s="9">
        <v>730</v>
      </c>
      <c r="M595" s="9">
        <v>700</v>
      </c>
      <c r="N595" s="107">
        <f t="shared" si="90"/>
        <v>557</v>
      </c>
      <c r="O595" s="141">
        <f>+AF595+AS595+BF595+BV595+CI595</f>
        <v>700</v>
      </c>
      <c r="P595" s="142">
        <f t="shared" si="91"/>
        <v>0</v>
      </c>
      <c r="Q595" s="222">
        <v>1033</v>
      </c>
      <c r="R595" s="221">
        <v>966</v>
      </c>
      <c r="S595" s="107">
        <f t="shared" si="87"/>
        <v>653</v>
      </c>
      <c r="T595" s="141">
        <f>+AH595+AU595+BH595+BK595+BX595+CK595</f>
        <v>966</v>
      </c>
      <c r="U595" s="142">
        <f t="shared" si="84"/>
        <v>0</v>
      </c>
      <c r="V595" s="260"/>
      <c r="W595" s="131"/>
      <c r="X595" s="55"/>
      <c r="Y595" s="55"/>
      <c r="Z595" s="55"/>
      <c r="AA595" s="55"/>
      <c r="AB595" s="55"/>
      <c r="AC595" s="55"/>
      <c r="AD595" s="9">
        <v>294</v>
      </c>
      <c r="AE595" s="9">
        <v>320</v>
      </c>
      <c r="AF595" s="9">
        <v>321</v>
      </c>
      <c r="AG595" s="251">
        <v>456</v>
      </c>
      <c r="AH595" s="251">
        <v>382</v>
      </c>
      <c r="AI595" s="251"/>
      <c r="AJ595" s="131"/>
      <c r="AK595" s="55"/>
      <c r="AL595" s="55"/>
      <c r="AM595" s="55"/>
      <c r="AN595" s="55"/>
      <c r="AO595" s="55"/>
      <c r="AP595" s="55"/>
      <c r="AQ595" s="9">
        <v>18</v>
      </c>
      <c r="AR595" s="9">
        <v>24</v>
      </c>
      <c r="AS595" s="9">
        <v>34</v>
      </c>
      <c r="AT595" s="251">
        <v>79</v>
      </c>
      <c r="AU595" s="251">
        <v>141</v>
      </c>
      <c r="AV595" s="251"/>
      <c r="AW595" s="131"/>
      <c r="AX595" s="55"/>
      <c r="AY595" s="55"/>
      <c r="AZ595" s="68"/>
      <c r="BA595" s="68"/>
      <c r="BB595" s="68"/>
      <c r="BC595" s="68"/>
      <c r="BD595" s="68">
        <v>38</v>
      </c>
      <c r="BE595" s="68">
        <v>154</v>
      </c>
      <c r="BF595" s="213">
        <v>191</v>
      </c>
      <c r="BG595" s="251">
        <v>19</v>
      </c>
      <c r="BH595" s="266">
        <v>7</v>
      </c>
      <c r="BI595" s="254"/>
      <c r="BJ595" s="268">
        <v>243</v>
      </c>
      <c r="BK595" s="251">
        <v>95</v>
      </c>
      <c r="BL595" s="251"/>
      <c r="BM595" s="131"/>
      <c r="BN595" s="55"/>
      <c r="BO595" s="55"/>
      <c r="BP595" s="94"/>
      <c r="BQ595" s="94"/>
      <c r="BR595" s="94"/>
      <c r="BS595" s="94"/>
      <c r="BT595" s="94">
        <v>131</v>
      </c>
      <c r="BU595" s="94">
        <v>204</v>
      </c>
      <c r="BV595" s="94">
        <v>154</v>
      </c>
      <c r="BW595" s="251">
        <v>236</v>
      </c>
      <c r="BX595" s="251">
        <v>341</v>
      </c>
      <c r="BY595" s="251"/>
      <c r="BZ595" s="131"/>
      <c r="CA595" s="55"/>
      <c r="CB595" s="55"/>
      <c r="CC595" s="55"/>
      <c r="CD595" s="55"/>
      <c r="CE595" s="55"/>
      <c r="CF595" s="55"/>
      <c r="CG595" s="9">
        <v>141</v>
      </c>
      <c r="CH595" s="9">
        <v>28</v>
      </c>
      <c r="CI595" s="9">
        <v>0</v>
      </c>
      <c r="CJ595" s="251"/>
      <c r="CK595" s="251"/>
      <c r="CL595" s="251"/>
    </row>
    <row r="596" spans="1:90" ht="12.95" customHeight="1" x14ac:dyDescent="0.2">
      <c r="A596" s="75" t="s">
        <v>43</v>
      </c>
      <c r="B596" s="26" t="s">
        <v>488</v>
      </c>
      <c r="C596" s="29" t="s">
        <v>2055</v>
      </c>
      <c r="D596" s="301"/>
      <c r="K596" s="10">
        <v>796</v>
      </c>
      <c r="L596" s="9">
        <v>1002</v>
      </c>
      <c r="M596" s="9">
        <v>867</v>
      </c>
      <c r="N596" s="107">
        <f t="shared" si="90"/>
        <v>539</v>
      </c>
      <c r="O596" s="141">
        <f>+AF596+AS596+BF596+BV596+CI596</f>
        <v>867</v>
      </c>
      <c r="P596" s="142">
        <f t="shared" si="91"/>
        <v>0</v>
      </c>
      <c r="Q596" s="221">
        <v>855</v>
      </c>
      <c r="R596" s="221">
        <v>924</v>
      </c>
      <c r="S596" s="107">
        <f t="shared" si="87"/>
        <v>660</v>
      </c>
      <c r="T596" s="141">
        <f>+AH596+AU596+BH596+BK596+BX596+CK596</f>
        <v>924</v>
      </c>
      <c r="U596" s="142">
        <f t="shared" si="84"/>
        <v>0</v>
      </c>
      <c r="V596" s="260"/>
      <c r="W596" s="131"/>
      <c r="X596" s="55"/>
      <c r="Y596" s="55"/>
      <c r="Z596" s="55"/>
      <c r="AA596" s="55"/>
      <c r="AB596" s="55"/>
      <c r="AC596" s="55"/>
      <c r="AD596" s="9">
        <v>108</v>
      </c>
      <c r="AE596" s="9">
        <v>75</v>
      </c>
      <c r="AF596" s="9">
        <v>61</v>
      </c>
      <c r="AG596" s="251">
        <v>62</v>
      </c>
      <c r="AH596" s="251">
        <v>91</v>
      </c>
      <c r="AI596" s="251"/>
      <c r="AJ596" s="131"/>
      <c r="AK596" s="55"/>
      <c r="AL596" s="55"/>
      <c r="AM596" s="55"/>
      <c r="AN596" s="55"/>
      <c r="AO596" s="55"/>
      <c r="AP596" s="55"/>
      <c r="AQ596" s="9">
        <v>20</v>
      </c>
      <c r="AR596" s="9">
        <v>54</v>
      </c>
      <c r="AS596" s="9">
        <v>4</v>
      </c>
      <c r="AT596" s="251">
        <v>0</v>
      </c>
      <c r="AU596" s="251">
        <v>0</v>
      </c>
      <c r="AV596" s="251"/>
      <c r="AW596" s="131"/>
      <c r="AX596" s="55"/>
      <c r="AY596" s="55"/>
      <c r="AZ596" s="68"/>
      <c r="BA596" s="68"/>
      <c r="BB596" s="68"/>
      <c r="BC596" s="68"/>
      <c r="BD596" s="68">
        <v>4</v>
      </c>
      <c r="BE596" s="68">
        <v>42</v>
      </c>
      <c r="BF596" s="213">
        <v>10</v>
      </c>
      <c r="BG596" s="251">
        <v>1</v>
      </c>
      <c r="BH596" s="266">
        <v>32</v>
      </c>
      <c r="BI596" s="254"/>
      <c r="BJ596" s="268">
        <v>0</v>
      </c>
      <c r="BK596" s="251">
        <v>3</v>
      </c>
      <c r="BL596" s="251"/>
      <c r="BM596" s="131"/>
      <c r="BN596" s="55"/>
      <c r="BO596" s="55"/>
      <c r="BP596" s="94"/>
      <c r="BQ596" s="94"/>
      <c r="BR596" s="94"/>
      <c r="BS596" s="94"/>
      <c r="BT596" s="94">
        <v>633</v>
      </c>
      <c r="BU596" s="94">
        <v>776</v>
      </c>
      <c r="BV596" s="94">
        <v>672</v>
      </c>
      <c r="BW596" s="251">
        <v>731</v>
      </c>
      <c r="BX596" s="251">
        <v>740</v>
      </c>
      <c r="BY596" s="251"/>
      <c r="BZ596" s="131"/>
      <c r="CA596" s="55"/>
      <c r="CB596" s="55"/>
      <c r="CC596" s="55"/>
      <c r="CD596" s="55"/>
      <c r="CE596" s="55"/>
      <c r="CF596" s="55"/>
      <c r="CG596" s="9">
        <v>31</v>
      </c>
      <c r="CH596" s="9">
        <v>55</v>
      </c>
      <c r="CI596" s="9">
        <v>120</v>
      </c>
      <c r="CJ596" s="251">
        <v>61</v>
      </c>
      <c r="CK596" s="251">
        <v>58</v>
      </c>
      <c r="CL596" s="251"/>
    </row>
    <row r="597" spans="1:90" ht="12.95" customHeight="1" x14ac:dyDescent="0.2">
      <c r="A597" s="78" t="s">
        <v>44</v>
      </c>
      <c r="B597" s="26" t="s">
        <v>529</v>
      </c>
      <c r="C597" s="29" t="s">
        <v>2055</v>
      </c>
      <c r="D597" s="263"/>
      <c r="E597" s="56"/>
      <c r="F597" s="44"/>
      <c r="G597" s="52"/>
      <c r="H597" s="44"/>
      <c r="I597" s="44"/>
      <c r="J597" s="44"/>
      <c r="K597" s="44"/>
      <c r="L597" s="44">
        <v>619</v>
      </c>
      <c r="M597" s="44">
        <v>485</v>
      </c>
      <c r="N597" s="107">
        <f t="shared" si="90"/>
        <v>615</v>
      </c>
      <c r="O597" s="141">
        <f>+AF597+AS597+BF597+BV597+CI597</f>
        <v>485</v>
      </c>
      <c r="P597" s="142">
        <f t="shared" si="91"/>
        <v>0</v>
      </c>
      <c r="Q597" s="221">
        <v>640</v>
      </c>
      <c r="R597" s="221">
        <v>891</v>
      </c>
      <c r="S597" s="107">
        <f t="shared" si="87"/>
        <v>665</v>
      </c>
      <c r="T597" s="141">
        <f>+AH597+AU597+BH597+BK597+BX597+CK597</f>
        <v>891</v>
      </c>
      <c r="U597" s="142">
        <f t="shared" si="84"/>
        <v>0</v>
      </c>
      <c r="V597" s="260"/>
      <c r="W597" s="263"/>
      <c r="X597" s="56"/>
      <c r="Y597" s="44"/>
      <c r="Z597" s="44"/>
      <c r="AA597" s="44"/>
      <c r="AB597" s="44"/>
      <c r="AC597" s="44"/>
      <c r="AD597" s="44"/>
      <c r="AE597" s="44">
        <v>0</v>
      </c>
      <c r="AF597" s="44">
        <v>0</v>
      </c>
      <c r="AG597" s="251">
        <v>0</v>
      </c>
      <c r="AH597" s="251">
        <v>0</v>
      </c>
      <c r="AI597" s="251"/>
      <c r="AJ597" s="263"/>
      <c r="AK597" s="56"/>
      <c r="AL597" s="44"/>
      <c r="AM597" s="44"/>
      <c r="AN597" s="44"/>
      <c r="AO597" s="44"/>
      <c r="AP597" s="44"/>
      <c r="AQ597" s="44"/>
      <c r="AR597" s="44">
        <v>0</v>
      </c>
      <c r="AS597" s="44">
        <v>0</v>
      </c>
      <c r="AT597" s="251">
        <v>0</v>
      </c>
      <c r="AU597" s="251">
        <v>0</v>
      </c>
      <c r="AV597" s="251"/>
      <c r="AW597" s="263"/>
      <c r="AX597" s="56"/>
      <c r="AY597" s="44"/>
      <c r="AZ597" s="66"/>
      <c r="BA597" s="66"/>
      <c r="BB597" s="66"/>
      <c r="BC597" s="66"/>
      <c r="BD597" s="66"/>
      <c r="BE597" s="66">
        <v>25</v>
      </c>
      <c r="BF597" s="217">
        <v>0</v>
      </c>
      <c r="BG597" s="251">
        <v>0</v>
      </c>
      <c r="BH597" s="266">
        <v>0</v>
      </c>
      <c r="BI597" s="254"/>
      <c r="BJ597" s="268">
        <v>0</v>
      </c>
      <c r="BK597" s="251">
        <v>0</v>
      </c>
      <c r="BL597" s="251"/>
      <c r="BM597" s="263"/>
      <c r="BN597" s="99"/>
      <c r="BO597" s="44"/>
      <c r="BP597" s="44"/>
      <c r="BQ597" s="44"/>
      <c r="BR597" s="44"/>
      <c r="BS597" s="44"/>
      <c r="BT597" s="44"/>
      <c r="BU597" s="44">
        <v>594</v>
      </c>
      <c r="BV597" s="44">
        <v>485</v>
      </c>
      <c r="BW597" s="251">
        <v>640</v>
      </c>
      <c r="BX597" s="251">
        <v>891</v>
      </c>
      <c r="BY597" s="251"/>
      <c r="BZ597" s="263"/>
      <c r="CA597" s="262"/>
      <c r="CB597" s="56"/>
      <c r="CC597" s="44"/>
      <c r="CD597" s="52"/>
      <c r="CE597" s="44"/>
      <c r="CF597" s="44"/>
      <c r="CG597" s="44"/>
      <c r="CH597" s="44">
        <v>0</v>
      </c>
      <c r="CI597" s="44">
        <v>0</v>
      </c>
      <c r="CJ597" s="251">
        <v>0</v>
      </c>
      <c r="CK597" s="251">
        <v>0</v>
      </c>
      <c r="CL597" s="251"/>
    </row>
    <row r="598" spans="1:90" ht="12.95" customHeight="1" x14ac:dyDescent="0.2">
      <c r="A598" s="78"/>
      <c r="B598" s="26" t="s">
        <v>1954</v>
      </c>
      <c r="C598" s="29" t="s">
        <v>2055</v>
      </c>
      <c r="D598" s="301"/>
      <c r="K598" s="10">
        <v>1108</v>
      </c>
      <c r="L598" s="9">
        <v>845</v>
      </c>
      <c r="M598" s="9">
        <v>494</v>
      </c>
      <c r="N598" s="107">
        <f t="shared" si="90"/>
        <v>610</v>
      </c>
      <c r="O598" s="141">
        <f>+AF598+AS598+BF598+BV598+CI598</f>
        <v>494</v>
      </c>
      <c r="P598" s="142">
        <f t="shared" si="91"/>
        <v>0</v>
      </c>
      <c r="Q598" s="222">
        <v>1195</v>
      </c>
      <c r="R598" s="221">
        <v>854</v>
      </c>
      <c r="S598" s="107">
        <f t="shared" si="87"/>
        <v>670</v>
      </c>
      <c r="T598" s="141">
        <f>+AH598+AU598+BH598+BK598+BX598+CK598</f>
        <v>854</v>
      </c>
      <c r="U598" s="142">
        <f t="shared" si="84"/>
        <v>0</v>
      </c>
      <c r="V598" s="260"/>
      <c r="W598" s="131"/>
      <c r="X598" s="55"/>
      <c r="Y598" s="55"/>
      <c r="Z598" s="55"/>
      <c r="AA598" s="55"/>
      <c r="AB598" s="55"/>
      <c r="AC598" s="55"/>
      <c r="AD598" s="9">
        <v>321</v>
      </c>
      <c r="AE598" s="9">
        <v>360</v>
      </c>
      <c r="AF598" s="9">
        <v>129</v>
      </c>
      <c r="AG598" s="251">
        <v>280</v>
      </c>
      <c r="AH598" s="251">
        <v>77</v>
      </c>
      <c r="AI598" s="251"/>
      <c r="AJ598" s="131"/>
      <c r="AK598" s="55"/>
      <c r="AL598" s="55"/>
      <c r="AM598" s="55"/>
      <c r="AN598" s="55"/>
      <c r="AO598" s="55"/>
      <c r="AP598" s="55"/>
      <c r="AQ598" s="9">
        <v>0</v>
      </c>
      <c r="AR598" s="9">
        <v>0</v>
      </c>
      <c r="AS598" s="9">
        <v>43</v>
      </c>
      <c r="AT598" s="251">
        <v>78</v>
      </c>
      <c r="AU598" s="251">
        <v>25</v>
      </c>
      <c r="AV598" s="251"/>
      <c r="AW598" s="131"/>
      <c r="AX598" s="55"/>
      <c r="AY598" s="55"/>
      <c r="AZ598" s="68"/>
      <c r="BA598" s="68"/>
      <c r="BB598" s="68"/>
      <c r="BC598" s="68"/>
      <c r="BD598" s="68">
        <v>2</v>
      </c>
      <c r="BE598" s="68">
        <v>1</v>
      </c>
      <c r="BF598" s="213">
        <v>0</v>
      </c>
      <c r="BG598" s="251">
        <v>0</v>
      </c>
      <c r="BH598" s="266">
        <v>0</v>
      </c>
      <c r="BI598" s="254"/>
      <c r="BJ598" s="268">
        <v>199</v>
      </c>
      <c r="BK598" s="251">
        <v>164</v>
      </c>
      <c r="BL598" s="251"/>
      <c r="BM598" s="131"/>
      <c r="BN598" s="55"/>
      <c r="BO598" s="55"/>
      <c r="BP598" s="94"/>
      <c r="BQ598" s="94"/>
      <c r="BR598" s="94"/>
      <c r="BS598" s="94"/>
      <c r="BT598" s="94">
        <v>356</v>
      </c>
      <c r="BU598" s="94">
        <v>193</v>
      </c>
      <c r="BV598" s="94">
        <v>93</v>
      </c>
      <c r="BW598" s="251">
        <v>638</v>
      </c>
      <c r="BX598" s="251">
        <v>588</v>
      </c>
      <c r="BY598" s="251"/>
      <c r="BZ598" s="131"/>
      <c r="CA598" s="55"/>
      <c r="CB598" s="55"/>
      <c r="CC598" s="55"/>
      <c r="CD598" s="55"/>
      <c r="CE598" s="55"/>
      <c r="CF598" s="55"/>
      <c r="CG598" s="9">
        <v>429</v>
      </c>
      <c r="CH598" s="9">
        <v>291</v>
      </c>
      <c r="CI598" s="9">
        <v>229</v>
      </c>
      <c r="CJ598" s="251"/>
      <c r="CK598" s="251">
        <v>0</v>
      </c>
      <c r="CL598" s="251"/>
    </row>
    <row r="599" spans="1:90" ht="12.95" customHeight="1" x14ac:dyDescent="0.2">
      <c r="A599" s="83" t="s">
        <v>49</v>
      </c>
      <c r="B599" s="26" t="s">
        <v>406</v>
      </c>
      <c r="C599" s="29" t="s">
        <v>2055</v>
      </c>
      <c r="D599" s="301"/>
      <c r="K599" s="10">
        <v>500</v>
      </c>
      <c r="L599" s="9">
        <v>944</v>
      </c>
      <c r="M599" s="9">
        <v>830</v>
      </c>
      <c r="N599" s="107">
        <f t="shared" si="90"/>
        <v>541</v>
      </c>
      <c r="O599" s="141">
        <f>+AF599+AS599+BF599+BV599+CI599</f>
        <v>830</v>
      </c>
      <c r="P599" s="142">
        <f t="shared" si="91"/>
        <v>0</v>
      </c>
      <c r="Q599" s="221">
        <v>910</v>
      </c>
      <c r="R599" s="221">
        <v>841</v>
      </c>
      <c r="S599" s="107">
        <f t="shared" si="87"/>
        <v>672</v>
      </c>
      <c r="T599" s="141">
        <f>+AH599+AU599+BH599+BK599+BX599+CK599</f>
        <v>841</v>
      </c>
      <c r="U599" s="142">
        <f t="shared" si="84"/>
        <v>0</v>
      </c>
      <c r="V599" s="260"/>
      <c r="W599" s="131"/>
      <c r="X599" s="55"/>
      <c r="Y599" s="55"/>
      <c r="Z599" s="55"/>
      <c r="AA599" s="55"/>
      <c r="AB599" s="55"/>
      <c r="AC599" s="55"/>
      <c r="AD599" s="9">
        <v>143</v>
      </c>
      <c r="AE599" s="9">
        <v>368</v>
      </c>
      <c r="AF599" s="9">
        <v>221</v>
      </c>
      <c r="AG599" s="251">
        <v>287</v>
      </c>
      <c r="AH599" s="251">
        <v>237</v>
      </c>
      <c r="AI599" s="251"/>
      <c r="AJ599" s="131"/>
      <c r="AK599" s="55"/>
      <c r="AL599" s="55"/>
      <c r="AM599" s="55"/>
      <c r="AN599" s="55"/>
      <c r="AO599" s="55"/>
      <c r="AP599" s="55"/>
      <c r="AQ599" s="9">
        <v>11</v>
      </c>
      <c r="AR599" s="9">
        <v>0</v>
      </c>
      <c r="AS599" s="9">
        <v>0</v>
      </c>
      <c r="AT599" s="251">
        <v>0</v>
      </c>
      <c r="AU599" s="251">
        <v>0</v>
      </c>
      <c r="AV599" s="251"/>
      <c r="AW599" s="131"/>
      <c r="AX599" s="55"/>
      <c r="AY599" s="55"/>
      <c r="AZ599" s="68"/>
      <c r="BA599" s="68"/>
      <c r="BB599" s="68"/>
      <c r="BC599" s="68"/>
      <c r="BD599" s="68">
        <v>34</v>
      </c>
      <c r="BE599" s="68">
        <v>19</v>
      </c>
      <c r="BF599" s="213">
        <v>3</v>
      </c>
      <c r="BG599" s="251">
        <v>0</v>
      </c>
      <c r="BH599" s="266">
        <v>13</v>
      </c>
      <c r="BI599" s="254"/>
      <c r="BJ599" s="268">
        <v>47</v>
      </c>
      <c r="BK599" s="251">
        <v>0</v>
      </c>
      <c r="BL599" s="251"/>
      <c r="BM599" s="131"/>
      <c r="BN599" s="55"/>
      <c r="BO599" s="55"/>
      <c r="BP599" s="94"/>
      <c r="BQ599" s="94"/>
      <c r="BR599" s="94"/>
      <c r="BS599" s="94"/>
      <c r="BT599" s="94">
        <v>273</v>
      </c>
      <c r="BU599" s="94">
        <v>458</v>
      </c>
      <c r="BV599" s="94">
        <v>500</v>
      </c>
      <c r="BW599" s="251">
        <v>576</v>
      </c>
      <c r="BX599" s="251">
        <v>589</v>
      </c>
      <c r="BY599" s="251"/>
      <c r="BZ599" s="131"/>
      <c r="CA599" s="55"/>
      <c r="CB599" s="55"/>
      <c r="CC599" s="55"/>
      <c r="CD599" s="55"/>
      <c r="CE599" s="55"/>
      <c r="CF599" s="55"/>
      <c r="CG599" s="9">
        <v>39</v>
      </c>
      <c r="CH599" s="9">
        <v>99</v>
      </c>
      <c r="CI599" s="9">
        <v>106</v>
      </c>
      <c r="CJ599" s="251">
        <v>0</v>
      </c>
      <c r="CK599" s="251">
        <v>2</v>
      </c>
      <c r="CL599" s="251"/>
    </row>
    <row r="600" spans="1:90" ht="12.95" customHeight="1" x14ac:dyDescent="0.2">
      <c r="A600" s="83"/>
      <c r="B600" s="26" t="s">
        <v>1942</v>
      </c>
      <c r="C600" s="29" t="s">
        <v>2055</v>
      </c>
      <c r="D600" s="301"/>
      <c r="K600" s="10">
        <v>913</v>
      </c>
      <c r="L600" s="9">
        <v>1208</v>
      </c>
      <c r="M600" s="9">
        <v>645</v>
      </c>
      <c r="N600" s="107">
        <f t="shared" si="90"/>
        <v>571</v>
      </c>
      <c r="O600" s="141">
        <f>+AF600+AS600+BF600+BV600+CI600</f>
        <v>645</v>
      </c>
      <c r="P600" s="142">
        <f t="shared" si="91"/>
        <v>0</v>
      </c>
      <c r="Q600" s="221">
        <v>630</v>
      </c>
      <c r="R600" s="204">
        <v>826</v>
      </c>
      <c r="S600" s="107">
        <f t="shared" si="87"/>
        <v>675</v>
      </c>
      <c r="T600" s="141">
        <f>+AH600+AU600+BH600+BK600+BX600+CK600</f>
        <v>826</v>
      </c>
      <c r="U600" s="142">
        <f t="shared" si="84"/>
        <v>0</v>
      </c>
      <c r="V600" s="260"/>
      <c r="W600" s="131"/>
      <c r="X600" s="55"/>
      <c r="Y600" s="55"/>
      <c r="Z600" s="55"/>
      <c r="AA600" s="55"/>
      <c r="AB600" s="55"/>
      <c r="AC600" s="55"/>
      <c r="AD600" s="9">
        <v>830</v>
      </c>
      <c r="AE600" s="9">
        <v>1115</v>
      </c>
      <c r="AF600" s="9">
        <v>645</v>
      </c>
      <c r="AG600" s="271">
        <v>537</v>
      </c>
      <c r="AH600" s="271">
        <v>613</v>
      </c>
      <c r="AI600" s="271"/>
      <c r="AJ600" s="131"/>
      <c r="AK600" s="55"/>
      <c r="AL600" s="55"/>
      <c r="AM600" s="55"/>
      <c r="AN600" s="55"/>
      <c r="AO600" s="55"/>
      <c r="AP600" s="55"/>
      <c r="AQ600" s="9">
        <v>0</v>
      </c>
      <c r="AR600" s="9">
        <v>0</v>
      </c>
      <c r="AS600" s="9">
        <v>0</v>
      </c>
      <c r="AT600" s="271">
        <v>0</v>
      </c>
      <c r="AU600" s="271">
        <v>0</v>
      </c>
      <c r="AV600" s="271"/>
      <c r="AW600" s="131"/>
      <c r="AX600" s="55"/>
      <c r="AY600" s="55"/>
      <c r="AZ600" s="68"/>
      <c r="BA600" s="68"/>
      <c r="BB600" s="68"/>
      <c r="BC600" s="68"/>
      <c r="BD600" s="68">
        <v>0</v>
      </c>
      <c r="BE600" s="68">
        <v>0</v>
      </c>
      <c r="BF600" s="213">
        <v>0</v>
      </c>
      <c r="BG600" s="271"/>
      <c r="BH600" s="275">
        <v>0</v>
      </c>
      <c r="BI600" s="277"/>
      <c r="BJ600" s="691">
        <v>0</v>
      </c>
      <c r="BK600" s="271">
        <v>10</v>
      </c>
      <c r="BL600" s="271"/>
      <c r="BM600" s="131"/>
      <c r="BN600" s="55"/>
      <c r="BO600" s="55"/>
      <c r="BP600" s="94"/>
      <c r="BQ600" s="94"/>
      <c r="BR600" s="94"/>
      <c r="BS600" s="94"/>
      <c r="BT600" s="94">
        <v>83</v>
      </c>
      <c r="BU600" s="94">
        <v>0</v>
      </c>
      <c r="BV600" s="94">
        <v>0</v>
      </c>
      <c r="BW600" s="271">
        <v>93</v>
      </c>
      <c r="BX600" s="271">
        <v>203</v>
      </c>
      <c r="BY600" s="271"/>
      <c r="BZ600" s="131"/>
      <c r="CA600" s="55"/>
      <c r="CB600" s="55"/>
      <c r="CC600" s="55"/>
      <c r="CD600" s="55"/>
      <c r="CE600" s="55"/>
      <c r="CF600" s="55"/>
      <c r="CG600" s="9">
        <v>0</v>
      </c>
      <c r="CH600" s="9">
        <v>93</v>
      </c>
      <c r="CI600" s="9">
        <v>0</v>
      </c>
      <c r="CJ600" s="271">
        <v>0</v>
      </c>
      <c r="CK600" s="271">
        <v>0</v>
      </c>
      <c r="CL600" s="271"/>
    </row>
    <row r="601" spans="1:90" ht="12.95" customHeight="1" x14ac:dyDescent="0.2">
      <c r="A601" s="83"/>
      <c r="B601" s="26" t="s">
        <v>446</v>
      </c>
      <c r="C601" s="29" t="s">
        <v>2055</v>
      </c>
      <c r="D601" s="301"/>
      <c r="K601" s="10">
        <v>223</v>
      </c>
      <c r="L601" s="9">
        <v>358</v>
      </c>
      <c r="M601" s="9">
        <v>398</v>
      </c>
      <c r="N601" s="107">
        <f t="shared" si="90"/>
        <v>630</v>
      </c>
      <c r="O601" s="141">
        <f>+AF601+AS601+BF601+BV601+CI601</f>
        <v>398</v>
      </c>
      <c r="P601" s="142">
        <f t="shared" si="91"/>
        <v>0</v>
      </c>
      <c r="Q601" s="221">
        <v>718</v>
      </c>
      <c r="R601" s="221">
        <v>782</v>
      </c>
      <c r="S601" s="107">
        <f t="shared" si="87"/>
        <v>687</v>
      </c>
      <c r="T601" s="141">
        <f>+AH601+AU601+BH601+BK601+BX601+CK601</f>
        <v>782</v>
      </c>
      <c r="U601" s="142">
        <f t="shared" si="84"/>
        <v>0</v>
      </c>
      <c r="V601" s="260"/>
      <c r="W601" s="131"/>
      <c r="X601" s="55"/>
      <c r="Y601" s="55"/>
      <c r="Z601" s="55"/>
      <c r="AA601" s="55"/>
      <c r="AB601" s="55"/>
      <c r="AC601" s="55"/>
      <c r="AD601" s="9">
        <v>180</v>
      </c>
      <c r="AE601" s="9">
        <v>290</v>
      </c>
      <c r="AF601" s="9">
        <v>300</v>
      </c>
      <c r="AG601" s="271">
        <v>411</v>
      </c>
      <c r="AH601" s="271">
        <v>457</v>
      </c>
      <c r="AI601" s="271"/>
      <c r="AJ601" s="131"/>
      <c r="AK601" s="55"/>
      <c r="AL601" s="55"/>
      <c r="AM601" s="55"/>
      <c r="AN601" s="55"/>
      <c r="AO601" s="55"/>
      <c r="AP601" s="55"/>
      <c r="AQ601" s="9">
        <v>0</v>
      </c>
      <c r="AR601" s="9">
        <v>21</v>
      </c>
      <c r="AS601" s="9">
        <v>19</v>
      </c>
      <c r="AT601" s="271">
        <v>152</v>
      </c>
      <c r="AU601" s="271">
        <v>161</v>
      </c>
      <c r="AV601" s="271"/>
      <c r="AW601" s="131"/>
      <c r="AX601" s="55"/>
      <c r="AY601" s="55"/>
      <c r="AZ601" s="68"/>
      <c r="BA601" s="68"/>
      <c r="BB601" s="68"/>
      <c r="BC601" s="68"/>
      <c r="BD601" s="68">
        <v>0</v>
      </c>
      <c r="BE601" s="68">
        <v>0</v>
      </c>
      <c r="BF601" s="213">
        <v>2</v>
      </c>
      <c r="BG601" s="271">
        <v>17</v>
      </c>
      <c r="BH601" s="275">
        <v>18</v>
      </c>
      <c r="BI601" s="277"/>
      <c r="BJ601" s="691">
        <v>1</v>
      </c>
      <c r="BK601" s="271">
        <v>1</v>
      </c>
      <c r="BL601" s="271"/>
      <c r="BM601" s="131"/>
      <c r="BN601" s="55"/>
      <c r="BO601" s="55"/>
      <c r="BP601" s="94"/>
      <c r="BQ601" s="94"/>
      <c r="BR601" s="94"/>
      <c r="BS601" s="94"/>
      <c r="BT601" s="94">
        <v>25</v>
      </c>
      <c r="BU601" s="94">
        <v>39</v>
      </c>
      <c r="BV601" s="94">
        <v>60</v>
      </c>
      <c r="BW601" s="271">
        <v>83</v>
      </c>
      <c r="BX601" s="271">
        <v>88</v>
      </c>
      <c r="BY601" s="271"/>
      <c r="BZ601" s="131"/>
      <c r="CA601" s="55"/>
      <c r="CB601" s="55"/>
      <c r="CC601" s="55"/>
      <c r="CD601" s="55"/>
      <c r="CE601" s="55"/>
      <c r="CF601" s="55"/>
      <c r="CG601" s="9">
        <v>18</v>
      </c>
      <c r="CH601" s="9">
        <v>8</v>
      </c>
      <c r="CI601" s="9">
        <v>17</v>
      </c>
      <c r="CJ601" s="271">
        <v>54</v>
      </c>
      <c r="CK601" s="271">
        <v>57</v>
      </c>
      <c r="CL601" s="271"/>
    </row>
    <row r="602" spans="1:90" ht="13.5" customHeight="1" x14ac:dyDescent="0.2">
      <c r="A602" s="72" t="s">
        <v>491</v>
      </c>
      <c r="B602" s="26" t="s">
        <v>1831</v>
      </c>
      <c r="C602" s="29" t="s">
        <v>2055</v>
      </c>
      <c r="D602" s="301"/>
      <c r="K602" s="10">
        <v>1405</v>
      </c>
      <c r="L602" s="9">
        <v>879</v>
      </c>
      <c r="M602" s="9">
        <v>600</v>
      </c>
      <c r="N602" s="107">
        <f t="shared" si="90"/>
        <v>581</v>
      </c>
      <c r="O602" s="141">
        <f>+AF602+AS602+BF602+BV602+CI602</f>
        <v>600</v>
      </c>
      <c r="P602" s="142">
        <f t="shared" si="91"/>
        <v>0</v>
      </c>
      <c r="Q602" s="221">
        <v>760</v>
      </c>
      <c r="R602" s="221">
        <v>763</v>
      </c>
      <c r="S602" s="107">
        <f t="shared" si="87"/>
        <v>691</v>
      </c>
      <c r="T602" s="141">
        <f>+AH602+AU602+BH602+BK602+BX602+CK602</f>
        <v>763</v>
      </c>
      <c r="U602" s="142">
        <f t="shared" si="84"/>
        <v>0</v>
      </c>
      <c r="V602" s="260"/>
      <c r="W602" s="131"/>
      <c r="X602" s="55"/>
      <c r="Y602" s="55"/>
      <c r="Z602" s="55"/>
      <c r="AA602" s="55"/>
      <c r="AB602" s="55"/>
      <c r="AC602" s="55"/>
      <c r="AD602" s="9">
        <v>1360</v>
      </c>
      <c r="AE602" s="9">
        <v>854</v>
      </c>
      <c r="AF602" s="9">
        <v>552</v>
      </c>
      <c r="AG602" s="271">
        <v>737</v>
      </c>
      <c r="AH602" s="271">
        <v>729</v>
      </c>
      <c r="AI602" s="271"/>
      <c r="AJ602" s="131"/>
      <c r="AK602" s="55"/>
      <c r="AL602" s="55"/>
      <c r="AM602" s="55"/>
      <c r="AN602" s="55"/>
      <c r="AO602" s="55"/>
      <c r="AP602" s="135"/>
      <c r="AQ602" s="9">
        <v>0</v>
      </c>
      <c r="AR602" s="9">
        <v>0</v>
      </c>
      <c r="AS602" s="9">
        <v>0</v>
      </c>
      <c r="AT602" s="271">
        <v>0</v>
      </c>
      <c r="AU602" s="271">
        <v>0</v>
      </c>
      <c r="AV602" s="271"/>
      <c r="AW602" s="131"/>
      <c r="AX602" s="55"/>
      <c r="AY602" s="55"/>
      <c r="AZ602" s="68"/>
      <c r="BA602" s="68"/>
      <c r="BB602" s="68"/>
      <c r="BC602" s="68"/>
      <c r="BD602" s="68">
        <v>45</v>
      </c>
      <c r="BE602" s="68">
        <v>25</v>
      </c>
      <c r="BF602" s="213">
        <v>29</v>
      </c>
      <c r="BG602" s="271">
        <v>0</v>
      </c>
      <c r="BH602" s="275">
        <v>0</v>
      </c>
      <c r="BI602" s="277"/>
      <c r="BJ602" s="691">
        <v>23</v>
      </c>
      <c r="BK602" s="271">
        <v>34</v>
      </c>
      <c r="BL602" s="271"/>
      <c r="BM602" s="131"/>
      <c r="BN602" s="55"/>
      <c r="BO602" s="55"/>
      <c r="BP602" s="94"/>
      <c r="BQ602" s="94"/>
      <c r="BR602" s="94"/>
      <c r="BS602" s="94"/>
      <c r="BT602" s="94">
        <v>0</v>
      </c>
      <c r="BU602" s="94">
        <v>0</v>
      </c>
      <c r="BV602" s="94">
        <v>0</v>
      </c>
      <c r="BW602" s="271">
        <v>0</v>
      </c>
      <c r="BX602" s="271">
        <v>0</v>
      </c>
      <c r="BY602" s="271"/>
      <c r="BZ602" s="131"/>
      <c r="CA602" s="55"/>
      <c r="CB602" s="55"/>
      <c r="CC602" s="55"/>
      <c r="CD602" s="55"/>
      <c r="CE602" s="55"/>
      <c r="CF602" s="55"/>
      <c r="CG602" s="9">
        <v>0</v>
      </c>
      <c r="CH602" s="9">
        <v>0</v>
      </c>
      <c r="CI602" s="9">
        <v>19</v>
      </c>
      <c r="CJ602" s="271">
        <v>0</v>
      </c>
      <c r="CK602" s="271">
        <v>0</v>
      </c>
      <c r="CL602" s="271"/>
    </row>
    <row r="603" spans="1:90" ht="12.95" customHeight="1" x14ac:dyDescent="0.2">
      <c r="B603" s="26" t="s">
        <v>1980</v>
      </c>
      <c r="C603" s="29" t="s">
        <v>2055</v>
      </c>
      <c r="K603" s="10">
        <v>298</v>
      </c>
      <c r="L603" s="9">
        <v>405</v>
      </c>
      <c r="M603" s="9">
        <v>351</v>
      </c>
      <c r="N603" s="107">
        <f t="shared" si="90"/>
        <v>641</v>
      </c>
      <c r="O603" s="141">
        <f>+AF603+AS603+BF603+BV603+CI603</f>
        <v>351</v>
      </c>
      <c r="P603" s="142">
        <f t="shared" si="91"/>
        <v>0</v>
      </c>
      <c r="Q603" s="222">
        <v>1154</v>
      </c>
      <c r="R603" s="221">
        <v>743</v>
      </c>
      <c r="S603" s="107">
        <f t="shared" si="87"/>
        <v>697</v>
      </c>
      <c r="T603" s="141">
        <f>+AH603+AU603+BH603+BK603+BX603+CK603</f>
        <v>743</v>
      </c>
      <c r="U603" s="142">
        <f t="shared" ref="U603:U666" si="92">+T603-R603</f>
        <v>0</v>
      </c>
      <c r="V603" s="260"/>
      <c r="W603" s="55"/>
      <c r="X603" s="55"/>
      <c r="Y603" s="55"/>
      <c r="Z603" s="55"/>
      <c r="AA603" s="55"/>
      <c r="AB603" s="55"/>
      <c r="AC603" s="55"/>
      <c r="AD603" s="9">
        <v>293</v>
      </c>
      <c r="AE603" s="9">
        <v>374</v>
      </c>
      <c r="AF603" s="9">
        <v>268</v>
      </c>
      <c r="AG603" s="273">
        <v>1036</v>
      </c>
      <c r="AH603" s="271">
        <v>635</v>
      </c>
      <c r="AI603" s="271"/>
      <c r="AJ603" s="55"/>
      <c r="AK603" s="55"/>
      <c r="AL603" s="55"/>
      <c r="AM603" s="55"/>
      <c r="AN603" s="55"/>
      <c r="AO603" s="55"/>
      <c r="AP603" s="55"/>
      <c r="AQ603" s="9">
        <v>0</v>
      </c>
      <c r="AR603" s="9">
        <v>0</v>
      </c>
      <c r="AS603" s="9">
        <v>0</v>
      </c>
      <c r="AT603" s="271">
        <v>0</v>
      </c>
      <c r="AU603" s="271">
        <v>22</v>
      </c>
      <c r="AV603" s="271"/>
      <c r="AW603" s="55"/>
      <c r="AX603" s="55"/>
      <c r="AY603" s="55"/>
      <c r="AZ603" s="68"/>
      <c r="BA603" s="68"/>
      <c r="BB603" s="68"/>
      <c r="BC603" s="68"/>
      <c r="BD603" s="68">
        <v>5</v>
      </c>
      <c r="BE603" s="68">
        <v>31</v>
      </c>
      <c r="BF603" s="68">
        <v>60</v>
      </c>
      <c r="BG603" s="271">
        <v>118</v>
      </c>
      <c r="BH603" s="275">
        <v>86</v>
      </c>
      <c r="BI603" s="277"/>
      <c r="BJ603" s="691">
        <v>0</v>
      </c>
      <c r="BK603" s="271">
        <v>0</v>
      </c>
      <c r="BL603" s="271"/>
      <c r="BM603" s="55"/>
      <c r="BN603" s="55"/>
      <c r="BO603" s="55"/>
      <c r="BP603" s="94"/>
      <c r="BQ603" s="94"/>
      <c r="BR603" s="94"/>
      <c r="BS603" s="94"/>
      <c r="BT603" s="94">
        <v>0</v>
      </c>
      <c r="BU603" s="94">
        <v>0</v>
      </c>
      <c r="BV603" s="94">
        <v>0</v>
      </c>
      <c r="BW603" s="271">
        <v>0</v>
      </c>
      <c r="BX603" s="271">
        <v>0</v>
      </c>
      <c r="BY603" s="271"/>
      <c r="BZ603" s="55"/>
      <c r="CA603" s="55"/>
      <c r="CB603" s="55"/>
      <c r="CC603" s="55"/>
      <c r="CD603" s="55"/>
      <c r="CE603" s="55"/>
      <c r="CF603" s="55"/>
      <c r="CG603" s="9">
        <v>0</v>
      </c>
      <c r="CH603" s="9">
        <v>0</v>
      </c>
      <c r="CI603" s="9">
        <v>23</v>
      </c>
      <c r="CJ603" s="271">
        <v>0</v>
      </c>
      <c r="CK603" s="271">
        <v>0</v>
      </c>
      <c r="CL603" s="271"/>
    </row>
    <row r="604" spans="1:90" ht="13.5" customHeight="1" x14ac:dyDescent="0.2">
      <c r="A604" s="72"/>
      <c r="B604" s="26" t="s">
        <v>424</v>
      </c>
      <c r="C604" s="29" t="s">
        <v>2055</v>
      </c>
      <c r="D604" s="301"/>
      <c r="K604" s="10">
        <v>376</v>
      </c>
      <c r="L604" s="9">
        <v>239</v>
      </c>
      <c r="M604" s="9">
        <v>290</v>
      </c>
      <c r="N604" s="107">
        <f t="shared" si="90"/>
        <v>658</v>
      </c>
      <c r="O604" s="141">
        <f>+AF604+AS604+BF604+BV604+CI604</f>
        <v>290</v>
      </c>
      <c r="P604" s="142">
        <f t="shared" si="91"/>
        <v>0</v>
      </c>
      <c r="Q604" s="221">
        <v>335</v>
      </c>
      <c r="R604" s="221">
        <v>719</v>
      </c>
      <c r="S604" s="107">
        <f t="shared" si="87"/>
        <v>702</v>
      </c>
      <c r="T604" s="141">
        <f>+AH604+AU604+BH604+BK604+BX604+CK604</f>
        <v>719</v>
      </c>
      <c r="U604" s="142">
        <f t="shared" si="92"/>
        <v>0</v>
      </c>
      <c r="V604" s="260"/>
      <c r="W604" s="131"/>
      <c r="X604" s="55"/>
      <c r="Y604" s="55"/>
      <c r="Z604" s="55"/>
      <c r="AA604" s="55"/>
      <c r="AB604" s="55"/>
      <c r="AC604" s="55"/>
      <c r="AD604" s="9">
        <v>263</v>
      </c>
      <c r="AE604" s="9">
        <v>121</v>
      </c>
      <c r="AF604" s="9">
        <v>158</v>
      </c>
      <c r="AG604" s="271">
        <v>203</v>
      </c>
      <c r="AH604" s="271">
        <v>611</v>
      </c>
      <c r="AI604" s="271"/>
      <c r="AJ604" s="131"/>
      <c r="AK604" s="55"/>
      <c r="AL604" s="55"/>
      <c r="AM604" s="55"/>
      <c r="AN604" s="55"/>
      <c r="AO604" s="55"/>
      <c r="AP604" s="55"/>
      <c r="AQ604" s="9">
        <v>0</v>
      </c>
      <c r="AR604" s="9">
        <v>0</v>
      </c>
      <c r="AS604" s="9">
        <v>0</v>
      </c>
      <c r="AT604" s="271">
        <v>0</v>
      </c>
      <c r="AU604" s="271">
        <v>0</v>
      </c>
      <c r="AV604" s="271"/>
      <c r="AW604" s="131"/>
      <c r="AX604" s="55"/>
      <c r="AY604" s="55"/>
      <c r="AZ604" s="68"/>
      <c r="BA604" s="68"/>
      <c r="BB604" s="68"/>
      <c r="BC604" s="68"/>
      <c r="BD604" s="68">
        <v>0</v>
      </c>
      <c r="BE604" s="68">
        <v>0</v>
      </c>
      <c r="BF604" s="213">
        <v>0</v>
      </c>
      <c r="BG604" s="271">
        <v>0</v>
      </c>
      <c r="BH604" s="275">
        <v>0</v>
      </c>
      <c r="BI604" s="277"/>
      <c r="BJ604" s="691">
        <v>0</v>
      </c>
      <c r="BK604" s="271">
        <v>0</v>
      </c>
      <c r="BL604" s="271"/>
      <c r="BM604" s="131"/>
      <c r="BN604" s="55"/>
      <c r="BO604" s="55"/>
      <c r="BP604" s="94"/>
      <c r="BQ604" s="94"/>
      <c r="BR604" s="94"/>
      <c r="BS604" s="94"/>
      <c r="BT604" s="94">
        <v>113</v>
      </c>
      <c r="BU604" s="94">
        <v>118</v>
      </c>
      <c r="BV604" s="94">
        <v>132</v>
      </c>
      <c r="BW604" s="271">
        <v>132</v>
      </c>
      <c r="BX604" s="271">
        <v>108</v>
      </c>
      <c r="BY604" s="271"/>
      <c r="BZ604" s="131"/>
      <c r="CA604" s="55"/>
      <c r="CB604" s="55"/>
      <c r="CC604" s="55"/>
      <c r="CD604" s="55"/>
      <c r="CE604" s="55"/>
      <c r="CF604" s="55"/>
      <c r="CG604" s="9">
        <v>0</v>
      </c>
      <c r="CH604" s="9">
        <v>0</v>
      </c>
      <c r="CI604" s="9">
        <v>0</v>
      </c>
      <c r="CJ604" s="271">
        <v>0</v>
      </c>
      <c r="CK604" s="271">
        <v>0</v>
      </c>
      <c r="CL604" s="271"/>
    </row>
    <row r="605" spans="1:90" ht="13.5" customHeight="1" x14ac:dyDescent="0.2">
      <c r="A605" s="72" t="s">
        <v>56</v>
      </c>
      <c r="B605" s="26" t="s">
        <v>354</v>
      </c>
      <c r="C605" s="29" t="s">
        <v>2055</v>
      </c>
      <c r="D605" s="301"/>
      <c r="K605" s="10">
        <v>885</v>
      </c>
      <c r="L605" s="9">
        <v>713</v>
      </c>
      <c r="M605" s="9">
        <v>1061</v>
      </c>
      <c r="N605" s="107">
        <f t="shared" si="90"/>
        <v>520</v>
      </c>
      <c r="O605" s="141">
        <f>+AF605+AS605+BF605+BV605+CI605</f>
        <v>1061</v>
      </c>
      <c r="P605" s="142">
        <f t="shared" si="91"/>
        <v>0</v>
      </c>
      <c r="Q605" s="221">
        <v>751</v>
      </c>
      <c r="R605" s="221">
        <v>716</v>
      </c>
      <c r="S605" s="107">
        <f t="shared" si="87"/>
        <v>703</v>
      </c>
      <c r="T605" s="141">
        <f>+AH605+AU605+BH605+BK605+BX605+CK605</f>
        <v>716</v>
      </c>
      <c r="U605" s="142">
        <f t="shared" si="92"/>
        <v>0</v>
      </c>
      <c r="V605" s="260"/>
      <c r="W605" s="131"/>
      <c r="X605" s="55"/>
      <c r="Y605" s="55"/>
      <c r="Z605" s="55"/>
      <c r="AA605" s="55"/>
      <c r="AB605" s="55"/>
      <c r="AC605" s="55"/>
      <c r="AD605" s="9">
        <v>589</v>
      </c>
      <c r="AE605" s="9">
        <v>322</v>
      </c>
      <c r="AF605" s="9">
        <v>753</v>
      </c>
      <c r="AG605" s="271">
        <v>450</v>
      </c>
      <c r="AH605" s="271">
        <v>346</v>
      </c>
      <c r="AI605" s="271"/>
      <c r="AJ605" s="131"/>
      <c r="AK605" s="55"/>
      <c r="AL605" s="55"/>
      <c r="AM605" s="55"/>
      <c r="AN605" s="55"/>
      <c r="AO605" s="55"/>
      <c r="AP605" s="55"/>
      <c r="AQ605" s="9">
        <v>180</v>
      </c>
      <c r="AR605" s="9">
        <v>270</v>
      </c>
      <c r="AS605" s="9">
        <v>196</v>
      </c>
      <c r="AT605" s="271">
        <v>95</v>
      </c>
      <c r="AU605" s="271">
        <v>99</v>
      </c>
      <c r="AV605" s="271"/>
      <c r="AW605" s="131"/>
      <c r="AX605" s="55"/>
      <c r="AY605" s="55"/>
      <c r="AZ605" s="68"/>
      <c r="BA605" s="68"/>
      <c r="BB605" s="68"/>
      <c r="BC605" s="68"/>
      <c r="BD605" s="68">
        <v>34</v>
      </c>
      <c r="BE605" s="68">
        <v>55</v>
      </c>
      <c r="BF605" s="213">
        <v>69</v>
      </c>
      <c r="BG605" s="271">
        <v>20</v>
      </c>
      <c r="BH605" s="275">
        <v>48</v>
      </c>
      <c r="BI605" s="277"/>
      <c r="BJ605" s="691">
        <v>45</v>
      </c>
      <c r="BK605" s="271">
        <v>76</v>
      </c>
      <c r="BL605" s="271"/>
      <c r="BM605" s="131"/>
      <c r="BN605" s="55"/>
      <c r="BO605" s="55"/>
      <c r="BP605" s="94"/>
      <c r="BQ605" s="94"/>
      <c r="BR605" s="94"/>
      <c r="BS605" s="94"/>
      <c r="BT605" s="94">
        <v>82</v>
      </c>
      <c r="BU605" s="94">
        <v>66</v>
      </c>
      <c r="BV605" s="94">
        <v>43</v>
      </c>
      <c r="BW605" s="271">
        <v>141</v>
      </c>
      <c r="BX605" s="271">
        <v>147</v>
      </c>
      <c r="BY605" s="271"/>
      <c r="BZ605" s="131"/>
      <c r="CA605" s="55"/>
      <c r="CB605" s="55"/>
      <c r="CC605" s="55"/>
      <c r="CD605" s="55"/>
      <c r="CE605" s="55"/>
      <c r="CF605" s="55"/>
      <c r="CG605" s="9">
        <v>0</v>
      </c>
      <c r="CH605" s="9">
        <v>0</v>
      </c>
      <c r="CI605" s="9">
        <v>0</v>
      </c>
      <c r="CJ605" s="271">
        <v>0</v>
      </c>
      <c r="CK605" s="271">
        <v>0</v>
      </c>
      <c r="CL605" s="271"/>
    </row>
    <row r="606" spans="1:90" ht="12.95" customHeight="1" x14ac:dyDescent="0.2">
      <c r="A606" s="72" t="s">
        <v>55</v>
      </c>
      <c r="B606" s="26" t="s">
        <v>398</v>
      </c>
      <c r="C606" s="29" t="s">
        <v>2055</v>
      </c>
      <c r="D606" s="301"/>
      <c r="K606" s="10">
        <v>540</v>
      </c>
      <c r="L606" s="9">
        <v>511</v>
      </c>
      <c r="M606" s="9">
        <v>685</v>
      </c>
      <c r="N606" s="107">
        <f t="shared" si="90"/>
        <v>560</v>
      </c>
      <c r="O606" s="141">
        <f>+AF606+AS606+BF606+BV606+CI606</f>
        <v>685</v>
      </c>
      <c r="P606" s="142">
        <f t="shared" si="91"/>
        <v>0</v>
      </c>
      <c r="Q606" s="221">
        <v>681</v>
      </c>
      <c r="R606" s="221">
        <v>715</v>
      </c>
      <c r="S606" s="107">
        <f t="shared" si="87"/>
        <v>704</v>
      </c>
      <c r="T606" s="141">
        <f>+AH606+AU606+BH606+BK606+BX606+CK606</f>
        <v>715</v>
      </c>
      <c r="U606" s="142">
        <f t="shared" si="92"/>
        <v>0</v>
      </c>
      <c r="V606" s="260"/>
      <c r="W606" s="131"/>
      <c r="X606" s="55"/>
      <c r="Y606" s="55"/>
      <c r="Z606" s="55"/>
      <c r="AA606" s="55"/>
      <c r="AB606" s="55"/>
      <c r="AC606" s="55"/>
      <c r="AD606" s="9">
        <v>46</v>
      </c>
      <c r="AE606" s="9">
        <v>53</v>
      </c>
      <c r="AF606" s="9">
        <v>50</v>
      </c>
      <c r="AG606" s="271">
        <v>46</v>
      </c>
      <c r="AH606" s="271">
        <v>50</v>
      </c>
      <c r="AI606" s="271"/>
      <c r="AJ606" s="131"/>
      <c r="AK606" s="55"/>
      <c r="AL606" s="55"/>
      <c r="AM606" s="55"/>
      <c r="AN606" s="55"/>
      <c r="AO606" s="55"/>
      <c r="AP606" s="55"/>
      <c r="AQ606" s="9">
        <v>175</v>
      </c>
      <c r="AR606" s="9">
        <v>195</v>
      </c>
      <c r="AS606" s="9">
        <v>198</v>
      </c>
      <c r="AT606" s="271">
        <v>473</v>
      </c>
      <c r="AU606" s="271">
        <v>495</v>
      </c>
      <c r="AV606" s="271"/>
      <c r="AW606" s="131"/>
      <c r="AX606" s="55"/>
      <c r="AY606" s="55"/>
      <c r="AZ606" s="68"/>
      <c r="BA606" s="68"/>
      <c r="BB606" s="68"/>
      <c r="BC606" s="68"/>
      <c r="BD606" s="68">
        <v>12</v>
      </c>
      <c r="BE606" s="68">
        <v>1</v>
      </c>
      <c r="BF606" s="213">
        <v>0</v>
      </c>
      <c r="BG606" s="271">
        <v>11</v>
      </c>
      <c r="BH606" s="275">
        <v>12</v>
      </c>
      <c r="BI606" s="277"/>
      <c r="BJ606" s="691">
        <v>12</v>
      </c>
      <c r="BK606" s="271">
        <v>13</v>
      </c>
      <c r="BL606" s="271"/>
      <c r="BM606" s="131"/>
      <c r="BN606" s="55"/>
      <c r="BO606" s="55"/>
      <c r="BP606" s="94"/>
      <c r="BQ606" s="94"/>
      <c r="BR606" s="94"/>
      <c r="BS606" s="94"/>
      <c r="BT606" s="94">
        <v>212</v>
      </c>
      <c r="BU606" s="94">
        <v>217</v>
      </c>
      <c r="BV606" s="94">
        <v>317</v>
      </c>
      <c r="BW606" s="271">
        <v>116</v>
      </c>
      <c r="BX606" s="271">
        <v>121</v>
      </c>
      <c r="BY606" s="271"/>
      <c r="BZ606" s="131"/>
      <c r="CA606" s="55"/>
      <c r="CB606" s="55"/>
      <c r="CC606" s="55"/>
      <c r="CD606" s="55"/>
      <c r="CE606" s="55"/>
      <c r="CF606" s="55"/>
      <c r="CG606" s="9">
        <v>95</v>
      </c>
      <c r="CH606" s="9">
        <v>45</v>
      </c>
      <c r="CI606" s="9">
        <v>120</v>
      </c>
      <c r="CJ606" s="271">
        <v>23</v>
      </c>
      <c r="CK606" s="271">
        <v>24</v>
      </c>
      <c r="CL606" s="271"/>
    </row>
    <row r="607" spans="1:90" ht="12.95" customHeight="1" x14ac:dyDescent="0.2">
      <c r="A607" s="72" t="s">
        <v>60</v>
      </c>
      <c r="B607" s="26" t="s">
        <v>1958</v>
      </c>
      <c r="C607" s="29" t="s">
        <v>2055</v>
      </c>
      <c r="D607" s="301"/>
      <c r="K607" s="10">
        <v>593</v>
      </c>
      <c r="L607" s="9">
        <v>760</v>
      </c>
      <c r="M607" s="9">
        <v>701</v>
      </c>
      <c r="N607" s="107">
        <f t="shared" si="90"/>
        <v>556</v>
      </c>
      <c r="O607" s="141">
        <f>+AF607+AS607+BF607+BV607+CI607</f>
        <v>701</v>
      </c>
      <c r="P607" s="142">
        <f t="shared" si="91"/>
        <v>0</v>
      </c>
      <c r="Q607" s="221">
        <v>882</v>
      </c>
      <c r="R607" s="221">
        <v>710</v>
      </c>
      <c r="S607" s="107">
        <f t="shared" si="87"/>
        <v>705</v>
      </c>
      <c r="T607" s="141">
        <f>+AH607+AU607+BH607+BK607+BX607+CK607</f>
        <v>710</v>
      </c>
      <c r="U607" s="142">
        <f t="shared" si="92"/>
        <v>0</v>
      </c>
      <c r="V607" s="260"/>
      <c r="W607" s="131"/>
      <c r="X607" s="55"/>
      <c r="Y607" s="55"/>
      <c r="Z607" s="55"/>
      <c r="AA607" s="55"/>
      <c r="AB607" s="55"/>
      <c r="AC607" s="55"/>
      <c r="AD607" s="9">
        <v>238</v>
      </c>
      <c r="AE607" s="9">
        <v>399</v>
      </c>
      <c r="AF607" s="9">
        <v>397</v>
      </c>
      <c r="AG607" s="271">
        <v>605</v>
      </c>
      <c r="AH607" s="271">
        <v>476</v>
      </c>
      <c r="AI607" s="271"/>
      <c r="AJ607" s="131"/>
      <c r="AK607" s="55"/>
      <c r="AL607" s="55"/>
      <c r="AM607" s="55"/>
      <c r="AN607" s="55"/>
      <c r="AO607" s="55"/>
      <c r="AP607" s="55"/>
      <c r="AQ607" s="9">
        <v>12</v>
      </c>
      <c r="AR607" s="9">
        <v>14</v>
      </c>
      <c r="AS607" s="9">
        <v>6</v>
      </c>
      <c r="AT607" s="271">
        <v>18</v>
      </c>
      <c r="AU607" s="271">
        <v>13</v>
      </c>
      <c r="AV607" s="271"/>
      <c r="AW607" s="131"/>
      <c r="AX607" s="55"/>
      <c r="AY607" s="55"/>
      <c r="AZ607" s="68"/>
      <c r="BA607" s="68"/>
      <c r="BB607" s="68"/>
      <c r="BC607" s="68"/>
      <c r="BD607" s="68">
        <v>11</v>
      </c>
      <c r="BE607" s="68">
        <v>10</v>
      </c>
      <c r="BF607" s="213">
        <v>2</v>
      </c>
      <c r="BG607" s="271">
        <v>2</v>
      </c>
      <c r="BH607" s="275">
        <v>7</v>
      </c>
      <c r="BI607" s="277"/>
      <c r="BJ607" s="691">
        <v>37</v>
      </c>
      <c r="BK607" s="271">
        <v>15</v>
      </c>
      <c r="BL607" s="271"/>
      <c r="BM607" s="131"/>
      <c r="BN607" s="55"/>
      <c r="BO607" s="55"/>
      <c r="BP607" s="94"/>
      <c r="BQ607" s="94"/>
      <c r="BR607" s="94"/>
      <c r="BS607" s="94"/>
      <c r="BT607" s="94">
        <v>300</v>
      </c>
      <c r="BU607" s="94">
        <v>261</v>
      </c>
      <c r="BV607" s="94">
        <v>260</v>
      </c>
      <c r="BW607" s="271">
        <v>220</v>
      </c>
      <c r="BX607" s="271">
        <v>199</v>
      </c>
      <c r="BY607" s="271"/>
      <c r="BZ607" s="131"/>
      <c r="CA607" s="55"/>
      <c r="CB607" s="55"/>
      <c r="CC607" s="55"/>
      <c r="CD607" s="55"/>
      <c r="CE607" s="55"/>
      <c r="CF607" s="55"/>
      <c r="CG607" s="9">
        <v>32</v>
      </c>
      <c r="CH607" s="9">
        <v>76</v>
      </c>
      <c r="CI607" s="9">
        <v>36</v>
      </c>
      <c r="CJ607" s="271">
        <v>0</v>
      </c>
      <c r="CK607" s="271">
        <v>0</v>
      </c>
      <c r="CL607" s="271"/>
    </row>
    <row r="608" spans="1:90" ht="12.95" customHeight="1" x14ac:dyDescent="0.2">
      <c r="A608" s="72"/>
      <c r="B608" s="26" t="s">
        <v>449</v>
      </c>
      <c r="C608" s="29" t="s">
        <v>2055</v>
      </c>
      <c r="D608" s="301"/>
      <c r="K608" s="10">
        <v>212</v>
      </c>
      <c r="L608" s="9"/>
      <c r="M608" s="9">
        <v>205</v>
      </c>
      <c r="N608" s="107">
        <f t="shared" si="90"/>
        <v>679</v>
      </c>
      <c r="O608" s="141">
        <f>+AF608+AS608+BF608+BV608+CI608</f>
        <v>205</v>
      </c>
      <c r="P608" s="142">
        <f t="shared" si="91"/>
        <v>0</v>
      </c>
      <c r="Q608" s="221">
        <v>465</v>
      </c>
      <c r="R608" s="221">
        <v>659</v>
      </c>
      <c r="S608" s="107">
        <f t="shared" si="87"/>
        <v>717</v>
      </c>
      <c r="T608" s="141">
        <f>+AH608+AU608+BH608+BK608+BX608+CK608</f>
        <v>659</v>
      </c>
      <c r="U608" s="142">
        <f t="shared" si="92"/>
        <v>0</v>
      </c>
      <c r="V608" s="260"/>
      <c r="W608" s="131"/>
      <c r="X608" s="55"/>
      <c r="Y608" s="55"/>
      <c r="Z608" s="55"/>
      <c r="AA608" s="55"/>
      <c r="AB608" s="55"/>
      <c r="AC608" s="55"/>
      <c r="AD608" s="9">
        <v>90</v>
      </c>
      <c r="AE608" s="9"/>
      <c r="AF608" s="9">
        <v>47</v>
      </c>
      <c r="AG608" s="271">
        <v>160</v>
      </c>
      <c r="AH608" s="271">
        <v>304</v>
      </c>
      <c r="AI608" s="271"/>
      <c r="AJ608" s="131"/>
      <c r="AK608" s="55"/>
      <c r="AL608" s="55"/>
      <c r="AM608" s="55"/>
      <c r="AN608" s="55"/>
      <c r="AO608" s="55"/>
      <c r="AP608" s="55"/>
      <c r="AQ608" s="9">
        <v>0</v>
      </c>
      <c r="AR608" s="9"/>
      <c r="AS608" s="9">
        <v>4</v>
      </c>
      <c r="AT608" s="271">
        <v>3</v>
      </c>
      <c r="AU608" s="271">
        <v>6</v>
      </c>
      <c r="AV608" s="271"/>
      <c r="AW608" s="131"/>
      <c r="AX608" s="55"/>
      <c r="AY608" s="55"/>
      <c r="AZ608" s="68"/>
      <c r="BA608" s="68"/>
      <c r="BB608" s="68"/>
      <c r="BC608" s="68"/>
      <c r="BD608" s="68">
        <v>18</v>
      </c>
      <c r="BE608" s="68"/>
      <c r="BF608" s="213">
        <v>39</v>
      </c>
      <c r="BG608" s="271">
        <v>18</v>
      </c>
      <c r="BH608" s="275">
        <v>12</v>
      </c>
      <c r="BI608" s="277"/>
      <c r="BJ608" s="691">
        <v>0</v>
      </c>
      <c r="BK608" s="271">
        <v>1</v>
      </c>
      <c r="BL608" s="271"/>
      <c r="BM608" s="131"/>
      <c r="BN608" s="55"/>
      <c r="BO608" s="55"/>
      <c r="BP608" s="94"/>
      <c r="BQ608" s="94"/>
      <c r="BR608" s="94"/>
      <c r="BS608" s="94"/>
      <c r="BT608" s="94">
        <v>100</v>
      </c>
      <c r="BU608" s="94"/>
      <c r="BV608" s="94">
        <v>115</v>
      </c>
      <c r="BW608" s="271">
        <v>284</v>
      </c>
      <c r="BX608" s="271">
        <v>336</v>
      </c>
      <c r="BY608" s="271"/>
      <c r="BZ608" s="131"/>
      <c r="CA608" s="55"/>
      <c r="CB608" s="55"/>
      <c r="CC608" s="55"/>
      <c r="CD608" s="55"/>
      <c r="CE608" s="55"/>
      <c r="CF608" s="55"/>
      <c r="CG608" s="9">
        <v>4</v>
      </c>
      <c r="CH608" s="9"/>
      <c r="CI608" s="9">
        <v>0</v>
      </c>
      <c r="CJ608" s="271">
        <v>0</v>
      </c>
      <c r="CK608" s="271">
        <v>0</v>
      </c>
      <c r="CL608" s="271"/>
    </row>
    <row r="609" spans="1:90" ht="12.95" customHeight="1" x14ac:dyDescent="0.2">
      <c r="A609" s="72" t="s">
        <v>68</v>
      </c>
      <c r="B609" s="26" t="s">
        <v>2040</v>
      </c>
      <c r="C609" s="29" t="s">
        <v>2055</v>
      </c>
      <c r="D609" s="301"/>
      <c r="K609" s="10"/>
      <c r="L609" s="9"/>
      <c r="M609" s="9">
        <v>614</v>
      </c>
      <c r="N609" s="107">
        <f t="shared" si="90"/>
        <v>578</v>
      </c>
      <c r="O609" s="141">
        <f>+AF609+AS609+BF609+BV609+CI609</f>
        <v>614</v>
      </c>
      <c r="P609" s="142">
        <f t="shared" si="91"/>
        <v>0</v>
      </c>
      <c r="Q609" s="221">
        <v>795</v>
      </c>
      <c r="R609" s="221">
        <v>590</v>
      </c>
      <c r="S609" s="107">
        <f t="shared" si="87"/>
        <v>731</v>
      </c>
      <c r="T609" s="141">
        <f>+AH609+AU609+BH609+BK609+BX609+CK609</f>
        <v>590</v>
      </c>
      <c r="U609" s="142">
        <f t="shared" si="92"/>
        <v>0</v>
      </c>
      <c r="V609" s="260"/>
      <c r="W609" s="131"/>
      <c r="X609" s="55"/>
      <c r="Y609" s="55"/>
      <c r="Z609" s="55"/>
      <c r="AA609" s="55"/>
      <c r="AB609" s="55"/>
      <c r="AC609" s="55"/>
      <c r="AD609" s="9"/>
      <c r="AE609" s="9"/>
      <c r="AF609" s="9">
        <v>614</v>
      </c>
      <c r="AG609" s="271">
        <v>795</v>
      </c>
      <c r="AH609" s="271">
        <v>559</v>
      </c>
      <c r="AI609" s="271"/>
      <c r="AJ609" s="131"/>
      <c r="AK609" s="55"/>
      <c r="AL609" s="55"/>
      <c r="AM609" s="55"/>
      <c r="AN609" s="55"/>
      <c r="AO609" s="55"/>
      <c r="AP609" s="55"/>
      <c r="AQ609" s="9"/>
      <c r="AR609" s="9"/>
      <c r="AS609" s="9">
        <v>0</v>
      </c>
      <c r="AT609" s="271">
        <v>0</v>
      </c>
      <c r="AU609" s="271">
        <v>0</v>
      </c>
      <c r="AV609" s="271"/>
      <c r="AW609" s="131"/>
      <c r="AX609" s="55"/>
      <c r="AY609" s="55"/>
      <c r="AZ609" s="68"/>
      <c r="BA609" s="68"/>
      <c r="BB609" s="68"/>
      <c r="BC609" s="68"/>
      <c r="BD609" s="68"/>
      <c r="BE609" s="68"/>
      <c r="BF609" s="213">
        <v>0</v>
      </c>
      <c r="BG609" s="271">
        <v>0</v>
      </c>
      <c r="BH609" s="275">
        <v>0</v>
      </c>
      <c r="BI609" s="277"/>
      <c r="BJ609" s="691">
        <v>0</v>
      </c>
      <c r="BK609" s="271">
        <v>0</v>
      </c>
      <c r="BL609" s="271"/>
      <c r="BM609" s="131"/>
      <c r="BN609" s="55"/>
      <c r="BO609" s="55"/>
      <c r="BP609" s="94"/>
      <c r="BQ609" s="94"/>
      <c r="BR609" s="94"/>
      <c r="BS609" s="94"/>
      <c r="BT609" s="94"/>
      <c r="BU609" s="94"/>
      <c r="BV609" s="94">
        <v>0</v>
      </c>
      <c r="BW609" s="271">
        <v>0</v>
      </c>
      <c r="BX609" s="271">
        <v>31</v>
      </c>
      <c r="BY609" s="271"/>
      <c r="BZ609" s="131"/>
      <c r="CA609" s="55"/>
      <c r="CB609" s="55"/>
      <c r="CC609" s="55"/>
      <c r="CD609" s="55"/>
      <c r="CE609" s="55"/>
      <c r="CF609" s="55"/>
      <c r="CG609" s="9"/>
      <c r="CH609" s="9"/>
      <c r="CI609" s="9">
        <v>0</v>
      </c>
      <c r="CJ609" s="271">
        <v>0</v>
      </c>
      <c r="CK609" s="271">
        <v>0</v>
      </c>
      <c r="CL609" s="271"/>
    </row>
    <row r="610" spans="1:90" ht="12.95" customHeight="1" x14ac:dyDescent="0.2">
      <c r="A610" s="72"/>
      <c r="B610" s="26" t="s">
        <v>1989</v>
      </c>
      <c r="C610" s="29" t="s">
        <v>2055</v>
      </c>
      <c r="D610" s="301"/>
      <c r="K610" s="10">
        <v>386</v>
      </c>
      <c r="L610" s="9">
        <v>272</v>
      </c>
      <c r="M610" s="9">
        <v>304</v>
      </c>
      <c r="N610" s="107">
        <f t="shared" si="90"/>
        <v>654</v>
      </c>
      <c r="O610" s="141">
        <f>+AF610+AS610+BF610+BV610+CI610</f>
        <v>304</v>
      </c>
      <c r="P610" s="142">
        <f t="shared" si="91"/>
        <v>0</v>
      </c>
      <c r="Q610" s="221">
        <v>533</v>
      </c>
      <c r="R610" s="221">
        <v>573</v>
      </c>
      <c r="S610" s="107">
        <f t="shared" si="87"/>
        <v>734</v>
      </c>
      <c r="T610" s="141">
        <f>+AH610+AU610+BH610+BK610+BX610+CK610</f>
        <v>573</v>
      </c>
      <c r="U610" s="142">
        <f t="shared" si="92"/>
        <v>0</v>
      </c>
      <c r="V610" s="260"/>
      <c r="W610" s="131"/>
      <c r="X610" s="55"/>
      <c r="Y610" s="55"/>
      <c r="Z610" s="55"/>
      <c r="AA610" s="55"/>
      <c r="AB610" s="55"/>
      <c r="AC610" s="55"/>
      <c r="AD610" s="9">
        <v>76</v>
      </c>
      <c r="AE610" s="9">
        <v>107</v>
      </c>
      <c r="AF610" s="9">
        <v>93</v>
      </c>
      <c r="AG610" s="271">
        <v>154</v>
      </c>
      <c r="AH610" s="271">
        <v>190</v>
      </c>
      <c r="AI610" s="271"/>
      <c r="AJ610" s="131"/>
      <c r="AK610" s="55"/>
      <c r="AL610" s="55"/>
      <c r="AM610" s="55"/>
      <c r="AN610" s="55"/>
      <c r="AO610" s="55"/>
      <c r="AP610" s="55"/>
      <c r="AQ610" s="9">
        <v>0</v>
      </c>
      <c r="AR610" s="9">
        <v>0</v>
      </c>
      <c r="AS610" s="9">
        <v>0</v>
      </c>
      <c r="AT610" s="271">
        <v>0</v>
      </c>
      <c r="AU610" s="271">
        <v>0</v>
      </c>
      <c r="AV610" s="271"/>
      <c r="AW610" s="131"/>
      <c r="AX610" s="55"/>
      <c r="AY610" s="55"/>
      <c r="AZ610" s="68"/>
      <c r="BA610" s="68"/>
      <c r="BB610" s="68"/>
      <c r="BC610" s="68"/>
      <c r="BD610" s="68">
        <v>30</v>
      </c>
      <c r="BE610" s="68">
        <v>18</v>
      </c>
      <c r="BF610" s="213">
        <v>0</v>
      </c>
      <c r="BG610" s="271">
        <v>0</v>
      </c>
      <c r="BH610" s="275">
        <v>11</v>
      </c>
      <c r="BI610" s="277"/>
      <c r="BJ610" s="691">
        <v>21</v>
      </c>
      <c r="BK610" s="271">
        <v>28</v>
      </c>
      <c r="BL610" s="271"/>
      <c r="BM610" s="131"/>
      <c r="BN610" s="55"/>
      <c r="BO610" s="55"/>
      <c r="BP610" s="94"/>
      <c r="BQ610" s="94"/>
      <c r="BR610" s="94"/>
      <c r="BS610" s="94"/>
      <c r="BT610" s="94">
        <v>280</v>
      </c>
      <c r="BU610" s="94">
        <v>147</v>
      </c>
      <c r="BV610" s="94">
        <v>211</v>
      </c>
      <c r="BW610" s="271">
        <v>358</v>
      </c>
      <c r="BX610" s="271">
        <v>344</v>
      </c>
      <c r="BY610" s="271"/>
      <c r="BZ610" s="131"/>
      <c r="CA610" s="55"/>
      <c r="CB610" s="55"/>
      <c r="CC610" s="55"/>
      <c r="CD610" s="55"/>
      <c r="CE610" s="55"/>
      <c r="CF610" s="55"/>
      <c r="CG610" s="9">
        <v>0</v>
      </c>
      <c r="CH610" s="9">
        <v>0</v>
      </c>
      <c r="CI610" s="9">
        <v>0</v>
      </c>
      <c r="CJ610" s="271">
        <v>0</v>
      </c>
      <c r="CK610" s="271">
        <v>0</v>
      </c>
      <c r="CL610" s="271"/>
    </row>
    <row r="611" spans="1:90" ht="12.95" customHeight="1" x14ac:dyDescent="0.2">
      <c r="A611" s="72"/>
      <c r="B611" s="26" t="s">
        <v>345</v>
      </c>
      <c r="C611" s="29" t="s">
        <v>2055</v>
      </c>
      <c r="D611" s="301"/>
      <c r="K611" s="10">
        <v>1005</v>
      </c>
      <c r="L611" s="9">
        <v>1278</v>
      </c>
      <c r="M611" s="9">
        <v>834</v>
      </c>
      <c r="N611" s="107">
        <f t="shared" si="90"/>
        <v>540</v>
      </c>
      <c r="O611" s="141">
        <f>+AF611+AS611+BF611+BV611+CI611</f>
        <v>834</v>
      </c>
      <c r="P611" s="142">
        <f t="shared" si="91"/>
        <v>0</v>
      </c>
      <c r="Q611" s="221">
        <v>711</v>
      </c>
      <c r="R611" s="221">
        <v>533</v>
      </c>
      <c r="S611" s="107">
        <f t="shared" si="87"/>
        <v>741</v>
      </c>
      <c r="T611" s="141">
        <f>+AH611+AU611+BH611+BK611+BX611+CK611</f>
        <v>533</v>
      </c>
      <c r="U611" s="142">
        <f t="shared" si="92"/>
        <v>0</v>
      </c>
      <c r="V611" s="260"/>
      <c r="W611" s="131"/>
      <c r="X611" s="55"/>
      <c r="Y611" s="55"/>
      <c r="Z611" s="55"/>
      <c r="AA611" s="55"/>
      <c r="AB611" s="55"/>
      <c r="AC611" s="55"/>
      <c r="AD611" s="9">
        <v>245</v>
      </c>
      <c r="AE611" s="9">
        <v>485</v>
      </c>
      <c r="AF611" s="9">
        <v>380</v>
      </c>
      <c r="AG611" s="271">
        <v>448</v>
      </c>
      <c r="AH611" s="271">
        <v>311</v>
      </c>
      <c r="AI611" s="271"/>
      <c r="AJ611" s="131"/>
      <c r="AK611" s="55"/>
      <c r="AL611" s="55"/>
      <c r="AM611" s="55"/>
      <c r="AN611" s="55"/>
      <c r="AO611" s="55"/>
      <c r="AP611" s="55"/>
      <c r="AQ611" s="9">
        <v>200</v>
      </c>
      <c r="AR611" s="9">
        <v>15</v>
      </c>
      <c r="AS611" s="9">
        <v>1</v>
      </c>
      <c r="AT611" s="271">
        <v>0</v>
      </c>
      <c r="AU611" s="271">
        <v>0</v>
      </c>
      <c r="AV611" s="271"/>
      <c r="AW611" s="131"/>
      <c r="AX611" s="55"/>
      <c r="AY611" s="55"/>
      <c r="AZ611" s="68"/>
      <c r="BA611" s="68"/>
      <c r="BB611" s="68"/>
      <c r="BC611" s="68"/>
      <c r="BD611" s="68">
        <v>125</v>
      </c>
      <c r="BE611" s="68">
        <v>0</v>
      </c>
      <c r="BF611" s="213">
        <v>0</v>
      </c>
      <c r="BG611" s="271">
        <v>0</v>
      </c>
      <c r="BH611" s="275">
        <v>0</v>
      </c>
      <c r="BI611" s="277"/>
      <c r="BJ611" s="691">
        <v>19</v>
      </c>
      <c r="BK611" s="271">
        <v>14</v>
      </c>
      <c r="BL611" s="271"/>
      <c r="BM611" s="131"/>
      <c r="BN611" s="55"/>
      <c r="BO611" s="55"/>
      <c r="BP611" s="94"/>
      <c r="BQ611" s="94"/>
      <c r="BR611" s="94"/>
      <c r="BS611" s="94"/>
      <c r="BT611" s="94">
        <v>435</v>
      </c>
      <c r="BU611" s="94">
        <v>569</v>
      </c>
      <c r="BV611" s="94">
        <v>410</v>
      </c>
      <c r="BW611" s="271">
        <v>244</v>
      </c>
      <c r="BX611" s="271">
        <v>208</v>
      </c>
      <c r="BY611" s="271"/>
      <c r="BZ611" s="131"/>
      <c r="CA611" s="55"/>
      <c r="CB611" s="55"/>
      <c r="CC611" s="55"/>
      <c r="CD611" s="55"/>
      <c r="CE611" s="55"/>
      <c r="CF611" s="55"/>
      <c r="CG611" s="9">
        <v>0</v>
      </c>
      <c r="CH611" s="9">
        <v>209</v>
      </c>
      <c r="CI611" s="9">
        <v>43</v>
      </c>
      <c r="CJ611" s="271">
        <v>0</v>
      </c>
      <c r="CK611" s="271">
        <v>0</v>
      </c>
      <c r="CL611" s="271"/>
    </row>
    <row r="612" spans="1:90" ht="12.95" customHeight="1" x14ac:dyDescent="0.2">
      <c r="A612" s="80" t="s">
        <v>70</v>
      </c>
      <c r="B612" s="26" t="s">
        <v>827</v>
      </c>
      <c r="C612" s="29" t="s">
        <v>2055</v>
      </c>
      <c r="D612" s="301"/>
      <c r="K612" s="10"/>
      <c r="L612" s="9">
        <v>184</v>
      </c>
      <c r="M612" s="9">
        <v>179</v>
      </c>
      <c r="N612" s="107">
        <f t="shared" si="90"/>
        <v>687</v>
      </c>
      <c r="O612" s="141">
        <f>+AF612+AS612+BF612+BV612+CI612</f>
        <v>179</v>
      </c>
      <c r="P612" s="142">
        <f t="shared" si="91"/>
        <v>0</v>
      </c>
      <c r="Q612" s="221">
        <v>186</v>
      </c>
      <c r="R612" s="221">
        <v>530</v>
      </c>
      <c r="S612" s="107">
        <f t="shared" si="87"/>
        <v>742</v>
      </c>
      <c r="T612" s="141">
        <f>+AH612+AU612+BH612+BK612+BX612+CK612</f>
        <v>530</v>
      </c>
      <c r="U612" s="142">
        <f t="shared" si="92"/>
        <v>0</v>
      </c>
      <c r="V612" s="260"/>
      <c r="W612" s="131"/>
      <c r="X612" s="55"/>
      <c r="Y612" s="55"/>
      <c r="Z612" s="55"/>
      <c r="AA612" s="55"/>
      <c r="AB612" s="55"/>
      <c r="AC612" s="55"/>
      <c r="AD612" s="9"/>
      <c r="AE612" s="9">
        <v>0</v>
      </c>
      <c r="AF612" s="9">
        <v>0</v>
      </c>
      <c r="AG612" s="271">
        <v>42</v>
      </c>
      <c r="AH612" s="271">
        <v>65</v>
      </c>
      <c r="AI612" s="271"/>
      <c r="AJ612" s="131"/>
      <c r="AK612" s="55"/>
      <c r="AL612" s="55"/>
      <c r="AM612" s="55"/>
      <c r="AN612" s="55"/>
      <c r="AO612" s="55"/>
      <c r="AP612" s="55"/>
      <c r="AQ612" s="9"/>
      <c r="AR612" s="9">
        <v>0</v>
      </c>
      <c r="AS612" s="9">
        <v>0</v>
      </c>
      <c r="AT612" s="271">
        <v>0</v>
      </c>
      <c r="AU612" s="271">
        <v>0</v>
      </c>
      <c r="AV612" s="271"/>
      <c r="AW612" s="131"/>
      <c r="AX612" s="55"/>
      <c r="AY612" s="55"/>
      <c r="AZ612" s="68"/>
      <c r="BA612" s="68"/>
      <c r="BB612" s="68"/>
      <c r="BC612" s="68"/>
      <c r="BD612" s="68"/>
      <c r="BE612" s="68">
        <v>0</v>
      </c>
      <c r="BF612" s="213">
        <v>0</v>
      </c>
      <c r="BG612" s="271">
        <v>0</v>
      </c>
      <c r="BH612" s="275">
        <v>61</v>
      </c>
      <c r="BI612" s="277"/>
      <c r="BJ612" s="691">
        <v>20</v>
      </c>
      <c r="BK612" s="271">
        <v>0</v>
      </c>
      <c r="BL612" s="271"/>
      <c r="BM612" s="131"/>
      <c r="BN612" s="55"/>
      <c r="BO612" s="55"/>
      <c r="BP612" s="94"/>
      <c r="BQ612" s="94"/>
      <c r="BR612" s="94"/>
      <c r="BS612" s="94"/>
      <c r="BT612" s="94"/>
      <c r="BU612" s="94">
        <v>184</v>
      </c>
      <c r="BV612" s="94">
        <v>162</v>
      </c>
      <c r="BW612" s="271">
        <v>124</v>
      </c>
      <c r="BX612" s="271">
        <v>404</v>
      </c>
      <c r="BY612" s="271"/>
      <c r="BZ612" s="131"/>
      <c r="CA612" s="55"/>
      <c r="CB612" s="55"/>
      <c r="CC612" s="55"/>
      <c r="CD612" s="55"/>
      <c r="CE612" s="55"/>
      <c r="CF612" s="55"/>
      <c r="CG612" s="9"/>
      <c r="CH612" s="9">
        <v>0</v>
      </c>
      <c r="CI612" s="9">
        <v>17</v>
      </c>
      <c r="CJ612" s="271">
        <v>0</v>
      </c>
      <c r="CK612" s="271">
        <v>0</v>
      </c>
      <c r="CL612" s="271"/>
    </row>
    <row r="613" spans="1:90" ht="12.95" customHeight="1" x14ac:dyDescent="0.2">
      <c r="A613" s="71" t="s">
        <v>67</v>
      </c>
      <c r="B613" s="26" t="s">
        <v>444</v>
      </c>
      <c r="C613" s="29" t="s">
        <v>2055</v>
      </c>
      <c r="D613" s="301"/>
      <c r="K613" s="10">
        <v>239</v>
      </c>
      <c r="L613" s="9">
        <v>261</v>
      </c>
      <c r="M613" s="9">
        <v>413</v>
      </c>
      <c r="N613" s="107">
        <f t="shared" si="90"/>
        <v>629</v>
      </c>
      <c r="O613" s="141">
        <f>+AF613+AS613+BF613+BV613+CI613</f>
        <v>413</v>
      </c>
      <c r="P613" s="142">
        <f t="shared" si="91"/>
        <v>0</v>
      </c>
      <c r="Q613" s="221">
        <v>755</v>
      </c>
      <c r="R613" s="221">
        <v>492</v>
      </c>
      <c r="S613" s="107">
        <f t="shared" si="87"/>
        <v>752</v>
      </c>
      <c r="T613" s="141">
        <f>+AH613+AU613+BH613+BK613+BX613+CK613</f>
        <v>492</v>
      </c>
      <c r="U613" s="142">
        <f t="shared" si="92"/>
        <v>0</v>
      </c>
      <c r="V613" s="260"/>
      <c r="W613" s="131"/>
      <c r="X613" s="55"/>
      <c r="Y613" s="55"/>
      <c r="Z613" s="55"/>
      <c r="AA613" s="55"/>
      <c r="AB613" s="55"/>
      <c r="AC613" s="55"/>
      <c r="AD613" s="9">
        <v>114</v>
      </c>
      <c r="AE613" s="9">
        <v>120</v>
      </c>
      <c r="AF613" s="9">
        <v>66</v>
      </c>
      <c r="AG613" s="271">
        <v>254</v>
      </c>
      <c r="AH613" s="271">
        <v>232</v>
      </c>
      <c r="AI613" s="271"/>
      <c r="AJ613" s="131"/>
      <c r="AK613" s="55"/>
      <c r="AL613" s="55"/>
      <c r="AM613" s="55"/>
      <c r="AN613" s="55"/>
      <c r="AO613" s="55"/>
      <c r="AP613" s="55"/>
      <c r="AQ613" s="9">
        <v>0</v>
      </c>
      <c r="AR613" s="9">
        <v>0</v>
      </c>
      <c r="AS613" s="9">
        <v>0</v>
      </c>
      <c r="AT613" s="271">
        <v>0</v>
      </c>
      <c r="AU613" s="271">
        <v>0</v>
      </c>
      <c r="AV613" s="271"/>
      <c r="AW613" s="131"/>
      <c r="AX613" s="55"/>
      <c r="AY613" s="55"/>
      <c r="AZ613" s="68"/>
      <c r="BA613" s="68"/>
      <c r="BB613" s="68"/>
      <c r="BC613" s="68"/>
      <c r="BD613" s="68">
        <v>0</v>
      </c>
      <c r="BE613" s="68">
        <v>0</v>
      </c>
      <c r="BF613" s="213">
        <v>0</v>
      </c>
      <c r="BG613" s="271">
        <v>0</v>
      </c>
      <c r="BH613" s="275">
        <v>0</v>
      </c>
      <c r="BI613" s="277"/>
      <c r="BJ613" s="691">
        <v>245</v>
      </c>
      <c r="BK613" s="271">
        <v>81</v>
      </c>
      <c r="BL613" s="271"/>
      <c r="BM613" s="131"/>
      <c r="BN613" s="55"/>
      <c r="BO613" s="55"/>
      <c r="BP613" s="94"/>
      <c r="BQ613" s="94"/>
      <c r="BR613" s="94"/>
      <c r="BS613" s="94"/>
      <c r="BT613" s="94">
        <v>118</v>
      </c>
      <c r="BU613" s="94">
        <v>101</v>
      </c>
      <c r="BV613" s="94">
        <v>229</v>
      </c>
      <c r="BW613" s="271">
        <v>256</v>
      </c>
      <c r="BX613" s="271">
        <v>179</v>
      </c>
      <c r="BY613" s="271"/>
      <c r="BZ613" s="131"/>
      <c r="CA613" s="55"/>
      <c r="CB613" s="55"/>
      <c r="CC613" s="55"/>
      <c r="CD613" s="55"/>
      <c r="CE613" s="55"/>
      <c r="CF613" s="55"/>
      <c r="CG613" s="9">
        <v>7</v>
      </c>
      <c r="CH613" s="9">
        <v>40</v>
      </c>
      <c r="CI613" s="9">
        <v>118</v>
      </c>
      <c r="CJ613" s="271">
        <v>0</v>
      </c>
      <c r="CK613" s="271">
        <v>0</v>
      </c>
      <c r="CL613" s="271"/>
    </row>
    <row r="614" spans="1:90" ht="12.95" customHeight="1" x14ac:dyDescent="0.2">
      <c r="A614" s="104" t="s">
        <v>75</v>
      </c>
      <c r="B614" s="26" t="s">
        <v>1975</v>
      </c>
      <c r="C614" s="29" t="s">
        <v>2055</v>
      </c>
      <c r="D614" s="301"/>
      <c r="K614" s="10">
        <v>580</v>
      </c>
      <c r="L614" s="9">
        <v>522</v>
      </c>
      <c r="M614" s="9">
        <v>425</v>
      </c>
      <c r="N614" s="107">
        <f t="shared" si="90"/>
        <v>626</v>
      </c>
      <c r="O614" s="141">
        <f>+AF614+AS614+BF614+BV614+CI614</f>
        <v>425</v>
      </c>
      <c r="P614" s="142">
        <f t="shared" si="91"/>
        <v>0</v>
      </c>
      <c r="Q614" s="221">
        <v>950</v>
      </c>
      <c r="R614" s="221">
        <v>485</v>
      </c>
      <c r="S614" s="107">
        <f t="shared" si="87"/>
        <v>757</v>
      </c>
      <c r="T614" s="141">
        <f>+AH614+AU614+BH614+BK614+BX614+CK614</f>
        <v>485</v>
      </c>
      <c r="U614" s="142">
        <f t="shared" si="92"/>
        <v>0</v>
      </c>
      <c r="V614" s="260"/>
      <c r="W614" s="131"/>
      <c r="X614" s="55"/>
      <c r="Y614" s="55"/>
      <c r="Z614" s="55"/>
      <c r="AA614" s="55"/>
      <c r="AB614" s="55"/>
      <c r="AC614" s="55"/>
      <c r="AD614" s="9">
        <v>351</v>
      </c>
      <c r="AE614" s="9">
        <v>245</v>
      </c>
      <c r="AF614" s="9">
        <v>153</v>
      </c>
      <c r="AG614" s="271">
        <v>754</v>
      </c>
      <c r="AH614" s="271">
        <v>218</v>
      </c>
      <c r="AI614" s="271"/>
      <c r="AJ614" s="131"/>
      <c r="AK614" s="55"/>
      <c r="AL614" s="55"/>
      <c r="AM614" s="55"/>
      <c r="AN614" s="55"/>
      <c r="AO614" s="55"/>
      <c r="AP614" s="55"/>
      <c r="AQ614" s="9">
        <v>0</v>
      </c>
      <c r="AR614" s="9">
        <v>0</v>
      </c>
      <c r="AS614" s="9">
        <v>0</v>
      </c>
      <c r="AT614" s="271">
        <v>0</v>
      </c>
      <c r="AU614" s="271">
        <v>0</v>
      </c>
      <c r="AV614" s="271"/>
      <c r="AW614" s="131"/>
      <c r="AX614" s="55"/>
      <c r="AY614" s="55"/>
      <c r="AZ614" s="68"/>
      <c r="BA614" s="68"/>
      <c r="BB614" s="68"/>
      <c r="BC614" s="68"/>
      <c r="BD614" s="68">
        <v>0</v>
      </c>
      <c r="BE614" s="68">
        <v>0</v>
      </c>
      <c r="BF614" s="213">
        <v>11</v>
      </c>
      <c r="BG614" s="271">
        <v>23</v>
      </c>
      <c r="BH614" s="275">
        <v>18</v>
      </c>
      <c r="BI614" s="277"/>
      <c r="BJ614" s="691">
        <v>27</v>
      </c>
      <c r="BK614" s="271">
        <v>3</v>
      </c>
      <c r="BL614" s="271"/>
      <c r="BM614" s="131"/>
      <c r="BN614" s="55"/>
      <c r="BO614" s="55"/>
      <c r="BP614" s="94"/>
      <c r="BQ614" s="94"/>
      <c r="BR614" s="94"/>
      <c r="BS614" s="94"/>
      <c r="BT614" s="94">
        <v>140</v>
      </c>
      <c r="BU614" s="94">
        <v>136</v>
      </c>
      <c r="BV614" s="94">
        <v>173</v>
      </c>
      <c r="BW614" s="271">
        <v>146</v>
      </c>
      <c r="BX614" s="271">
        <v>246</v>
      </c>
      <c r="BY614" s="271"/>
      <c r="BZ614" s="131"/>
      <c r="CA614" s="55"/>
      <c r="CB614" s="55"/>
      <c r="CC614" s="55"/>
      <c r="CD614" s="55"/>
      <c r="CE614" s="55"/>
      <c r="CF614" s="55"/>
      <c r="CG614" s="9">
        <v>89</v>
      </c>
      <c r="CH614" s="9">
        <v>141</v>
      </c>
      <c r="CI614" s="9">
        <v>88</v>
      </c>
      <c r="CJ614" s="271">
        <v>0</v>
      </c>
      <c r="CK614" s="271">
        <v>0</v>
      </c>
      <c r="CL614" s="271"/>
    </row>
    <row r="615" spans="1:90" ht="12.95" customHeight="1" x14ac:dyDescent="0.2">
      <c r="A615" s="72" t="s">
        <v>71</v>
      </c>
      <c r="B615" s="26" t="s">
        <v>437</v>
      </c>
      <c r="C615" s="29" t="s">
        <v>2055</v>
      </c>
      <c r="D615" s="301"/>
      <c r="K615" s="10">
        <v>287</v>
      </c>
      <c r="L615" s="9">
        <v>340</v>
      </c>
      <c r="M615" s="9">
        <v>490</v>
      </c>
      <c r="N615" s="107">
        <f t="shared" ref="N615:N642" si="93">IF(M615&gt;0,RANK(M615,$M$16:$M$986),"—")</f>
        <v>614</v>
      </c>
      <c r="O615" s="141">
        <f>+AF615+AS615+BF615+BV615+CI615</f>
        <v>490</v>
      </c>
      <c r="P615" s="142">
        <f t="shared" ref="P615:P642" si="94">+O615-M615</f>
        <v>0</v>
      </c>
      <c r="Q615" s="221">
        <v>441</v>
      </c>
      <c r="R615" s="221">
        <v>463</v>
      </c>
      <c r="S615" s="107">
        <f t="shared" si="87"/>
        <v>769</v>
      </c>
      <c r="T615" s="141">
        <f>+AH615+AU615+BH615+BK615+BX615+CK615</f>
        <v>463</v>
      </c>
      <c r="U615" s="142">
        <f t="shared" si="92"/>
        <v>0</v>
      </c>
      <c r="V615" s="260"/>
      <c r="W615" s="131"/>
      <c r="X615" s="55"/>
      <c r="Y615" s="55"/>
      <c r="Z615" s="55"/>
      <c r="AA615" s="55"/>
      <c r="AB615" s="55"/>
      <c r="AC615" s="55"/>
      <c r="AD615" s="9">
        <v>150</v>
      </c>
      <c r="AE615" s="9">
        <v>71</v>
      </c>
      <c r="AF615" s="9">
        <v>136</v>
      </c>
      <c r="AG615" s="271">
        <v>134</v>
      </c>
      <c r="AH615" s="271">
        <v>145</v>
      </c>
      <c r="AI615" s="271"/>
      <c r="AJ615" s="131"/>
      <c r="AK615" s="55"/>
      <c r="AL615" s="55"/>
      <c r="AM615" s="55"/>
      <c r="AN615" s="55"/>
      <c r="AO615" s="55"/>
      <c r="AP615" s="55"/>
      <c r="AQ615" s="9">
        <v>29</v>
      </c>
      <c r="AR615" s="9">
        <v>143</v>
      </c>
      <c r="AS615" s="9">
        <v>114</v>
      </c>
      <c r="AT615" s="271">
        <v>77</v>
      </c>
      <c r="AU615" s="271">
        <v>80</v>
      </c>
      <c r="AV615" s="271"/>
      <c r="AW615" s="131"/>
      <c r="AX615" s="55"/>
      <c r="AY615" s="55"/>
      <c r="AZ615" s="68"/>
      <c r="BA615" s="68"/>
      <c r="BB615" s="68"/>
      <c r="BC615" s="68"/>
      <c r="BD615" s="68">
        <v>9</v>
      </c>
      <c r="BE615" s="68">
        <v>15</v>
      </c>
      <c r="BF615" s="213">
        <v>71</v>
      </c>
      <c r="BG615" s="271">
        <v>18</v>
      </c>
      <c r="BH615" s="275">
        <v>19</v>
      </c>
      <c r="BI615" s="277"/>
      <c r="BJ615" s="691">
        <v>18</v>
      </c>
      <c r="BK615" s="271">
        <v>19</v>
      </c>
      <c r="BL615" s="271"/>
      <c r="BM615" s="131"/>
      <c r="BN615" s="55"/>
      <c r="BO615" s="55"/>
      <c r="BP615" s="94"/>
      <c r="BQ615" s="94"/>
      <c r="BR615" s="94"/>
      <c r="BS615" s="94"/>
      <c r="BT615" s="94">
        <v>64</v>
      </c>
      <c r="BU615" s="94">
        <v>94</v>
      </c>
      <c r="BV615" s="94">
        <v>159</v>
      </c>
      <c r="BW615" s="271">
        <v>174</v>
      </c>
      <c r="BX615" s="271">
        <v>179</v>
      </c>
      <c r="BY615" s="271"/>
      <c r="BZ615" s="131"/>
      <c r="CA615" s="55"/>
      <c r="CB615" s="55"/>
      <c r="CC615" s="55"/>
      <c r="CD615" s="55"/>
      <c r="CE615" s="55"/>
      <c r="CF615" s="55"/>
      <c r="CG615" s="9">
        <v>35</v>
      </c>
      <c r="CH615" s="9">
        <v>17</v>
      </c>
      <c r="CI615" s="9">
        <v>10</v>
      </c>
      <c r="CJ615" s="271">
        <v>20</v>
      </c>
      <c r="CK615" s="271">
        <v>21</v>
      </c>
      <c r="CL615" s="271"/>
    </row>
    <row r="616" spans="1:90" ht="12.95" customHeight="1" x14ac:dyDescent="0.2">
      <c r="A616" s="72" t="s">
        <v>78</v>
      </c>
      <c r="B616" s="26" t="s">
        <v>448</v>
      </c>
      <c r="C616" s="29" t="s">
        <v>2055</v>
      </c>
      <c r="D616" s="301"/>
      <c r="K616" s="10">
        <v>218</v>
      </c>
      <c r="L616" s="9">
        <v>213</v>
      </c>
      <c r="M616" s="9">
        <v>222</v>
      </c>
      <c r="N616" s="107">
        <f t="shared" si="93"/>
        <v>675</v>
      </c>
      <c r="O616" s="141">
        <f>+AF616+AS616+BF616+BV616+CI616</f>
        <v>222</v>
      </c>
      <c r="P616" s="142">
        <f t="shared" si="94"/>
        <v>0</v>
      </c>
      <c r="Q616" s="221">
        <v>541</v>
      </c>
      <c r="R616" s="221">
        <v>457</v>
      </c>
      <c r="S616" s="107">
        <f t="shared" si="87"/>
        <v>772</v>
      </c>
      <c r="T616" s="141">
        <f>+AH616+AU616+BH616+BK616+BX616+CK616</f>
        <v>457</v>
      </c>
      <c r="U616" s="142">
        <f t="shared" si="92"/>
        <v>0</v>
      </c>
      <c r="V616" s="260"/>
      <c r="W616" s="131"/>
      <c r="X616" s="55"/>
      <c r="Y616" s="55"/>
      <c r="Z616" s="55"/>
      <c r="AA616" s="55"/>
      <c r="AB616" s="55"/>
      <c r="AC616" s="55"/>
      <c r="AD616" s="9">
        <v>84</v>
      </c>
      <c r="AE616" s="9">
        <v>85</v>
      </c>
      <c r="AF616" s="9">
        <v>64</v>
      </c>
      <c r="AG616" s="271">
        <v>127</v>
      </c>
      <c r="AH616" s="271">
        <v>160</v>
      </c>
      <c r="AI616" s="271"/>
      <c r="AJ616" s="131"/>
      <c r="AK616" s="55"/>
      <c r="AL616" s="55"/>
      <c r="AM616" s="55"/>
      <c r="AN616" s="55"/>
      <c r="AO616" s="55"/>
      <c r="AP616" s="55"/>
      <c r="AQ616" s="9">
        <v>15</v>
      </c>
      <c r="AR616" s="9">
        <v>1</v>
      </c>
      <c r="AS616" s="9">
        <v>5</v>
      </c>
      <c r="AT616" s="271">
        <v>139</v>
      </c>
      <c r="AU616" s="271">
        <v>80</v>
      </c>
      <c r="AV616" s="271"/>
      <c r="AW616" s="131"/>
      <c r="AX616" s="55"/>
      <c r="AY616" s="55"/>
      <c r="AZ616" s="68"/>
      <c r="BA616" s="68"/>
      <c r="BB616" s="68"/>
      <c r="BC616" s="68"/>
      <c r="BD616" s="68">
        <v>19</v>
      </c>
      <c r="BE616" s="68">
        <v>45</v>
      </c>
      <c r="BF616" s="213">
        <v>54</v>
      </c>
      <c r="BG616" s="271">
        <v>87</v>
      </c>
      <c r="BH616" s="275">
        <v>86</v>
      </c>
      <c r="BI616" s="277"/>
      <c r="BJ616" s="691">
        <v>0</v>
      </c>
      <c r="BK616" s="271">
        <v>0</v>
      </c>
      <c r="BL616" s="271"/>
      <c r="BM616" s="131"/>
      <c r="BN616" s="55"/>
      <c r="BO616" s="55"/>
      <c r="BP616" s="94"/>
      <c r="BQ616" s="94"/>
      <c r="BR616" s="94"/>
      <c r="BS616" s="94"/>
      <c r="BT616" s="94">
        <v>53</v>
      </c>
      <c r="BU616" s="94">
        <v>55</v>
      </c>
      <c r="BV616" s="94">
        <v>68</v>
      </c>
      <c r="BW616" s="271">
        <v>157</v>
      </c>
      <c r="BX616" s="271">
        <v>67</v>
      </c>
      <c r="BY616" s="271"/>
      <c r="BZ616" s="131"/>
      <c r="CA616" s="55"/>
      <c r="CB616" s="55"/>
      <c r="CC616" s="55"/>
      <c r="CD616" s="55"/>
      <c r="CE616" s="55"/>
      <c r="CF616" s="55"/>
      <c r="CG616" s="9">
        <v>47</v>
      </c>
      <c r="CH616" s="9">
        <v>27</v>
      </c>
      <c r="CI616" s="9">
        <v>31</v>
      </c>
      <c r="CJ616" s="271">
        <v>31</v>
      </c>
      <c r="CK616" s="271">
        <v>64</v>
      </c>
      <c r="CL616" s="271"/>
    </row>
    <row r="617" spans="1:90" ht="12.95" customHeight="1" x14ac:dyDescent="0.2">
      <c r="A617" s="104" t="s">
        <v>76</v>
      </c>
      <c r="B617" s="26" t="s">
        <v>575</v>
      </c>
      <c r="C617" s="29" t="s">
        <v>2055</v>
      </c>
      <c r="D617" s="263"/>
      <c r="E617" s="56"/>
      <c r="F617" s="44"/>
      <c r="G617" s="52"/>
      <c r="H617" s="44"/>
      <c r="I617" s="44"/>
      <c r="J617" s="44"/>
      <c r="K617" s="44"/>
      <c r="L617" s="44">
        <v>224</v>
      </c>
      <c r="M617" s="44">
        <v>224</v>
      </c>
      <c r="N617" s="107">
        <f t="shared" si="93"/>
        <v>673</v>
      </c>
      <c r="O617" s="141">
        <f>+AF617+AS617+BF617+BV617+CI617</f>
        <v>224</v>
      </c>
      <c r="P617" s="142">
        <f t="shared" si="94"/>
        <v>0</v>
      </c>
      <c r="Q617" s="221">
        <v>275</v>
      </c>
      <c r="R617" s="221">
        <v>454</v>
      </c>
      <c r="S617" s="107">
        <f t="shared" si="87"/>
        <v>776</v>
      </c>
      <c r="T617" s="141">
        <f>+AH617+AU617+BH617+BK617+BX617+CK617</f>
        <v>454</v>
      </c>
      <c r="U617" s="142">
        <f t="shared" si="92"/>
        <v>0</v>
      </c>
      <c r="V617" s="260"/>
      <c r="W617" s="263"/>
      <c r="X617" s="56"/>
      <c r="Y617" s="44"/>
      <c r="Z617" s="44"/>
      <c r="AA617" s="44"/>
      <c r="AB617" s="44"/>
      <c r="AC617" s="44"/>
      <c r="AD617" s="44"/>
      <c r="AE617" s="44">
        <v>224</v>
      </c>
      <c r="AF617" s="44">
        <v>224</v>
      </c>
      <c r="AG617" s="271">
        <v>212</v>
      </c>
      <c r="AH617" s="271">
        <v>404</v>
      </c>
      <c r="AI617" s="271"/>
      <c r="AJ617" s="263"/>
      <c r="AK617" s="56"/>
      <c r="AL617" s="44"/>
      <c r="AM617" s="44"/>
      <c r="AN617" s="44"/>
      <c r="AO617" s="44"/>
      <c r="AP617" s="44"/>
      <c r="AQ617" s="44"/>
      <c r="AR617" s="44">
        <v>0</v>
      </c>
      <c r="AS617" s="44">
        <v>0</v>
      </c>
      <c r="AT617" s="271">
        <v>63</v>
      </c>
      <c r="AU617" s="271">
        <v>0</v>
      </c>
      <c r="AV617" s="271"/>
      <c r="AW617" s="263"/>
      <c r="AX617" s="56"/>
      <c r="AY617" s="44"/>
      <c r="AZ617" s="66"/>
      <c r="BA617" s="66"/>
      <c r="BB617" s="66"/>
      <c r="BC617" s="66"/>
      <c r="BD617" s="66"/>
      <c r="BE617" s="66">
        <v>0</v>
      </c>
      <c r="BF617" s="217">
        <v>0</v>
      </c>
      <c r="BG617" s="271">
        <v>0</v>
      </c>
      <c r="BH617" s="275">
        <v>0</v>
      </c>
      <c r="BI617" s="277"/>
      <c r="BJ617" s="691">
        <v>0</v>
      </c>
      <c r="BK617" s="271">
        <v>0</v>
      </c>
      <c r="BL617" s="271"/>
      <c r="BM617" s="263"/>
      <c r="BN617" s="99"/>
      <c r="BO617" s="44"/>
      <c r="BP617" s="44"/>
      <c r="BQ617" s="44"/>
      <c r="BR617" s="44"/>
      <c r="BS617" s="44"/>
      <c r="BT617" s="44"/>
      <c r="BU617" s="44">
        <v>0</v>
      </c>
      <c r="BV617" s="44">
        <v>0</v>
      </c>
      <c r="BW617" s="271">
        <v>0</v>
      </c>
      <c r="BX617" s="271">
        <v>50</v>
      </c>
      <c r="BY617" s="271"/>
      <c r="BZ617" s="263"/>
      <c r="CA617" s="262"/>
      <c r="CB617" s="56"/>
      <c r="CC617" s="44"/>
      <c r="CD617" s="52"/>
      <c r="CE617" s="44"/>
      <c r="CF617" s="44"/>
      <c r="CG617" s="44"/>
      <c r="CH617" s="44">
        <v>0</v>
      </c>
      <c r="CI617" s="44">
        <v>0</v>
      </c>
      <c r="CJ617" s="271">
        <v>0</v>
      </c>
      <c r="CK617" s="271">
        <v>0</v>
      </c>
      <c r="CL617" s="271"/>
    </row>
    <row r="618" spans="1:90" ht="12.95" customHeight="1" x14ac:dyDescent="0.2">
      <c r="A618" s="72" t="s">
        <v>82</v>
      </c>
      <c r="B618" s="26" t="s">
        <v>1979</v>
      </c>
      <c r="C618" s="29" t="s">
        <v>2055</v>
      </c>
      <c r="D618" s="301"/>
      <c r="K618" s="10">
        <v>221</v>
      </c>
      <c r="L618" s="9">
        <v>420</v>
      </c>
      <c r="M618" s="9">
        <v>550</v>
      </c>
      <c r="N618" s="107">
        <f t="shared" si="93"/>
        <v>594</v>
      </c>
      <c r="O618" s="141">
        <f>+AF618+AS618+BF618+BV618+CI618</f>
        <v>550</v>
      </c>
      <c r="P618" s="142">
        <f t="shared" si="94"/>
        <v>0</v>
      </c>
      <c r="Q618" s="221">
        <v>503</v>
      </c>
      <c r="R618" s="221">
        <v>438</v>
      </c>
      <c r="S618" s="107">
        <f t="shared" ref="S618:S681" si="95">IF(R618&gt;0,RANK(R618,$R$16:$R$986),"—")</f>
        <v>783</v>
      </c>
      <c r="T618" s="141">
        <f>+AH618+AU618+BH618+BK618+BX618+CK618</f>
        <v>438</v>
      </c>
      <c r="U618" s="142">
        <f t="shared" si="92"/>
        <v>0</v>
      </c>
      <c r="V618" s="260"/>
      <c r="W618" s="131"/>
      <c r="X618" s="55"/>
      <c r="Y618" s="55"/>
      <c r="Z618" s="55"/>
      <c r="AA618" s="55"/>
      <c r="AB618" s="55"/>
      <c r="AC618" s="55"/>
      <c r="AD618" s="9">
        <v>221</v>
      </c>
      <c r="AE618" s="9">
        <v>230</v>
      </c>
      <c r="AF618" s="9">
        <v>278</v>
      </c>
      <c r="AG618" s="271">
        <v>192</v>
      </c>
      <c r="AH618" s="271">
        <v>201</v>
      </c>
      <c r="AI618" s="271"/>
      <c r="AJ618" s="131"/>
      <c r="AK618" s="55"/>
      <c r="AL618" s="55"/>
      <c r="AM618" s="55"/>
      <c r="AN618" s="55"/>
      <c r="AO618" s="55"/>
      <c r="AP618" s="55"/>
      <c r="AQ618" s="9">
        <v>0</v>
      </c>
      <c r="AR618" s="9">
        <v>10</v>
      </c>
      <c r="AS618" s="9">
        <v>0</v>
      </c>
      <c r="AT618" s="271">
        <v>0</v>
      </c>
      <c r="AU618" s="271">
        <v>0</v>
      </c>
      <c r="AV618" s="271"/>
      <c r="AW618" s="131"/>
      <c r="AX618" s="55"/>
      <c r="AY618" s="55"/>
      <c r="AZ618" s="68"/>
      <c r="BA618" s="68"/>
      <c r="BB618" s="68"/>
      <c r="BC618" s="68"/>
      <c r="BD618" s="68">
        <v>0</v>
      </c>
      <c r="BE618" s="68">
        <v>0</v>
      </c>
      <c r="BF618" s="213">
        <v>0</v>
      </c>
      <c r="BG618" s="271">
        <v>1</v>
      </c>
      <c r="BH618" s="275">
        <v>0</v>
      </c>
      <c r="BI618" s="277"/>
      <c r="BJ618" s="691">
        <v>4</v>
      </c>
      <c r="BK618" s="271">
        <v>11</v>
      </c>
      <c r="BL618" s="271"/>
      <c r="BM618" s="131"/>
      <c r="BN618" s="55"/>
      <c r="BO618" s="55"/>
      <c r="BP618" s="94"/>
      <c r="BQ618" s="94"/>
      <c r="BR618" s="94"/>
      <c r="BS618" s="94"/>
      <c r="BT618" s="94">
        <v>0</v>
      </c>
      <c r="BU618" s="94">
        <v>175</v>
      </c>
      <c r="BV618" s="94">
        <v>272</v>
      </c>
      <c r="BW618" s="271">
        <v>306</v>
      </c>
      <c r="BX618" s="271">
        <v>226</v>
      </c>
      <c r="BY618" s="271"/>
      <c r="BZ618" s="131"/>
      <c r="CA618" s="55"/>
      <c r="CB618" s="55"/>
      <c r="CC618" s="55"/>
      <c r="CD618" s="55"/>
      <c r="CE618" s="55"/>
      <c r="CF618" s="55"/>
      <c r="CG618" s="9">
        <v>0</v>
      </c>
      <c r="CH618" s="9">
        <v>5</v>
      </c>
      <c r="CI618" s="9">
        <v>0</v>
      </c>
      <c r="CJ618" s="271">
        <v>0</v>
      </c>
      <c r="CK618" s="271">
        <v>0</v>
      </c>
      <c r="CL618" s="271"/>
    </row>
    <row r="619" spans="1:90" ht="12.95" customHeight="1" x14ac:dyDescent="0.2">
      <c r="A619" s="72" t="s">
        <v>84</v>
      </c>
      <c r="B619" s="26" t="s">
        <v>539</v>
      </c>
      <c r="C619" s="29" t="s">
        <v>2055</v>
      </c>
      <c r="D619" s="263"/>
      <c r="E619" s="56"/>
      <c r="F619" s="44"/>
      <c r="G619" s="52"/>
      <c r="H619" s="44"/>
      <c r="I619" s="44"/>
      <c r="J619" s="44"/>
      <c r="K619" s="44"/>
      <c r="L619" s="44">
        <v>558</v>
      </c>
      <c r="M619" s="44">
        <v>338</v>
      </c>
      <c r="N619" s="107">
        <f t="shared" si="93"/>
        <v>644</v>
      </c>
      <c r="O619" s="141">
        <f>+AF619+AS619+BF619+BV619+CI619</f>
        <v>338</v>
      </c>
      <c r="P619" s="142">
        <f t="shared" si="94"/>
        <v>0</v>
      </c>
      <c r="Q619" s="221">
        <v>414</v>
      </c>
      <c r="R619" s="221">
        <v>433</v>
      </c>
      <c r="S619" s="107">
        <f t="shared" si="95"/>
        <v>785</v>
      </c>
      <c r="T619" s="141">
        <f>+AH619+AU619+BH619+BK619+BX619+CK619</f>
        <v>433</v>
      </c>
      <c r="U619" s="142">
        <f t="shared" si="92"/>
        <v>0</v>
      </c>
      <c r="V619" s="260"/>
      <c r="W619" s="263"/>
      <c r="X619" s="56"/>
      <c r="Y619" s="44"/>
      <c r="Z619" s="44"/>
      <c r="AA619" s="44"/>
      <c r="AB619" s="44"/>
      <c r="AC619" s="44"/>
      <c r="AD619" s="44"/>
      <c r="AE619" s="44">
        <v>558</v>
      </c>
      <c r="AF619" s="44">
        <v>338</v>
      </c>
      <c r="AG619" s="271">
        <v>413</v>
      </c>
      <c r="AH619" s="271">
        <v>358</v>
      </c>
      <c r="AI619" s="271"/>
      <c r="AJ619" s="263"/>
      <c r="AK619" s="56"/>
      <c r="AL619" s="44"/>
      <c r="AM619" s="44"/>
      <c r="AN619" s="44"/>
      <c r="AO619" s="44"/>
      <c r="AP619" s="44"/>
      <c r="AQ619" s="44"/>
      <c r="AR619" s="44">
        <v>0</v>
      </c>
      <c r="AS619" s="44">
        <v>0</v>
      </c>
      <c r="AT619" s="271">
        <v>0</v>
      </c>
      <c r="AU619" s="271">
        <v>0</v>
      </c>
      <c r="AV619" s="271"/>
      <c r="AW619" s="263"/>
      <c r="AX619" s="56"/>
      <c r="AY619" s="44"/>
      <c r="AZ619" s="66"/>
      <c r="BA619" s="66"/>
      <c r="BB619" s="66"/>
      <c r="BC619" s="66"/>
      <c r="BD619" s="66"/>
      <c r="BE619" s="66">
        <v>0</v>
      </c>
      <c r="BF619" s="217">
        <v>0</v>
      </c>
      <c r="BG619" s="271">
        <v>0</v>
      </c>
      <c r="BH619" s="275">
        <v>0</v>
      </c>
      <c r="BI619" s="277"/>
      <c r="BJ619" s="691">
        <v>0</v>
      </c>
      <c r="BK619" s="271">
        <v>16</v>
      </c>
      <c r="BL619" s="271"/>
      <c r="BM619" s="263"/>
      <c r="BN619" s="99"/>
      <c r="BO619" s="44"/>
      <c r="BP619" s="44"/>
      <c r="BQ619" s="44"/>
      <c r="BR619" s="44"/>
      <c r="BS619" s="44"/>
      <c r="BT619" s="44"/>
      <c r="BU619" s="44">
        <v>0</v>
      </c>
      <c r="BV619" s="44">
        <v>0</v>
      </c>
      <c r="BW619" s="271">
        <v>1</v>
      </c>
      <c r="BX619" s="271">
        <v>59</v>
      </c>
      <c r="BY619" s="271"/>
      <c r="BZ619" s="263"/>
      <c r="CA619" s="262"/>
      <c r="CB619" s="56"/>
      <c r="CC619" s="44"/>
      <c r="CD619" s="52"/>
      <c r="CE619" s="44"/>
      <c r="CF619" s="44"/>
      <c r="CG619" s="44"/>
      <c r="CH619" s="44">
        <v>0</v>
      </c>
      <c r="CI619" s="44">
        <v>0</v>
      </c>
      <c r="CJ619" s="271">
        <v>0</v>
      </c>
      <c r="CK619" s="271">
        <v>0</v>
      </c>
      <c r="CL619" s="271"/>
    </row>
    <row r="620" spans="1:90" ht="12.95" customHeight="1" x14ac:dyDescent="0.2">
      <c r="A620" s="104" t="s">
        <v>80</v>
      </c>
      <c r="B620" s="26" t="s">
        <v>1830</v>
      </c>
      <c r="C620" s="29" t="s">
        <v>2055</v>
      </c>
      <c r="D620" s="301"/>
      <c r="K620" s="10">
        <v>1216</v>
      </c>
      <c r="L620" s="9">
        <v>1020</v>
      </c>
      <c r="M620" s="9">
        <v>599</v>
      </c>
      <c r="N620" s="107">
        <f t="shared" si="93"/>
        <v>582</v>
      </c>
      <c r="O620" s="141">
        <f>+AF620+AS620+BF620+BV620+CI620</f>
        <v>599</v>
      </c>
      <c r="P620" s="142">
        <f t="shared" si="94"/>
        <v>0</v>
      </c>
      <c r="Q620" s="221">
        <v>375</v>
      </c>
      <c r="R620" s="221">
        <v>426</v>
      </c>
      <c r="S620" s="107">
        <f t="shared" si="95"/>
        <v>788</v>
      </c>
      <c r="T620" s="141">
        <f>+AH620+AU620+BH620+BK620+BX620+CK620</f>
        <v>426</v>
      </c>
      <c r="U620" s="142">
        <f t="shared" si="92"/>
        <v>0</v>
      </c>
      <c r="V620" s="260"/>
      <c r="W620" s="131"/>
      <c r="X620" s="55"/>
      <c r="Y620" s="55"/>
      <c r="Z620" s="55"/>
      <c r="AA620" s="55"/>
      <c r="AB620" s="55"/>
      <c r="AC620" s="55"/>
      <c r="AD620" s="9">
        <v>158</v>
      </c>
      <c r="AE620" s="9">
        <v>116</v>
      </c>
      <c r="AF620" s="9">
        <v>138</v>
      </c>
      <c r="AG620" s="271">
        <v>141</v>
      </c>
      <c r="AH620" s="271">
        <v>133</v>
      </c>
      <c r="AI620" s="271"/>
      <c r="AJ620" s="131"/>
      <c r="AK620" s="55"/>
      <c r="AL620" s="55"/>
      <c r="AM620" s="55"/>
      <c r="AN620" s="55"/>
      <c r="AO620" s="55"/>
      <c r="AP620" s="55"/>
      <c r="AQ620" s="9">
        <v>264</v>
      </c>
      <c r="AR620" s="9">
        <v>283</v>
      </c>
      <c r="AS620" s="9">
        <v>84</v>
      </c>
      <c r="AT620" s="271">
        <v>163</v>
      </c>
      <c r="AU620" s="271">
        <v>170</v>
      </c>
      <c r="AV620" s="271"/>
      <c r="AW620" s="131"/>
      <c r="AX620" s="55"/>
      <c r="AY620" s="55"/>
      <c r="AZ620" s="68"/>
      <c r="BA620" s="68"/>
      <c r="BB620" s="68"/>
      <c r="BC620" s="68"/>
      <c r="BD620" s="68">
        <v>108</v>
      </c>
      <c r="BE620" s="68">
        <v>54</v>
      </c>
      <c r="BF620" s="213">
        <v>4</v>
      </c>
      <c r="BG620" s="271">
        <v>37</v>
      </c>
      <c r="BH620" s="275">
        <v>88</v>
      </c>
      <c r="BI620" s="277"/>
      <c r="BJ620" s="691">
        <v>2</v>
      </c>
      <c r="BK620" s="271">
        <v>6</v>
      </c>
      <c r="BL620" s="271"/>
      <c r="BM620" s="131"/>
      <c r="BN620" s="55"/>
      <c r="BO620" s="55"/>
      <c r="BP620" s="94"/>
      <c r="BQ620" s="94"/>
      <c r="BR620" s="94"/>
      <c r="BS620" s="94"/>
      <c r="BT620" s="94">
        <v>633</v>
      </c>
      <c r="BU620" s="94">
        <v>548</v>
      </c>
      <c r="BV620" s="94">
        <v>289</v>
      </c>
      <c r="BW620" s="271">
        <v>32</v>
      </c>
      <c r="BX620" s="271">
        <v>29</v>
      </c>
      <c r="BY620" s="271"/>
      <c r="BZ620" s="131"/>
      <c r="CA620" s="55"/>
      <c r="CB620" s="55"/>
      <c r="CC620" s="55"/>
      <c r="CD620" s="55"/>
      <c r="CE620" s="55"/>
      <c r="CF620" s="55"/>
      <c r="CG620" s="9">
        <v>53</v>
      </c>
      <c r="CH620" s="9">
        <v>19</v>
      </c>
      <c r="CI620" s="9">
        <v>84</v>
      </c>
      <c r="CJ620" s="271">
        <v>0</v>
      </c>
      <c r="CK620" s="271">
        <v>0</v>
      </c>
      <c r="CL620" s="271"/>
    </row>
    <row r="621" spans="1:90" ht="12.95" customHeight="1" x14ac:dyDescent="0.2">
      <c r="A621" s="83" t="s">
        <v>89</v>
      </c>
      <c r="B621" s="26" t="s">
        <v>540</v>
      </c>
      <c r="C621" s="29" t="s">
        <v>2055</v>
      </c>
      <c r="D621" s="263"/>
      <c r="E621" s="56"/>
      <c r="F621" s="44"/>
      <c r="G621" s="52"/>
      <c r="H621" s="44"/>
      <c r="I621" s="44"/>
      <c r="J621" s="44"/>
      <c r="K621" s="44"/>
      <c r="L621" s="44">
        <v>407</v>
      </c>
      <c r="M621" s="44">
        <v>302</v>
      </c>
      <c r="N621" s="107">
        <f t="shared" si="93"/>
        <v>655</v>
      </c>
      <c r="O621" s="141">
        <f>+AF621+AS621+BF621+BV621+CI621</f>
        <v>302</v>
      </c>
      <c r="P621" s="142">
        <f t="shared" si="94"/>
        <v>0</v>
      </c>
      <c r="Q621" s="221">
        <v>342</v>
      </c>
      <c r="R621" s="221">
        <v>425</v>
      </c>
      <c r="S621" s="107">
        <f t="shared" si="95"/>
        <v>789</v>
      </c>
      <c r="T621" s="141">
        <f>+AH621+AU621+BH621+BK621+BX621+CK621</f>
        <v>425</v>
      </c>
      <c r="U621" s="142">
        <f t="shared" si="92"/>
        <v>0</v>
      </c>
      <c r="V621" s="260"/>
      <c r="W621" s="263"/>
      <c r="X621" s="56"/>
      <c r="Y621" s="44"/>
      <c r="Z621" s="44"/>
      <c r="AA621" s="44"/>
      <c r="AB621" s="44"/>
      <c r="AC621" s="44"/>
      <c r="AD621" s="44"/>
      <c r="AE621" s="44">
        <v>313</v>
      </c>
      <c r="AF621" s="44">
        <v>95</v>
      </c>
      <c r="AG621" s="271">
        <v>102</v>
      </c>
      <c r="AH621" s="271">
        <v>109</v>
      </c>
      <c r="AI621" s="271"/>
      <c r="AJ621" s="263"/>
      <c r="AK621" s="56"/>
      <c r="AL621" s="44"/>
      <c r="AM621" s="44"/>
      <c r="AN621" s="44"/>
      <c r="AO621" s="44"/>
      <c r="AP621" s="44"/>
      <c r="AQ621" s="44"/>
      <c r="AR621" s="44">
        <v>32</v>
      </c>
      <c r="AS621" s="44">
        <v>108</v>
      </c>
      <c r="AT621" s="271">
        <v>82</v>
      </c>
      <c r="AU621" s="271">
        <v>74</v>
      </c>
      <c r="AV621" s="271"/>
      <c r="AW621" s="263"/>
      <c r="AX621" s="56"/>
      <c r="AY621" s="44"/>
      <c r="AZ621" s="66"/>
      <c r="BA621" s="66"/>
      <c r="BB621" s="66"/>
      <c r="BC621" s="66"/>
      <c r="BD621" s="66"/>
      <c r="BE621" s="66">
        <v>0</v>
      </c>
      <c r="BF621" s="217">
        <v>3</v>
      </c>
      <c r="BG621" s="271">
        <v>2</v>
      </c>
      <c r="BH621" s="275">
        <v>3</v>
      </c>
      <c r="BI621" s="277"/>
      <c r="BJ621" s="691">
        <v>16</v>
      </c>
      <c r="BK621" s="271">
        <v>102</v>
      </c>
      <c r="BL621" s="271"/>
      <c r="BM621" s="263"/>
      <c r="BN621" s="99"/>
      <c r="BO621" s="44"/>
      <c r="BP621" s="44"/>
      <c r="BQ621" s="44"/>
      <c r="BR621" s="44"/>
      <c r="BS621" s="44"/>
      <c r="BT621" s="44"/>
      <c r="BU621" s="44">
        <v>52</v>
      </c>
      <c r="BV621" s="44">
        <v>87</v>
      </c>
      <c r="BW621" s="271">
        <v>140</v>
      </c>
      <c r="BX621" s="271">
        <v>137</v>
      </c>
      <c r="BY621" s="271"/>
      <c r="BZ621" s="263"/>
      <c r="CA621" s="262"/>
      <c r="CB621" s="56"/>
      <c r="CC621" s="44"/>
      <c r="CD621" s="52"/>
      <c r="CE621" s="44"/>
      <c r="CF621" s="44"/>
      <c r="CG621" s="44"/>
      <c r="CH621" s="44">
        <v>10</v>
      </c>
      <c r="CI621" s="44">
        <v>9</v>
      </c>
      <c r="CJ621" s="271">
        <v>0</v>
      </c>
      <c r="CK621" s="271">
        <v>0</v>
      </c>
      <c r="CL621" s="271"/>
    </row>
    <row r="622" spans="1:90" ht="12.95" customHeight="1" x14ac:dyDescent="0.2">
      <c r="A622" s="76" t="s">
        <v>96</v>
      </c>
      <c r="B622" s="26" t="s">
        <v>425</v>
      </c>
      <c r="C622" s="29" t="s">
        <v>2055</v>
      </c>
      <c r="D622" s="301"/>
      <c r="K622" s="10">
        <v>360</v>
      </c>
      <c r="L622" s="9">
        <v>335</v>
      </c>
      <c r="M622" s="9">
        <v>260</v>
      </c>
      <c r="N622" s="107">
        <f t="shared" si="93"/>
        <v>666</v>
      </c>
      <c r="O622" s="141">
        <f>+AF622+AS622+BF622+BV622+CI622</f>
        <v>260</v>
      </c>
      <c r="P622" s="142">
        <f t="shared" si="94"/>
        <v>0</v>
      </c>
      <c r="Q622" s="221">
        <v>388</v>
      </c>
      <c r="R622" s="221">
        <v>412</v>
      </c>
      <c r="S622" s="107">
        <f t="shared" si="95"/>
        <v>792</v>
      </c>
      <c r="T622" s="141">
        <f>+AH622+AU622+BH622+BK622+BX622+CK622</f>
        <v>412</v>
      </c>
      <c r="U622" s="142">
        <f t="shared" si="92"/>
        <v>0</v>
      </c>
      <c r="V622" s="260"/>
      <c r="W622" s="131"/>
      <c r="X622" s="55"/>
      <c r="Y622" s="55"/>
      <c r="Z622" s="55"/>
      <c r="AA622" s="55"/>
      <c r="AB622" s="55"/>
      <c r="AC622" s="55"/>
      <c r="AD622" s="9">
        <v>175</v>
      </c>
      <c r="AE622" s="9">
        <v>187</v>
      </c>
      <c r="AF622" s="9">
        <v>77</v>
      </c>
      <c r="AG622" s="271">
        <v>148</v>
      </c>
      <c r="AH622" s="271">
        <v>161</v>
      </c>
      <c r="AI622" s="271"/>
      <c r="AJ622" s="131"/>
      <c r="AK622" s="55"/>
      <c r="AL622" s="55"/>
      <c r="AM622" s="55"/>
      <c r="AN622" s="55"/>
      <c r="AO622" s="55"/>
      <c r="AP622" s="55"/>
      <c r="AQ622" s="9">
        <v>58</v>
      </c>
      <c r="AR622" s="9">
        <v>26</v>
      </c>
      <c r="AS622" s="9">
        <v>37</v>
      </c>
      <c r="AT622" s="271">
        <v>50</v>
      </c>
      <c r="AU622" s="271">
        <v>52</v>
      </c>
      <c r="AV622" s="271"/>
      <c r="AW622" s="131"/>
      <c r="AX622" s="55"/>
      <c r="AY622" s="55"/>
      <c r="AZ622" s="68"/>
      <c r="BA622" s="68"/>
      <c r="BB622" s="68"/>
      <c r="BC622" s="68"/>
      <c r="BD622" s="68">
        <v>5</v>
      </c>
      <c r="BE622" s="68">
        <v>0</v>
      </c>
      <c r="BF622" s="213">
        <v>0</v>
      </c>
      <c r="BG622" s="271">
        <v>5</v>
      </c>
      <c r="BH622" s="275">
        <v>5</v>
      </c>
      <c r="BI622" s="277"/>
      <c r="BJ622" s="691">
        <v>0</v>
      </c>
      <c r="BK622" s="271">
        <v>0</v>
      </c>
      <c r="BL622" s="271"/>
      <c r="BM622" s="131"/>
      <c r="BN622" s="55"/>
      <c r="BO622" s="55"/>
      <c r="BP622" s="94"/>
      <c r="BQ622" s="94"/>
      <c r="BR622" s="94"/>
      <c r="BS622" s="94"/>
      <c r="BT622" s="94">
        <v>117</v>
      </c>
      <c r="BU622" s="94">
        <v>122</v>
      </c>
      <c r="BV622" s="94">
        <v>146</v>
      </c>
      <c r="BW622" s="271">
        <v>173</v>
      </c>
      <c r="BX622" s="271">
        <v>181</v>
      </c>
      <c r="BY622" s="271"/>
      <c r="BZ622" s="131"/>
      <c r="CA622" s="55"/>
      <c r="CB622" s="55"/>
      <c r="CC622" s="55"/>
      <c r="CD622" s="55"/>
      <c r="CE622" s="55"/>
      <c r="CF622" s="55"/>
      <c r="CG622" s="9">
        <v>5</v>
      </c>
      <c r="CH622" s="9">
        <v>0</v>
      </c>
      <c r="CI622" s="9">
        <v>0</v>
      </c>
      <c r="CJ622" s="271">
        <v>12</v>
      </c>
      <c r="CK622" s="271">
        <v>13</v>
      </c>
      <c r="CL622" s="271"/>
    </row>
    <row r="623" spans="1:90" ht="12.95" customHeight="1" x14ac:dyDescent="0.2">
      <c r="A623" s="76"/>
      <c r="B623" s="26" t="s">
        <v>526</v>
      </c>
      <c r="C623" s="29" t="s">
        <v>2055</v>
      </c>
      <c r="D623" s="263"/>
      <c r="E623" s="56"/>
      <c r="F623" s="44"/>
      <c r="G623" s="52"/>
      <c r="H623" s="44"/>
      <c r="I623" s="44"/>
      <c r="J623" s="44"/>
      <c r="K623" s="44"/>
      <c r="L623" s="44">
        <v>743</v>
      </c>
      <c r="M623" s="44">
        <v>530</v>
      </c>
      <c r="N623" s="107">
        <f t="shared" si="93"/>
        <v>599</v>
      </c>
      <c r="O623" s="141">
        <f>+AF623+AS623+BF623+BV623+CI623</f>
        <v>530</v>
      </c>
      <c r="P623" s="142">
        <f t="shared" si="94"/>
        <v>0</v>
      </c>
      <c r="Q623" s="221">
        <v>617</v>
      </c>
      <c r="R623" s="204">
        <v>330</v>
      </c>
      <c r="S623" s="107">
        <f t="shared" si="95"/>
        <v>816</v>
      </c>
      <c r="T623" s="141">
        <f>+AH623+AU623+BH623+BK623+BX623+CK623</f>
        <v>330</v>
      </c>
      <c r="U623" s="142">
        <f t="shared" si="92"/>
        <v>0</v>
      </c>
      <c r="V623" s="260"/>
      <c r="W623" s="263"/>
      <c r="X623" s="56"/>
      <c r="Y623" s="44"/>
      <c r="Z623" s="44"/>
      <c r="AA623" s="44"/>
      <c r="AB623" s="44"/>
      <c r="AC623" s="44"/>
      <c r="AD623" s="44"/>
      <c r="AE623" s="44">
        <v>305</v>
      </c>
      <c r="AF623" s="44">
        <v>139</v>
      </c>
      <c r="AG623" s="271">
        <v>301</v>
      </c>
      <c r="AH623" s="271">
        <v>63</v>
      </c>
      <c r="AI623" s="271"/>
      <c r="AJ623" s="263"/>
      <c r="AK623" s="56"/>
      <c r="AL623" s="44"/>
      <c r="AM623" s="44"/>
      <c r="AN623" s="44"/>
      <c r="AO623" s="44"/>
      <c r="AP623" s="44"/>
      <c r="AQ623" s="44"/>
      <c r="AR623" s="44">
        <v>5</v>
      </c>
      <c r="AS623" s="44">
        <v>0</v>
      </c>
      <c r="AT623" s="271">
        <v>0</v>
      </c>
      <c r="AU623" s="271">
        <v>0</v>
      </c>
      <c r="AV623" s="271"/>
      <c r="AW623" s="263"/>
      <c r="AX623" s="56"/>
      <c r="AY623" s="44"/>
      <c r="AZ623" s="66"/>
      <c r="BA623" s="66"/>
      <c r="BB623" s="66"/>
      <c r="BC623" s="66"/>
      <c r="BD623" s="66"/>
      <c r="BE623" s="66">
        <v>0</v>
      </c>
      <c r="BF623" s="217">
        <v>0</v>
      </c>
      <c r="BG623" s="271">
        <v>0</v>
      </c>
      <c r="BH623" s="275">
        <v>0</v>
      </c>
      <c r="BI623" s="277"/>
      <c r="BJ623" s="691">
        <v>47</v>
      </c>
      <c r="BK623" s="271">
        <v>69</v>
      </c>
      <c r="BL623" s="271"/>
      <c r="BM623" s="185"/>
      <c r="BN623" s="99"/>
      <c r="BO623" s="44"/>
      <c r="BP623" s="44"/>
      <c r="BQ623" s="44"/>
      <c r="BR623" s="44"/>
      <c r="BS623" s="44"/>
      <c r="BT623" s="44"/>
      <c r="BU623" s="44">
        <v>366</v>
      </c>
      <c r="BV623" s="44">
        <v>334</v>
      </c>
      <c r="BW623" s="271">
        <v>269</v>
      </c>
      <c r="BX623" s="271">
        <v>198</v>
      </c>
      <c r="BY623" s="271"/>
      <c r="BZ623" s="263"/>
      <c r="CA623" s="262"/>
      <c r="CB623" s="56"/>
      <c r="CC623" s="44"/>
      <c r="CD623" s="52"/>
      <c r="CE623" s="44"/>
      <c r="CF623" s="44"/>
      <c r="CG623" s="44"/>
      <c r="CH623" s="44">
        <v>67</v>
      </c>
      <c r="CI623" s="44">
        <v>57</v>
      </c>
      <c r="CJ623" s="271">
        <v>0</v>
      </c>
      <c r="CK623" s="271">
        <v>0</v>
      </c>
      <c r="CL623" s="271"/>
    </row>
    <row r="624" spans="1:90" ht="12.95" customHeight="1" x14ac:dyDescent="0.2">
      <c r="A624" s="72" t="s">
        <v>94</v>
      </c>
      <c r="B624" s="26" t="s">
        <v>1996</v>
      </c>
      <c r="C624" s="29" t="s">
        <v>2055</v>
      </c>
      <c r="D624" s="301"/>
      <c r="K624" s="10">
        <v>173</v>
      </c>
      <c r="L624" s="9">
        <v>170</v>
      </c>
      <c r="M624" s="9">
        <v>168</v>
      </c>
      <c r="N624" s="107">
        <f t="shared" si="93"/>
        <v>690</v>
      </c>
      <c r="O624" s="141">
        <f>+AF624+AS624+BF624+BV624+CI624</f>
        <v>168</v>
      </c>
      <c r="P624" s="142">
        <f t="shared" si="94"/>
        <v>0</v>
      </c>
      <c r="Q624" s="221">
        <v>310</v>
      </c>
      <c r="R624" s="221">
        <v>330</v>
      </c>
      <c r="S624" s="107">
        <f t="shared" si="95"/>
        <v>816</v>
      </c>
      <c r="T624" s="141">
        <f>+AH624+AU624+BH624+BK624+BX624+CK624</f>
        <v>330</v>
      </c>
      <c r="U624" s="142">
        <f t="shared" si="92"/>
        <v>0</v>
      </c>
      <c r="V624" s="260"/>
      <c r="W624" s="131"/>
      <c r="X624" s="55"/>
      <c r="Y624" s="55"/>
      <c r="Z624" s="55"/>
      <c r="AA624" s="55"/>
      <c r="AB624" s="55"/>
      <c r="AC624" s="55"/>
      <c r="AD624" s="9">
        <v>102</v>
      </c>
      <c r="AE624" s="9">
        <v>95</v>
      </c>
      <c r="AF624" s="9">
        <v>57</v>
      </c>
      <c r="AG624" s="271">
        <v>97</v>
      </c>
      <c r="AH624" s="271">
        <v>109</v>
      </c>
      <c r="AI624" s="271"/>
      <c r="AJ624" s="131"/>
      <c r="AK624" s="55"/>
      <c r="AL624" s="55"/>
      <c r="AM624" s="55"/>
      <c r="AN624" s="55"/>
      <c r="AO624" s="55"/>
      <c r="AP624" s="55"/>
      <c r="AQ624" s="9">
        <v>0</v>
      </c>
      <c r="AR624" s="9">
        <v>1</v>
      </c>
      <c r="AS624" s="9">
        <v>2</v>
      </c>
      <c r="AT624" s="271">
        <v>1</v>
      </c>
      <c r="AU624" s="271">
        <v>0</v>
      </c>
      <c r="AV624" s="271"/>
      <c r="AW624" s="131"/>
      <c r="AX624" s="55"/>
      <c r="AY624" s="55"/>
      <c r="AZ624" s="68"/>
      <c r="BA624" s="68"/>
      <c r="BB624" s="68"/>
      <c r="BC624" s="68"/>
      <c r="BD624" s="68">
        <v>45</v>
      </c>
      <c r="BE624" s="68">
        <v>35</v>
      </c>
      <c r="BF624" s="213">
        <v>66</v>
      </c>
      <c r="BG624" s="271">
        <v>0</v>
      </c>
      <c r="BH624" s="275">
        <v>0</v>
      </c>
      <c r="BI624" s="277"/>
      <c r="BJ624" s="691">
        <v>116</v>
      </c>
      <c r="BK624" s="271">
        <v>119</v>
      </c>
      <c r="BL624" s="271"/>
      <c r="BM624" s="131"/>
      <c r="BN624" s="55"/>
      <c r="BO624" s="55"/>
      <c r="BP624" s="94"/>
      <c r="BQ624" s="94"/>
      <c r="BR624" s="94"/>
      <c r="BS624" s="94"/>
      <c r="BT624" s="94">
        <v>26</v>
      </c>
      <c r="BU624" s="94">
        <v>39</v>
      </c>
      <c r="BV624" s="94">
        <v>43</v>
      </c>
      <c r="BW624" s="271">
        <v>96</v>
      </c>
      <c r="BX624" s="271">
        <v>102</v>
      </c>
      <c r="BY624" s="271"/>
      <c r="BZ624" s="131"/>
      <c r="CA624" s="55"/>
      <c r="CB624" s="55"/>
      <c r="CC624" s="55"/>
      <c r="CD624" s="55"/>
      <c r="CE624" s="55"/>
      <c r="CF624" s="55"/>
      <c r="CG624" s="9">
        <v>0</v>
      </c>
      <c r="CH624" s="9">
        <v>0</v>
      </c>
      <c r="CI624" s="9">
        <v>0</v>
      </c>
      <c r="CJ624" s="271">
        <v>0</v>
      </c>
      <c r="CK624" s="271">
        <v>0</v>
      </c>
      <c r="CL624" s="271"/>
    </row>
    <row r="625" spans="1:90" ht="12.95" customHeight="1" x14ac:dyDescent="0.2">
      <c r="A625" s="72" t="s">
        <v>91</v>
      </c>
      <c r="B625" s="26" t="s">
        <v>1835</v>
      </c>
      <c r="C625" s="29" t="s">
        <v>2055</v>
      </c>
      <c r="D625" s="301"/>
      <c r="K625" s="10">
        <v>445</v>
      </c>
      <c r="L625" s="9">
        <v>443</v>
      </c>
      <c r="M625" s="9">
        <v>286</v>
      </c>
      <c r="N625" s="107">
        <f t="shared" si="93"/>
        <v>659</v>
      </c>
      <c r="O625" s="141">
        <f>+AF625+AS625+BF625+BV625+CI625</f>
        <v>286</v>
      </c>
      <c r="P625" s="142">
        <f t="shared" si="94"/>
        <v>0</v>
      </c>
      <c r="Q625" s="221">
        <v>457</v>
      </c>
      <c r="R625" s="221">
        <v>310</v>
      </c>
      <c r="S625" s="107">
        <f t="shared" si="95"/>
        <v>822</v>
      </c>
      <c r="T625" s="141">
        <f>+AH625+AU625+BH625+BK625+BX625+CK625</f>
        <v>310</v>
      </c>
      <c r="U625" s="142">
        <f t="shared" si="92"/>
        <v>0</v>
      </c>
      <c r="V625" s="260"/>
      <c r="W625" s="131"/>
      <c r="X625" s="55"/>
      <c r="Y625" s="55"/>
      <c r="Z625" s="55"/>
      <c r="AA625" s="55"/>
      <c r="AB625" s="55"/>
      <c r="AC625" s="55"/>
      <c r="AD625" s="9">
        <v>228</v>
      </c>
      <c r="AE625" s="9">
        <v>244</v>
      </c>
      <c r="AF625" s="9">
        <v>136</v>
      </c>
      <c r="AG625" s="271">
        <v>322</v>
      </c>
      <c r="AH625" s="271">
        <v>166</v>
      </c>
      <c r="AI625" s="271"/>
      <c r="AJ625" s="131"/>
      <c r="AK625" s="55"/>
      <c r="AL625" s="55"/>
      <c r="AM625" s="55"/>
      <c r="AN625" s="55"/>
      <c r="AO625" s="55"/>
      <c r="AP625" s="55"/>
      <c r="AQ625" s="9">
        <v>14</v>
      </c>
      <c r="AR625" s="9">
        <v>21</v>
      </c>
      <c r="AS625" s="9">
        <v>13</v>
      </c>
      <c r="AT625" s="271">
        <v>15</v>
      </c>
      <c r="AU625" s="271">
        <v>15</v>
      </c>
      <c r="AV625" s="271"/>
      <c r="AW625" s="131"/>
      <c r="AX625" s="55"/>
      <c r="AY625" s="55"/>
      <c r="AZ625" s="68"/>
      <c r="BA625" s="68"/>
      <c r="BB625" s="68"/>
      <c r="BC625" s="68"/>
      <c r="BD625" s="68">
        <v>12</v>
      </c>
      <c r="BE625" s="68">
        <v>8</v>
      </c>
      <c r="BF625" s="213">
        <v>31</v>
      </c>
      <c r="BG625" s="271">
        <v>17</v>
      </c>
      <c r="BH625" s="275">
        <v>12</v>
      </c>
      <c r="BI625" s="277"/>
      <c r="BJ625" s="691">
        <v>4</v>
      </c>
      <c r="BK625" s="271">
        <v>22</v>
      </c>
      <c r="BL625" s="271"/>
      <c r="BM625" s="131"/>
      <c r="BN625" s="55"/>
      <c r="BO625" s="55"/>
      <c r="BP625" s="94"/>
      <c r="BQ625" s="94"/>
      <c r="BR625" s="94"/>
      <c r="BS625" s="94"/>
      <c r="BT625" s="94">
        <v>143</v>
      </c>
      <c r="BU625" s="94">
        <v>129</v>
      </c>
      <c r="BV625" s="94">
        <v>106</v>
      </c>
      <c r="BW625" s="271">
        <v>99</v>
      </c>
      <c r="BX625" s="271">
        <v>95</v>
      </c>
      <c r="BY625" s="271"/>
      <c r="BZ625" s="131"/>
      <c r="CA625" s="55"/>
      <c r="CB625" s="55"/>
      <c r="CC625" s="55"/>
      <c r="CD625" s="55"/>
      <c r="CE625" s="55"/>
      <c r="CF625" s="55"/>
      <c r="CG625" s="9">
        <v>48</v>
      </c>
      <c r="CH625" s="9">
        <v>41</v>
      </c>
      <c r="CI625" s="9">
        <v>0</v>
      </c>
      <c r="CJ625" s="271">
        <v>0</v>
      </c>
      <c r="CK625" s="271">
        <v>0</v>
      </c>
      <c r="CL625" s="271"/>
    </row>
    <row r="626" spans="1:90" ht="12.95" customHeight="1" x14ac:dyDescent="0.2">
      <c r="A626" s="72" t="s">
        <v>90</v>
      </c>
      <c r="B626" s="26" t="s">
        <v>1838</v>
      </c>
      <c r="C626" s="29" t="s">
        <v>2055</v>
      </c>
      <c r="D626" s="301"/>
      <c r="K626" s="10">
        <v>1903</v>
      </c>
      <c r="L626" s="9">
        <v>204</v>
      </c>
      <c r="M626" s="9"/>
      <c r="N626" s="107" t="str">
        <f t="shared" si="93"/>
        <v>—</v>
      </c>
      <c r="O626" s="141">
        <f>+AF626+AS626+BF626+BV626+CI626</f>
        <v>0</v>
      </c>
      <c r="P626" s="142">
        <f t="shared" si="94"/>
        <v>0</v>
      </c>
      <c r="Q626" s="222"/>
      <c r="R626" s="221">
        <v>296</v>
      </c>
      <c r="S626" s="107">
        <f t="shared" si="95"/>
        <v>827</v>
      </c>
      <c r="T626" s="141">
        <f>+AH626+AU626+BH626+BK626+BX626+CK626</f>
        <v>296</v>
      </c>
      <c r="U626" s="142">
        <f t="shared" si="92"/>
        <v>0</v>
      </c>
      <c r="V626" s="260"/>
      <c r="W626" s="131"/>
      <c r="X626" s="55"/>
      <c r="Y626" s="55"/>
      <c r="Z626" s="55"/>
      <c r="AA626" s="55"/>
      <c r="AB626" s="55"/>
      <c r="AC626" s="55"/>
      <c r="AD626" s="9">
        <v>1835</v>
      </c>
      <c r="AE626" s="9">
        <v>204</v>
      </c>
      <c r="AF626" s="9"/>
      <c r="AG626" s="273"/>
      <c r="AH626" s="271">
        <v>246</v>
      </c>
      <c r="AI626" s="271"/>
      <c r="AJ626" s="131"/>
      <c r="AK626" s="55"/>
      <c r="AL626" s="55"/>
      <c r="AM626" s="55"/>
      <c r="AN626" s="55"/>
      <c r="AO626" s="55"/>
      <c r="AP626" s="55"/>
      <c r="AQ626" s="9">
        <v>0</v>
      </c>
      <c r="AR626" s="9">
        <v>0</v>
      </c>
      <c r="AS626" s="9"/>
      <c r="AT626" s="271"/>
      <c r="AU626" s="271">
        <v>25</v>
      </c>
      <c r="AV626" s="271"/>
      <c r="AW626" s="131"/>
      <c r="AX626" s="55"/>
      <c r="AY626" s="55"/>
      <c r="AZ626" s="68"/>
      <c r="BA626" s="68"/>
      <c r="BB626" s="68"/>
      <c r="BC626" s="68"/>
      <c r="BD626" s="68">
        <v>0</v>
      </c>
      <c r="BE626" s="68">
        <v>0</v>
      </c>
      <c r="BF626" s="213"/>
      <c r="BG626" s="271"/>
      <c r="BH626" s="275">
        <v>0</v>
      </c>
      <c r="BI626" s="277"/>
      <c r="BJ626" s="691"/>
      <c r="BK626" s="271">
        <v>0</v>
      </c>
      <c r="BL626" s="271"/>
      <c r="BM626" s="131"/>
      <c r="BN626" s="55"/>
      <c r="BO626" s="55"/>
      <c r="BP626" s="94"/>
      <c r="BQ626" s="94"/>
      <c r="BR626" s="94"/>
      <c r="BS626" s="94"/>
      <c r="BT626" s="94">
        <v>0</v>
      </c>
      <c r="BU626" s="94">
        <v>0</v>
      </c>
      <c r="BV626" s="94"/>
      <c r="BW626" s="271"/>
      <c r="BX626" s="271">
        <v>25</v>
      </c>
      <c r="BY626" s="271"/>
      <c r="BZ626" s="131"/>
      <c r="CA626" s="55"/>
      <c r="CB626" s="55"/>
      <c r="CC626" s="55"/>
      <c r="CD626" s="55"/>
      <c r="CE626" s="55"/>
      <c r="CF626" s="55"/>
      <c r="CG626" s="9">
        <v>68</v>
      </c>
      <c r="CH626" s="9">
        <v>0</v>
      </c>
      <c r="CI626" s="9"/>
      <c r="CJ626" s="271"/>
      <c r="CK626" s="277">
        <v>0</v>
      </c>
      <c r="CL626" s="277"/>
    </row>
    <row r="627" spans="1:90" ht="12.95" customHeight="1" x14ac:dyDescent="0.2">
      <c r="A627" s="72" t="s">
        <v>97</v>
      </c>
      <c r="B627" s="26" t="s">
        <v>1986</v>
      </c>
      <c r="C627" s="29" t="s">
        <v>2055</v>
      </c>
      <c r="D627" s="301"/>
      <c r="K627" s="10">
        <v>301</v>
      </c>
      <c r="L627" s="9">
        <v>303</v>
      </c>
      <c r="M627" s="9">
        <v>458</v>
      </c>
      <c r="N627" s="107">
        <f t="shared" si="93"/>
        <v>619</v>
      </c>
      <c r="O627" s="141">
        <f>+AF627+AS627+BF627+BV627+CI627</f>
        <v>458</v>
      </c>
      <c r="P627" s="142">
        <f t="shared" si="94"/>
        <v>0</v>
      </c>
      <c r="Q627" s="221">
        <v>784</v>
      </c>
      <c r="R627" s="221">
        <v>241</v>
      </c>
      <c r="S627" s="107">
        <f t="shared" si="95"/>
        <v>856</v>
      </c>
      <c r="T627" s="141">
        <f>+AH627+AU627+BH627+BK627+BX627+CK627</f>
        <v>241</v>
      </c>
      <c r="U627" s="142">
        <f t="shared" si="92"/>
        <v>0</v>
      </c>
      <c r="V627" s="260"/>
      <c r="W627" s="131"/>
      <c r="X627" s="55"/>
      <c r="Y627" s="55"/>
      <c r="Z627" s="55"/>
      <c r="AA627" s="55"/>
      <c r="AB627" s="55"/>
      <c r="AC627" s="55"/>
      <c r="AD627" s="9">
        <v>254</v>
      </c>
      <c r="AE627" s="9">
        <v>234</v>
      </c>
      <c r="AF627" s="9">
        <v>388</v>
      </c>
      <c r="AG627" s="271">
        <v>703</v>
      </c>
      <c r="AH627" s="271">
        <v>200</v>
      </c>
      <c r="AI627" s="271"/>
      <c r="AJ627" s="131"/>
      <c r="AK627" s="55"/>
      <c r="AL627" s="55"/>
      <c r="AM627" s="55"/>
      <c r="AN627" s="55"/>
      <c r="AO627" s="55"/>
      <c r="AP627" s="55"/>
      <c r="AQ627" s="9">
        <v>0</v>
      </c>
      <c r="AR627" s="9">
        <v>0</v>
      </c>
      <c r="AS627" s="9">
        <v>19</v>
      </c>
      <c r="AT627" s="271">
        <v>0</v>
      </c>
      <c r="AU627" s="271">
        <v>0</v>
      </c>
      <c r="AV627" s="271"/>
      <c r="AW627" s="131"/>
      <c r="AX627" s="55"/>
      <c r="AY627" s="55"/>
      <c r="AZ627" s="68"/>
      <c r="BA627" s="68"/>
      <c r="BB627" s="68"/>
      <c r="BC627" s="68"/>
      <c r="BD627" s="68">
        <v>0</v>
      </c>
      <c r="BE627" s="68">
        <v>0</v>
      </c>
      <c r="BF627" s="213">
        <v>0</v>
      </c>
      <c r="BG627" s="271">
        <v>0</v>
      </c>
      <c r="BH627" s="275">
        <v>0</v>
      </c>
      <c r="BI627" s="277"/>
      <c r="BJ627" s="691">
        <v>0</v>
      </c>
      <c r="BK627" s="271">
        <v>41</v>
      </c>
      <c r="BL627" s="271"/>
      <c r="BM627" s="131"/>
      <c r="BN627" s="55"/>
      <c r="BO627" s="55"/>
      <c r="BP627" s="94"/>
      <c r="BQ627" s="94"/>
      <c r="BR627" s="94"/>
      <c r="BS627" s="94"/>
      <c r="BT627" s="94">
        <v>47</v>
      </c>
      <c r="BU627" s="94">
        <v>69</v>
      </c>
      <c r="BV627" s="94">
        <v>51</v>
      </c>
      <c r="BW627" s="271">
        <v>81</v>
      </c>
      <c r="BX627" s="271">
        <v>0</v>
      </c>
      <c r="BY627" s="271"/>
      <c r="BZ627" s="131"/>
      <c r="CA627" s="55"/>
      <c r="CB627" s="55"/>
      <c r="CC627" s="55"/>
      <c r="CD627" s="55"/>
      <c r="CE627" s="55"/>
      <c r="CF627" s="55"/>
      <c r="CG627" s="9">
        <v>0</v>
      </c>
      <c r="CH627" s="9">
        <v>0</v>
      </c>
      <c r="CI627" s="9">
        <v>0</v>
      </c>
      <c r="CJ627" s="271">
        <v>0</v>
      </c>
      <c r="CK627" s="271">
        <v>0</v>
      </c>
      <c r="CL627" s="271"/>
    </row>
    <row r="628" spans="1:90" ht="12.95" customHeight="1" x14ac:dyDescent="0.25">
      <c r="A628" s="72" t="s">
        <v>101</v>
      </c>
      <c r="B628" s="26" t="s">
        <v>323</v>
      </c>
      <c r="C628" s="29" t="s">
        <v>2055</v>
      </c>
      <c r="D628" s="301"/>
      <c r="K628" s="10">
        <v>1267</v>
      </c>
      <c r="L628" s="9">
        <v>1394</v>
      </c>
      <c r="M628" s="9">
        <v>992</v>
      </c>
      <c r="N628" s="107">
        <f t="shared" si="93"/>
        <v>528</v>
      </c>
      <c r="O628" s="141">
        <f>+AF628+AS628+BF628+BV628+CI628</f>
        <v>992</v>
      </c>
      <c r="P628" s="142">
        <f t="shared" si="94"/>
        <v>0</v>
      </c>
      <c r="Q628" s="221">
        <v>685</v>
      </c>
      <c r="R628" s="219">
        <v>239</v>
      </c>
      <c r="S628" s="107">
        <f t="shared" si="95"/>
        <v>859</v>
      </c>
      <c r="T628" s="141">
        <f>+AH628+AU628+BH628+BK628+BX628+CK628</f>
        <v>239</v>
      </c>
      <c r="U628" s="142">
        <f t="shared" si="92"/>
        <v>0</v>
      </c>
      <c r="V628" s="260"/>
      <c r="W628" s="131"/>
      <c r="X628" s="55"/>
      <c r="Y628" s="55"/>
      <c r="Z628" s="55"/>
      <c r="AA628" s="55"/>
      <c r="AB628" s="55"/>
      <c r="AC628" s="55"/>
      <c r="AD628" s="9">
        <v>16</v>
      </c>
      <c r="AE628" s="9">
        <v>49</v>
      </c>
      <c r="AF628" s="9">
        <v>196</v>
      </c>
      <c r="AG628" s="271">
        <v>556</v>
      </c>
      <c r="AH628" s="276">
        <v>11</v>
      </c>
      <c r="AI628" s="276"/>
      <c r="AJ628" s="131"/>
      <c r="AK628" s="55"/>
      <c r="AL628" s="55"/>
      <c r="AM628" s="55"/>
      <c r="AN628" s="55"/>
      <c r="AO628" s="55"/>
      <c r="AP628" s="55"/>
      <c r="AQ628" s="9">
        <v>0</v>
      </c>
      <c r="AR628" s="9">
        <v>0</v>
      </c>
      <c r="AS628" s="9">
        <v>0</v>
      </c>
      <c r="AT628" s="271">
        <v>30</v>
      </c>
      <c r="AU628" s="276">
        <v>0</v>
      </c>
      <c r="AV628" s="276"/>
      <c r="AW628" s="131"/>
      <c r="AX628" s="55"/>
      <c r="AY628" s="55"/>
      <c r="AZ628" s="68"/>
      <c r="BA628" s="68"/>
      <c r="BB628" s="68"/>
      <c r="BC628" s="68"/>
      <c r="BD628" s="68">
        <v>149</v>
      </c>
      <c r="BE628" s="68">
        <v>104</v>
      </c>
      <c r="BF628" s="213">
        <v>574</v>
      </c>
      <c r="BG628" s="271">
        <v>0</v>
      </c>
      <c r="BH628" s="261">
        <v>125</v>
      </c>
      <c r="BI628" s="680"/>
      <c r="BJ628" s="691">
        <v>65</v>
      </c>
      <c r="BK628" s="276">
        <v>40</v>
      </c>
      <c r="BL628" s="276"/>
      <c r="BM628" s="131"/>
      <c r="BN628" s="55"/>
      <c r="BO628" s="55"/>
      <c r="BP628" s="94"/>
      <c r="BQ628" s="94"/>
      <c r="BR628" s="94"/>
      <c r="BS628" s="94"/>
      <c r="BT628" s="94">
        <v>1063</v>
      </c>
      <c r="BU628" s="94">
        <v>1208</v>
      </c>
      <c r="BV628" s="94">
        <v>52</v>
      </c>
      <c r="BW628" s="271">
        <v>34</v>
      </c>
      <c r="BX628" s="276">
        <v>63</v>
      </c>
      <c r="BY628" s="276"/>
      <c r="BZ628" s="131"/>
      <c r="CA628" s="55"/>
      <c r="CB628" s="55"/>
      <c r="CC628" s="55"/>
      <c r="CD628" s="55"/>
      <c r="CE628" s="55"/>
      <c r="CF628" s="55"/>
      <c r="CG628" s="9">
        <v>39</v>
      </c>
      <c r="CH628" s="9">
        <v>33</v>
      </c>
      <c r="CI628" s="9">
        <v>170</v>
      </c>
      <c r="CJ628" s="271">
        <v>0</v>
      </c>
      <c r="CK628" s="276">
        <v>0</v>
      </c>
      <c r="CL628" s="276"/>
    </row>
    <row r="629" spans="1:90" ht="12.95" customHeight="1" x14ac:dyDescent="0.2">
      <c r="A629" s="72"/>
      <c r="B629" s="26" t="s">
        <v>387</v>
      </c>
      <c r="C629" s="29" t="s">
        <v>2055</v>
      </c>
      <c r="D629" s="301"/>
      <c r="K629" s="10">
        <v>600</v>
      </c>
      <c r="L629" s="9">
        <v>377</v>
      </c>
      <c r="M629" s="9">
        <v>438</v>
      </c>
      <c r="N629" s="107">
        <f t="shared" si="93"/>
        <v>623</v>
      </c>
      <c r="O629" s="141">
        <f>+AF629+AS629+BF629+BV629+CI629</f>
        <v>438</v>
      </c>
      <c r="P629" s="142">
        <f t="shared" si="94"/>
        <v>0</v>
      </c>
      <c r="Q629" s="243">
        <v>240</v>
      </c>
      <c r="R629" s="243">
        <v>221</v>
      </c>
      <c r="S629" s="107">
        <f t="shared" si="95"/>
        <v>869</v>
      </c>
      <c r="T629" s="141">
        <f>+AH629+AU629+BH629+BK629+BX629+CK629</f>
        <v>221</v>
      </c>
      <c r="U629" s="142">
        <f t="shared" si="92"/>
        <v>0</v>
      </c>
      <c r="V629" s="260"/>
      <c r="W629" s="131"/>
      <c r="X629" s="55"/>
      <c r="Y629" s="55"/>
      <c r="Z629" s="55"/>
      <c r="AA629" s="55"/>
      <c r="AB629" s="55"/>
      <c r="AC629" s="55"/>
      <c r="AD629" s="9">
        <v>272</v>
      </c>
      <c r="AE629" s="9">
        <v>145</v>
      </c>
      <c r="AF629" s="9">
        <v>271</v>
      </c>
      <c r="AG629" s="271">
        <v>19</v>
      </c>
      <c r="AH629" s="271">
        <v>64</v>
      </c>
      <c r="AI629" s="271"/>
      <c r="AJ629" s="131"/>
      <c r="AK629" s="55"/>
      <c r="AL629" s="55"/>
      <c r="AM629" s="55"/>
      <c r="AN629" s="55"/>
      <c r="AO629" s="55"/>
      <c r="AP629" s="55"/>
      <c r="AQ629" s="9">
        <v>204</v>
      </c>
      <c r="AR629" s="9">
        <v>98</v>
      </c>
      <c r="AS629" s="9">
        <v>41</v>
      </c>
      <c r="AT629" s="271">
        <v>42</v>
      </c>
      <c r="AU629" s="271">
        <v>0</v>
      </c>
      <c r="AV629" s="271"/>
      <c r="AW629" s="131"/>
      <c r="AX629" s="55"/>
      <c r="AY629" s="55"/>
      <c r="AZ629" s="68"/>
      <c r="BA629" s="68"/>
      <c r="BB629" s="68"/>
      <c r="BC629" s="68"/>
      <c r="BD629" s="68">
        <v>29</v>
      </c>
      <c r="BE629" s="68">
        <v>50</v>
      </c>
      <c r="BF629" s="213">
        <v>50</v>
      </c>
      <c r="BG629" s="271">
        <v>12</v>
      </c>
      <c r="BH629" s="275">
        <v>17</v>
      </c>
      <c r="BI629" s="277"/>
      <c r="BJ629" s="691">
        <v>0</v>
      </c>
      <c r="BK629" s="271">
        <v>0</v>
      </c>
      <c r="BL629" s="271"/>
      <c r="BM629" s="131"/>
      <c r="BN629" s="55"/>
      <c r="BO629" s="55"/>
      <c r="BP629" s="94"/>
      <c r="BQ629" s="94"/>
      <c r="BR629" s="94"/>
      <c r="BS629" s="94"/>
      <c r="BT629" s="94">
        <v>95</v>
      </c>
      <c r="BU629" s="94">
        <v>84</v>
      </c>
      <c r="BV629" s="94">
        <v>76</v>
      </c>
      <c r="BW629" s="271">
        <v>167</v>
      </c>
      <c r="BX629" s="271">
        <v>140</v>
      </c>
      <c r="BY629" s="271"/>
      <c r="BZ629" s="131"/>
      <c r="CA629" s="55"/>
      <c r="CB629" s="55"/>
      <c r="CC629" s="55"/>
      <c r="CD629" s="55"/>
      <c r="CE629" s="55"/>
      <c r="CF629" s="55"/>
      <c r="CG629" s="9">
        <v>0</v>
      </c>
      <c r="CH629" s="9">
        <v>0</v>
      </c>
      <c r="CI629" s="9">
        <v>0</v>
      </c>
      <c r="CJ629" s="271">
        <v>0</v>
      </c>
      <c r="CK629" s="271">
        <v>0</v>
      </c>
      <c r="CL629" s="271"/>
    </row>
    <row r="630" spans="1:90" ht="12.95" customHeight="1" x14ac:dyDescent="0.2">
      <c r="A630" s="72" t="s">
        <v>99</v>
      </c>
      <c r="B630" s="26" t="s">
        <v>781</v>
      </c>
      <c r="C630" s="29" t="s">
        <v>2055</v>
      </c>
      <c r="D630" s="263"/>
      <c r="E630" s="28"/>
      <c r="F630" s="44"/>
      <c r="G630" s="52">
        <v>276424</v>
      </c>
      <c r="H630" s="44">
        <v>299090</v>
      </c>
      <c r="I630" s="44">
        <v>333126</v>
      </c>
      <c r="J630" s="44">
        <v>333243</v>
      </c>
      <c r="K630" s="44">
        <v>336468</v>
      </c>
      <c r="L630" s="44">
        <v>349220</v>
      </c>
      <c r="M630" s="44">
        <v>366507</v>
      </c>
      <c r="N630" s="107">
        <f t="shared" si="93"/>
        <v>51</v>
      </c>
      <c r="O630" s="141">
        <f>+AF630+AS630+BF630+BV630+CI630</f>
        <v>366507</v>
      </c>
      <c r="P630" s="142">
        <f t="shared" si="94"/>
        <v>0</v>
      </c>
      <c r="Q630" s="200"/>
      <c r="R630" s="200"/>
      <c r="S630" s="107" t="str">
        <f t="shared" si="95"/>
        <v>—</v>
      </c>
      <c r="T630" s="141">
        <f>+AH630+AU630+BH630+BK630+BX630+CK630</f>
        <v>0</v>
      </c>
      <c r="U630" s="142">
        <f t="shared" si="92"/>
        <v>0</v>
      </c>
      <c r="V630" s="260"/>
      <c r="W630" s="33"/>
      <c r="X630" s="28"/>
      <c r="Y630" s="44"/>
      <c r="Z630" s="44">
        <v>96627</v>
      </c>
      <c r="AA630" s="44">
        <v>115833</v>
      </c>
      <c r="AB630" s="44">
        <v>129216</v>
      </c>
      <c r="AC630" s="44">
        <v>139113</v>
      </c>
      <c r="AD630" s="44">
        <v>138338</v>
      </c>
      <c r="AE630" s="44">
        <v>136317</v>
      </c>
      <c r="AF630" s="44">
        <v>148602</v>
      </c>
      <c r="AG630" s="44"/>
      <c r="AH630" s="44"/>
      <c r="AI630" s="44"/>
      <c r="AJ630" s="33"/>
      <c r="AK630" s="28"/>
      <c r="AL630" s="44"/>
      <c r="AM630" s="44">
        <v>8515</v>
      </c>
      <c r="AN630" s="44">
        <v>9562</v>
      </c>
      <c r="AO630" s="44">
        <v>10202</v>
      </c>
      <c r="AP630" s="312">
        <v>7288</v>
      </c>
      <c r="AQ630" s="312">
        <v>7392</v>
      </c>
      <c r="AR630" s="312">
        <v>8801</v>
      </c>
      <c r="AS630" s="312">
        <v>8532</v>
      </c>
      <c r="AT630" s="312"/>
      <c r="AU630" s="312"/>
      <c r="AV630" s="312"/>
      <c r="AW630" s="33"/>
      <c r="AX630" s="28"/>
      <c r="AY630" s="44"/>
      <c r="AZ630" s="66">
        <v>14314</v>
      </c>
      <c r="BA630" s="66">
        <v>13471</v>
      </c>
      <c r="BB630" s="66">
        <v>12636</v>
      </c>
      <c r="BC630" s="66">
        <v>14161</v>
      </c>
      <c r="BD630" s="66">
        <v>14093</v>
      </c>
      <c r="BE630" s="66">
        <v>16328</v>
      </c>
      <c r="BF630" s="217">
        <v>14220</v>
      </c>
      <c r="BG630" s="66"/>
      <c r="BH630" s="217"/>
      <c r="BI630" s="66"/>
      <c r="BJ630" s="686"/>
      <c r="BK630" s="66"/>
      <c r="BL630" s="66"/>
      <c r="BM630" s="33"/>
      <c r="BN630" s="28"/>
      <c r="BO630" s="44"/>
      <c r="BP630" s="44">
        <v>136998</v>
      </c>
      <c r="BQ630" s="44">
        <v>140549</v>
      </c>
      <c r="BR630" s="44">
        <v>163072</v>
      </c>
      <c r="BS630" s="44">
        <v>148575</v>
      </c>
      <c r="BT630" s="44">
        <v>147556</v>
      </c>
      <c r="BU630" s="44">
        <v>157690</v>
      </c>
      <c r="BV630" s="44">
        <v>166753</v>
      </c>
      <c r="BW630" s="44"/>
      <c r="BX630" s="44"/>
      <c r="BY630" s="44"/>
      <c r="BZ630" s="33"/>
      <c r="CA630" s="28"/>
      <c r="CB630" s="44"/>
      <c r="CC630" s="44">
        <v>19970</v>
      </c>
      <c r="CD630" s="44">
        <v>19675</v>
      </c>
      <c r="CE630" s="44">
        <v>18000</v>
      </c>
      <c r="CF630" s="44">
        <v>24106</v>
      </c>
      <c r="CG630" s="44">
        <v>29089</v>
      </c>
      <c r="CH630" s="44">
        <v>30084</v>
      </c>
      <c r="CI630" s="44">
        <v>28400</v>
      </c>
    </row>
    <row r="631" spans="1:90" s="32" customFormat="1" ht="12.95" customHeight="1" x14ac:dyDescent="0.2">
      <c r="A631" s="72" t="s">
        <v>103</v>
      </c>
      <c r="B631" s="283" t="s">
        <v>1270</v>
      </c>
      <c r="C631" s="29" t="s">
        <v>2055</v>
      </c>
      <c r="D631" s="263">
        <v>18179</v>
      </c>
      <c r="E631" s="28">
        <v>27204</v>
      </c>
      <c r="F631" s="44">
        <v>30005</v>
      </c>
      <c r="G631" s="52">
        <v>30264</v>
      </c>
      <c r="H631" s="44">
        <v>35670</v>
      </c>
      <c r="I631" s="44">
        <v>40188</v>
      </c>
      <c r="J631" s="44">
        <v>43081</v>
      </c>
      <c r="K631" s="44">
        <v>55294</v>
      </c>
      <c r="L631" s="44">
        <v>58763</v>
      </c>
      <c r="M631" s="44">
        <v>58356</v>
      </c>
      <c r="N631" s="107">
        <f t="shared" si="93"/>
        <v>169</v>
      </c>
      <c r="O631" s="141">
        <f>+AF631+AS631+BF631+BV631+CI631</f>
        <v>58356</v>
      </c>
      <c r="P631" s="142">
        <f t="shared" si="94"/>
        <v>0</v>
      </c>
      <c r="Q631" s="200"/>
      <c r="R631" s="200"/>
      <c r="S631" s="107" t="str">
        <f t="shared" si="95"/>
        <v>—</v>
      </c>
      <c r="T631" s="141">
        <f>+AH631+AU631+BH631+BK631+BX631+CK631</f>
        <v>0</v>
      </c>
      <c r="U631" s="142">
        <f t="shared" si="92"/>
        <v>0</v>
      </c>
      <c r="V631" s="260"/>
      <c r="W631" s="33">
        <v>8242</v>
      </c>
      <c r="X631" s="28">
        <v>16650</v>
      </c>
      <c r="Y631" s="44">
        <v>17973</v>
      </c>
      <c r="Z631" s="44">
        <v>17667</v>
      </c>
      <c r="AA631" s="44">
        <v>18735</v>
      </c>
      <c r="AB631" s="44">
        <v>19760</v>
      </c>
      <c r="AC631" s="44">
        <v>18757</v>
      </c>
      <c r="AD631" s="44">
        <v>28193</v>
      </c>
      <c r="AE631" s="44">
        <v>29868</v>
      </c>
      <c r="AF631" s="44">
        <v>27004</v>
      </c>
      <c r="AG631" s="44"/>
      <c r="AH631" s="44"/>
      <c r="AI631" s="44"/>
      <c r="AJ631" s="33">
        <v>1556</v>
      </c>
      <c r="AK631" s="28">
        <v>870</v>
      </c>
      <c r="AL631" s="44">
        <v>1511</v>
      </c>
      <c r="AM631" s="44">
        <v>1287</v>
      </c>
      <c r="AN631" s="44">
        <v>980</v>
      </c>
      <c r="AO631" s="44">
        <v>361</v>
      </c>
      <c r="AP631" s="312">
        <v>422</v>
      </c>
      <c r="AQ631" s="312">
        <v>335</v>
      </c>
      <c r="AR631" s="312">
        <v>617</v>
      </c>
      <c r="AS631" s="312">
        <v>842</v>
      </c>
      <c r="AT631" s="312"/>
      <c r="AU631" s="312"/>
      <c r="AV631" s="312"/>
      <c r="AW631" s="33">
        <v>2946</v>
      </c>
      <c r="AX631" s="28">
        <v>3834</v>
      </c>
      <c r="AY631" s="44">
        <v>2899</v>
      </c>
      <c r="AZ631" s="66">
        <v>3369</v>
      </c>
      <c r="BA631" s="66">
        <v>3761</v>
      </c>
      <c r="BB631" s="66">
        <v>4248</v>
      </c>
      <c r="BC631" s="66">
        <v>4194</v>
      </c>
      <c r="BD631" s="66">
        <v>4507</v>
      </c>
      <c r="BE631" s="66">
        <v>4893</v>
      </c>
      <c r="BF631" s="217">
        <v>5536</v>
      </c>
      <c r="BG631" s="66"/>
      <c r="BH631" s="217"/>
      <c r="BI631" s="66"/>
      <c r="BJ631" s="686"/>
      <c r="BK631" s="66"/>
      <c r="BL631" s="66"/>
      <c r="BM631" s="33">
        <v>5435</v>
      </c>
      <c r="BN631" s="28">
        <v>5046</v>
      </c>
      <c r="BO631" s="44">
        <v>7210</v>
      </c>
      <c r="BP631" s="44">
        <v>7628</v>
      </c>
      <c r="BQ631" s="44">
        <v>11790</v>
      </c>
      <c r="BR631" s="44">
        <v>15222</v>
      </c>
      <c r="BS631" s="44">
        <v>18933</v>
      </c>
      <c r="BT631" s="44">
        <v>21385</v>
      </c>
      <c r="BU631" s="44">
        <v>22730</v>
      </c>
      <c r="BV631" s="44">
        <v>24563</v>
      </c>
      <c r="BW631" s="44"/>
      <c r="BX631" s="44"/>
      <c r="BY631" s="44"/>
      <c r="BZ631" s="33">
        <v>0</v>
      </c>
      <c r="CA631" s="28">
        <v>804</v>
      </c>
      <c r="CB631" s="44">
        <v>412</v>
      </c>
      <c r="CC631" s="44">
        <v>313</v>
      </c>
      <c r="CD631" s="44">
        <v>404</v>
      </c>
      <c r="CE631" s="44">
        <v>597</v>
      </c>
      <c r="CF631" s="44">
        <v>775</v>
      </c>
      <c r="CG631" s="44">
        <v>874</v>
      </c>
      <c r="CH631" s="44">
        <v>655</v>
      </c>
      <c r="CI631" s="44">
        <v>411</v>
      </c>
      <c r="CJ631" s="25"/>
      <c r="CK631" s="25"/>
      <c r="CL631" s="25"/>
    </row>
    <row r="632" spans="1:90" s="32" customFormat="1" ht="12.95" customHeight="1" x14ac:dyDescent="0.2">
      <c r="A632" s="72"/>
      <c r="B632" s="26" t="s">
        <v>175</v>
      </c>
      <c r="C632" s="29" t="s">
        <v>2055</v>
      </c>
      <c r="D632" s="301"/>
      <c r="E632" s="25"/>
      <c r="F632" s="42"/>
      <c r="G632" s="25"/>
      <c r="H632" s="42"/>
      <c r="I632" s="42"/>
      <c r="J632" s="42"/>
      <c r="K632" s="10">
        <v>21473</v>
      </c>
      <c r="L632" s="9">
        <v>22742</v>
      </c>
      <c r="M632" s="9">
        <v>29417</v>
      </c>
      <c r="N632" s="107">
        <f t="shared" si="93"/>
        <v>214</v>
      </c>
      <c r="O632" s="141">
        <f>+AF632+AS632+BF632+BV632+CI632</f>
        <v>29417</v>
      </c>
      <c r="P632" s="142">
        <f t="shared" si="94"/>
        <v>0</v>
      </c>
      <c r="Q632" s="200"/>
      <c r="R632" s="200"/>
      <c r="S632" s="107" t="str">
        <f t="shared" si="95"/>
        <v>—</v>
      </c>
      <c r="T632" s="141">
        <f>+AH632+AU632+BH632+BK632+BX632+CK632</f>
        <v>0</v>
      </c>
      <c r="U632" s="142">
        <f t="shared" si="92"/>
        <v>0</v>
      </c>
      <c r="V632" s="260"/>
      <c r="W632" s="131"/>
      <c r="X632" s="55"/>
      <c r="Y632" s="55"/>
      <c r="Z632" s="55"/>
      <c r="AA632" s="55"/>
      <c r="AB632" s="55"/>
      <c r="AC632" s="55"/>
      <c r="AD632" s="9">
        <v>16683</v>
      </c>
      <c r="AE632" s="9">
        <v>17569</v>
      </c>
      <c r="AF632" s="9">
        <v>16684</v>
      </c>
      <c r="AG632" s="9"/>
      <c r="AH632" s="9"/>
      <c r="AI632" s="9"/>
      <c r="AJ632" s="131"/>
      <c r="AK632" s="55"/>
      <c r="AL632" s="55"/>
      <c r="AM632" s="55"/>
      <c r="AN632" s="55"/>
      <c r="AO632" s="55"/>
      <c r="AP632" s="55"/>
      <c r="AQ632" s="9">
        <v>2183</v>
      </c>
      <c r="AR632" s="9">
        <v>2411</v>
      </c>
      <c r="AS632" s="9">
        <v>1866</v>
      </c>
      <c r="AT632" s="9"/>
      <c r="AU632" s="9"/>
      <c r="AV632" s="9"/>
      <c r="AW632" s="131"/>
      <c r="AX632" s="55"/>
      <c r="AY632" s="55"/>
      <c r="AZ632" s="68"/>
      <c r="BA632" s="68"/>
      <c r="BB632" s="68"/>
      <c r="BC632" s="68"/>
      <c r="BD632" s="68">
        <v>0</v>
      </c>
      <c r="BE632" s="68">
        <v>0</v>
      </c>
      <c r="BF632" s="213">
        <v>98</v>
      </c>
      <c r="BG632" s="68"/>
      <c r="BH632" s="213"/>
      <c r="BI632" s="68"/>
      <c r="BJ632" s="692"/>
      <c r="BK632" s="68"/>
      <c r="BL632" s="68"/>
      <c r="BM632" s="131"/>
      <c r="BN632" s="55"/>
      <c r="BO632" s="55"/>
      <c r="BP632" s="94"/>
      <c r="BQ632" s="94"/>
      <c r="BR632" s="94"/>
      <c r="BS632" s="94"/>
      <c r="BT632" s="94">
        <v>1180</v>
      </c>
      <c r="BU632" s="94">
        <v>1304</v>
      </c>
      <c r="BV632" s="94">
        <v>10113</v>
      </c>
      <c r="BW632" s="94"/>
      <c r="BX632" s="94"/>
      <c r="BY632" s="94"/>
      <c r="BZ632" s="131"/>
      <c r="CA632" s="55"/>
      <c r="CB632" s="55"/>
      <c r="CC632" s="55"/>
      <c r="CD632" s="55"/>
      <c r="CE632" s="55"/>
      <c r="CF632" s="55"/>
      <c r="CG632" s="9">
        <v>1427</v>
      </c>
      <c r="CH632" s="9">
        <v>1458</v>
      </c>
      <c r="CI632" s="9">
        <v>656</v>
      </c>
      <c r="CJ632" s="25"/>
      <c r="CK632" s="25"/>
      <c r="CL632" s="25"/>
    </row>
    <row r="633" spans="1:90" ht="12.95" customHeight="1" x14ac:dyDescent="0.2">
      <c r="A633" s="76" t="s">
        <v>111</v>
      </c>
      <c r="B633" s="26" t="s">
        <v>1873</v>
      </c>
      <c r="C633" s="29" t="s">
        <v>2055</v>
      </c>
      <c r="D633" s="301"/>
      <c r="K633" s="10">
        <v>8872</v>
      </c>
      <c r="L633" s="9">
        <v>9465</v>
      </c>
      <c r="M633" s="9">
        <v>10464</v>
      </c>
      <c r="N633" s="107">
        <f t="shared" si="93"/>
        <v>283</v>
      </c>
      <c r="O633" s="141">
        <f>+AF633+AS633+BF633+BV633+CI633</f>
        <v>10464</v>
      </c>
      <c r="P633" s="142">
        <f t="shared" si="94"/>
        <v>0</v>
      </c>
      <c r="Q633" s="222">
        <v>12856</v>
      </c>
      <c r="R633" s="200"/>
      <c r="S633" s="107" t="str">
        <f t="shared" si="95"/>
        <v>—</v>
      </c>
      <c r="T633" s="141">
        <f>+AH633+AU633+BH633+BK633+BX633+CK633</f>
        <v>0</v>
      </c>
      <c r="U633" s="142">
        <f t="shared" si="92"/>
        <v>0</v>
      </c>
      <c r="V633" s="260"/>
      <c r="W633" s="131"/>
      <c r="X633" s="55"/>
      <c r="Y633" s="55"/>
      <c r="Z633" s="55"/>
      <c r="AA633" s="55"/>
      <c r="AB633" s="55"/>
      <c r="AC633" s="55"/>
      <c r="AD633" s="9">
        <v>5386</v>
      </c>
      <c r="AE633" s="9">
        <v>5357</v>
      </c>
      <c r="AF633" s="9">
        <v>5485</v>
      </c>
      <c r="AG633" s="9"/>
      <c r="AH633" s="9"/>
      <c r="AI633" s="9"/>
      <c r="AJ633" s="131"/>
      <c r="AK633" s="55"/>
      <c r="AL633" s="55"/>
      <c r="AM633" s="55"/>
      <c r="AN633" s="55"/>
      <c r="AO633" s="55"/>
      <c r="AP633" s="55"/>
      <c r="AQ633" s="9">
        <v>48</v>
      </c>
      <c r="AR633" s="9">
        <v>51</v>
      </c>
      <c r="AS633" s="9">
        <v>75</v>
      </c>
      <c r="AT633" s="9"/>
      <c r="AU633" s="9"/>
      <c r="AV633" s="9"/>
      <c r="AW633" s="131"/>
      <c r="AX633" s="55"/>
      <c r="AY633" s="55"/>
      <c r="AZ633" s="68"/>
      <c r="BA633" s="68"/>
      <c r="BB633" s="68"/>
      <c r="BC633" s="68"/>
      <c r="BD633" s="68">
        <v>669</v>
      </c>
      <c r="BE633" s="68">
        <v>816</v>
      </c>
      <c r="BF633" s="213">
        <v>859</v>
      </c>
      <c r="BG633" s="68"/>
      <c r="BH633" s="213"/>
      <c r="BI633" s="68"/>
      <c r="BJ633" s="692"/>
      <c r="BK633" s="68"/>
      <c r="BL633" s="68"/>
      <c r="BM633" s="131"/>
      <c r="BN633" s="55"/>
      <c r="BO633" s="55"/>
      <c r="BP633" s="94"/>
      <c r="BQ633" s="94"/>
      <c r="BR633" s="94"/>
      <c r="BS633" s="94"/>
      <c r="BT633" s="94">
        <v>2640</v>
      </c>
      <c r="BU633" s="94">
        <v>3045</v>
      </c>
      <c r="BV633" s="94">
        <v>3790</v>
      </c>
      <c r="BW633" s="94"/>
      <c r="BX633" s="94"/>
      <c r="BY633" s="94"/>
      <c r="BZ633" s="131"/>
      <c r="CA633" s="55"/>
      <c r="CB633" s="55"/>
      <c r="CC633" s="55"/>
      <c r="CD633" s="55"/>
      <c r="CE633" s="55"/>
      <c r="CF633" s="55"/>
      <c r="CG633" s="9">
        <v>129</v>
      </c>
      <c r="CH633" s="9">
        <v>196</v>
      </c>
      <c r="CI633" s="9">
        <v>255</v>
      </c>
    </row>
    <row r="634" spans="1:90" ht="12.95" customHeight="1" x14ac:dyDescent="0.2">
      <c r="A634" s="76" t="s">
        <v>110</v>
      </c>
      <c r="B634" s="26" t="s">
        <v>319</v>
      </c>
      <c r="C634" s="29" t="s">
        <v>2055</v>
      </c>
      <c r="D634" s="301"/>
      <c r="K634" s="10">
        <v>1327</v>
      </c>
      <c r="L634" s="9">
        <v>1040</v>
      </c>
      <c r="M634" s="9">
        <v>1589</v>
      </c>
      <c r="N634" s="107">
        <f t="shared" si="93"/>
        <v>464</v>
      </c>
      <c r="O634" s="141">
        <f>+AF634+AS634+BF634+BV634+CI634</f>
        <v>1589</v>
      </c>
      <c r="P634" s="142">
        <f t="shared" si="94"/>
        <v>0</v>
      </c>
      <c r="Q634" s="200"/>
      <c r="R634" s="200"/>
      <c r="S634" s="107" t="str">
        <f t="shared" si="95"/>
        <v>—</v>
      </c>
      <c r="T634" s="141">
        <f>+AH634+AU634+BH634+BK634+BX634+CK634</f>
        <v>0</v>
      </c>
      <c r="U634" s="142">
        <f t="shared" si="92"/>
        <v>0</v>
      </c>
      <c r="V634" s="260"/>
      <c r="W634" s="131"/>
      <c r="X634" s="55"/>
      <c r="Y634" s="55"/>
      <c r="Z634" s="55"/>
      <c r="AA634" s="55"/>
      <c r="AB634" s="55"/>
      <c r="AC634" s="55"/>
      <c r="AD634" s="9">
        <v>804</v>
      </c>
      <c r="AE634" s="9">
        <v>662</v>
      </c>
      <c r="AF634" s="9">
        <v>1124</v>
      </c>
      <c r="AG634" s="9"/>
      <c r="AH634" s="9"/>
      <c r="AI634" s="9"/>
      <c r="AJ634" s="131"/>
      <c r="AK634" s="55"/>
      <c r="AL634" s="55"/>
      <c r="AM634" s="55"/>
      <c r="AN634" s="55"/>
      <c r="AO634" s="55"/>
      <c r="AP634" s="55"/>
      <c r="AQ634" s="9">
        <v>14</v>
      </c>
      <c r="AR634" s="9">
        <v>39</v>
      </c>
      <c r="AS634" s="9">
        <v>79</v>
      </c>
      <c r="AT634" s="9"/>
      <c r="AU634" s="9"/>
      <c r="AV634" s="9"/>
      <c r="AW634" s="131"/>
      <c r="AX634" s="55"/>
      <c r="AY634" s="55"/>
      <c r="AZ634" s="68"/>
      <c r="BA634" s="68"/>
      <c r="BB634" s="68"/>
      <c r="BC634" s="68"/>
      <c r="BD634" s="68">
        <v>14</v>
      </c>
      <c r="BE634" s="68">
        <v>23</v>
      </c>
      <c r="BF634" s="213">
        <v>28</v>
      </c>
      <c r="BG634" s="68"/>
      <c r="BH634" s="213"/>
      <c r="BI634" s="68"/>
      <c r="BJ634" s="692"/>
      <c r="BK634" s="68"/>
      <c r="BL634" s="68"/>
      <c r="BM634" s="131"/>
      <c r="BN634" s="55"/>
      <c r="BO634" s="55"/>
      <c r="BP634" s="94"/>
      <c r="BQ634" s="94"/>
      <c r="BR634" s="94"/>
      <c r="BS634" s="94"/>
      <c r="BT634" s="94">
        <v>109</v>
      </c>
      <c r="BU634" s="94">
        <v>125</v>
      </c>
      <c r="BV634" s="94">
        <v>191</v>
      </c>
      <c r="BW634" s="94"/>
      <c r="BX634" s="94"/>
      <c r="BY634" s="94"/>
      <c r="BZ634" s="131"/>
      <c r="CA634" s="55"/>
      <c r="CB634" s="55"/>
      <c r="CC634" s="55"/>
      <c r="CD634" s="55"/>
      <c r="CE634" s="55"/>
      <c r="CF634" s="55"/>
      <c r="CG634" s="9">
        <v>386</v>
      </c>
      <c r="CH634" s="9">
        <v>191</v>
      </c>
      <c r="CI634" s="9">
        <v>167</v>
      </c>
    </row>
    <row r="635" spans="1:90" ht="12.95" customHeight="1" x14ac:dyDescent="0.2">
      <c r="A635" s="76" t="s">
        <v>114</v>
      </c>
      <c r="B635" s="26" t="s">
        <v>303</v>
      </c>
      <c r="C635" s="29" t="s">
        <v>2055</v>
      </c>
      <c r="D635" s="301"/>
      <c r="K635" s="10">
        <v>1697</v>
      </c>
      <c r="L635" s="9">
        <v>1689</v>
      </c>
      <c r="M635" s="9">
        <v>1503</v>
      </c>
      <c r="N635" s="107">
        <f t="shared" si="93"/>
        <v>471</v>
      </c>
      <c r="O635" s="141">
        <f>+AF635+AS635+BF635+BV635+CI635</f>
        <v>1503</v>
      </c>
      <c r="P635" s="142">
        <f t="shared" si="94"/>
        <v>0</v>
      </c>
      <c r="Q635" s="200"/>
      <c r="R635" s="200"/>
      <c r="S635" s="107" t="str">
        <f t="shared" si="95"/>
        <v>—</v>
      </c>
      <c r="T635" s="141">
        <f>+AH635+AU635+BH635+BK635+BX635+CK635</f>
        <v>0</v>
      </c>
      <c r="U635" s="142">
        <f t="shared" si="92"/>
        <v>0</v>
      </c>
      <c r="V635" s="260"/>
      <c r="W635" s="131"/>
      <c r="X635" s="55"/>
      <c r="Y635" s="55"/>
      <c r="Z635" s="55"/>
      <c r="AA635" s="55"/>
      <c r="AB635" s="55"/>
      <c r="AC635" s="55"/>
      <c r="AD635" s="9">
        <v>991</v>
      </c>
      <c r="AE635" s="9">
        <v>1079</v>
      </c>
      <c r="AF635" s="9">
        <v>840</v>
      </c>
      <c r="AG635" s="9"/>
      <c r="AH635" s="9"/>
      <c r="AI635" s="9"/>
      <c r="AJ635" s="131"/>
      <c r="AK635" s="55"/>
      <c r="AL635" s="55"/>
      <c r="AM635" s="55"/>
      <c r="AN635" s="55"/>
      <c r="AO635" s="55"/>
      <c r="AP635" s="55"/>
      <c r="AQ635" s="9">
        <v>0</v>
      </c>
      <c r="AR635" s="9">
        <v>52</v>
      </c>
      <c r="AS635" s="9">
        <v>49</v>
      </c>
      <c r="AT635" s="9"/>
      <c r="AU635" s="9"/>
      <c r="AV635" s="9"/>
      <c r="AW635" s="131"/>
      <c r="AX635" s="55"/>
      <c r="AY635" s="55"/>
      <c r="AZ635" s="68"/>
      <c r="BA635" s="68"/>
      <c r="BB635" s="68"/>
      <c r="BC635" s="68"/>
      <c r="BD635" s="68">
        <v>487</v>
      </c>
      <c r="BE635" s="68">
        <v>444</v>
      </c>
      <c r="BF635" s="213">
        <v>479</v>
      </c>
      <c r="BG635" s="68"/>
      <c r="BH635" s="213"/>
      <c r="BI635" s="68"/>
      <c r="BJ635" s="692"/>
      <c r="BK635" s="68"/>
      <c r="BL635" s="68"/>
      <c r="BM635" s="131"/>
      <c r="BN635" s="55"/>
      <c r="BO635" s="55"/>
      <c r="BP635" s="94"/>
      <c r="BQ635" s="94"/>
      <c r="BR635" s="94"/>
      <c r="BS635" s="94"/>
      <c r="BT635" s="94">
        <v>16</v>
      </c>
      <c r="BU635" s="94">
        <v>7</v>
      </c>
      <c r="BV635" s="94">
        <v>61</v>
      </c>
      <c r="BW635" s="94"/>
      <c r="BX635" s="94"/>
      <c r="BY635" s="94"/>
      <c r="BZ635" s="131"/>
      <c r="CA635" s="55"/>
      <c r="CB635" s="55"/>
      <c r="CC635" s="55"/>
      <c r="CD635" s="55"/>
      <c r="CE635" s="55"/>
      <c r="CF635" s="55"/>
      <c r="CG635" s="9">
        <v>203</v>
      </c>
      <c r="CH635" s="9">
        <v>107</v>
      </c>
      <c r="CI635" s="9">
        <v>74</v>
      </c>
    </row>
    <row r="636" spans="1:90" ht="12.95" customHeight="1" x14ac:dyDescent="0.2">
      <c r="A636" s="76" t="s">
        <v>118</v>
      </c>
      <c r="B636" s="26" t="s">
        <v>1981</v>
      </c>
      <c r="C636" s="29" t="s">
        <v>2055</v>
      </c>
      <c r="D636" s="301"/>
      <c r="K636" s="10">
        <v>321</v>
      </c>
      <c r="L636" s="9">
        <v>395</v>
      </c>
      <c r="M636" s="9">
        <v>438</v>
      </c>
      <c r="N636" s="107">
        <f t="shared" si="93"/>
        <v>623</v>
      </c>
      <c r="O636" s="141">
        <f>+AF636+AS636+BF636+BV636+CI636</f>
        <v>438</v>
      </c>
      <c r="P636" s="142">
        <f t="shared" si="94"/>
        <v>0</v>
      </c>
      <c r="Q636" s="221">
        <v>620</v>
      </c>
      <c r="R636" s="200"/>
      <c r="S636" s="107" t="str">
        <f t="shared" si="95"/>
        <v>—</v>
      </c>
      <c r="T636" s="141">
        <f>+AH636+AU636+BH636+BK636+BX636+CK636</f>
        <v>0</v>
      </c>
      <c r="U636" s="142">
        <f t="shared" si="92"/>
        <v>0</v>
      </c>
      <c r="V636" s="260"/>
      <c r="W636" s="131"/>
      <c r="X636" s="55"/>
      <c r="Y636" s="55"/>
      <c r="Z636" s="55"/>
      <c r="AA636" s="55"/>
      <c r="AB636" s="55"/>
      <c r="AC636" s="55"/>
      <c r="AD636" s="9">
        <v>156</v>
      </c>
      <c r="AE636" s="9">
        <v>316</v>
      </c>
      <c r="AF636" s="9">
        <v>361</v>
      </c>
      <c r="AG636" s="271">
        <v>469</v>
      </c>
      <c r="AH636" s="9"/>
      <c r="AI636" s="9"/>
      <c r="AJ636" s="131"/>
      <c r="AK636" s="55"/>
      <c r="AL636" s="55"/>
      <c r="AM636" s="55"/>
      <c r="AN636" s="55"/>
      <c r="AO636" s="55"/>
      <c r="AP636" s="55"/>
      <c r="AQ636" s="9">
        <v>0</v>
      </c>
      <c r="AR636" s="9">
        <v>0</v>
      </c>
      <c r="AS636" s="9">
        <v>0</v>
      </c>
      <c r="AT636" s="9">
        <v>0</v>
      </c>
      <c r="AU636" s="9"/>
      <c r="AV636" s="9"/>
      <c r="AW636" s="131"/>
      <c r="AX636" s="55"/>
      <c r="AY636" s="55"/>
      <c r="AZ636" s="68"/>
      <c r="BA636" s="68"/>
      <c r="BB636" s="68"/>
      <c r="BC636" s="68"/>
      <c r="BD636" s="68">
        <v>85</v>
      </c>
      <c r="BE636" s="68">
        <v>0</v>
      </c>
      <c r="BF636" s="213">
        <v>0</v>
      </c>
      <c r="BG636" s="68">
        <v>0</v>
      </c>
      <c r="BH636" s="213"/>
      <c r="BI636" s="68"/>
      <c r="BJ636" s="692">
        <v>0</v>
      </c>
      <c r="BK636" s="68"/>
      <c r="BL636" s="68"/>
      <c r="BM636" s="131"/>
      <c r="BN636" s="55"/>
      <c r="BO636" s="55"/>
      <c r="BP636" s="94"/>
      <c r="BQ636" s="94"/>
      <c r="BR636" s="94"/>
      <c r="BS636" s="94"/>
      <c r="BT636" s="94">
        <v>80</v>
      </c>
      <c r="BU636" s="94">
        <v>79</v>
      </c>
      <c r="BV636" s="94">
        <v>77</v>
      </c>
      <c r="BW636" s="271">
        <v>151</v>
      </c>
      <c r="BX636" s="94"/>
      <c r="BY636" s="94"/>
      <c r="BZ636" s="131"/>
      <c r="CA636" s="55"/>
      <c r="CB636" s="55"/>
      <c r="CC636" s="55"/>
      <c r="CD636" s="55"/>
      <c r="CE636" s="55"/>
      <c r="CF636" s="55"/>
      <c r="CG636" s="9">
        <v>0</v>
      </c>
      <c r="CH636" s="9">
        <v>0</v>
      </c>
      <c r="CI636" s="9">
        <v>0</v>
      </c>
      <c r="CJ636" s="25">
        <v>0</v>
      </c>
    </row>
    <row r="637" spans="1:90" ht="12.95" customHeight="1" x14ac:dyDescent="0.2">
      <c r="A637" s="76"/>
      <c r="B637" s="26" t="s">
        <v>2049</v>
      </c>
      <c r="C637" s="29" t="s">
        <v>2055</v>
      </c>
      <c r="D637" s="301"/>
      <c r="K637" s="10"/>
      <c r="L637" s="9"/>
      <c r="M637" s="9">
        <v>167</v>
      </c>
      <c r="N637" s="107">
        <f t="shared" si="93"/>
        <v>691</v>
      </c>
      <c r="O637" s="141">
        <f>+AF637+AS637+BF637+BV637+CI637</f>
        <v>167</v>
      </c>
      <c r="P637" s="142">
        <f t="shared" si="94"/>
        <v>0</v>
      </c>
      <c r="Q637" s="200"/>
      <c r="R637" s="200"/>
      <c r="S637" s="107" t="str">
        <f t="shared" si="95"/>
        <v>—</v>
      </c>
      <c r="T637" s="141">
        <f>+AH637+AU637+BH637+BK637+BX637+CK637</f>
        <v>0</v>
      </c>
      <c r="U637" s="142">
        <f t="shared" si="92"/>
        <v>0</v>
      </c>
      <c r="V637" s="260"/>
      <c r="W637" s="131"/>
      <c r="X637" s="55"/>
      <c r="Y637" s="55"/>
      <c r="Z637" s="55"/>
      <c r="AA637" s="55"/>
      <c r="AB637" s="55"/>
      <c r="AC637" s="55"/>
      <c r="AD637" s="9"/>
      <c r="AE637" s="9"/>
      <c r="AF637" s="9">
        <v>108</v>
      </c>
      <c r="AG637" s="9"/>
      <c r="AH637" s="9"/>
      <c r="AI637" s="9"/>
      <c r="AJ637" s="131"/>
      <c r="AK637" s="55"/>
      <c r="AL637" s="55"/>
      <c r="AM637" s="55"/>
      <c r="AN637" s="55"/>
      <c r="AO637" s="55"/>
      <c r="AP637" s="55"/>
      <c r="AQ637" s="9"/>
      <c r="AR637" s="9"/>
      <c r="AS637" s="9">
        <v>4</v>
      </c>
      <c r="AT637" s="9"/>
      <c r="AU637" s="9"/>
      <c r="AV637" s="9"/>
      <c r="AW637" s="131"/>
      <c r="AX637" s="55"/>
      <c r="AY637" s="55"/>
      <c r="AZ637" s="68"/>
      <c r="BA637" s="68"/>
      <c r="BB637" s="68"/>
      <c r="BC637" s="68"/>
      <c r="BD637" s="68"/>
      <c r="BE637" s="68"/>
      <c r="BF637" s="213">
        <v>0</v>
      </c>
      <c r="BG637" s="68"/>
      <c r="BH637" s="213"/>
      <c r="BI637" s="68"/>
      <c r="BJ637" s="692"/>
      <c r="BK637" s="68"/>
      <c r="BL637" s="68"/>
      <c r="BM637" s="131"/>
      <c r="BN637" s="55"/>
      <c r="BO637" s="55"/>
      <c r="BP637" s="94"/>
      <c r="BQ637" s="94"/>
      <c r="BR637" s="94"/>
      <c r="BS637" s="94"/>
      <c r="BT637" s="94"/>
      <c r="BU637" s="94"/>
      <c r="BV637" s="94">
        <v>33</v>
      </c>
      <c r="BW637" s="94"/>
      <c r="BX637" s="94"/>
      <c r="BY637" s="94"/>
      <c r="BZ637" s="131"/>
      <c r="CA637" s="55"/>
      <c r="CB637" s="55"/>
      <c r="CC637" s="55"/>
      <c r="CD637" s="55"/>
      <c r="CE637" s="55"/>
      <c r="CF637" s="55"/>
      <c r="CG637" s="9"/>
      <c r="CH637" s="9"/>
      <c r="CI637" s="9">
        <v>22</v>
      </c>
    </row>
    <row r="638" spans="1:90" ht="12.95" customHeight="1" x14ac:dyDescent="0.2">
      <c r="A638" s="72" t="s">
        <v>112</v>
      </c>
      <c r="B638" s="26" t="s">
        <v>2000</v>
      </c>
      <c r="C638" s="29" t="s">
        <v>2055</v>
      </c>
      <c r="D638" s="301"/>
      <c r="K638" s="10">
        <v>280</v>
      </c>
      <c r="L638" s="9"/>
      <c r="M638" s="9"/>
      <c r="N638" s="107" t="str">
        <f t="shared" si="93"/>
        <v>—</v>
      </c>
      <c r="O638" s="141">
        <f>+AF638+AS638+BF638+BV638+CI638</f>
        <v>0</v>
      </c>
      <c r="P638" s="142">
        <f t="shared" si="94"/>
        <v>0</v>
      </c>
      <c r="Q638" s="200"/>
      <c r="R638" s="200"/>
      <c r="S638" s="107" t="str">
        <f t="shared" si="95"/>
        <v>—</v>
      </c>
      <c r="T638" s="141">
        <f>+AH638+AU638+BH638+BK638+BX638+CK638</f>
        <v>0</v>
      </c>
      <c r="U638" s="142">
        <f t="shared" si="92"/>
        <v>0</v>
      </c>
      <c r="V638" s="260"/>
      <c r="W638" s="131"/>
      <c r="X638" s="55"/>
      <c r="Y638" s="55"/>
      <c r="Z638" s="55"/>
      <c r="AA638" s="55"/>
      <c r="AB638" s="55"/>
      <c r="AC638" s="55"/>
      <c r="AD638" s="9">
        <v>280</v>
      </c>
      <c r="AE638" s="9"/>
      <c r="AF638" s="9"/>
      <c r="AG638" s="9"/>
      <c r="AH638" s="9"/>
      <c r="AI638" s="9"/>
      <c r="AJ638" s="131"/>
      <c r="AK638" s="55"/>
      <c r="AL638" s="55"/>
      <c r="AM638" s="55"/>
      <c r="AN638" s="55"/>
      <c r="AO638" s="55"/>
      <c r="AP638" s="55"/>
      <c r="AQ638" s="9">
        <v>0</v>
      </c>
      <c r="AR638" s="9"/>
      <c r="AS638" s="9"/>
      <c r="AT638" s="9"/>
      <c r="AU638" s="9"/>
      <c r="AV638" s="9"/>
      <c r="AW638" s="131"/>
      <c r="AX638" s="55"/>
      <c r="AY638" s="55"/>
      <c r="AZ638" s="68"/>
      <c r="BA638" s="68"/>
      <c r="BB638" s="68"/>
      <c r="BC638" s="68"/>
      <c r="BD638" s="68">
        <v>0</v>
      </c>
      <c r="BE638" s="68"/>
      <c r="BF638" s="213"/>
      <c r="BG638" s="68"/>
      <c r="BH638" s="213"/>
      <c r="BI638" s="68"/>
      <c r="BJ638" s="692"/>
      <c r="BK638" s="68"/>
      <c r="BL638" s="68"/>
      <c r="BM638" s="131"/>
      <c r="BN638" s="55"/>
      <c r="BO638" s="55"/>
      <c r="BP638" s="94"/>
      <c r="BQ638" s="94"/>
      <c r="BR638" s="94"/>
      <c r="BS638" s="94"/>
      <c r="BT638" s="94">
        <v>0</v>
      </c>
      <c r="BU638" s="94"/>
      <c r="BV638" s="94"/>
      <c r="BW638" s="94"/>
      <c r="BX638" s="94"/>
      <c r="BY638" s="94"/>
      <c r="BZ638" s="131"/>
      <c r="CA638" s="55"/>
      <c r="CB638" s="55"/>
      <c r="CC638" s="55"/>
      <c r="CD638" s="55"/>
      <c r="CE638" s="55"/>
      <c r="CF638" s="55"/>
      <c r="CG638" s="9">
        <v>0</v>
      </c>
      <c r="CH638" s="9"/>
      <c r="CI638" s="9"/>
    </row>
    <row r="639" spans="1:90" ht="12.95" customHeight="1" x14ac:dyDescent="0.2">
      <c r="A639" s="76" t="s">
        <v>115</v>
      </c>
      <c r="B639" s="26" t="s">
        <v>1739</v>
      </c>
      <c r="C639" s="29" t="s">
        <v>2055</v>
      </c>
      <c r="D639" s="263">
        <v>10905</v>
      </c>
      <c r="E639" s="56"/>
      <c r="F639" s="44"/>
      <c r="G639" s="52"/>
      <c r="H639" s="44"/>
      <c r="I639" s="44"/>
      <c r="J639" s="44"/>
      <c r="K639" s="44"/>
      <c r="L639" s="44"/>
      <c r="M639" s="44"/>
      <c r="N639" s="107" t="str">
        <f t="shared" si="93"/>
        <v>—</v>
      </c>
      <c r="O639" s="141">
        <f>+AF639+AS639+BF639+BV639+CI639</f>
        <v>0</v>
      </c>
      <c r="P639" s="142">
        <f t="shared" si="94"/>
        <v>0</v>
      </c>
      <c r="Q639" s="200"/>
      <c r="R639" s="200"/>
      <c r="S639" s="107" t="str">
        <f t="shared" si="95"/>
        <v>—</v>
      </c>
      <c r="T639" s="141">
        <f>+AH639+AU639+BH639+BK639+BX639+CK639</f>
        <v>0</v>
      </c>
      <c r="U639" s="142">
        <f t="shared" si="92"/>
        <v>0</v>
      </c>
      <c r="V639" s="260"/>
      <c r="W639" s="263">
        <v>7083</v>
      </c>
      <c r="X639" s="56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263">
        <v>1270</v>
      </c>
      <c r="AK639" s="56"/>
      <c r="AL639" s="44"/>
      <c r="AM639" s="44"/>
      <c r="AN639" s="44"/>
      <c r="AO639" s="44"/>
      <c r="AP639" s="44"/>
      <c r="AQ639" s="44"/>
      <c r="AR639" s="44"/>
      <c r="AS639" s="44"/>
      <c r="AT639" s="44"/>
      <c r="AU639" s="44"/>
      <c r="AV639" s="44"/>
      <c r="AW639" s="263">
        <v>661</v>
      </c>
      <c r="AX639" s="56"/>
      <c r="AY639" s="44"/>
      <c r="AZ639" s="66"/>
      <c r="BA639" s="66"/>
      <c r="BB639" s="66"/>
      <c r="BC639" s="66"/>
      <c r="BD639" s="66"/>
      <c r="BE639" s="66"/>
      <c r="BF639" s="217"/>
      <c r="BG639" s="66"/>
      <c r="BH639" s="217"/>
      <c r="BI639" s="66"/>
      <c r="BJ639" s="686"/>
      <c r="BK639" s="66"/>
      <c r="BL639" s="66"/>
      <c r="BM639" s="263">
        <v>1201</v>
      </c>
      <c r="BN639" s="99"/>
      <c r="BO639" s="44"/>
      <c r="BP639" s="44"/>
      <c r="BQ639" s="44"/>
      <c r="BR639" s="44"/>
      <c r="BS639" s="44"/>
      <c r="BT639" s="44"/>
      <c r="BU639" s="44"/>
      <c r="BV639" s="44"/>
      <c r="BW639" s="44"/>
      <c r="BX639" s="44"/>
      <c r="BY639" s="44"/>
      <c r="BZ639" s="263">
        <v>690</v>
      </c>
      <c r="CA639" s="56"/>
      <c r="CB639" s="44"/>
      <c r="CC639" s="44"/>
      <c r="CD639" s="44"/>
      <c r="CE639" s="44"/>
      <c r="CF639" s="44"/>
      <c r="CG639" s="44"/>
      <c r="CH639" s="44"/>
      <c r="CI639" s="44"/>
    </row>
    <row r="640" spans="1:90" ht="12.95" customHeight="1" x14ac:dyDescent="0.2">
      <c r="A640" s="72" t="s">
        <v>117</v>
      </c>
      <c r="B640" s="26" t="s">
        <v>202</v>
      </c>
      <c r="C640" s="29" t="s">
        <v>2055</v>
      </c>
      <c r="D640" s="301"/>
      <c r="K640" s="10">
        <v>9320</v>
      </c>
      <c r="L640" s="9"/>
      <c r="M640" s="9"/>
      <c r="N640" s="107" t="str">
        <f t="shared" si="93"/>
        <v>—</v>
      </c>
      <c r="O640" s="141">
        <f>+AF640+AS640+BF640+BV640+CI640</f>
        <v>0</v>
      </c>
      <c r="P640" s="142">
        <f t="shared" si="94"/>
        <v>0</v>
      </c>
      <c r="Q640" s="200"/>
      <c r="R640" s="200"/>
      <c r="S640" s="107" t="str">
        <f t="shared" si="95"/>
        <v>—</v>
      </c>
      <c r="T640" s="141">
        <f>+AH640+AU640+BH640+BK640+BX640+CK640</f>
        <v>0</v>
      </c>
      <c r="U640" s="142">
        <f t="shared" si="92"/>
        <v>0</v>
      </c>
      <c r="V640" s="260"/>
      <c r="W640" s="131"/>
      <c r="X640" s="55"/>
      <c r="Y640" s="55"/>
      <c r="Z640" s="55"/>
      <c r="AA640" s="55"/>
      <c r="AB640" s="55"/>
      <c r="AC640" s="55"/>
      <c r="AD640" s="9">
        <v>8740</v>
      </c>
      <c r="AE640" s="9"/>
      <c r="AF640" s="9"/>
      <c r="AG640" s="9"/>
      <c r="AH640" s="9"/>
      <c r="AI640" s="9"/>
      <c r="AJ640" s="131"/>
      <c r="AK640" s="55"/>
      <c r="AL640" s="55"/>
      <c r="AM640" s="55"/>
      <c r="AN640" s="55"/>
      <c r="AO640" s="55"/>
      <c r="AP640" s="55"/>
      <c r="AQ640" s="9">
        <v>128</v>
      </c>
      <c r="AR640" s="9"/>
      <c r="AS640" s="9"/>
      <c r="AT640" s="9"/>
      <c r="AU640" s="9"/>
      <c r="AV640" s="9"/>
      <c r="AW640" s="131"/>
      <c r="AX640" s="55"/>
      <c r="AY640" s="55"/>
      <c r="AZ640" s="68"/>
      <c r="BA640" s="68"/>
      <c r="BB640" s="68"/>
      <c r="BC640" s="68"/>
      <c r="BD640" s="68">
        <v>184</v>
      </c>
      <c r="BE640" s="68"/>
      <c r="BF640" s="213"/>
      <c r="BG640" s="68"/>
      <c r="BH640" s="213"/>
      <c r="BI640" s="68"/>
      <c r="BJ640" s="692"/>
      <c r="BK640" s="68"/>
      <c r="BL640" s="68"/>
      <c r="BM640" s="131"/>
      <c r="BN640" s="55"/>
      <c r="BO640" s="55"/>
      <c r="BP640" s="94"/>
      <c r="BQ640" s="94"/>
      <c r="BR640" s="94"/>
      <c r="BS640" s="94"/>
      <c r="BT640" s="94">
        <v>0</v>
      </c>
      <c r="BU640" s="94"/>
      <c r="BV640" s="94"/>
      <c r="BW640" s="94"/>
      <c r="BX640" s="94"/>
      <c r="BY640" s="94"/>
      <c r="BZ640" s="131"/>
      <c r="CA640" s="55"/>
      <c r="CB640" s="55"/>
      <c r="CC640" s="55"/>
      <c r="CD640" s="55"/>
      <c r="CE640" s="55"/>
      <c r="CF640" s="55"/>
      <c r="CG640" s="9">
        <v>268</v>
      </c>
      <c r="CH640" s="9"/>
      <c r="CI640" s="9"/>
    </row>
    <row r="641" spans="1:90" ht="12.95" customHeight="1" x14ac:dyDescent="0.2">
      <c r="A641" s="72"/>
      <c r="B641" s="239" t="s">
        <v>1382</v>
      </c>
      <c r="C641" s="29" t="s">
        <v>2055</v>
      </c>
      <c r="D641" s="263">
        <v>91427</v>
      </c>
      <c r="E641" s="28">
        <v>136023</v>
      </c>
      <c r="F641" s="44">
        <v>171431</v>
      </c>
      <c r="G641" s="52"/>
      <c r="H641" s="44"/>
      <c r="I641" s="44"/>
      <c r="J641" s="44"/>
      <c r="K641" s="44"/>
      <c r="L641" s="44"/>
      <c r="M641" s="44"/>
      <c r="N641" s="107" t="str">
        <f t="shared" si="93"/>
        <v>—</v>
      </c>
      <c r="O641" s="141">
        <f>+AF641+AS641+BF641+BV641+CI641</f>
        <v>0</v>
      </c>
      <c r="P641" s="142">
        <f t="shared" si="94"/>
        <v>0</v>
      </c>
      <c r="Q641" s="200"/>
      <c r="R641" s="200"/>
      <c r="S641" s="107" t="str">
        <f t="shared" si="95"/>
        <v>—</v>
      </c>
      <c r="T641" s="141">
        <f>+AH641+AU641+BH641+BK641+BX641+CK641</f>
        <v>0</v>
      </c>
      <c r="U641" s="142">
        <f t="shared" si="92"/>
        <v>0</v>
      </c>
      <c r="V641" s="260"/>
      <c r="W641" s="33">
        <v>25382</v>
      </c>
      <c r="X641" s="28">
        <v>37831</v>
      </c>
      <c r="Y641" s="44">
        <v>51405</v>
      </c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33">
        <v>33155</v>
      </c>
      <c r="AK641" s="28">
        <v>4640</v>
      </c>
      <c r="AL641" s="44">
        <v>4689</v>
      </c>
      <c r="AM641" s="44"/>
      <c r="AN641" s="44"/>
      <c r="AO641" s="44"/>
      <c r="AP641" s="307"/>
      <c r="AQ641" s="307"/>
      <c r="AR641" s="307"/>
      <c r="AS641" s="307"/>
      <c r="AT641" s="307"/>
      <c r="AU641" s="307"/>
      <c r="AV641" s="307"/>
      <c r="AW641" s="33">
        <v>3712</v>
      </c>
      <c r="AX641" s="28">
        <v>5991</v>
      </c>
      <c r="AY641" s="44">
        <v>6805</v>
      </c>
      <c r="AZ641" s="66"/>
      <c r="BA641" s="66"/>
      <c r="BB641" s="66"/>
      <c r="BC641" s="66"/>
      <c r="BD641" s="66"/>
      <c r="BE641" s="66"/>
      <c r="BF641" s="217"/>
      <c r="BG641" s="66"/>
      <c r="BH641" s="217"/>
      <c r="BI641" s="66"/>
      <c r="BJ641" s="686"/>
      <c r="BK641" s="66"/>
      <c r="BL641" s="66"/>
      <c r="BM641" s="33">
        <v>23107</v>
      </c>
      <c r="BN641" s="28">
        <v>80439</v>
      </c>
      <c r="BO641" s="44">
        <v>103879</v>
      </c>
      <c r="BP641" s="44"/>
      <c r="BQ641" s="44"/>
      <c r="BR641" s="44"/>
      <c r="BS641" s="44"/>
      <c r="BT641" s="44"/>
      <c r="BU641" s="44"/>
      <c r="BV641" s="44"/>
      <c r="BW641" s="44"/>
      <c r="BX641" s="44"/>
      <c r="BY641" s="44"/>
      <c r="BZ641" s="33">
        <v>6071</v>
      </c>
      <c r="CA641" s="28">
        <v>7122</v>
      </c>
      <c r="CB641" s="44">
        <v>4653</v>
      </c>
      <c r="CC641" s="44"/>
      <c r="CD641" s="44"/>
      <c r="CE641" s="44"/>
      <c r="CF641" s="44"/>
      <c r="CG641" s="44"/>
      <c r="CH641" s="44"/>
      <c r="CI641" s="44"/>
    </row>
    <row r="642" spans="1:90" ht="12.95" customHeight="1" x14ac:dyDescent="0.2">
      <c r="A642" s="72"/>
      <c r="B642" s="26" t="s">
        <v>1383</v>
      </c>
      <c r="C642" s="29" t="s">
        <v>2055</v>
      </c>
      <c r="D642" s="263">
        <v>31564</v>
      </c>
      <c r="E642" s="28">
        <v>51547</v>
      </c>
      <c r="F642" s="44">
        <v>71000</v>
      </c>
      <c r="G642" s="52"/>
      <c r="H642" s="44"/>
      <c r="I642" s="44"/>
      <c r="J642" s="44"/>
      <c r="K642" s="44"/>
      <c r="L642" s="44"/>
      <c r="M642" s="44"/>
      <c r="N642" s="107" t="str">
        <f t="shared" si="93"/>
        <v>—</v>
      </c>
      <c r="O642" s="141">
        <f>+AF642+AS642+BF642+BV642+CI642</f>
        <v>0</v>
      </c>
      <c r="P642" s="142">
        <f t="shared" si="94"/>
        <v>0</v>
      </c>
      <c r="Q642" s="200"/>
      <c r="R642" s="200"/>
      <c r="S642" s="107" t="str">
        <f t="shared" si="95"/>
        <v>—</v>
      </c>
      <c r="T642" s="141">
        <f>+AH642+AU642+BH642+BK642+BX642+CK642</f>
        <v>0</v>
      </c>
      <c r="U642" s="142">
        <f t="shared" si="92"/>
        <v>0</v>
      </c>
      <c r="V642" s="260"/>
      <c r="W642" s="33">
        <v>9740</v>
      </c>
      <c r="X642" s="28">
        <v>19878</v>
      </c>
      <c r="Y642" s="44">
        <v>28602</v>
      </c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33">
        <v>4237</v>
      </c>
      <c r="AK642" s="28">
        <v>1568</v>
      </c>
      <c r="AL642" s="44">
        <v>3161</v>
      </c>
      <c r="AM642" s="44"/>
      <c r="AN642" s="44"/>
      <c r="AO642" s="44"/>
      <c r="AP642" s="312"/>
      <c r="AQ642" s="312"/>
      <c r="AR642" s="312"/>
      <c r="AS642" s="312"/>
      <c r="AT642" s="312"/>
      <c r="AU642" s="312"/>
      <c r="AV642" s="312"/>
      <c r="AW642" s="33">
        <v>2163</v>
      </c>
      <c r="AX642" s="28">
        <v>5486</v>
      </c>
      <c r="AY642" s="44">
        <v>7165</v>
      </c>
      <c r="AZ642" s="66"/>
      <c r="BA642" s="66"/>
      <c r="BB642" s="66"/>
      <c r="BC642" s="66"/>
      <c r="BD642" s="66"/>
      <c r="BE642" s="66"/>
      <c r="BF642" s="217"/>
      <c r="BG642" s="66"/>
      <c r="BH642" s="217"/>
      <c r="BI642" s="66"/>
      <c r="BJ642" s="686"/>
      <c r="BK642" s="66"/>
      <c r="BL642" s="66"/>
      <c r="BM642" s="33">
        <v>13295</v>
      </c>
      <c r="BN642" s="28">
        <v>15360</v>
      </c>
      <c r="BO642" s="44">
        <v>20279</v>
      </c>
      <c r="BP642" s="44"/>
      <c r="BQ642" s="44"/>
      <c r="BR642" s="44"/>
      <c r="BS642" s="44"/>
      <c r="BT642" s="44"/>
      <c r="BU642" s="44"/>
      <c r="BV642" s="44"/>
      <c r="BW642" s="44"/>
      <c r="BX642" s="44"/>
      <c r="BY642" s="44"/>
      <c r="BZ642" s="33">
        <v>2129</v>
      </c>
      <c r="CA642" s="28">
        <v>9255</v>
      </c>
      <c r="CB642" s="44">
        <v>11793</v>
      </c>
      <c r="CC642" s="44"/>
      <c r="CD642" s="44"/>
      <c r="CE642" s="44"/>
      <c r="CF642" s="44"/>
      <c r="CG642" s="44"/>
      <c r="CH642" s="44"/>
      <c r="CI642" s="44"/>
    </row>
    <row r="643" spans="1:90" ht="12.95" customHeight="1" x14ac:dyDescent="0.2">
      <c r="A643" s="104" t="s">
        <v>125</v>
      </c>
      <c r="B643" s="241" t="s">
        <v>2083</v>
      </c>
      <c r="C643" s="241" t="s">
        <v>2055</v>
      </c>
      <c r="D643" s="263"/>
      <c r="E643" s="28"/>
      <c r="F643" s="44"/>
      <c r="G643" s="52"/>
      <c r="H643" s="44"/>
      <c r="I643" s="44"/>
      <c r="J643" s="44"/>
      <c r="K643" s="44"/>
      <c r="L643" s="44"/>
      <c r="M643" s="44"/>
      <c r="N643" s="107"/>
      <c r="O643" s="141"/>
      <c r="P643" s="142"/>
      <c r="Q643" s="551">
        <v>191268</v>
      </c>
      <c r="R643" s="551">
        <v>235296</v>
      </c>
      <c r="S643" s="107">
        <f t="shared" si="95"/>
        <v>84</v>
      </c>
      <c r="T643" s="141">
        <f>+AH643+AU643+BH643+BK643+BX643+CK643</f>
        <v>235296</v>
      </c>
      <c r="U643" s="142">
        <f t="shared" si="92"/>
        <v>0</v>
      </c>
      <c r="V643" s="260"/>
      <c r="W643" s="33"/>
      <c r="X643" s="28"/>
      <c r="Y643" s="44"/>
      <c r="Z643" s="44"/>
      <c r="AA643" s="44"/>
      <c r="AB643" s="44"/>
      <c r="AC643" s="44"/>
      <c r="AD643" s="44"/>
      <c r="AE643" s="44"/>
      <c r="AF643" s="44"/>
      <c r="AG643" s="245">
        <v>96069</v>
      </c>
      <c r="AH643" s="245">
        <v>105724</v>
      </c>
      <c r="AI643" s="245"/>
      <c r="AJ643" s="33"/>
      <c r="AK643" s="28"/>
      <c r="AL643" s="44"/>
      <c r="AM643" s="44"/>
      <c r="AN643" s="44"/>
      <c r="AO643" s="44"/>
      <c r="AP643" s="307"/>
      <c r="AQ643" s="307"/>
      <c r="AR643" s="307"/>
      <c r="AS643" s="307"/>
      <c r="AT643" s="245">
        <v>6622</v>
      </c>
      <c r="AU643" s="245">
        <v>5576</v>
      </c>
      <c r="AV643" s="245"/>
      <c r="AW643" s="33"/>
      <c r="AX643" s="28"/>
      <c r="AY643" s="44"/>
      <c r="AZ643" s="66"/>
      <c r="BA643" s="66"/>
      <c r="BB643" s="66"/>
      <c r="BC643" s="66"/>
      <c r="BD643" s="66"/>
      <c r="BE643" s="66"/>
      <c r="BF643" s="217"/>
      <c r="BG643" s="245">
        <v>9124</v>
      </c>
      <c r="BH643" s="242">
        <v>9284</v>
      </c>
      <c r="BI643" s="244"/>
      <c r="BJ643" s="688">
        <v>12779</v>
      </c>
      <c r="BK643" s="245">
        <v>2839</v>
      </c>
      <c r="BL643" s="245"/>
      <c r="BM643" s="33"/>
      <c r="BN643" s="28"/>
      <c r="BO643" s="44"/>
      <c r="BP643" s="44"/>
      <c r="BQ643" s="44"/>
      <c r="BR643" s="44"/>
      <c r="BS643" s="44"/>
      <c r="BT643" s="44"/>
      <c r="BU643" s="44"/>
      <c r="BV643" s="44"/>
      <c r="BW643" s="245">
        <v>65059</v>
      </c>
      <c r="BX643" s="245">
        <v>110735</v>
      </c>
      <c r="BY643" s="245"/>
      <c r="BZ643" s="33"/>
      <c r="CA643" s="28"/>
      <c r="CB643" s="44"/>
      <c r="CC643" s="44"/>
      <c r="CD643" s="44"/>
      <c r="CE643" s="44"/>
      <c r="CF643" s="44"/>
      <c r="CG643" s="44"/>
      <c r="CH643" s="44"/>
      <c r="CI643" s="44"/>
      <c r="CJ643" s="245">
        <v>1615</v>
      </c>
      <c r="CK643" s="245">
        <v>1138</v>
      </c>
      <c r="CL643" s="245"/>
    </row>
    <row r="644" spans="1:90" ht="12.95" customHeight="1" x14ac:dyDescent="0.2">
      <c r="A644" s="72" t="s">
        <v>124</v>
      </c>
      <c r="B644" s="241" t="s">
        <v>2087</v>
      </c>
      <c r="C644" s="241" t="s">
        <v>2055</v>
      </c>
      <c r="D644" s="263"/>
      <c r="E644" s="28"/>
      <c r="F644" s="44"/>
      <c r="G644" s="52"/>
      <c r="H644" s="44"/>
      <c r="I644" s="44"/>
      <c r="J644" s="44"/>
      <c r="K644" s="44"/>
      <c r="L644" s="44"/>
      <c r="M644" s="44"/>
      <c r="N644" s="107"/>
      <c r="O644" s="141"/>
      <c r="P644" s="142"/>
      <c r="Q644" s="552">
        <v>63471</v>
      </c>
      <c r="R644" s="552">
        <v>70089</v>
      </c>
      <c r="S644" s="107">
        <f t="shared" si="95"/>
        <v>172</v>
      </c>
      <c r="T644" s="141">
        <f>+AH644+AU644+BH644+BK644+BX644+CK644</f>
        <v>70089</v>
      </c>
      <c r="U644" s="142">
        <f t="shared" si="92"/>
        <v>0</v>
      </c>
      <c r="V644" s="260"/>
      <c r="W644" s="33"/>
      <c r="X644" s="28"/>
      <c r="Y644" s="44"/>
      <c r="Z644" s="44"/>
      <c r="AA644" s="44"/>
      <c r="AB644" s="44"/>
      <c r="AC644" s="44"/>
      <c r="AD644" s="44"/>
      <c r="AE644" s="44"/>
      <c r="AF644" s="44"/>
      <c r="AG644" s="245">
        <v>27676</v>
      </c>
      <c r="AH644" s="245">
        <v>32724</v>
      </c>
      <c r="AI644" s="245"/>
      <c r="AJ644" s="33"/>
      <c r="AK644" s="28"/>
      <c r="AL644" s="44"/>
      <c r="AM644" s="44"/>
      <c r="AN644" s="44"/>
      <c r="AO644" s="44"/>
      <c r="AP644" s="307"/>
      <c r="AQ644" s="307"/>
      <c r="AR644" s="307"/>
      <c r="AS644" s="307"/>
      <c r="AT644" s="246">
        <v>948</v>
      </c>
      <c r="AU644" s="246">
        <v>595</v>
      </c>
      <c r="AV644" s="246"/>
      <c r="AW644" s="33"/>
      <c r="AX644" s="28"/>
      <c r="AY644" s="44"/>
      <c r="AZ644" s="66"/>
      <c r="BA644" s="66"/>
      <c r="BB644" s="66"/>
      <c r="BC644" s="66"/>
      <c r="BD644" s="66"/>
      <c r="BE644" s="66"/>
      <c r="BF644" s="217"/>
      <c r="BG644" s="245">
        <v>5520</v>
      </c>
      <c r="BH644" s="242">
        <v>5042</v>
      </c>
      <c r="BI644" s="244"/>
      <c r="BJ644" s="689">
        <v>242</v>
      </c>
      <c r="BK644" s="246">
        <v>221</v>
      </c>
      <c r="BL644" s="246"/>
      <c r="BM644" s="33"/>
      <c r="BN644" s="28"/>
      <c r="BO644" s="44"/>
      <c r="BP644" s="44"/>
      <c r="BQ644" s="44"/>
      <c r="BR644" s="44"/>
      <c r="BS644" s="44"/>
      <c r="BT644" s="44"/>
      <c r="BU644" s="44"/>
      <c r="BV644" s="44"/>
      <c r="BW644" s="245">
        <v>28979</v>
      </c>
      <c r="BX644" s="245">
        <v>31182</v>
      </c>
      <c r="BY644" s="245"/>
      <c r="BZ644" s="33"/>
      <c r="CA644" s="28"/>
      <c r="CB644" s="44"/>
      <c r="CC644" s="44"/>
      <c r="CD644" s="44"/>
      <c r="CE644" s="44"/>
      <c r="CF644" s="44"/>
      <c r="CG644" s="44"/>
      <c r="CH644" s="44"/>
      <c r="CI644" s="44"/>
      <c r="CJ644" s="246">
        <v>106</v>
      </c>
      <c r="CK644" s="246">
        <v>325</v>
      </c>
      <c r="CL644" s="246"/>
    </row>
    <row r="645" spans="1:90" ht="12.95" customHeight="1" x14ac:dyDescent="0.2">
      <c r="A645" s="72" t="s">
        <v>151</v>
      </c>
      <c r="B645" s="255" t="s">
        <v>2100</v>
      </c>
      <c r="C645" s="255" t="s">
        <v>2055</v>
      </c>
      <c r="D645" s="301"/>
      <c r="K645" s="10"/>
      <c r="L645" s="9"/>
      <c r="M645" s="9"/>
      <c r="N645" s="107"/>
      <c r="O645" s="141"/>
      <c r="P645" s="142"/>
      <c r="Q645" s="449">
        <v>14014</v>
      </c>
      <c r="R645" s="449">
        <v>11946</v>
      </c>
      <c r="S645" s="107">
        <f t="shared" si="95"/>
        <v>312</v>
      </c>
      <c r="T645" s="141">
        <f>+AH645+AU645+BH645+BK645+BX645+CK645</f>
        <v>11946</v>
      </c>
      <c r="U645" s="142">
        <f t="shared" si="92"/>
        <v>0</v>
      </c>
      <c r="V645" s="260"/>
      <c r="W645" s="131"/>
      <c r="X645" s="55"/>
      <c r="Y645" s="55"/>
      <c r="Z645" s="55"/>
      <c r="AA645" s="55"/>
      <c r="AB645" s="55"/>
      <c r="AC645" s="55"/>
      <c r="AD645" s="9"/>
      <c r="AE645" s="9"/>
      <c r="AF645" s="9"/>
      <c r="AG645" s="252">
        <v>6127</v>
      </c>
      <c r="AH645" s="252">
        <v>5835</v>
      </c>
      <c r="AI645" s="252"/>
      <c r="AJ645" s="131"/>
      <c r="AK645" s="55"/>
      <c r="AL645" s="55"/>
      <c r="AM645" s="55"/>
      <c r="AN645" s="55"/>
      <c r="AO645" s="55"/>
      <c r="AP645" s="55"/>
      <c r="AQ645" s="9"/>
      <c r="AR645" s="9"/>
      <c r="AS645" s="9"/>
      <c r="AT645" s="252">
        <v>1030</v>
      </c>
      <c r="AU645" s="251">
        <v>681</v>
      </c>
      <c r="AV645" s="251"/>
      <c r="AW645" s="131"/>
      <c r="AX645" s="55"/>
      <c r="AY645" s="55"/>
      <c r="AZ645" s="68"/>
      <c r="BA645" s="68"/>
      <c r="BB645" s="68"/>
      <c r="BC645" s="68"/>
      <c r="BD645" s="68"/>
      <c r="BE645" s="68"/>
      <c r="BF645" s="213"/>
      <c r="BG645" s="252">
        <v>2260</v>
      </c>
      <c r="BH645" s="318">
        <v>1455</v>
      </c>
      <c r="BI645" s="250"/>
      <c r="BJ645" s="268">
        <v>201</v>
      </c>
      <c r="BK645" s="251">
        <v>404</v>
      </c>
      <c r="BL645" s="251"/>
      <c r="BM645" s="131"/>
      <c r="BN645" s="55"/>
      <c r="BO645" s="55"/>
      <c r="BP645" s="94"/>
      <c r="BQ645" s="94"/>
      <c r="BR645" s="94"/>
      <c r="BS645" s="94"/>
      <c r="BT645" s="94"/>
      <c r="BU645" s="94"/>
      <c r="BV645" s="94"/>
      <c r="BW645" s="252">
        <v>4396</v>
      </c>
      <c r="BX645" s="252">
        <v>3571</v>
      </c>
      <c r="BY645" s="252"/>
      <c r="BZ645" s="131"/>
      <c r="CA645" s="55"/>
      <c r="CB645" s="55"/>
      <c r="CC645" s="55"/>
      <c r="CD645" s="55"/>
      <c r="CE645" s="55"/>
      <c r="CF645" s="55"/>
      <c r="CG645" s="9"/>
      <c r="CH645" s="9"/>
      <c r="CI645" s="9"/>
      <c r="CJ645" s="251">
        <v>0</v>
      </c>
      <c r="CK645" s="251">
        <v>0</v>
      </c>
      <c r="CL645" s="251"/>
    </row>
    <row r="646" spans="1:90" ht="12.95" customHeight="1" x14ac:dyDescent="0.2">
      <c r="A646" s="72" t="s">
        <v>133</v>
      </c>
      <c r="B646" s="255" t="s">
        <v>2103</v>
      </c>
      <c r="C646" s="255" t="s">
        <v>2055</v>
      </c>
      <c r="D646" s="301"/>
      <c r="K646" s="10"/>
      <c r="L646" s="9"/>
      <c r="M646" s="9"/>
      <c r="N646" s="107"/>
      <c r="O646" s="141"/>
      <c r="P646" s="142"/>
      <c r="Q646" s="450">
        <v>8951</v>
      </c>
      <c r="R646" s="450">
        <v>9509</v>
      </c>
      <c r="S646" s="107">
        <f t="shared" si="95"/>
        <v>327</v>
      </c>
      <c r="T646" s="141">
        <f>+AH646+AU646+BH646+BK646+BX646+CK646</f>
        <v>9509</v>
      </c>
      <c r="U646" s="142">
        <f t="shared" si="92"/>
        <v>0</v>
      </c>
      <c r="V646" s="260"/>
      <c r="W646" s="131"/>
      <c r="X646" s="55"/>
      <c r="Y646" s="55"/>
      <c r="Z646" s="55"/>
      <c r="AA646" s="55"/>
      <c r="AB646" s="55"/>
      <c r="AC646" s="55"/>
      <c r="AD646" s="9"/>
      <c r="AE646" s="9"/>
      <c r="AF646" s="9"/>
      <c r="AG646" s="252">
        <v>6014</v>
      </c>
      <c r="AH646" s="252">
        <v>6333</v>
      </c>
      <c r="AI646" s="252"/>
      <c r="AJ646" s="131"/>
      <c r="AK646" s="55"/>
      <c r="AL646" s="55"/>
      <c r="AM646" s="55"/>
      <c r="AN646" s="55"/>
      <c r="AO646" s="55"/>
      <c r="AP646" s="55"/>
      <c r="AQ646" s="9"/>
      <c r="AR646" s="9"/>
      <c r="AS646" s="9"/>
      <c r="AT646" s="251">
        <v>651</v>
      </c>
      <c r="AU646" s="251">
        <v>717</v>
      </c>
      <c r="AV646" s="251"/>
      <c r="AW646" s="131"/>
      <c r="AX646" s="55"/>
      <c r="AY646" s="55"/>
      <c r="AZ646" s="68"/>
      <c r="BA646" s="68"/>
      <c r="BB646" s="68"/>
      <c r="BC646" s="68"/>
      <c r="BD646" s="68"/>
      <c r="BE646" s="68"/>
      <c r="BF646" s="213"/>
      <c r="BG646" s="251">
        <v>114</v>
      </c>
      <c r="BH646" s="266">
        <v>141</v>
      </c>
      <c r="BI646" s="254"/>
      <c r="BJ646" s="268">
        <v>651</v>
      </c>
      <c r="BK646" s="251">
        <v>835</v>
      </c>
      <c r="BL646" s="251"/>
      <c r="BM646" s="131"/>
      <c r="BN646" s="55"/>
      <c r="BO646" s="55"/>
      <c r="BP646" s="94"/>
      <c r="BQ646" s="94"/>
      <c r="BR646" s="94"/>
      <c r="BS646" s="94"/>
      <c r="BT646" s="94"/>
      <c r="BU646" s="94"/>
      <c r="BV646" s="94"/>
      <c r="BW646" s="252">
        <v>1521</v>
      </c>
      <c r="BX646" s="252">
        <v>1483</v>
      </c>
      <c r="BY646" s="252"/>
      <c r="BZ646" s="131"/>
      <c r="CA646" s="55"/>
      <c r="CB646" s="55"/>
      <c r="CC646" s="55"/>
      <c r="CD646" s="55"/>
      <c r="CE646" s="55"/>
      <c r="CF646" s="55"/>
      <c r="CG646" s="9"/>
      <c r="CH646" s="9"/>
      <c r="CI646" s="9"/>
      <c r="CJ646" s="251">
        <v>0</v>
      </c>
      <c r="CK646" s="251">
        <v>0</v>
      </c>
      <c r="CL646" s="251"/>
    </row>
    <row r="647" spans="1:90" ht="12.95" customHeight="1" x14ac:dyDescent="0.2">
      <c r="A647" s="72"/>
      <c r="B647" s="255" t="s">
        <v>2105</v>
      </c>
      <c r="C647" s="255" t="s">
        <v>2055</v>
      </c>
      <c r="D647" s="301"/>
      <c r="K647" s="10"/>
      <c r="L647" s="9"/>
      <c r="M647" s="9"/>
      <c r="N647" s="107"/>
      <c r="O647" s="141"/>
      <c r="P647" s="142"/>
      <c r="Q647" s="451">
        <v>8523</v>
      </c>
      <c r="R647" s="451">
        <v>8864</v>
      </c>
      <c r="S647" s="107">
        <f t="shared" si="95"/>
        <v>336</v>
      </c>
      <c r="T647" s="141">
        <f>+AH647+AU647+BH647+BK647+BX647+CK647</f>
        <v>8864</v>
      </c>
      <c r="U647" s="142">
        <f t="shared" si="92"/>
        <v>0</v>
      </c>
      <c r="V647" s="260"/>
      <c r="W647" s="131"/>
      <c r="X647" s="55"/>
      <c r="Y647" s="55"/>
      <c r="Z647" s="55"/>
      <c r="AA647" s="55"/>
      <c r="AB647" s="55"/>
      <c r="AC647" s="55"/>
      <c r="AD647" s="9"/>
      <c r="AE647" s="9"/>
      <c r="AF647" s="9"/>
      <c r="AG647" s="252">
        <v>1797</v>
      </c>
      <c r="AH647" s="252">
        <v>2443</v>
      </c>
      <c r="AI647" s="252"/>
      <c r="AJ647" s="131"/>
      <c r="AK647" s="55"/>
      <c r="AL647" s="55"/>
      <c r="AM647" s="55"/>
      <c r="AN647" s="55"/>
      <c r="AO647" s="55"/>
      <c r="AP647" s="55"/>
      <c r="AQ647" s="9"/>
      <c r="AR647" s="9"/>
      <c r="AS647" s="9"/>
      <c r="AT647" s="252">
        <v>1052</v>
      </c>
      <c r="AU647" s="252">
        <v>1108</v>
      </c>
      <c r="AV647" s="252"/>
      <c r="AW647" s="131"/>
      <c r="AX647" s="55"/>
      <c r="AY647" s="55"/>
      <c r="AZ647" s="68"/>
      <c r="BA647" s="68"/>
      <c r="BB647" s="68"/>
      <c r="BC647" s="68"/>
      <c r="BD647" s="68"/>
      <c r="BE647" s="68"/>
      <c r="BF647" s="213"/>
      <c r="BG647" s="251">
        <v>166</v>
      </c>
      <c r="BH647" s="266">
        <v>75</v>
      </c>
      <c r="BI647" s="254"/>
      <c r="BJ647" s="268">
        <v>784</v>
      </c>
      <c r="BK647" s="251">
        <v>612</v>
      </c>
      <c r="BL647" s="251"/>
      <c r="BM647" s="131"/>
      <c r="BN647" s="55"/>
      <c r="BO647" s="55"/>
      <c r="BP647" s="94"/>
      <c r="BQ647" s="94"/>
      <c r="BR647" s="94"/>
      <c r="BS647" s="94"/>
      <c r="BT647" s="94"/>
      <c r="BU647" s="94"/>
      <c r="BV647" s="94"/>
      <c r="BW647" s="252">
        <v>4724</v>
      </c>
      <c r="BX647" s="252">
        <v>4626</v>
      </c>
      <c r="BY647" s="252"/>
      <c r="BZ647" s="131"/>
      <c r="CA647" s="55"/>
      <c r="CB647" s="55"/>
      <c r="CC647" s="55"/>
      <c r="CD647" s="55"/>
      <c r="CE647" s="55"/>
      <c r="CF647" s="55"/>
      <c r="CG647" s="9"/>
      <c r="CH647" s="9"/>
      <c r="CI647" s="9"/>
      <c r="CJ647" s="251">
        <v>0</v>
      </c>
      <c r="CK647" s="251">
        <v>0</v>
      </c>
      <c r="CL647" s="251"/>
    </row>
    <row r="648" spans="1:90" ht="12.95" customHeight="1" x14ac:dyDescent="0.2">
      <c r="A648" s="72"/>
      <c r="B648" s="255" t="s">
        <v>2112</v>
      </c>
      <c r="C648" s="255" t="s">
        <v>2055</v>
      </c>
      <c r="D648" s="301"/>
      <c r="K648" s="10"/>
      <c r="L648" s="9"/>
      <c r="M648" s="9"/>
      <c r="N648" s="107"/>
      <c r="O648" s="141"/>
      <c r="P648" s="142"/>
      <c r="Q648" s="452">
        <v>6779</v>
      </c>
      <c r="R648" s="452">
        <v>7554</v>
      </c>
      <c r="S648" s="107">
        <f t="shared" si="95"/>
        <v>352</v>
      </c>
      <c r="T648" s="141">
        <f>+AH648+AU648+BH648+BK648+BX648+CK648</f>
        <v>7554</v>
      </c>
      <c r="U648" s="142">
        <f t="shared" si="92"/>
        <v>0</v>
      </c>
      <c r="V648" s="260"/>
      <c r="W648" s="131"/>
      <c r="X648" s="55"/>
      <c r="Y648" s="55"/>
      <c r="Z648" s="55"/>
      <c r="AA648" s="55"/>
      <c r="AB648" s="55"/>
      <c r="AC648" s="55"/>
      <c r="AD648" s="9"/>
      <c r="AE648" s="9"/>
      <c r="AF648" s="9"/>
      <c r="AG648" s="252">
        <v>2932</v>
      </c>
      <c r="AH648" s="252">
        <v>4305</v>
      </c>
      <c r="AI648" s="252"/>
      <c r="AJ648" s="131"/>
      <c r="AK648" s="55"/>
      <c r="AL648" s="55"/>
      <c r="AM648" s="55"/>
      <c r="AN648" s="55"/>
      <c r="AO648" s="55"/>
      <c r="AP648" s="55"/>
      <c r="AQ648" s="9"/>
      <c r="AR648" s="9"/>
      <c r="AS648" s="9"/>
      <c r="AT648" s="251">
        <v>963</v>
      </c>
      <c r="AU648" s="251">
        <v>389</v>
      </c>
      <c r="AV648" s="251"/>
      <c r="AW648" s="131"/>
      <c r="AX648" s="55"/>
      <c r="AY648" s="55"/>
      <c r="AZ648" s="68"/>
      <c r="BA648" s="68"/>
      <c r="BB648" s="68"/>
      <c r="BC648" s="68"/>
      <c r="BD648" s="68"/>
      <c r="BE648" s="68"/>
      <c r="BF648" s="213"/>
      <c r="BG648" s="251">
        <v>608</v>
      </c>
      <c r="BH648" s="266">
        <v>880</v>
      </c>
      <c r="BI648" s="254"/>
      <c r="BJ648" s="268">
        <v>98</v>
      </c>
      <c r="BK648" s="251">
        <v>170</v>
      </c>
      <c r="BL648" s="251"/>
      <c r="BM648" s="131"/>
      <c r="BN648" s="55"/>
      <c r="BO648" s="55"/>
      <c r="BP648" s="94"/>
      <c r="BQ648" s="94"/>
      <c r="BR648" s="94"/>
      <c r="BS648" s="94"/>
      <c r="BT648" s="94"/>
      <c r="BU648" s="94"/>
      <c r="BV648" s="94"/>
      <c r="BW648" s="252">
        <v>2095</v>
      </c>
      <c r="BX648" s="252">
        <v>1810</v>
      </c>
      <c r="BY648" s="252"/>
      <c r="BZ648" s="268">
        <v>83</v>
      </c>
      <c r="CA648" s="251">
        <v>0</v>
      </c>
      <c r="CB648" s="55"/>
      <c r="CC648" s="55"/>
      <c r="CD648" s="55"/>
      <c r="CE648" s="55"/>
      <c r="CF648" s="55"/>
      <c r="CG648" s="9"/>
      <c r="CH648" s="9"/>
      <c r="CI648" s="9"/>
      <c r="CJ648" s="251">
        <v>83</v>
      </c>
      <c r="CK648" s="251">
        <v>0</v>
      </c>
      <c r="CL648" s="251"/>
    </row>
    <row r="649" spans="1:90" ht="12.95" customHeight="1" x14ac:dyDescent="0.2">
      <c r="A649" s="76" t="s">
        <v>127</v>
      </c>
      <c r="B649" s="255" t="s">
        <v>2129</v>
      </c>
      <c r="C649" s="255" t="s">
        <v>2055</v>
      </c>
      <c r="D649" s="301"/>
      <c r="K649" s="10"/>
      <c r="L649" s="9"/>
      <c r="M649" s="9"/>
      <c r="N649" s="107"/>
      <c r="O649" s="141"/>
      <c r="P649" s="142"/>
      <c r="Q649" s="453">
        <v>1655</v>
      </c>
      <c r="R649" s="453">
        <v>2199</v>
      </c>
      <c r="S649" s="107">
        <f t="shared" si="95"/>
        <v>502</v>
      </c>
      <c r="T649" s="141">
        <f>+AH649+AU649+BH649+BK649+BX649+CK649</f>
        <v>2199</v>
      </c>
      <c r="U649" s="142">
        <f t="shared" si="92"/>
        <v>0</v>
      </c>
      <c r="V649" s="260"/>
      <c r="W649" s="131"/>
      <c r="X649" s="55"/>
      <c r="Y649" s="55"/>
      <c r="Z649" s="55"/>
      <c r="AA649" s="55"/>
      <c r="AB649" s="55"/>
      <c r="AC649" s="55"/>
      <c r="AD649" s="9"/>
      <c r="AE649" s="9"/>
      <c r="AF649" s="9"/>
      <c r="AG649" s="251">
        <v>289</v>
      </c>
      <c r="AH649" s="252">
        <v>1018</v>
      </c>
      <c r="AI649" s="252"/>
      <c r="AJ649" s="131"/>
      <c r="AK649" s="55"/>
      <c r="AL649" s="55"/>
      <c r="AM649" s="55"/>
      <c r="AN649" s="55"/>
      <c r="AO649" s="55"/>
      <c r="AP649" s="55"/>
      <c r="AQ649" s="9"/>
      <c r="AR649" s="9"/>
      <c r="AS649" s="9"/>
      <c r="AT649" s="251">
        <v>782</v>
      </c>
      <c r="AU649" s="251">
        <v>71</v>
      </c>
      <c r="AV649" s="251"/>
      <c r="AW649" s="131"/>
      <c r="AX649" s="55"/>
      <c r="AY649" s="55"/>
      <c r="AZ649" s="68"/>
      <c r="BA649" s="68"/>
      <c r="BB649" s="68"/>
      <c r="BC649" s="68"/>
      <c r="BD649" s="68"/>
      <c r="BE649" s="68"/>
      <c r="BF649" s="213"/>
      <c r="BG649" s="251">
        <v>21</v>
      </c>
      <c r="BH649" s="266">
        <v>1</v>
      </c>
      <c r="BI649" s="254"/>
      <c r="BJ649" s="268">
        <v>30</v>
      </c>
      <c r="BK649" s="251">
        <v>88</v>
      </c>
      <c r="BL649" s="251"/>
      <c r="BM649" s="131"/>
      <c r="BN649" s="55"/>
      <c r="BO649" s="55"/>
      <c r="BP649" s="94"/>
      <c r="BQ649" s="94"/>
      <c r="BR649" s="94"/>
      <c r="BS649" s="94"/>
      <c r="BT649" s="94"/>
      <c r="BU649" s="94"/>
      <c r="BV649" s="94"/>
      <c r="BW649" s="251">
        <v>533</v>
      </c>
      <c r="BX649" s="252">
        <v>1021</v>
      </c>
      <c r="BY649" s="252"/>
      <c r="BZ649" s="131"/>
      <c r="CA649" s="55"/>
      <c r="CB649" s="55"/>
      <c r="CC649" s="55"/>
      <c r="CD649" s="55"/>
      <c r="CE649" s="55"/>
      <c r="CF649" s="55"/>
      <c r="CG649" s="9"/>
      <c r="CH649" s="9"/>
      <c r="CI649" s="9"/>
      <c r="CJ649" s="251">
        <v>0</v>
      </c>
      <c r="CK649" s="251">
        <v>0</v>
      </c>
      <c r="CL649" s="251"/>
    </row>
    <row r="650" spans="1:90" ht="12.95" customHeight="1" x14ac:dyDescent="0.2">
      <c r="A650" s="76"/>
      <c r="B650" s="255" t="s">
        <v>2132</v>
      </c>
      <c r="C650" s="255" t="s">
        <v>2055</v>
      </c>
      <c r="D650" s="301"/>
      <c r="K650" s="10"/>
      <c r="L650" s="9"/>
      <c r="M650" s="9"/>
      <c r="N650" s="107"/>
      <c r="O650" s="141"/>
      <c r="P650" s="142"/>
      <c r="Q650" s="454">
        <v>1541</v>
      </c>
      <c r="R650" s="454">
        <v>1980</v>
      </c>
      <c r="S650" s="107">
        <f t="shared" si="95"/>
        <v>522</v>
      </c>
      <c r="T650" s="141">
        <f>+AH650+AU650+BH650+BK650+BX650+CK650</f>
        <v>1980</v>
      </c>
      <c r="U650" s="142">
        <f t="shared" si="92"/>
        <v>0</v>
      </c>
      <c r="V650" s="260"/>
      <c r="W650" s="131"/>
      <c r="X650" s="55"/>
      <c r="Y650" s="55"/>
      <c r="Z650" s="55"/>
      <c r="AA650" s="55"/>
      <c r="AB650" s="55"/>
      <c r="AC650" s="55"/>
      <c r="AD650" s="9"/>
      <c r="AE650" s="9"/>
      <c r="AF650" s="9"/>
      <c r="AG650" s="251">
        <v>990</v>
      </c>
      <c r="AH650" s="252">
        <v>1352</v>
      </c>
      <c r="AI650" s="252"/>
      <c r="AJ650" s="131"/>
      <c r="AK650" s="55"/>
      <c r="AL650" s="55"/>
      <c r="AM650" s="55"/>
      <c r="AN650" s="55"/>
      <c r="AO650" s="55"/>
      <c r="AP650" s="55"/>
      <c r="AQ650" s="9"/>
      <c r="AR650" s="9"/>
      <c r="AS650" s="9"/>
      <c r="AT650" s="251">
        <v>70</v>
      </c>
      <c r="AU650" s="251">
        <v>28</v>
      </c>
      <c r="AV650" s="251"/>
      <c r="AW650" s="131"/>
      <c r="AX650" s="55"/>
      <c r="AY650" s="55"/>
      <c r="AZ650" s="68"/>
      <c r="BA650" s="68"/>
      <c r="BB650" s="68"/>
      <c r="BC650" s="68"/>
      <c r="BD650" s="68"/>
      <c r="BE650" s="68"/>
      <c r="BF650" s="213"/>
      <c r="BG650" s="251">
        <v>390</v>
      </c>
      <c r="BH650" s="266">
        <v>511</v>
      </c>
      <c r="BI650" s="254"/>
      <c r="BJ650" s="268">
        <v>17</v>
      </c>
      <c r="BK650" s="251">
        <v>10</v>
      </c>
      <c r="BL650" s="251"/>
      <c r="BM650" s="131"/>
      <c r="BN650" s="55"/>
      <c r="BO650" s="55"/>
      <c r="BP650" s="94"/>
      <c r="BQ650" s="94"/>
      <c r="BR650" s="94"/>
      <c r="BS650" s="94"/>
      <c r="BT650" s="94"/>
      <c r="BU650" s="94"/>
      <c r="BV650" s="94"/>
      <c r="BW650" s="251">
        <v>62</v>
      </c>
      <c r="BX650" s="251">
        <v>70</v>
      </c>
      <c r="BY650" s="251"/>
      <c r="BZ650" s="131"/>
      <c r="CA650" s="55"/>
      <c r="CB650" s="55"/>
      <c r="CC650" s="55"/>
      <c r="CD650" s="55"/>
      <c r="CE650" s="55"/>
      <c r="CF650" s="55"/>
      <c r="CG650" s="9"/>
      <c r="CH650" s="9"/>
      <c r="CI650" s="9"/>
      <c r="CJ650" s="251">
        <v>12</v>
      </c>
      <c r="CK650" s="251">
        <v>9</v>
      </c>
      <c r="CL650" s="251"/>
    </row>
    <row r="651" spans="1:90" ht="12.95" customHeight="1" x14ac:dyDescent="0.2">
      <c r="A651" s="72" t="s">
        <v>153</v>
      </c>
      <c r="B651" s="255" t="s">
        <v>2137</v>
      </c>
      <c r="C651" s="255" t="s">
        <v>2055</v>
      </c>
      <c r="D651" s="301"/>
      <c r="K651" s="10"/>
      <c r="L651" s="9"/>
      <c r="M651" s="9"/>
      <c r="N651" s="107"/>
      <c r="O651" s="141"/>
      <c r="P651" s="142"/>
      <c r="Q651" s="455"/>
      <c r="R651" s="455">
        <v>1767</v>
      </c>
      <c r="S651" s="107">
        <f t="shared" si="95"/>
        <v>551</v>
      </c>
      <c r="T651" s="141">
        <f>+AH651+AU651+BH651+BK651+BX651+CK651</f>
        <v>1767</v>
      </c>
      <c r="U651" s="142">
        <f t="shared" si="92"/>
        <v>0</v>
      </c>
      <c r="V651" s="260"/>
      <c r="W651" s="131"/>
      <c r="X651" s="55"/>
      <c r="Y651" s="55"/>
      <c r="Z651" s="55"/>
      <c r="AA651" s="55"/>
      <c r="AB651" s="55"/>
      <c r="AC651" s="55"/>
      <c r="AD651" s="9"/>
      <c r="AE651" s="9"/>
      <c r="AF651" s="9"/>
      <c r="AG651" s="252"/>
      <c r="AH651" s="251">
        <v>950</v>
      </c>
      <c r="AI651" s="251"/>
      <c r="AJ651" s="131"/>
      <c r="AK651" s="55"/>
      <c r="AL651" s="55"/>
      <c r="AM651" s="55"/>
      <c r="AN651" s="55"/>
      <c r="AO651" s="55"/>
      <c r="AP651" s="55"/>
      <c r="AQ651" s="9"/>
      <c r="AR651" s="9"/>
      <c r="AS651" s="9"/>
      <c r="AT651" s="251"/>
      <c r="AU651" s="251">
        <v>400</v>
      </c>
      <c r="AV651" s="251"/>
      <c r="AW651" s="131"/>
      <c r="AX651" s="55"/>
      <c r="AY651" s="55"/>
      <c r="AZ651" s="68"/>
      <c r="BA651" s="68"/>
      <c r="BB651" s="68"/>
      <c r="BC651" s="68"/>
      <c r="BD651" s="68"/>
      <c r="BE651" s="68"/>
      <c r="BF651" s="213"/>
      <c r="BG651" s="251"/>
      <c r="BH651" s="266">
        <v>0</v>
      </c>
      <c r="BI651" s="254"/>
      <c r="BJ651" s="690"/>
      <c r="BK651" s="251">
        <v>0</v>
      </c>
      <c r="BL651" s="251"/>
      <c r="BM651" s="131"/>
      <c r="BN651" s="55"/>
      <c r="BO651" s="55"/>
      <c r="BP651" s="94"/>
      <c r="BQ651" s="94"/>
      <c r="BR651" s="94"/>
      <c r="BS651" s="94"/>
      <c r="BT651" s="94"/>
      <c r="BU651" s="94"/>
      <c r="BV651" s="94"/>
      <c r="BW651" s="252"/>
      <c r="BX651" s="251">
        <v>417</v>
      </c>
      <c r="BY651" s="251"/>
      <c r="BZ651" s="131"/>
      <c r="CA651" s="55"/>
      <c r="CB651" s="55"/>
      <c r="CC651" s="55"/>
      <c r="CD651" s="55"/>
      <c r="CE651" s="55"/>
      <c r="CF651" s="55"/>
      <c r="CG651" s="9"/>
      <c r="CH651" s="9"/>
      <c r="CI651" s="9"/>
      <c r="CJ651" s="251"/>
      <c r="CK651" s="251">
        <v>0</v>
      </c>
      <c r="CL651" s="251"/>
    </row>
    <row r="652" spans="1:90" ht="12.95" customHeight="1" x14ac:dyDescent="0.2">
      <c r="A652" s="72"/>
      <c r="B652" s="255" t="s">
        <v>2138</v>
      </c>
      <c r="C652" s="255" t="s">
        <v>2055</v>
      </c>
      <c r="D652" s="301"/>
      <c r="K652" s="10"/>
      <c r="L652" s="9"/>
      <c r="M652" s="9"/>
      <c r="N652" s="107"/>
      <c r="O652" s="141"/>
      <c r="P652" s="142"/>
      <c r="Q652" s="456">
        <v>1759</v>
      </c>
      <c r="R652" s="456">
        <v>1687</v>
      </c>
      <c r="S652" s="107">
        <f t="shared" si="95"/>
        <v>558</v>
      </c>
      <c r="T652" s="141">
        <f>+AH652+AU652+BH652+BK652+BX652+CK652</f>
        <v>1687</v>
      </c>
      <c r="U652" s="142">
        <f t="shared" si="92"/>
        <v>0</v>
      </c>
      <c r="V652" s="260"/>
      <c r="W652" s="131"/>
      <c r="X652" s="55"/>
      <c r="Y652" s="55"/>
      <c r="Z652" s="55"/>
      <c r="AA652" s="55"/>
      <c r="AB652" s="55"/>
      <c r="AC652" s="55"/>
      <c r="AD652" s="9"/>
      <c r="AE652" s="9"/>
      <c r="AF652" s="9"/>
      <c r="AG652" s="251">
        <v>999</v>
      </c>
      <c r="AH652" s="252">
        <v>1280</v>
      </c>
      <c r="AI652" s="252"/>
      <c r="AJ652" s="131"/>
      <c r="AK652" s="55"/>
      <c r="AL652" s="55"/>
      <c r="AM652" s="55"/>
      <c r="AN652" s="55"/>
      <c r="AO652" s="55"/>
      <c r="AP652" s="55"/>
      <c r="AQ652" s="9"/>
      <c r="AR652" s="9"/>
      <c r="AS652" s="9"/>
      <c r="AT652" s="251">
        <v>10</v>
      </c>
      <c r="AU652" s="251">
        <v>6</v>
      </c>
      <c r="AV652" s="251"/>
      <c r="AW652" s="131"/>
      <c r="AX652" s="55"/>
      <c r="AY652" s="55"/>
      <c r="AZ652" s="68"/>
      <c r="BA652" s="68"/>
      <c r="BB652" s="68"/>
      <c r="BC652" s="68"/>
      <c r="BD652" s="68"/>
      <c r="BE652" s="68"/>
      <c r="BF652" s="213"/>
      <c r="BG652" s="251">
        <v>559</v>
      </c>
      <c r="BH652" s="266">
        <v>258</v>
      </c>
      <c r="BI652" s="254"/>
      <c r="BJ652" s="268">
        <v>191</v>
      </c>
      <c r="BK652" s="251">
        <v>143</v>
      </c>
      <c r="BL652" s="251"/>
      <c r="BM652" s="131"/>
      <c r="BN652" s="55"/>
      <c r="BO652" s="55"/>
      <c r="BP652" s="94"/>
      <c r="BQ652" s="94"/>
      <c r="BR652" s="94"/>
      <c r="BS652" s="94"/>
      <c r="BT652" s="94"/>
      <c r="BU652" s="94"/>
      <c r="BV652" s="94"/>
      <c r="BW652" s="251">
        <v>0</v>
      </c>
      <c r="BX652" s="251">
        <v>0</v>
      </c>
      <c r="BY652" s="251"/>
      <c r="BZ652" s="131"/>
      <c r="CA652" s="55"/>
      <c r="CB652" s="55"/>
      <c r="CC652" s="55"/>
      <c r="CD652" s="55"/>
      <c r="CE652" s="55"/>
      <c r="CF652" s="55"/>
      <c r="CG652" s="9"/>
      <c r="CH652" s="9"/>
      <c r="CI652" s="9"/>
      <c r="CJ652" s="251">
        <v>0</v>
      </c>
      <c r="CK652" s="251">
        <v>0</v>
      </c>
      <c r="CL652" s="251"/>
    </row>
    <row r="653" spans="1:90" ht="12.95" customHeight="1" x14ac:dyDescent="0.25">
      <c r="A653" s="72"/>
      <c r="B653" s="255" t="s">
        <v>2148</v>
      </c>
      <c r="C653" s="255" t="s">
        <v>2055</v>
      </c>
      <c r="D653" s="301"/>
      <c r="O653" s="339"/>
      <c r="P653" s="340"/>
      <c r="Q653" s="457"/>
      <c r="R653" s="458">
        <v>1441</v>
      </c>
      <c r="S653" s="107">
        <f t="shared" si="95"/>
        <v>590</v>
      </c>
      <c r="T653" s="141">
        <f>+AH653+AU653+BH653+BK653+BX653+CK653</f>
        <v>1441</v>
      </c>
      <c r="U653" s="142">
        <f t="shared" si="92"/>
        <v>0</v>
      </c>
      <c r="V653" s="260"/>
      <c r="W653" s="185"/>
      <c r="AG653" s="316"/>
      <c r="AH653" s="252">
        <v>1441</v>
      </c>
      <c r="AI653" s="252"/>
      <c r="AJ653" s="185"/>
      <c r="AT653" s="316"/>
      <c r="AU653" s="251">
        <v>0</v>
      </c>
      <c r="AV653" s="251"/>
      <c r="AW653" s="185"/>
      <c r="BF653" s="259"/>
      <c r="BG653" s="251"/>
      <c r="BH653" s="266">
        <v>0</v>
      </c>
      <c r="BI653" s="254"/>
      <c r="BJ653" s="268"/>
      <c r="BK653" s="251">
        <v>0</v>
      </c>
      <c r="BL653" s="251"/>
      <c r="BM653" s="185"/>
      <c r="BW653" s="251"/>
      <c r="BX653" s="251">
        <v>0</v>
      </c>
      <c r="BY653" s="251"/>
      <c r="BZ653" s="185"/>
      <c r="CJ653" s="251"/>
      <c r="CK653" s="251">
        <v>0</v>
      </c>
      <c r="CL653" s="251"/>
    </row>
    <row r="654" spans="1:90" ht="12.95" customHeight="1" x14ac:dyDescent="0.2">
      <c r="A654" s="72" t="s">
        <v>145</v>
      </c>
      <c r="B654" s="255" t="s">
        <v>2150</v>
      </c>
      <c r="C654" s="255" t="s">
        <v>2055</v>
      </c>
      <c r="D654" s="301"/>
      <c r="K654" s="10"/>
      <c r="L654" s="44"/>
      <c r="M654" s="44"/>
      <c r="N654" s="107"/>
      <c r="O654" s="141"/>
      <c r="P654" s="142"/>
      <c r="Q654" s="459">
        <v>1950</v>
      </c>
      <c r="R654" s="459">
        <v>1406</v>
      </c>
      <c r="S654" s="107">
        <f t="shared" si="95"/>
        <v>595</v>
      </c>
      <c r="T654" s="141">
        <f>+AH654+AU654+BH654+BK654+BX654+CK654</f>
        <v>1406</v>
      </c>
      <c r="U654" s="142">
        <f t="shared" si="92"/>
        <v>0</v>
      </c>
      <c r="V654" s="260"/>
      <c r="W654" s="131"/>
      <c r="X654" s="55"/>
      <c r="Y654" s="55"/>
      <c r="Z654" s="55"/>
      <c r="AA654" s="55"/>
      <c r="AB654" s="55"/>
      <c r="AC654" s="55"/>
      <c r="AD654" s="9"/>
      <c r="AE654" s="9"/>
      <c r="AF654" s="9"/>
      <c r="AG654" s="252">
        <v>1320</v>
      </c>
      <c r="AH654" s="251">
        <v>829</v>
      </c>
      <c r="AI654" s="251"/>
      <c r="AJ654" s="131"/>
      <c r="AK654" s="55"/>
      <c r="AL654" s="55"/>
      <c r="AM654" s="55"/>
      <c r="AN654" s="55"/>
      <c r="AO654" s="55"/>
      <c r="AP654" s="135"/>
      <c r="AQ654" s="136"/>
      <c r="AR654" s="136"/>
      <c r="AS654" s="136"/>
      <c r="AT654" s="251">
        <v>230</v>
      </c>
      <c r="AU654" s="251">
        <v>253</v>
      </c>
      <c r="AV654" s="251"/>
      <c r="AW654" s="131"/>
      <c r="AX654" s="55"/>
      <c r="AY654" s="55"/>
      <c r="AZ654" s="68"/>
      <c r="BA654" s="68"/>
      <c r="BB654" s="68"/>
      <c r="BC654" s="68"/>
      <c r="BD654" s="68"/>
      <c r="BE654" s="68"/>
      <c r="BF654" s="213"/>
      <c r="BG654" s="251">
        <v>68</v>
      </c>
      <c r="BH654" s="266">
        <v>97</v>
      </c>
      <c r="BI654" s="254"/>
      <c r="BJ654" s="268">
        <v>46</v>
      </c>
      <c r="BK654" s="251">
        <v>142</v>
      </c>
      <c r="BL654" s="251"/>
      <c r="BM654" s="131"/>
      <c r="BN654" s="55"/>
      <c r="BO654" s="55"/>
      <c r="BP654" s="94"/>
      <c r="BQ654" s="94"/>
      <c r="BR654" s="94"/>
      <c r="BS654" s="94"/>
      <c r="BT654" s="94"/>
      <c r="BU654" s="94"/>
      <c r="BV654" s="94"/>
      <c r="BW654" s="251">
        <v>101</v>
      </c>
      <c r="BX654" s="251">
        <v>40</v>
      </c>
      <c r="BY654" s="251"/>
      <c r="BZ654" s="131"/>
      <c r="CA654" s="55"/>
      <c r="CB654" s="55"/>
      <c r="CC654" s="55"/>
      <c r="CD654" s="55"/>
      <c r="CE654" s="55"/>
      <c r="CF654" s="55"/>
      <c r="CG654" s="9"/>
      <c r="CH654" s="9"/>
      <c r="CI654" s="9"/>
      <c r="CJ654" s="251">
        <v>185</v>
      </c>
      <c r="CK654" s="251">
        <v>45</v>
      </c>
      <c r="CL654" s="251"/>
    </row>
    <row r="655" spans="1:90" ht="12.95" customHeight="1" x14ac:dyDescent="0.2">
      <c r="A655" s="72" t="s">
        <v>150</v>
      </c>
      <c r="B655" s="255" t="s">
        <v>2155</v>
      </c>
      <c r="C655" s="255" t="s">
        <v>2055</v>
      </c>
      <c r="D655" s="301"/>
      <c r="K655" s="10"/>
      <c r="L655" s="9"/>
      <c r="M655" s="9"/>
      <c r="N655" s="107"/>
      <c r="O655" s="141"/>
      <c r="P655" s="142"/>
      <c r="Q655" s="460"/>
      <c r="R655" s="460">
        <v>1212</v>
      </c>
      <c r="S655" s="107">
        <f t="shared" si="95"/>
        <v>618</v>
      </c>
      <c r="T655" s="141">
        <f>+AH655+AU655+BH655+BK655+BX655+CK655</f>
        <v>1212</v>
      </c>
      <c r="U655" s="142">
        <f t="shared" si="92"/>
        <v>0</v>
      </c>
      <c r="V655" s="260"/>
      <c r="W655" s="131"/>
      <c r="X655" s="55"/>
      <c r="Y655" s="55"/>
      <c r="Z655" s="55"/>
      <c r="AA655" s="55"/>
      <c r="AB655" s="55"/>
      <c r="AC655" s="55"/>
      <c r="AD655" s="9"/>
      <c r="AE655" s="9"/>
      <c r="AF655" s="9"/>
      <c r="AG655" s="252"/>
      <c r="AH655" s="251">
        <v>355</v>
      </c>
      <c r="AI655" s="251"/>
      <c r="AJ655" s="131"/>
      <c r="AK655" s="55"/>
      <c r="AL655" s="55"/>
      <c r="AM655" s="55"/>
      <c r="AN655" s="55"/>
      <c r="AO655" s="55"/>
      <c r="AP655" s="55"/>
      <c r="AQ655" s="9"/>
      <c r="AR655" s="9"/>
      <c r="AS655" s="9"/>
      <c r="AT655" s="251"/>
      <c r="AU655" s="251">
        <v>610</v>
      </c>
      <c r="AV655" s="251"/>
      <c r="AW655" s="131"/>
      <c r="AX655" s="55"/>
      <c r="AY655" s="55"/>
      <c r="AZ655" s="68"/>
      <c r="BA655" s="68"/>
      <c r="BB655" s="68"/>
      <c r="BC655" s="68"/>
      <c r="BD655" s="68"/>
      <c r="BE655" s="68"/>
      <c r="BF655" s="213"/>
      <c r="BG655" s="251"/>
      <c r="BH655" s="266">
        <v>0</v>
      </c>
      <c r="BI655" s="254"/>
      <c r="BJ655" s="268"/>
      <c r="BK655" s="251">
        <v>247</v>
      </c>
      <c r="BL655" s="251"/>
      <c r="BM655" s="131"/>
      <c r="BN655" s="55"/>
      <c r="BO655" s="55"/>
      <c r="BP655" s="94"/>
      <c r="BQ655" s="94"/>
      <c r="BR655" s="94"/>
      <c r="BS655" s="94"/>
      <c r="BT655" s="94"/>
      <c r="BU655" s="94"/>
      <c r="BV655" s="94"/>
      <c r="BW655" s="252"/>
      <c r="BX655" s="251">
        <v>0</v>
      </c>
      <c r="BY655" s="251"/>
      <c r="BZ655" s="131"/>
      <c r="CA655" s="55"/>
      <c r="CB655" s="55"/>
      <c r="CC655" s="55"/>
      <c r="CD655" s="55"/>
      <c r="CE655" s="55"/>
      <c r="CF655" s="55"/>
      <c r="CG655" s="9"/>
      <c r="CH655" s="9"/>
      <c r="CI655" s="9"/>
      <c r="CJ655" s="251"/>
      <c r="CK655" s="251">
        <v>0</v>
      </c>
      <c r="CL655" s="251"/>
    </row>
    <row r="656" spans="1:90" ht="12.95" customHeight="1" x14ac:dyDescent="0.2">
      <c r="A656" s="72"/>
      <c r="B656" s="255" t="s">
        <v>2156</v>
      </c>
      <c r="C656" s="255" t="s">
        <v>2055</v>
      </c>
      <c r="D656" s="301"/>
      <c r="K656" s="10"/>
      <c r="L656" s="9"/>
      <c r="M656" s="9"/>
      <c r="N656" s="107"/>
      <c r="O656" s="141"/>
      <c r="P656" s="142"/>
      <c r="Q656" s="460"/>
      <c r="R656" s="460">
        <v>1187</v>
      </c>
      <c r="S656" s="107">
        <f t="shared" si="95"/>
        <v>623</v>
      </c>
      <c r="T656" s="141">
        <f>+AH656+AU656+BH656+BK656+BX656+CK656</f>
        <v>1187</v>
      </c>
      <c r="U656" s="142">
        <f t="shared" si="92"/>
        <v>0</v>
      </c>
      <c r="V656" s="260"/>
      <c r="W656" s="131"/>
      <c r="X656" s="55"/>
      <c r="Y656" s="55"/>
      <c r="Z656" s="55"/>
      <c r="AA656" s="55"/>
      <c r="AB656" s="55"/>
      <c r="AC656" s="55"/>
      <c r="AD656" s="9"/>
      <c r="AE656" s="9"/>
      <c r="AF656" s="9"/>
      <c r="AG656" s="252"/>
      <c r="AH656" s="251">
        <v>585</v>
      </c>
      <c r="AI656" s="251"/>
      <c r="AJ656" s="131"/>
      <c r="AK656" s="55"/>
      <c r="AL656" s="55"/>
      <c r="AM656" s="55"/>
      <c r="AN656" s="55"/>
      <c r="AO656" s="55"/>
      <c r="AP656" s="55"/>
      <c r="AQ656" s="9"/>
      <c r="AR656" s="9"/>
      <c r="AS656" s="9"/>
      <c r="AT656" s="251"/>
      <c r="AU656" s="251">
        <v>0</v>
      </c>
      <c r="AV656" s="251"/>
      <c r="AW656" s="131"/>
      <c r="AX656" s="55"/>
      <c r="AY656" s="55"/>
      <c r="AZ656" s="68"/>
      <c r="BA656" s="68"/>
      <c r="BB656" s="68"/>
      <c r="BC656" s="68"/>
      <c r="BD656" s="68"/>
      <c r="BE656" s="68"/>
      <c r="BF656" s="213"/>
      <c r="BG656" s="252"/>
      <c r="BH656" s="266">
        <v>206</v>
      </c>
      <c r="BI656" s="254"/>
      <c r="BJ656" s="690"/>
      <c r="BK656" s="251">
        <v>8</v>
      </c>
      <c r="BL656" s="251"/>
      <c r="BM656" s="131"/>
      <c r="BN656" s="55"/>
      <c r="BO656" s="55"/>
      <c r="BP656" s="94"/>
      <c r="BQ656" s="94"/>
      <c r="BR656" s="94"/>
      <c r="BS656" s="94"/>
      <c r="BT656" s="94"/>
      <c r="BU656" s="94"/>
      <c r="BV656" s="94"/>
      <c r="BW656" s="252"/>
      <c r="BX656" s="251">
        <v>388</v>
      </c>
      <c r="BY656" s="251"/>
      <c r="BZ656" s="131"/>
      <c r="CA656" s="55"/>
      <c r="CB656" s="55"/>
      <c r="CC656" s="55"/>
      <c r="CD656" s="55"/>
      <c r="CE656" s="55"/>
      <c r="CF656" s="55"/>
      <c r="CG656" s="9"/>
      <c r="CH656" s="9"/>
      <c r="CI656" s="9"/>
      <c r="CJ656" s="251"/>
      <c r="CK656" s="251">
        <v>0</v>
      </c>
      <c r="CL656" s="251"/>
    </row>
    <row r="657" spans="1:90" ht="12.95" customHeight="1" x14ac:dyDescent="0.2">
      <c r="A657" s="72"/>
      <c r="B657" s="255" t="s">
        <v>2161</v>
      </c>
      <c r="C657" s="255" t="s">
        <v>2055</v>
      </c>
      <c r="D657" s="301"/>
      <c r="K657" s="10"/>
      <c r="L657" s="9"/>
      <c r="M657" s="9"/>
      <c r="N657" s="107"/>
      <c r="O657" s="141"/>
      <c r="P657" s="142"/>
      <c r="Q657" s="462">
        <v>1070</v>
      </c>
      <c r="R657" s="462">
        <v>1099</v>
      </c>
      <c r="S657" s="107">
        <f t="shared" si="95"/>
        <v>635</v>
      </c>
      <c r="T657" s="141">
        <f>+AH657+AU657+BH657+BK657+BX657+CK657</f>
        <v>1099</v>
      </c>
      <c r="U657" s="142">
        <f t="shared" si="92"/>
        <v>0</v>
      </c>
      <c r="V657" s="260"/>
      <c r="W657" s="131"/>
      <c r="X657" s="55"/>
      <c r="Y657" s="55"/>
      <c r="Z657" s="55"/>
      <c r="AA657" s="55"/>
      <c r="AB657" s="55"/>
      <c r="AC657" s="55"/>
      <c r="AD657" s="9"/>
      <c r="AE657" s="9"/>
      <c r="AF657" s="9"/>
      <c r="AG657" s="251">
        <v>282</v>
      </c>
      <c r="AH657" s="251">
        <v>494</v>
      </c>
      <c r="AI657" s="251"/>
      <c r="AJ657" s="131"/>
      <c r="AK657" s="55"/>
      <c r="AL657" s="55"/>
      <c r="AM657" s="55"/>
      <c r="AN657" s="55"/>
      <c r="AO657" s="55"/>
      <c r="AP657" s="55"/>
      <c r="AQ657" s="9"/>
      <c r="AR657" s="9"/>
      <c r="AS657" s="9"/>
      <c r="AT657" s="251">
        <v>1</v>
      </c>
      <c r="AU657" s="251">
        <v>0</v>
      </c>
      <c r="AV657" s="251"/>
      <c r="AW657" s="131"/>
      <c r="AX657" s="55"/>
      <c r="AY657" s="55"/>
      <c r="AZ657" s="68"/>
      <c r="BA657" s="68"/>
      <c r="BB657" s="68"/>
      <c r="BC657" s="68"/>
      <c r="BD657" s="68"/>
      <c r="BE657" s="68"/>
      <c r="BF657" s="213"/>
      <c r="BG657" s="251">
        <v>3</v>
      </c>
      <c r="BH657" s="266">
        <v>5</v>
      </c>
      <c r="BI657" s="254"/>
      <c r="BJ657" s="268">
        <v>262</v>
      </c>
      <c r="BK657" s="251">
        <v>134</v>
      </c>
      <c r="BL657" s="251"/>
      <c r="BM657" s="131"/>
      <c r="BN657" s="55"/>
      <c r="BO657" s="55"/>
      <c r="BP657" s="94"/>
      <c r="BQ657" s="94"/>
      <c r="BR657" s="94"/>
      <c r="BS657" s="94"/>
      <c r="BT657" s="94"/>
      <c r="BU657" s="94"/>
      <c r="BV657" s="94"/>
      <c r="BW657" s="251">
        <v>522</v>
      </c>
      <c r="BX657" s="251">
        <v>466</v>
      </c>
      <c r="BY657" s="251"/>
      <c r="BZ657" s="131"/>
      <c r="CA657" s="55"/>
      <c r="CB657" s="55"/>
      <c r="CC657" s="55"/>
      <c r="CD657" s="55"/>
      <c r="CE657" s="55"/>
      <c r="CF657" s="55"/>
      <c r="CG657" s="9"/>
      <c r="CH657" s="9"/>
      <c r="CI657" s="9"/>
      <c r="CJ657" s="251">
        <v>0</v>
      </c>
      <c r="CK657" s="251">
        <v>0</v>
      </c>
      <c r="CL657" s="251"/>
    </row>
    <row r="658" spans="1:90" ht="12.95" customHeight="1" x14ac:dyDescent="0.2">
      <c r="A658" s="72" t="s">
        <v>170</v>
      </c>
      <c r="B658" s="255" t="s">
        <v>2164</v>
      </c>
      <c r="C658" s="255" t="s">
        <v>2055</v>
      </c>
      <c r="D658" s="301"/>
      <c r="K658" s="10"/>
      <c r="L658" s="9"/>
      <c r="M658" s="9"/>
      <c r="N658" s="107"/>
      <c r="O658" s="141"/>
      <c r="P658" s="142"/>
      <c r="Q658" s="461"/>
      <c r="R658" s="462">
        <v>1022</v>
      </c>
      <c r="S658" s="107">
        <f t="shared" si="95"/>
        <v>642</v>
      </c>
      <c r="T658" s="141">
        <f>+AH658+AU658+BH658+BK658+BX658+CK658</f>
        <v>1022</v>
      </c>
      <c r="U658" s="142">
        <f t="shared" si="92"/>
        <v>0</v>
      </c>
      <c r="V658" s="260"/>
      <c r="W658" s="131"/>
      <c r="X658" s="55"/>
      <c r="Y658" s="55"/>
      <c r="Z658" s="55"/>
      <c r="AA658" s="55"/>
      <c r="AB658" s="55"/>
      <c r="AC658" s="55"/>
      <c r="AD658" s="9"/>
      <c r="AE658" s="9"/>
      <c r="AF658" s="9"/>
      <c r="AG658" s="251"/>
      <c r="AH658" s="252">
        <v>1008</v>
      </c>
      <c r="AI658" s="252"/>
      <c r="AJ658" s="131"/>
      <c r="AK658" s="55"/>
      <c r="AL658" s="55"/>
      <c r="AM658" s="55"/>
      <c r="AN658" s="55"/>
      <c r="AO658" s="55"/>
      <c r="AP658" s="55"/>
      <c r="AQ658" s="9"/>
      <c r="AR658" s="9"/>
      <c r="AS658" s="9"/>
      <c r="AT658" s="251"/>
      <c r="AU658" s="251">
        <v>0</v>
      </c>
      <c r="AV658" s="251"/>
      <c r="AW658" s="131"/>
      <c r="AX658" s="55"/>
      <c r="AY658" s="55"/>
      <c r="AZ658" s="68"/>
      <c r="BA658" s="68"/>
      <c r="BB658" s="68"/>
      <c r="BC658" s="68"/>
      <c r="BD658" s="68"/>
      <c r="BE658" s="68"/>
      <c r="BF658" s="213"/>
      <c r="BG658" s="251"/>
      <c r="BH658" s="266">
        <v>0</v>
      </c>
      <c r="BI658" s="254"/>
      <c r="BJ658" s="268"/>
      <c r="BK658" s="251">
        <v>0</v>
      </c>
      <c r="BL658" s="251"/>
      <c r="BM658" s="131"/>
      <c r="BN658" s="55"/>
      <c r="BO658" s="55"/>
      <c r="BP658" s="94"/>
      <c r="BQ658" s="94"/>
      <c r="BR658" s="94"/>
      <c r="BS658" s="94"/>
      <c r="BT658" s="94"/>
      <c r="BU658" s="94"/>
      <c r="BV658" s="94"/>
      <c r="BW658" s="251"/>
      <c r="BX658" s="251">
        <v>14</v>
      </c>
      <c r="BY658" s="251"/>
      <c r="BZ658" s="131"/>
      <c r="CA658" s="55"/>
      <c r="CB658" s="55"/>
      <c r="CC658" s="55"/>
      <c r="CD658" s="55"/>
      <c r="CE658" s="55"/>
      <c r="CF658" s="55"/>
      <c r="CG658" s="9"/>
      <c r="CH658" s="9"/>
      <c r="CI658" s="9"/>
      <c r="CJ658" s="251"/>
      <c r="CK658" s="251">
        <v>0</v>
      </c>
      <c r="CL658" s="251"/>
    </row>
    <row r="659" spans="1:90" ht="12.95" customHeight="1" x14ac:dyDescent="0.2">
      <c r="A659" s="72"/>
      <c r="B659" s="255" t="s">
        <v>2167</v>
      </c>
      <c r="C659" s="255" t="s">
        <v>2055</v>
      </c>
      <c r="D659" s="301"/>
      <c r="K659" s="10"/>
      <c r="L659" s="9"/>
      <c r="M659" s="9"/>
      <c r="N659" s="107"/>
      <c r="O659" s="141"/>
      <c r="P659" s="142"/>
      <c r="Q659" s="462"/>
      <c r="R659" s="462">
        <v>1015</v>
      </c>
      <c r="S659" s="107">
        <f t="shared" si="95"/>
        <v>646</v>
      </c>
      <c r="T659" s="141">
        <f>+AH659+AU659+BH659+BK659+BX659+CK659</f>
        <v>1015</v>
      </c>
      <c r="U659" s="142">
        <f t="shared" si="92"/>
        <v>0</v>
      </c>
      <c r="V659" s="260"/>
      <c r="W659" s="131"/>
      <c r="X659" s="55"/>
      <c r="Y659" s="55"/>
      <c r="Z659" s="55"/>
      <c r="AA659" s="55"/>
      <c r="AB659" s="55"/>
      <c r="AC659" s="55"/>
      <c r="AD659" s="9"/>
      <c r="AE659" s="9"/>
      <c r="AF659" s="9"/>
      <c r="AG659" s="252"/>
      <c r="AH659" s="251">
        <v>402</v>
      </c>
      <c r="AI659" s="251"/>
      <c r="AJ659" s="131"/>
      <c r="AK659" s="55"/>
      <c r="AL659" s="55"/>
      <c r="AM659" s="55"/>
      <c r="AN659" s="55"/>
      <c r="AO659" s="55"/>
      <c r="AP659" s="55"/>
      <c r="AQ659" s="9"/>
      <c r="AR659" s="9"/>
      <c r="AS659" s="9"/>
      <c r="AT659" s="252"/>
      <c r="AU659" s="251">
        <v>548</v>
      </c>
      <c r="AV659" s="251"/>
      <c r="AW659" s="131"/>
      <c r="AX659" s="55"/>
      <c r="AY659" s="55"/>
      <c r="AZ659" s="68"/>
      <c r="BA659" s="68"/>
      <c r="BB659" s="68"/>
      <c r="BC659" s="68"/>
      <c r="BD659" s="68"/>
      <c r="BE659" s="68"/>
      <c r="BF659" s="213"/>
      <c r="BG659" s="251"/>
      <c r="BH659" s="266">
        <v>61</v>
      </c>
      <c r="BI659" s="254"/>
      <c r="BJ659" s="690"/>
      <c r="BK659" s="251">
        <v>4</v>
      </c>
      <c r="BL659" s="251"/>
      <c r="BM659" s="131"/>
      <c r="BN659" s="55"/>
      <c r="BO659" s="55"/>
      <c r="BP659" s="94"/>
      <c r="BQ659" s="94"/>
      <c r="BR659" s="94"/>
      <c r="BS659" s="94"/>
      <c r="BT659" s="94"/>
      <c r="BU659" s="94"/>
      <c r="BV659" s="94"/>
      <c r="BW659" s="252"/>
      <c r="BX659" s="251"/>
      <c r="BY659" s="251"/>
      <c r="BZ659" s="131"/>
      <c r="CA659" s="55"/>
      <c r="CB659" s="55"/>
      <c r="CC659" s="55"/>
      <c r="CD659" s="55"/>
      <c r="CE659" s="55"/>
      <c r="CF659" s="55"/>
      <c r="CG659" s="9"/>
      <c r="CH659" s="9"/>
      <c r="CI659" s="9"/>
      <c r="CJ659" s="251"/>
      <c r="CK659" s="251">
        <v>0</v>
      </c>
      <c r="CL659" s="251"/>
    </row>
    <row r="660" spans="1:90" ht="12.95" customHeight="1" x14ac:dyDescent="0.2">
      <c r="A660" s="72"/>
      <c r="B660" s="255" t="s">
        <v>2168</v>
      </c>
      <c r="C660" s="255" t="s">
        <v>2055</v>
      </c>
      <c r="D660" s="301"/>
      <c r="K660" s="10"/>
      <c r="L660" s="9"/>
      <c r="M660" s="9"/>
      <c r="N660" s="107"/>
      <c r="O660" s="141"/>
      <c r="P660" s="142"/>
      <c r="Q660" s="464"/>
      <c r="R660" s="463">
        <v>982</v>
      </c>
      <c r="S660" s="107">
        <f t="shared" si="95"/>
        <v>649</v>
      </c>
      <c r="T660" s="141">
        <f>+AH660+AU660+BH660+BK660+BX660+CK660</f>
        <v>982</v>
      </c>
      <c r="U660" s="142">
        <f t="shared" si="92"/>
        <v>0</v>
      </c>
      <c r="V660" s="260"/>
      <c r="W660" s="131"/>
      <c r="X660" s="55"/>
      <c r="Y660" s="55"/>
      <c r="Z660" s="55"/>
      <c r="AA660" s="55"/>
      <c r="AB660" s="55"/>
      <c r="AC660" s="55"/>
      <c r="AD660" s="9"/>
      <c r="AE660" s="9"/>
      <c r="AF660" s="9"/>
      <c r="AG660" s="252"/>
      <c r="AH660" s="251">
        <v>514</v>
      </c>
      <c r="AI660" s="251"/>
      <c r="AJ660" s="131"/>
      <c r="AK660" s="55"/>
      <c r="AL660" s="55"/>
      <c r="AM660" s="55"/>
      <c r="AN660" s="55"/>
      <c r="AO660" s="55"/>
      <c r="AP660" s="55"/>
      <c r="AQ660" s="9"/>
      <c r="AR660" s="9"/>
      <c r="AS660" s="9"/>
      <c r="AT660" s="251"/>
      <c r="AU660" s="251">
        <v>120</v>
      </c>
      <c r="AV660" s="251"/>
      <c r="AW660" s="131"/>
      <c r="AX660" s="55"/>
      <c r="AY660" s="55"/>
      <c r="AZ660" s="68"/>
      <c r="BA660" s="68"/>
      <c r="BB660" s="68"/>
      <c r="BC660" s="68"/>
      <c r="BD660" s="68"/>
      <c r="BE660" s="68"/>
      <c r="BF660" s="213"/>
      <c r="BG660" s="251"/>
      <c r="BH660" s="266">
        <v>0</v>
      </c>
      <c r="BI660" s="254"/>
      <c r="BJ660" s="268"/>
      <c r="BK660" s="251">
        <v>348</v>
      </c>
      <c r="BL660" s="251"/>
      <c r="BM660" s="131"/>
      <c r="BN660" s="55"/>
      <c r="BO660" s="55"/>
      <c r="BP660" s="94"/>
      <c r="BQ660" s="94"/>
      <c r="BR660" s="94"/>
      <c r="BS660" s="94"/>
      <c r="BT660" s="94"/>
      <c r="BU660" s="94"/>
      <c r="BV660" s="94"/>
      <c r="BW660" s="251"/>
      <c r="BX660" s="251">
        <v>0</v>
      </c>
      <c r="BY660" s="251"/>
      <c r="BZ660" s="131"/>
      <c r="CA660" s="55"/>
      <c r="CB660" s="55"/>
      <c r="CC660" s="55"/>
      <c r="CD660" s="55"/>
      <c r="CE660" s="55"/>
      <c r="CF660" s="55"/>
      <c r="CG660" s="9"/>
      <c r="CH660" s="9"/>
      <c r="CI660" s="9"/>
      <c r="CJ660" s="252"/>
      <c r="CK660" s="251">
        <v>0</v>
      </c>
      <c r="CL660" s="251"/>
    </row>
    <row r="661" spans="1:90" ht="12.95" customHeight="1" x14ac:dyDescent="0.2">
      <c r="A661" s="72" t="s">
        <v>157</v>
      </c>
      <c r="B661" s="255" t="s">
        <v>2173</v>
      </c>
      <c r="C661" s="255" t="s">
        <v>2055</v>
      </c>
      <c r="D661" s="301"/>
      <c r="K661" s="10"/>
      <c r="L661" s="9"/>
      <c r="M661" s="9"/>
      <c r="N661" s="107"/>
      <c r="O661" s="141"/>
      <c r="P661" s="142"/>
      <c r="Q661" s="465"/>
      <c r="R661" s="465">
        <v>913</v>
      </c>
      <c r="S661" s="107">
        <f t="shared" si="95"/>
        <v>663</v>
      </c>
      <c r="T661" s="141">
        <f>+AH661+AU661+BH661+BK661+BX661+CK661</f>
        <v>913</v>
      </c>
      <c r="U661" s="142">
        <f t="shared" si="92"/>
        <v>0</v>
      </c>
      <c r="V661" s="260"/>
      <c r="W661" s="131"/>
      <c r="X661" s="55"/>
      <c r="Y661" s="55"/>
      <c r="Z661" s="55"/>
      <c r="AA661" s="55"/>
      <c r="AB661" s="55"/>
      <c r="AC661" s="55"/>
      <c r="AD661" s="9"/>
      <c r="AE661" s="9"/>
      <c r="AF661" s="9"/>
      <c r="AG661" s="251"/>
      <c r="AH661" s="251">
        <v>544</v>
      </c>
      <c r="AI661" s="251"/>
      <c r="AJ661" s="131"/>
      <c r="AK661" s="55"/>
      <c r="AL661" s="55"/>
      <c r="AM661" s="55"/>
      <c r="AN661" s="55"/>
      <c r="AO661" s="55"/>
      <c r="AP661" s="55"/>
      <c r="AQ661" s="9"/>
      <c r="AR661" s="9"/>
      <c r="AS661" s="9"/>
      <c r="AT661" s="251"/>
      <c r="AU661" s="251">
        <v>41</v>
      </c>
      <c r="AV661" s="251"/>
      <c r="AW661" s="131"/>
      <c r="AX661" s="55"/>
      <c r="AY661" s="55"/>
      <c r="AZ661" s="68"/>
      <c r="BA661" s="68"/>
      <c r="BB661" s="68"/>
      <c r="BC661" s="68"/>
      <c r="BD661" s="68"/>
      <c r="BE661" s="68"/>
      <c r="BF661" s="213"/>
      <c r="BG661" s="251"/>
      <c r="BH661" s="266">
        <v>43</v>
      </c>
      <c r="BI661" s="254"/>
      <c r="BJ661" s="268"/>
      <c r="BK661" s="251">
        <v>285</v>
      </c>
      <c r="BL661" s="251"/>
      <c r="BM661" s="131"/>
      <c r="BN661" s="55"/>
      <c r="BO661" s="55"/>
      <c r="BP661" s="94"/>
      <c r="BQ661" s="94"/>
      <c r="BR661" s="94"/>
      <c r="BS661" s="94"/>
      <c r="BT661" s="94"/>
      <c r="BU661" s="94"/>
      <c r="BV661" s="94"/>
      <c r="BW661" s="251"/>
      <c r="BX661" s="251">
        <v>0</v>
      </c>
      <c r="BY661" s="251"/>
      <c r="BZ661" s="131"/>
      <c r="CA661" s="55"/>
      <c r="CB661" s="55"/>
      <c r="CC661" s="55"/>
      <c r="CD661" s="55"/>
      <c r="CE661" s="55"/>
      <c r="CF661" s="55"/>
      <c r="CG661" s="9"/>
      <c r="CH661" s="9"/>
      <c r="CI661" s="9"/>
      <c r="CJ661" s="251"/>
      <c r="CK661" s="251">
        <v>0</v>
      </c>
      <c r="CL661" s="251"/>
    </row>
    <row r="662" spans="1:90" ht="12.95" customHeight="1" x14ac:dyDescent="0.2">
      <c r="A662" s="72" t="s">
        <v>164</v>
      </c>
      <c r="B662" s="255" t="s">
        <v>2174</v>
      </c>
      <c r="C662" s="255" t="s">
        <v>2055</v>
      </c>
      <c r="D662" s="301"/>
      <c r="K662" s="10"/>
      <c r="L662" s="9"/>
      <c r="M662" s="9"/>
      <c r="N662" s="107"/>
      <c r="O662" s="141"/>
      <c r="P662" s="142"/>
      <c r="Q662" s="465">
        <v>672</v>
      </c>
      <c r="R662" s="465">
        <v>899</v>
      </c>
      <c r="S662" s="107">
        <f t="shared" si="95"/>
        <v>664</v>
      </c>
      <c r="T662" s="141">
        <f>+AH662+AU662+BH662+BK662+BX662+CK662</f>
        <v>899</v>
      </c>
      <c r="U662" s="142">
        <f t="shared" si="92"/>
        <v>0</v>
      </c>
      <c r="V662" s="260"/>
      <c r="W662" s="131"/>
      <c r="X662" s="55"/>
      <c r="Y662" s="55"/>
      <c r="Z662" s="55"/>
      <c r="AA662" s="55"/>
      <c r="AB662" s="55"/>
      <c r="AC662" s="55"/>
      <c r="AD662" s="9"/>
      <c r="AE662" s="9"/>
      <c r="AF662" s="9"/>
      <c r="AG662" s="251">
        <v>245</v>
      </c>
      <c r="AH662" s="251">
        <v>414</v>
      </c>
      <c r="AI662" s="251"/>
      <c r="AJ662" s="131"/>
      <c r="AK662" s="55"/>
      <c r="AL662" s="55"/>
      <c r="AM662" s="55"/>
      <c r="AN662" s="55"/>
      <c r="AO662" s="55"/>
      <c r="AP662" s="55"/>
      <c r="AQ662" s="9"/>
      <c r="AR662" s="9"/>
      <c r="AS662" s="9"/>
      <c r="AT662" s="251">
        <v>41</v>
      </c>
      <c r="AU662" s="251">
        <v>27</v>
      </c>
      <c r="AV662" s="251"/>
      <c r="AW662" s="131"/>
      <c r="AX662" s="55"/>
      <c r="AY662" s="55"/>
      <c r="AZ662" s="68"/>
      <c r="BA662" s="68"/>
      <c r="BB662" s="68"/>
      <c r="BC662" s="68"/>
      <c r="BD662" s="68"/>
      <c r="BE662" s="68"/>
      <c r="BF662" s="213"/>
      <c r="BG662" s="251">
        <v>56</v>
      </c>
      <c r="BH662" s="266">
        <v>110</v>
      </c>
      <c r="BI662" s="254"/>
      <c r="BJ662" s="268">
        <v>27</v>
      </c>
      <c r="BK662" s="251">
        <v>8</v>
      </c>
      <c r="BL662" s="251"/>
      <c r="BM662" s="131"/>
      <c r="BN662" s="55"/>
      <c r="BO662" s="55"/>
      <c r="BP662" s="94"/>
      <c r="BQ662" s="94"/>
      <c r="BR662" s="94"/>
      <c r="BS662" s="94"/>
      <c r="BT662" s="94"/>
      <c r="BU662" s="94"/>
      <c r="BV662" s="94"/>
      <c r="BW662" s="251">
        <v>303</v>
      </c>
      <c r="BX662" s="251">
        <v>321</v>
      </c>
      <c r="BY662" s="251"/>
      <c r="BZ662" s="131"/>
      <c r="CA662" s="55"/>
      <c r="CB662" s="55"/>
      <c r="CC662" s="55"/>
      <c r="CD662" s="55"/>
      <c r="CE662" s="55"/>
      <c r="CF662" s="55"/>
      <c r="CG662" s="9"/>
      <c r="CH662" s="9"/>
      <c r="CI662" s="9"/>
      <c r="CJ662" s="251">
        <v>0</v>
      </c>
      <c r="CK662" s="251">
        <v>19</v>
      </c>
      <c r="CL662" s="251"/>
    </row>
    <row r="663" spans="1:90" ht="12.95" customHeight="1" x14ac:dyDescent="0.2">
      <c r="A663" s="72"/>
      <c r="B663" s="255" t="s">
        <v>2177</v>
      </c>
      <c r="C663" s="255" t="s">
        <v>2055</v>
      </c>
      <c r="D663" s="263"/>
      <c r="E663" s="56"/>
      <c r="F663" s="44"/>
      <c r="G663" s="52"/>
      <c r="H663" s="44"/>
      <c r="I663" s="44"/>
      <c r="J663" s="44"/>
      <c r="K663" s="44"/>
      <c r="L663" s="44"/>
      <c r="M663" s="44"/>
      <c r="N663" s="107"/>
      <c r="O663" s="141"/>
      <c r="P663" s="142"/>
      <c r="Q663" s="467"/>
      <c r="R663" s="466">
        <v>867</v>
      </c>
      <c r="S663" s="107">
        <f t="shared" si="95"/>
        <v>668</v>
      </c>
      <c r="T663" s="141">
        <f>+AH663+AU663+BH663+BK663+BX663+CK663</f>
        <v>867</v>
      </c>
      <c r="U663" s="142">
        <f t="shared" si="92"/>
        <v>0</v>
      </c>
      <c r="V663" s="260"/>
      <c r="W663" s="263"/>
      <c r="X663" s="56"/>
      <c r="Y663" s="44"/>
      <c r="Z663" s="44"/>
      <c r="AA663" s="44"/>
      <c r="AB663" s="44"/>
      <c r="AC663" s="44"/>
      <c r="AD663" s="44"/>
      <c r="AE663" s="44"/>
      <c r="AF663" s="44"/>
      <c r="AG663" s="252"/>
      <c r="AH663" s="251">
        <v>0</v>
      </c>
      <c r="AI663" s="251"/>
      <c r="AJ663" s="263"/>
      <c r="AK663" s="56"/>
      <c r="AL663" s="44"/>
      <c r="AM663" s="44"/>
      <c r="AN663" s="44"/>
      <c r="AO663" s="44"/>
      <c r="AP663" s="44"/>
      <c r="AQ663" s="44"/>
      <c r="AR663" s="44"/>
      <c r="AS663" s="44"/>
      <c r="AT663" s="252"/>
      <c r="AU663" s="251">
        <v>0</v>
      </c>
      <c r="AV663" s="251"/>
      <c r="AW663" s="263"/>
      <c r="AX663" s="56"/>
      <c r="AY663" s="44"/>
      <c r="AZ663" s="66"/>
      <c r="BA663" s="66"/>
      <c r="BB663" s="66"/>
      <c r="BC663" s="66"/>
      <c r="BD663" s="66"/>
      <c r="BE663" s="66"/>
      <c r="BF663" s="217"/>
      <c r="BG663" s="251"/>
      <c r="BH663" s="266">
        <v>0</v>
      </c>
      <c r="BI663" s="254"/>
      <c r="BJ663" s="268"/>
      <c r="BK663" s="251">
        <v>0</v>
      </c>
      <c r="BL663" s="251"/>
      <c r="BM663" s="263"/>
      <c r="BN663" s="99"/>
      <c r="BO663" s="44"/>
      <c r="BP663" s="44"/>
      <c r="BQ663" s="44"/>
      <c r="BR663" s="44"/>
      <c r="BS663" s="44"/>
      <c r="BT663" s="44"/>
      <c r="BU663" s="44"/>
      <c r="BV663" s="44"/>
      <c r="BW663" s="251"/>
      <c r="BX663" s="251">
        <v>867</v>
      </c>
      <c r="BY663" s="251"/>
      <c r="BZ663" s="263"/>
      <c r="CA663" s="262"/>
      <c r="CB663" s="56"/>
      <c r="CC663" s="44"/>
      <c r="CD663" s="52"/>
      <c r="CE663" s="44"/>
      <c r="CF663" s="44"/>
      <c r="CG663" s="44"/>
      <c r="CH663" s="44"/>
      <c r="CI663" s="44"/>
      <c r="CJ663" s="251"/>
      <c r="CK663" s="251">
        <v>0</v>
      </c>
      <c r="CL663" s="251"/>
    </row>
    <row r="664" spans="1:90" ht="12.95" customHeight="1" x14ac:dyDescent="0.2">
      <c r="A664" s="72" t="s">
        <v>144</v>
      </c>
      <c r="B664" s="255" t="s">
        <v>2181</v>
      </c>
      <c r="C664" s="255" t="s">
        <v>2055</v>
      </c>
      <c r="D664" s="263"/>
      <c r="E664" s="99"/>
      <c r="F664" s="44"/>
      <c r="G664" s="52"/>
      <c r="H664" s="44"/>
      <c r="I664" s="44"/>
      <c r="J664" s="44"/>
      <c r="K664" s="44"/>
      <c r="L664" s="44"/>
      <c r="M664" s="44"/>
      <c r="N664" s="107"/>
      <c r="O664" s="141"/>
      <c r="P664" s="142"/>
      <c r="Q664" s="469"/>
      <c r="R664" s="468">
        <v>799</v>
      </c>
      <c r="S664" s="107">
        <f t="shared" si="95"/>
        <v>680</v>
      </c>
      <c r="T664" s="141">
        <f>+AH664+AU664+BH664+BK664+BX664+CK664</f>
        <v>799</v>
      </c>
      <c r="U664" s="142">
        <f t="shared" si="92"/>
        <v>0</v>
      </c>
      <c r="V664" s="260"/>
      <c r="W664" s="263"/>
      <c r="X664" s="99"/>
      <c r="Y664" s="44"/>
      <c r="Z664" s="44"/>
      <c r="AA664" s="44"/>
      <c r="AB664" s="44"/>
      <c r="AC664" s="44"/>
      <c r="AD664" s="44"/>
      <c r="AE664" s="44"/>
      <c r="AF664" s="44"/>
      <c r="AG664" s="271"/>
      <c r="AH664" s="271">
        <v>113</v>
      </c>
      <c r="AI664" s="271"/>
      <c r="AJ664" s="263"/>
      <c r="AK664" s="99"/>
      <c r="AL664" s="44"/>
      <c r="AM664" s="44"/>
      <c r="AN664" s="44"/>
      <c r="AO664" s="44"/>
      <c r="AP664" s="44"/>
      <c r="AQ664" s="44"/>
      <c r="AR664" s="44"/>
      <c r="AS664" s="44"/>
      <c r="AT664" s="271"/>
      <c r="AU664" s="271">
        <v>0</v>
      </c>
      <c r="AV664" s="271"/>
      <c r="AW664" s="263"/>
      <c r="AX664" s="99"/>
      <c r="AY664" s="44"/>
      <c r="AZ664" s="66"/>
      <c r="BA664" s="66"/>
      <c r="BB664" s="66"/>
      <c r="BC664" s="66"/>
      <c r="BD664" s="66"/>
      <c r="BE664" s="66"/>
      <c r="BF664" s="217"/>
      <c r="BG664" s="271"/>
      <c r="BH664" s="275">
        <v>0</v>
      </c>
      <c r="BI664" s="277"/>
      <c r="BJ664" s="691"/>
      <c r="BK664" s="271">
        <v>80</v>
      </c>
      <c r="BL664" s="271"/>
      <c r="BM664" s="263"/>
      <c r="BN664" s="99"/>
      <c r="BO664" s="44"/>
      <c r="BP664" s="44"/>
      <c r="BQ664" s="44"/>
      <c r="BR664" s="44"/>
      <c r="BS664" s="44"/>
      <c r="BT664" s="44"/>
      <c r="BU664" s="44"/>
      <c r="BV664" s="44"/>
      <c r="BW664" s="271"/>
      <c r="BX664" s="271">
        <v>606</v>
      </c>
      <c r="BY664" s="271"/>
      <c r="BZ664" s="263"/>
      <c r="CA664" s="262"/>
      <c r="CB664" s="99"/>
      <c r="CC664" s="44"/>
      <c r="CD664" s="52"/>
      <c r="CE664" s="44"/>
      <c r="CF664" s="44"/>
      <c r="CG664" s="44"/>
      <c r="CH664" s="44"/>
      <c r="CI664" s="44"/>
      <c r="CJ664" s="271"/>
      <c r="CK664" s="271">
        <v>0</v>
      </c>
      <c r="CL664" s="271"/>
    </row>
    <row r="665" spans="1:90" ht="12.95" customHeight="1" x14ac:dyDescent="0.2">
      <c r="A665" s="72" t="s">
        <v>149</v>
      </c>
      <c r="B665" s="255" t="s">
        <v>2185</v>
      </c>
      <c r="C665" s="255" t="s">
        <v>2055</v>
      </c>
      <c r="D665" s="301"/>
      <c r="K665" s="10"/>
      <c r="L665" s="9"/>
      <c r="M665" s="9"/>
      <c r="N665" s="107"/>
      <c r="O665" s="141"/>
      <c r="P665" s="142"/>
      <c r="Q665" s="470">
        <v>693</v>
      </c>
      <c r="R665" s="470">
        <v>767</v>
      </c>
      <c r="S665" s="107">
        <f t="shared" si="95"/>
        <v>690</v>
      </c>
      <c r="T665" s="141">
        <f>+AH665+AU665+BH665+BK665+BX665+CK665</f>
        <v>767</v>
      </c>
      <c r="U665" s="142">
        <f t="shared" si="92"/>
        <v>0</v>
      </c>
      <c r="V665" s="260"/>
      <c r="W665" s="131"/>
      <c r="X665" s="55"/>
      <c r="Y665" s="55"/>
      <c r="Z665" s="55"/>
      <c r="AA665" s="55"/>
      <c r="AB665" s="55"/>
      <c r="AC665" s="55"/>
      <c r="AD665" s="9"/>
      <c r="AE665" s="9"/>
      <c r="AF665" s="9"/>
      <c r="AG665" s="271">
        <v>227</v>
      </c>
      <c r="AH665" s="271">
        <v>322</v>
      </c>
      <c r="AI665" s="271"/>
      <c r="AJ665" s="131"/>
      <c r="AK665" s="55"/>
      <c r="AL665" s="55"/>
      <c r="AM665" s="55"/>
      <c r="AN665" s="55"/>
      <c r="AO665" s="55"/>
      <c r="AP665" s="55"/>
      <c r="AQ665" s="9"/>
      <c r="AR665" s="9"/>
      <c r="AS665" s="9"/>
      <c r="AT665" s="271">
        <v>0</v>
      </c>
      <c r="AU665" s="271">
        <v>0</v>
      </c>
      <c r="AV665" s="271"/>
      <c r="AW665" s="131"/>
      <c r="AX665" s="55"/>
      <c r="AY665" s="55"/>
      <c r="AZ665" s="68"/>
      <c r="BA665" s="68"/>
      <c r="BB665" s="68"/>
      <c r="BC665" s="68"/>
      <c r="BD665" s="68"/>
      <c r="BE665" s="68"/>
      <c r="BF665" s="213"/>
      <c r="BG665" s="271">
        <v>0</v>
      </c>
      <c r="BH665" s="275">
        <v>0</v>
      </c>
      <c r="BI665" s="277"/>
      <c r="BJ665" s="691">
        <v>5</v>
      </c>
      <c r="BK665" s="271">
        <v>23</v>
      </c>
      <c r="BL665" s="271"/>
      <c r="BM665" s="131"/>
      <c r="BN665" s="55"/>
      <c r="BO665" s="55"/>
      <c r="BP665" s="94"/>
      <c r="BQ665" s="94"/>
      <c r="BR665" s="94"/>
      <c r="BS665" s="94"/>
      <c r="BT665" s="94"/>
      <c r="BU665" s="94"/>
      <c r="BV665" s="94"/>
      <c r="BW665" s="271">
        <v>450</v>
      </c>
      <c r="BX665" s="271">
        <v>400</v>
      </c>
      <c r="BY665" s="271"/>
      <c r="BZ665" s="131"/>
      <c r="CA665" s="55"/>
      <c r="CB665" s="55"/>
      <c r="CC665" s="55"/>
      <c r="CD665" s="55"/>
      <c r="CE665" s="55"/>
      <c r="CF665" s="55"/>
      <c r="CG665" s="9"/>
      <c r="CH665" s="9"/>
      <c r="CI665" s="9"/>
      <c r="CJ665" s="271">
        <v>11</v>
      </c>
      <c r="CK665" s="271">
        <v>22</v>
      </c>
      <c r="CL665" s="271"/>
    </row>
    <row r="666" spans="1:90" ht="12.95" customHeight="1" x14ac:dyDescent="0.2">
      <c r="A666" s="72" t="s">
        <v>155</v>
      </c>
      <c r="B666" s="255" t="s">
        <v>2186</v>
      </c>
      <c r="C666" s="255" t="s">
        <v>2055</v>
      </c>
      <c r="D666" s="301"/>
      <c r="K666" s="10"/>
      <c r="L666" s="9"/>
      <c r="M666" s="9"/>
      <c r="N666" s="107"/>
      <c r="O666" s="141"/>
      <c r="P666" s="142"/>
      <c r="Q666" s="471"/>
      <c r="R666" s="471">
        <v>752</v>
      </c>
      <c r="S666" s="107">
        <f t="shared" si="95"/>
        <v>693</v>
      </c>
      <c r="T666" s="141">
        <f>+AH666+AU666+BH666+BK666+BX666+CK666</f>
        <v>752</v>
      </c>
      <c r="U666" s="142">
        <f t="shared" si="92"/>
        <v>0</v>
      </c>
      <c r="V666" s="260"/>
      <c r="W666" s="131"/>
      <c r="X666" s="55"/>
      <c r="Y666" s="55"/>
      <c r="Z666" s="55"/>
      <c r="AA666" s="55"/>
      <c r="AB666" s="55"/>
      <c r="AC666" s="55"/>
      <c r="AD666" s="9"/>
      <c r="AE666" s="9"/>
      <c r="AF666" s="9"/>
      <c r="AG666" s="271"/>
      <c r="AH666" s="271">
        <v>133</v>
      </c>
      <c r="AI666" s="271"/>
      <c r="AJ666" s="131"/>
      <c r="AK666" s="55"/>
      <c r="AL666" s="55"/>
      <c r="AM666" s="55"/>
      <c r="AN666" s="55"/>
      <c r="AO666" s="55"/>
      <c r="AP666" s="55"/>
      <c r="AQ666" s="9"/>
      <c r="AR666" s="9"/>
      <c r="AS666" s="9"/>
      <c r="AT666" s="271"/>
      <c r="AU666" s="271">
        <v>24</v>
      </c>
      <c r="AV666" s="271"/>
      <c r="AW666" s="131"/>
      <c r="AX666" s="55"/>
      <c r="AY666" s="55"/>
      <c r="AZ666" s="68"/>
      <c r="BA666" s="68"/>
      <c r="BB666" s="68"/>
      <c r="BC666" s="68"/>
      <c r="BD666" s="68"/>
      <c r="BE666" s="68"/>
      <c r="BF666" s="213"/>
      <c r="BG666" s="271"/>
      <c r="BH666" s="275">
        <v>418</v>
      </c>
      <c r="BI666" s="277"/>
      <c r="BJ666" s="691"/>
      <c r="BK666" s="271">
        <v>24</v>
      </c>
      <c r="BL666" s="271"/>
      <c r="BM666" s="131"/>
      <c r="BN666" s="55"/>
      <c r="BO666" s="55"/>
      <c r="BP666" s="94"/>
      <c r="BQ666" s="94"/>
      <c r="BR666" s="94"/>
      <c r="BS666" s="94"/>
      <c r="BT666" s="94"/>
      <c r="BU666" s="94"/>
      <c r="BV666" s="94"/>
      <c r="BW666" s="271"/>
      <c r="BX666" s="271">
        <v>146</v>
      </c>
      <c r="BY666" s="271"/>
      <c r="BZ666" s="131"/>
      <c r="CA666" s="55"/>
      <c r="CB666" s="55"/>
      <c r="CC666" s="55"/>
      <c r="CD666" s="55"/>
      <c r="CE666" s="55"/>
      <c r="CF666" s="55"/>
      <c r="CG666" s="9"/>
      <c r="CH666" s="9"/>
      <c r="CI666" s="9"/>
      <c r="CJ666" s="271"/>
      <c r="CK666" s="271">
        <v>7</v>
      </c>
      <c r="CL666" s="271"/>
    </row>
    <row r="667" spans="1:90" ht="12.95" customHeight="1" x14ac:dyDescent="0.2">
      <c r="A667" s="72" t="s">
        <v>160</v>
      </c>
      <c r="B667" s="255" t="s">
        <v>2189</v>
      </c>
      <c r="C667" s="255" t="s">
        <v>2055</v>
      </c>
      <c r="D667" s="301"/>
      <c r="K667" s="10"/>
      <c r="L667" s="9"/>
      <c r="M667" s="9"/>
      <c r="N667" s="107"/>
      <c r="O667" s="141"/>
      <c r="P667" s="142"/>
      <c r="Q667" s="472"/>
      <c r="R667" s="471">
        <v>746</v>
      </c>
      <c r="S667" s="107">
        <f t="shared" si="95"/>
        <v>696</v>
      </c>
      <c r="T667" s="141">
        <f>+AH667+AU667+BH667+BK667+BX667+CK667</f>
        <v>746</v>
      </c>
      <c r="U667" s="142">
        <f t="shared" ref="U667:U730" si="96">+T667-R667</f>
        <v>0</v>
      </c>
      <c r="V667" s="260"/>
      <c r="W667" s="131"/>
      <c r="X667" s="55"/>
      <c r="Y667" s="55"/>
      <c r="Z667" s="55"/>
      <c r="AA667" s="55"/>
      <c r="AB667" s="55"/>
      <c r="AC667" s="55"/>
      <c r="AD667" s="9"/>
      <c r="AE667" s="9"/>
      <c r="AF667" s="9"/>
      <c r="AG667" s="273"/>
      <c r="AH667" s="271">
        <v>496</v>
      </c>
      <c r="AI667" s="271"/>
      <c r="AJ667" s="131"/>
      <c r="AK667" s="55"/>
      <c r="AL667" s="55"/>
      <c r="AM667" s="55"/>
      <c r="AN667" s="55"/>
      <c r="AO667" s="55"/>
      <c r="AP667" s="55"/>
      <c r="AQ667" s="9"/>
      <c r="AR667" s="9"/>
      <c r="AS667" s="9"/>
      <c r="AT667" s="271"/>
      <c r="AU667" s="271">
        <v>0</v>
      </c>
      <c r="AV667" s="271"/>
      <c r="AW667" s="131"/>
      <c r="AX667" s="55"/>
      <c r="AY667" s="55"/>
      <c r="AZ667" s="68"/>
      <c r="BA667" s="68"/>
      <c r="BB667" s="68"/>
      <c r="BC667" s="68"/>
      <c r="BD667" s="68"/>
      <c r="BE667" s="68"/>
      <c r="BF667" s="213"/>
      <c r="BG667" s="271"/>
      <c r="BH667" s="275">
        <v>87</v>
      </c>
      <c r="BI667" s="277"/>
      <c r="BJ667" s="691"/>
      <c r="BK667" s="271">
        <v>0</v>
      </c>
      <c r="BL667" s="271"/>
      <c r="BM667" s="131"/>
      <c r="BN667" s="55"/>
      <c r="BO667" s="55"/>
      <c r="BP667" s="94"/>
      <c r="BQ667" s="94"/>
      <c r="BR667" s="94"/>
      <c r="BS667" s="94"/>
      <c r="BT667" s="94"/>
      <c r="BU667" s="94"/>
      <c r="BV667" s="94"/>
      <c r="BW667" s="271"/>
      <c r="BX667" s="271">
        <v>163</v>
      </c>
      <c r="BY667" s="271"/>
      <c r="BZ667" s="131"/>
      <c r="CA667" s="55"/>
      <c r="CB667" s="55"/>
      <c r="CC667" s="55"/>
      <c r="CD667" s="55"/>
      <c r="CE667" s="55"/>
      <c r="CF667" s="55"/>
      <c r="CG667" s="9"/>
      <c r="CH667" s="9"/>
      <c r="CI667" s="9"/>
      <c r="CJ667" s="271"/>
      <c r="CK667" s="271">
        <v>0</v>
      </c>
      <c r="CL667" s="271"/>
    </row>
    <row r="668" spans="1:90" ht="12.95" customHeight="1" x14ac:dyDescent="0.2">
      <c r="A668" s="72"/>
      <c r="B668" s="255" t="s">
        <v>2191</v>
      </c>
      <c r="C668" s="255" t="s">
        <v>2055</v>
      </c>
      <c r="D668" s="301"/>
      <c r="K668" s="10"/>
      <c r="L668" s="9"/>
      <c r="M668" s="9"/>
      <c r="N668" s="107"/>
      <c r="O668" s="141"/>
      <c r="P668" s="142"/>
      <c r="Q668" s="474"/>
      <c r="R668" s="473">
        <v>740</v>
      </c>
      <c r="S668" s="107">
        <f t="shared" si="95"/>
        <v>699</v>
      </c>
      <c r="T668" s="141">
        <f>+AH668+AU668+BH668+BK668+BX668+CK668</f>
        <v>740</v>
      </c>
      <c r="U668" s="142">
        <f t="shared" si="96"/>
        <v>0</v>
      </c>
      <c r="V668" s="260"/>
      <c r="W668" s="131"/>
      <c r="X668" s="55"/>
      <c r="Y668" s="55"/>
      <c r="Z668" s="55"/>
      <c r="AA668" s="55"/>
      <c r="AB668" s="55"/>
      <c r="AC668" s="55"/>
      <c r="AD668" s="9"/>
      <c r="AE668" s="9"/>
      <c r="AF668" s="9"/>
      <c r="AG668" s="271"/>
      <c r="AH668" s="271">
        <v>0</v>
      </c>
      <c r="AI668" s="271"/>
      <c r="AJ668" s="131"/>
      <c r="AK668" s="55"/>
      <c r="AL668" s="55"/>
      <c r="AM668" s="55"/>
      <c r="AN668" s="55"/>
      <c r="AO668" s="55"/>
      <c r="AP668" s="55"/>
      <c r="AQ668" s="9"/>
      <c r="AR668" s="9"/>
      <c r="AS668" s="9"/>
      <c r="AT668" s="271"/>
      <c r="AU668" s="271">
        <v>0</v>
      </c>
      <c r="AV668" s="271"/>
      <c r="AW668" s="131"/>
      <c r="AX668" s="55"/>
      <c r="AY668" s="55"/>
      <c r="AZ668" s="68"/>
      <c r="BA668" s="68"/>
      <c r="BB668" s="68"/>
      <c r="BC668" s="68"/>
      <c r="BD668" s="68"/>
      <c r="BE668" s="68"/>
      <c r="BF668" s="213"/>
      <c r="BG668" s="271"/>
      <c r="BH668" s="275">
        <v>0</v>
      </c>
      <c r="BI668" s="277"/>
      <c r="BJ668" s="691"/>
      <c r="BK668" s="271">
        <v>0</v>
      </c>
      <c r="BL668" s="271"/>
      <c r="BM668" s="131"/>
      <c r="BN668" s="55"/>
      <c r="BO668" s="55"/>
      <c r="BP668" s="94"/>
      <c r="BQ668" s="94"/>
      <c r="BR668" s="94"/>
      <c r="BS668" s="94"/>
      <c r="BT668" s="94"/>
      <c r="BU668" s="94"/>
      <c r="BV668" s="94"/>
      <c r="BW668" s="271"/>
      <c r="BX668" s="271">
        <v>740</v>
      </c>
      <c r="BY668" s="271"/>
      <c r="BZ668" s="131"/>
      <c r="CA668" s="55"/>
      <c r="CB668" s="55"/>
      <c r="CC668" s="55"/>
      <c r="CD668" s="55"/>
      <c r="CE668" s="55"/>
      <c r="CF668" s="55"/>
      <c r="CG668" s="9"/>
      <c r="CH668" s="9"/>
      <c r="CI668" s="9"/>
      <c r="CJ668" s="271"/>
      <c r="CK668" s="271">
        <v>0</v>
      </c>
      <c r="CL668" s="271"/>
    </row>
    <row r="669" spans="1:90" ht="12.95" customHeight="1" x14ac:dyDescent="0.2">
      <c r="A669" s="72" t="s">
        <v>176</v>
      </c>
      <c r="B669" s="255" t="s">
        <v>2198</v>
      </c>
      <c r="C669" s="255" t="s">
        <v>2055</v>
      </c>
      <c r="D669" s="301"/>
      <c r="K669" s="10"/>
      <c r="L669" s="9"/>
      <c r="M669" s="9"/>
      <c r="N669" s="107"/>
      <c r="O669" s="141"/>
      <c r="P669" s="142"/>
      <c r="Q669" s="476"/>
      <c r="R669" s="475">
        <v>610</v>
      </c>
      <c r="S669" s="107">
        <f t="shared" si="95"/>
        <v>726</v>
      </c>
      <c r="T669" s="141">
        <f>+AH669+AU669+BH669+BK669+BX669+CK669</f>
        <v>610</v>
      </c>
      <c r="U669" s="142">
        <f t="shared" si="96"/>
        <v>0</v>
      </c>
      <c r="V669" s="260"/>
      <c r="W669" s="131"/>
      <c r="X669" s="55"/>
      <c r="Y669" s="55"/>
      <c r="Z669" s="55"/>
      <c r="AA669" s="55"/>
      <c r="AB669" s="55"/>
      <c r="AC669" s="55"/>
      <c r="AD669" s="9"/>
      <c r="AE669" s="9"/>
      <c r="AF669" s="9"/>
      <c r="AG669" s="273"/>
      <c r="AH669" s="271">
        <v>189</v>
      </c>
      <c r="AI669" s="271"/>
      <c r="AJ669" s="131"/>
      <c r="AK669" s="55"/>
      <c r="AL669" s="55"/>
      <c r="AM669" s="55"/>
      <c r="AN669" s="55"/>
      <c r="AO669" s="55"/>
      <c r="AP669" s="55"/>
      <c r="AQ669" s="9"/>
      <c r="AR669" s="9"/>
      <c r="AS669" s="9"/>
      <c r="AT669" s="273"/>
      <c r="AU669" s="271">
        <v>15</v>
      </c>
      <c r="AV669" s="271"/>
      <c r="AW669" s="131"/>
      <c r="AX669" s="55"/>
      <c r="AY669" s="55"/>
      <c r="AZ669" s="68"/>
      <c r="BA669" s="68"/>
      <c r="BB669" s="68"/>
      <c r="BC669" s="68"/>
      <c r="BD669" s="68"/>
      <c r="BE669" s="68"/>
      <c r="BF669" s="213"/>
      <c r="BG669" s="271"/>
      <c r="BH669" s="275">
        <v>0</v>
      </c>
      <c r="BI669" s="277"/>
      <c r="BJ669" s="691"/>
      <c r="BK669" s="271">
        <v>274</v>
      </c>
      <c r="BL669" s="271"/>
      <c r="BM669" s="131"/>
      <c r="BN669" s="55"/>
      <c r="BO669" s="55"/>
      <c r="BP669" s="94"/>
      <c r="BQ669" s="94"/>
      <c r="BR669" s="94"/>
      <c r="BS669" s="94"/>
      <c r="BT669" s="94"/>
      <c r="BU669" s="94"/>
      <c r="BV669" s="94"/>
      <c r="BW669" s="271"/>
      <c r="BX669" s="271">
        <v>132</v>
      </c>
      <c r="BY669" s="271"/>
      <c r="BZ669" s="131"/>
      <c r="CA669" s="55"/>
      <c r="CB669" s="55"/>
      <c r="CC669" s="55"/>
      <c r="CD669" s="55"/>
      <c r="CE669" s="55"/>
      <c r="CF669" s="55"/>
      <c r="CG669" s="9"/>
      <c r="CH669" s="9"/>
      <c r="CI669" s="9"/>
      <c r="CJ669" s="271"/>
      <c r="CK669" s="271">
        <v>0</v>
      </c>
      <c r="CL669" s="271"/>
    </row>
    <row r="670" spans="1:90" ht="12.95" customHeight="1" x14ac:dyDescent="0.2">
      <c r="A670" s="72"/>
      <c r="B670" s="255" t="s">
        <v>2200</v>
      </c>
      <c r="C670" s="255" t="s">
        <v>2055</v>
      </c>
      <c r="D670" s="301"/>
      <c r="K670" s="10"/>
      <c r="L670" s="9"/>
      <c r="M670" s="9"/>
      <c r="N670" s="107"/>
      <c r="O670" s="141"/>
      <c r="P670" s="142"/>
      <c r="Q670" s="476"/>
      <c r="R670" s="475">
        <v>593</v>
      </c>
      <c r="S670" s="107">
        <f t="shared" si="95"/>
        <v>729</v>
      </c>
      <c r="T670" s="141">
        <f>+AH670+AU670+BH670+BK670+BX670+CK670</f>
        <v>593</v>
      </c>
      <c r="U670" s="142">
        <f t="shared" si="96"/>
        <v>0</v>
      </c>
      <c r="V670" s="260"/>
      <c r="W670" s="131"/>
      <c r="X670" s="55"/>
      <c r="Y670" s="55"/>
      <c r="Z670" s="55"/>
      <c r="AA670" s="55"/>
      <c r="AB670" s="55"/>
      <c r="AC670" s="55"/>
      <c r="AD670" s="9"/>
      <c r="AE670" s="9"/>
      <c r="AF670" s="9"/>
      <c r="AG670" s="273"/>
      <c r="AH670" s="271">
        <v>593</v>
      </c>
      <c r="AI670" s="271"/>
      <c r="AJ670" s="131"/>
      <c r="AK670" s="55"/>
      <c r="AL670" s="55"/>
      <c r="AM670" s="55"/>
      <c r="AN670" s="55"/>
      <c r="AO670" s="55"/>
      <c r="AP670" s="55"/>
      <c r="AQ670" s="9"/>
      <c r="AR670" s="9"/>
      <c r="AS670" s="9"/>
      <c r="AT670" s="273"/>
      <c r="AU670" s="271">
        <v>0</v>
      </c>
      <c r="AV670" s="271"/>
      <c r="AW670" s="131"/>
      <c r="AX670" s="55"/>
      <c r="AY670" s="55"/>
      <c r="AZ670" s="68"/>
      <c r="BA670" s="68"/>
      <c r="BB670" s="68"/>
      <c r="BC670" s="68"/>
      <c r="BD670" s="68"/>
      <c r="BE670" s="68"/>
      <c r="BF670" s="213"/>
      <c r="BG670" s="273"/>
      <c r="BH670" s="275">
        <v>0</v>
      </c>
      <c r="BI670" s="277"/>
      <c r="BJ670" s="693"/>
      <c r="BK670" s="271">
        <v>0</v>
      </c>
      <c r="BL670" s="271"/>
      <c r="BM670" s="131"/>
      <c r="BN670" s="55"/>
      <c r="BO670" s="55"/>
      <c r="BP670" s="94"/>
      <c r="BQ670" s="94"/>
      <c r="BR670" s="94"/>
      <c r="BS670" s="94"/>
      <c r="BT670" s="94"/>
      <c r="BU670" s="94"/>
      <c r="BV670" s="94"/>
      <c r="BW670" s="273"/>
      <c r="BX670" s="271">
        <v>0</v>
      </c>
      <c r="BY670" s="271"/>
      <c r="BZ670" s="131"/>
      <c r="CA670" s="55"/>
      <c r="CB670" s="55"/>
      <c r="CC670" s="55"/>
      <c r="CD670" s="55"/>
      <c r="CE670" s="55"/>
      <c r="CF670" s="55"/>
      <c r="CG670" s="9"/>
      <c r="CH670" s="9"/>
      <c r="CI670" s="9"/>
      <c r="CJ670" s="273"/>
      <c r="CK670" s="271">
        <v>0</v>
      </c>
      <c r="CL670" s="271"/>
    </row>
    <row r="671" spans="1:90" ht="12.95" customHeight="1" x14ac:dyDescent="0.2">
      <c r="A671" s="72" t="s">
        <v>171</v>
      </c>
      <c r="B671" s="255" t="s">
        <v>2201</v>
      </c>
      <c r="C671" s="255" t="s">
        <v>2055</v>
      </c>
      <c r="D671" s="301"/>
      <c r="K671" s="10"/>
      <c r="L671" s="9"/>
      <c r="M671" s="9"/>
      <c r="N671" s="107"/>
      <c r="O671" s="141"/>
      <c r="P671" s="142"/>
      <c r="Q671" s="475">
        <v>248</v>
      </c>
      <c r="R671" s="475">
        <v>591</v>
      </c>
      <c r="S671" s="107">
        <f t="shared" si="95"/>
        <v>730</v>
      </c>
      <c r="T671" s="141">
        <f>+AH671+AU671+BH671+BK671+BX671+CK671</f>
        <v>591</v>
      </c>
      <c r="U671" s="142">
        <f t="shared" si="96"/>
        <v>0</v>
      </c>
      <c r="V671" s="260"/>
      <c r="W671" s="131"/>
      <c r="X671" s="55"/>
      <c r="Y671" s="55"/>
      <c r="Z671" s="55"/>
      <c r="AA671" s="55"/>
      <c r="AB671" s="55"/>
      <c r="AC671" s="55"/>
      <c r="AD671" s="9"/>
      <c r="AE671" s="9"/>
      <c r="AF671" s="9"/>
      <c r="AG671" s="271">
        <v>3</v>
      </c>
      <c r="AH671" s="271">
        <v>30</v>
      </c>
      <c r="AI671" s="271"/>
      <c r="AJ671" s="131"/>
      <c r="AK671" s="55"/>
      <c r="AL671" s="55"/>
      <c r="AM671" s="55"/>
      <c r="AN671" s="55"/>
      <c r="AO671" s="55"/>
      <c r="AP671" s="55"/>
      <c r="AQ671" s="9"/>
      <c r="AR671" s="9"/>
      <c r="AS671" s="9"/>
      <c r="AT671" s="271">
        <v>0</v>
      </c>
      <c r="AU671" s="271">
        <v>55</v>
      </c>
      <c r="AV671" s="271"/>
      <c r="AW671" s="131"/>
      <c r="AX671" s="55"/>
      <c r="AY671" s="55"/>
      <c r="AZ671" s="68"/>
      <c r="BA671" s="68"/>
      <c r="BB671" s="68"/>
      <c r="BC671" s="68"/>
      <c r="BD671" s="68"/>
      <c r="BE671" s="68"/>
      <c r="BF671" s="213"/>
      <c r="BG671" s="271">
        <v>0</v>
      </c>
      <c r="BH671" s="275">
        <v>0</v>
      </c>
      <c r="BI671" s="277"/>
      <c r="BJ671" s="691">
        <v>0</v>
      </c>
      <c r="BK671" s="271">
        <v>23</v>
      </c>
      <c r="BL671" s="271"/>
      <c r="BM671" s="131"/>
      <c r="BN671" s="55"/>
      <c r="BO671" s="55"/>
      <c r="BP671" s="94"/>
      <c r="BQ671" s="94"/>
      <c r="BR671" s="94"/>
      <c r="BS671" s="94"/>
      <c r="BT671" s="94"/>
      <c r="BU671" s="94"/>
      <c r="BV671" s="94"/>
      <c r="BW671" s="271">
        <v>245</v>
      </c>
      <c r="BX671" s="271">
        <v>483</v>
      </c>
      <c r="BY671" s="271"/>
      <c r="BZ671" s="131"/>
      <c r="CA671" s="55"/>
      <c r="CB671" s="55"/>
      <c r="CC671" s="55"/>
      <c r="CD671" s="55"/>
      <c r="CE671" s="55"/>
      <c r="CF671" s="55"/>
      <c r="CG671" s="9"/>
      <c r="CH671" s="9"/>
      <c r="CI671" s="9"/>
      <c r="CJ671" s="271">
        <v>0</v>
      </c>
      <c r="CK671" s="271">
        <v>0</v>
      </c>
      <c r="CL671" s="271"/>
    </row>
    <row r="672" spans="1:90" ht="12.95" customHeight="1" x14ac:dyDescent="0.2">
      <c r="A672" s="72"/>
      <c r="B672" s="255" t="s">
        <v>2208</v>
      </c>
      <c r="C672" s="255" t="s">
        <v>2055</v>
      </c>
      <c r="D672" s="301"/>
      <c r="K672" s="10"/>
      <c r="L672" s="9"/>
      <c r="M672" s="9"/>
      <c r="N672" s="107"/>
      <c r="O672" s="141"/>
      <c r="P672" s="142"/>
      <c r="Q672" s="478"/>
      <c r="R672" s="477">
        <v>526</v>
      </c>
      <c r="S672" s="107">
        <f t="shared" si="95"/>
        <v>745</v>
      </c>
      <c r="T672" s="141">
        <f>+AH672+AU672+BH672+BK672+BX672+CK672</f>
        <v>526</v>
      </c>
      <c r="U672" s="142">
        <f t="shared" si="96"/>
        <v>0</v>
      </c>
      <c r="V672" s="260"/>
      <c r="W672" s="131"/>
      <c r="X672" s="55"/>
      <c r="Y672" s="55"/>
      <c r="Z672" s="55"/>
      <c r="AA672" s="55"/>
      <c r="AB672" s="55"/>
      <c r="AC672" s="55"/>
      <c r="AD672" s="9"/>
      <c r="AE672" s="9"/>
      <c r="AF672" s="9"/>
      <c r="AG672" s="271"/>
      <c r="AH672" s="271">
        <v>518</v>
      </c>
      <c r="AI672" s="271"/>
      <c r="AJ672" s="131"/>
      <c r="AK672" s="55"/>
      <c r="AL672" s="55"/>
      <c r="AM672" s="55"/>
      <c r="AN672" s="55"/>
      <c r="AO672" s="55"/>
      <c r="AP672" s="55"/>
      <c r="AQ672" s="9"/>
      <c r="AR672" s="9"/>
      <c r="AS672" s="9"/>
      <c r="AT672" s="271"/>
      <c r="AU672" s="271">
        <v>0</v>
      </c>
      <c r="AV672" s="271"/>
      <c r="AW672" s="131"/>
      <c r="AX672" s="55"/>
      <c r="AY672" s="55"/>
      <c r="AZ672" s="68"/>
      <c r="BA672" s="68"/>
      <c r="BB672" s="68"/>
      <c r="BC672" s="68"/>
      <c r="BD672" s="68"/>
      <c r="BE672" s="68"/>
      <c r="BF672" s="213"/>
      <c r="BG672" s="271"/>
      <c r="BH672" s="275">
        <v>0</v>
      </c>
      <c r="BI672" s="277"/>
      <c r="BJ672" s="691"/>
      <c r="BK672" s="271">
        <v>8</v>
      </c>
      <c r="BL672" s="271"/>
      <c r="BM672" s="131"/>
      <c r="BN672" s="55"/>
      <c r="BO672" s="55"/>
      <c r="BP672" s="94"/>
      <c r="BQ672" s="94"/>
      <c r="BR672" s="94"/>
      <c r="BS672" s="94"/>
      <c r="BT672" s="94"/>
      <c r="BU672" s="94"/>
      <c r="BV672" s="94"/>
      <c r="BW672" s="271"/>
      <c r="BX672" s="271">
        <v>0</v>
      </c>
      <c r="BY672" s="271"/>
      <c r="BZ672" s="131"/>
      <c r="CA672" s="55"/>
      <c r="CB672" s="55"/>
      <c r="CC672" s="55"/>
      <c r="CD672" s="55"/>
      <c r="CE672" s="55"/>
      <c r="CF672" s="55"/>
      <c r="CG672" s="9"/>
      <c r="CH672" s="9"/>
      <c r="CI672" s="9"/>
      <c r="CJ672" s="271"/>
      <c r="CK672" s="271">
        <v>0</v>
      </c>
      <c r="CL672" s="271"/>
    </row>
    <row r="673" spans="1:90" ht="12.95" customHeight="1" x14ac:dyDescent="0.2">
      <c r="A673" s="104" t="s">
        <v>154</v>
      </c>
      <c r="B673" s="255" t="s">
        <v>2209</v>
      </c>
      <c r="C673" s="255" t="s">
        <v>2055</v>
      </c>
      <c r="D673" s="301"/>
      <c r="K673" s="10"/>
      <c r="L673" s="9"/>
      <c r="M673" s="9"/>
      <c r="N673" s="107"/>
      <c r="O673" s="141"/>
      <c r="P673" s="142"/>
      <c r="Q673" s="478"/>
      <c r="R673" s="477">
        <v>525</v>
      </c>
      <c r="S673" s="107">
        <f t="shared" si="95"/>
        <v>746</v>
      </c>
      <c r="T673" s="141">
        <f>+AH673+AU673+BH673+BK673+BX673+CK673</f>
        <v>525</v>
      </c>
      <c r="U673" s="142">
        <f t="shared" si="96"/>
        <v>0</v>
      </c>
      <c r="V673" s="260"/>
      <c r="W673" s="131"/>
      <c r="X673" s="55"/>
      <c r="Y673" s="55"/>
      <c r="Z673" s="55"/>
      <c r="AA673" s="55"/>
      <c r="AB673" s="55"/>
      <c r="AC673" s="55"/>
      <c r="AD673" s="9"/>
      <c r="AE673" s="9"/>
      <c r="AF673" s="9"/>
      <c r="AG673" s="273"/>
      <c r="AH673" s="271">
        <v>304</v>
      </c>
      <c r="AI673" s="271"/>
      <c r="AJ673" s="131"/>
      <c r="AK673" s="55"/>
      <c r="AL673" s="55"/>
      <c r="AM673" s="55"/>
      <c r="AN673" s="55"/>
      <c r="AO673" s="55"/>
      <c r="AP673" s="55"/>
      <c r="AQ673" s="9"/>
      <c r="AR673" s="9"/>
      <c r="AS673" s="9"/>
      <c r="AT673" s="271"/>
      <c r="AU673" s="271">
        <v>12</v>
      </c>
      <c r="AV673" s="271"/>
      <c r="AW673" s="131"/>
      <c r="AX673" s="55"/>
      <c r="AY673" s="55"/>
      <c r="AZ673" s="68"/>
      <c r="BA673" s="68"/>
      <c r="BB673" s="68"/>
      <c r="BC673" s="68"/>
      <c r="BD673" s="68"/>
      <c r="BE673" s="68"/>
      <c r="BF673" s="213"/>
      <c r="BG673" s="271"/>
      <c r="BH673" s="275">
        <v>0</v>
      </c>
      <c r="BI673" s="277"/>
      <c r="BJ673" s="691"/>
      <c r="BK673" s="271">
        <v>0</v>
      </c>
      <c r="BL673" s="271"/>
      <c r="BM673" s="131"/>
      <c r="BN673" s="55"/>
      <c r="BO673" s="55"/>
      <c r="BP673" s="94"/>
      <c r="BQ673" s="94"/>
      <c r="BR673" s="94"/>
      <c r="BS673" s="94"/>
      <c r="BT673" s="94"/>
      <c r="BU673" s="94"/>
      <c r="BV673" s="94"/>
      <c r="BW673" s="273"/>
      <c r="BX673" s="271">
        <v>120</v>
      </c>
      <c r="BY673" s="271"/>
      <c r="BZ673" s="131"/>
      <c r="CA673" s="55"/>
      <c r="CB673" s="55"/>
      <c r="CC673" s="55"/>
      <c r="CD673" s="55"/>
      <c r="CE673" s="55"/>
      <c r="CF673" s="55"/>
      <c r="CG673" s="9"/>
      <c r="CH673" s="9"/>
      <c r="CI673" s="9"/>
      <c r="CJ673" s="271"/>
      <c r="CK673" s="271">
        <v>89</v>
      </c>
      <c r="CL673" s="271"/>
    </row>
    <row r="674" spans="1:90" ht="12.95" customHeight="1" x14ac:dyDescent="0.2">
      <c r="A674" s="3" t="s">
        <v>172</v>
      </c>
      <c r="B674" s="255" t="s">
        <v>2214</v>
      </c>
      <c r="C674" s="255" t="s">
        <v>2055</v>
      </c>
      <c r="D674" s="301"/>
      <c r="K674" s="10"/>
      <c r="L674" s="9"/>
      <c r="M674" s="9"/>
      <c r="N674" s="107"/>
      <c r="O674" s="141"/>
      <c r="P674" s="142"/>
      <c r="Q674" s="480"/>
      <c r="R674" s="479">
        <v>484</v>
      </c>
      <c r="S674" s="107">
        <f t="shared" si="95"/>
        <v>759</v>
      </c>
      <c r="T674" s="141">
        <f>+AH674+AU674+BH674+BK674+BX674+CK674</f>
        <v>484</v>
      </c>
      <c r="U674" s="142">
        <f t="shared" si="96"/>
        <v>0</v>
      </c>
      <c r="V674" s="260"/>
      <c r="W674" s="131"/>
      <c r="X674" s="55"/>
      <c r="Y674" s="55"/>
      <c r="Z674" s="55"/>
      <c r="AA674" s="55"/>
      <c r="AB674" s="55"/>
      <c r="AC674" s="55"/>
      <c r="AD674" s="9"/>
      <c r="AE674" s="9"/>
      <c r="AF674" s="9"/>
      <c r="AG674" s="273"/>
      <c r="AH674" s="271">
        <v>265</v>
      </c>
      <c r="AI674" s="271"/>
      <c r="AJ674" s="131"/>
      <c r="AK674" s="55"/>
      <c r="AL674" s="55"/>
      <c r="AM674" s="55"/>
      <c r="AN674" s="55"/>
      <c r="AO674" s="55"/>
      <c r="AP674" s="55"/>
      <c r="AQ674" s="9"/>
      <c r="AR674" s="9"/>
      <c r="AS674" s="9"/>
      <c r="AT674" s="273"/>
      <c r="AU674" s="271">
        <v>0</v>
      </c>
      <c r="AV674" s="271"/>
      <c r="AW674" s="131"/>
      <c r="AX674" s="55"/>
      <c r="AY674" s="55"/>
      <c r="AZ674" s="68"/>
      <c r="BA674" s="68"/>
      <c r="BB674" s="68"/>
      <c r="BC674" s="68"/>
      <c r="BD674" s="68"/>
      <c r="BE674" s="68"/>
      <c r="BF674" s="213"/>
      <c r="BG674" s="271"/>
      <c r="BH674" s="275">
        <v>0</v>
      </c>
      <c r="BI674" s="277"/>
      <c r="BJ674" s="691"/>
      <c r="BK674" s="271">
        <v>158</v>
      </c>
      <c r="BL674" s="271"/>
      <c r="BM674" s="131"/>
      <c r="BN674" s="55"/>
      <c r="BO674" s="55"/>
      <c r="BP674" s="94"/>
      <c r="BQ674" s="94"/>
      <c r="BR674" s="94"/>
      <c r="BS674" s="94"/>
      <c r="BT674" s="94"/>
      <c r="BU674" s="94"/>
      <c r="BV674" s="94"/>
      <c r="BW674" s="273"/>
      <c r="BX674" s="271">
        <v>61</v>
      </c>
      <c r="BY674" s="271"/>
      <c r="BZ674" s="131"/>
      <c r="CA674" s="55"/>
      <c r="CB674" s="55"/>
      <c r="CC674" s="55"/>
      <c r="CD674" s="55"/>
      <c r="CE674" s="55"/>
      <c r="CF674" s="55"/>
      <c r="CG674" s="9"/>
      <c r="CH674" s="9"/>
      <c r="CI674" s="9"/>
      <c r="CJ674" s="271"/>
      <c r="CK674" s="271">
        <v>0</v>
      </c>
      <c r="CL674" s="271"/>
    </row>
    <row r="675" spans="1:90" ht="12.95" customHeight="1" x14ac:dyDescent="0.2">
      <c r="A675" s="85" t="s">
        <v>180</v>
      </c>
      <c r="B675" s="255" t="s">
        <v>2218</v>
      </c>
      <c r="C675" s="255" t="s">
        <v>2055</v>
      </c>
      <c r="D675" s="301"/>
      <c r="K675" s="10"/>
      <c r="L675" s="9"/>
      <c r="M675" s="9"/>
      <c r="N675" s="107"/>
      <c r="O675" s="141"/>
      <c r="P675" s="142"/>
      <c r="Q675" s="480"/>
      <c r="R675" s="479">
        <v>477</v>
      </c>
      <c r="S675" s="107">
        <f t="shared" si="95"/>
        <v>762</v>
      </c>
      <c r="T675" s="141">
        <f>+AH675+AU675+BH675+BK675+BX675+CK675</f>
        <v>477</v>
      </c>
      <c r="U675" s="142">
        <f t="shared" si="96"/>
        <v>0</v>
      </c>
      <c r="V675" s="260"/>
      <c r="W675" s="131"/>
      <c r="X675" s="55"/>
      <c r="Y675" s="55"/>
      <c r="Z675" s="55"/>
      <c r="AA675" s="55"/>
      <c r="AB675" s="55"/>
      <c r="AC675" s="55"/>
      <c r="AD675" s="9"/>
      <c r="AE675" s="9"/>
      <c r="AF675" s="9"/>
      <c r="AG675" s="273"/>
      <c r="AH675" s="271">
        <v>468</v>
      </c>
      <c r="AI675" s="271"/>
      <c r="AJ675" s="131"/>
      <c r="AK675" s="55"/>
      <c r="AL675" s="55"/>
      <c r="AM675" s="55"/>
      <c r="AN675" s="55"/>
      <c r="AO675" s="55"/>
      <c r="AP675" s="55"/>
      <c r="AQ675" s="9"/>
      <c r="AR675" s="9"/>
      <c r="AS675" s="9"/>
      <c r="AT675" s="273"/>
      <c r="AU675" s="271">
        <v>0</v>
      </c>
      <c r="AV675" s="271"/>
      <c r="AW675" s="131"/>
      <c r="AX675" s="55"/>
      <c r="AY675" s="55"/>
      <c r="AZ675" s="68"/>
      <c r="BA675" s="68"/>
      <c r="BB675" s="68"/>
      <c r="BC675" s="68"/>
      <c r="BD675" s="68"/>
      <c r="BE675" s="68"/>
      <c r="BF675" s="213"/>
      <c r="BG675" s="271"/>
      <c r="BH675" s="275">
        <v>0</v>
      </c>
      <c r="BI675" s="277"/>
      <c r="BJ675" s="691"/>
      <c r="BK675" s="271">
        <v>9</v>
      </c>
      <c r="BL675" s="271"/>
      <c r="BM675" s="131"/>
      <c r="BN675" s="55"/>
      <c r="BO675" s="55"/>
      <c r="BP675" s="94"/>
      <c r="BQ675" s="94"/>
      <c r="BR675" s="94"/>
      <c r="BS675" s="94"/>
      <c r="BT675" s="94"/>
      <c r="BU675" s="94"/>
      <c r="BV675" s="94"/>
      <c r="BW675" s="271"/>
      <c r="BX675" s="271">
        <v>0</v>
      </c>
      <c r="BY675" s="271"/>
      <c r="BZ675" s="131"/>
      <c r="CA675" s="55"/>
      <c r="CB675" s="55"/>
      <c r="CC675" s="55"/>
      <c r="CD675" s="55"/>
      <c r="CE675" s="55"/>
      <c r="CF675" s="55"/>
      <c r="CG675" s="9"/>
      <c r="CH675" s="9"/>
      <c r="CI675" s="9"/>
      <c r="CJ675" s="271"/>
      <c r="CK675" s="271">
        <v>0</v>
      </c>
      <c r="CL675" s="271"/>
    </row>
    <row r="676" spans="1:90" ht="12.95" customHeight="1" x14ac:dyDescent="0.2">
      <c r="A676" s="85"/>
      <c r="B676" s="255" t="s">
        <v>2220</v>
      </c>
      <c r="C676" s="255" t="s">
        <v>2055</v>
      </c>
      <c r="D676" s="301"/>
      <c r="E676" s="126"/>
      <c r="K676" s="10"/>
      <c r="L676" s="9"/>
      <c r="M676" s="9"/>
      <c r="N676" s="107"/>
      <c r="O676" s="141"/>
      <c r="P676" s="142"/>
      <c r="Q676" s="480"/>
      <c r="R676" s="479">
        <v>468</v>
      </c>
      <c r="S676" s="107">
        <f t="shared" si="95"/>
        <v>765</v>
      </c>
      <c r="T676" s="141">
        <f>+AH676+AU676+BH676+BK676+BX676+CK676</f>
        <v>468</v>
      </c>
      <c r="U676" s="142">
        <f t="shared" si="96"/>
        <v>0</v>
      </c>
      <c r="V676" s="260"/>
      <c r="W676" s="131"/>
      <c r="X676" s="135"/>
      <c r="Y676" s="55"/>
      <c r="Z676" s="55"/>
      <c r="AA676" s="55"/>
      <c r="AB676" s="55"/>
      <c r="AC676" s="55"/>
      <c r="AD676" s="9"/>
      <c r="AE676" s="9"/>
      <c r="AF676" s="9"/>
      <c r="AG676" s="271"/>
      <c r="AH676" s="271">
        <v>45</v>
      </c>
      <c r="AI676" s="271"/>
      <c r="AJ676" s="131"/>
      <c r="AK676" s="135"/>
      <c r="AL676" s="55"/>
      <c r="AM676" s="55"/>
      <c r="AN676" s="55"/>
      <c r="AO676" s="55"/>
      <c r="AP676" s="55"/>
      <c r="AQ676" s="9"/>
      <c r="AR676" s="9"/>
      <c r="AS676" s="9"/>
      <c r="AT676" s="271"/>
      <c r="AU676" s="271">
        <v>0</v>
      </c>
      <c r="AV676" s="271"/>
      <c r="AW676" s="131"/>
      <c r="AX676" s="135"/>
      <c r="AY676" s="55"/>
      <c r="AZ676" s="68"/>
      <c r="BA676" s="68"/>
      <c r="BB676" s="68"/>
      <c r="BC676" s="68"/>
      <c r="BD676" s="68"/>
      <c r="BE676" s="68"/>
      <c r="BF676" s="213"/>
      <c r="BG676" s="271"/>
      <c r="BH676" s="275">
        <v>0</v>
      </c>
      <c r="BI676" s="277"/>
      <c r="BJ676" s="691"/>
      <c r="BK676" s="271">
        <v>44</v>
      </c>
      <c r="BL676" s="271"/>
      <c r="BM676" s="131"/>
      <c r="BN676" s="55"/>
      <c r="BO676" s="55"/>
      <c r="BP676" s="94"/>
      <c r="BQ676" s="94"/>
      <c r="BR676" s="94"/>
      <c r="BS676" s="94"/>
      <c r="BT676" s="94"/>
      <c r="BU676" s="94"/>
      <c r="BV676" s="94"/>
      <c r="BW676" s="271"/>
      <c r="BX676" s="271">
        <v>379</v>
      </c>
      <c r="BY676" s="271"/>
      <c r="BZ676" s="131"/>
      <c r="CA676" s="135"/>
      <c r="CB676" s="55"/>
      <c r="CC676" s="55"/>
      <c r="CD676" s="55"/>
      <c r="CE676" s="55"/>
      <c r="CF676" s="55"/>
      <c r="CG676" s="9"/>
      <c r="CH676" s="9"/>
      <c r="CI676" s="9"/>
      <c r="CJ676" s="271"/>
      <c r="CK676" s="271">
        <v>0</v>
      </c>
      <c r="CL676" s="271"/>
    </row>
    <row r="677" spans="1:90" ht="12.95" customHeight="1" x14ac:dyDescent="0.2">
      <c r="A677" s="85"/>
      <c r="B677" s="255" t="s">
        <v>2031</v>
      </c>
      <c r="C677" s="255" t="s">
        <v>2055</v>
      </c>
      <c r="D677" s="301"/>
      <c r="K677" s="10"/>
      <c r="L677" s="9"/>
      <c r="M677" s="9"/>
      <c r="N677" s="107"/>
      <c r="O677" s="141"/>
      <c r="P677" s="142"/>
      <c r="Q677" s="481">
        <v>308</v>
      </c>
      <c r="R677" s="481">
        <v>458</v>
      </c>
      <c r="S677" s="107">
        <f t="shared" si="95"/>
        <v>771</v>
      </c>
      <c r="T677" s="141">
        <f>+AH677+AU677+BH677+BK677+BX677+CK677</f>
        <v>458</v>
      </c>
      <c r="U677" s="142">
        <f t="shared" si="96"/>
        <v>0</v>
      </c>
      <c r="V677" s="260"/>
      <c r="W677" s="131"/>
      <c r="X677" s="55"/>
      <c r="Y677" s="55"/>
      <c r="Z677" s="55"/>
      <c r="AA677" s="55"/>
      <c r="AB677" s="55"/>
      <c r="AC677" s="55"/>
      <c r="AD677" s="9"/>
      <c r="AE677" s="9"/>
      <c r="AF677" s="9"/>
      <c r="AG677" s="271">
        <v>180</v>
      </c>
      <c r="AH677" s="271">
        <v>181</v>
      </c>
      <c r="AI677" s="271"/>
      <c r="AJ677" s="131"/>
      <c r="AK677" s="55"/>
      <c r="AL677" s="55"/>
      <c r="AM677" s="55"/>
      <c r="AN677" s="55"/>
      <c r="AO677" s="55"/>
      <c r="AP677" s="55"/>
      <c r="AQ677" s="9"/>
      <c r="AR677" s="9"/>
      <c r="AS677" s="9"/>
      <c r="AT677" s="271">
        <v>1</v>
      </c>
      <c r="AU677" s="271">
        <v>63</v>
      </c>
      <c r="AV677" s="271"/>
      <c r="AW677" s="131"/>
      <c r="AX677" s="55"/>
      <c r="AY677" s="55"/>
      <c r="AZ677" s="68"/>
      <c r="BA677" s="68"/>
      <c r="BB677" s="68"/>
      <c r="BC677" s="68"/>
      <c r="BD677" s="68"/>
      <c r="BE677" s="68"/>
      <c r="BF677" s="213"/>
      <c r="BG677" s="271">
        <v>10</v>
      </c>
      <c r="BH677" s="275">
        <v>0</v>
      </c>
      <c r="BI677" s="277"/>
      <c r="BJ677" s="691">
        <v>32</v>
      </c>
      <c r="BK677" s="271">
        <v>27</v>
      </c>
      <c r="BL677" s="271"/>
      <c r="BM677" s="131"/>
      <c r="BN677" s="55"/>
      <c r="BO677" s="55"/>
      <c r="BP677" s="94"/>
      <c r="BQ677" s="94"/>
      <c r="BR677" s="94"/>
      <c r="BS677" s="94"/>
      <c r="BT677" s="94"/>
      <c r="BU677" s="94"/>
      <c r="BV677" s="94"/>
      <c r="BW677" s="271">
        <v>85</v>
      </c>
      <c r="BX677" s="271">
        <v>187</v>
      </c>
      <c r="BY677" s="271"/>
      <c r="BZ677" s="131"/>
      <c r="CA677" s="55"/>
      <c r="CB677" s="55"/>
      <c r="CC677" s="55"/>
      <c r="CD677" s="55"/>
      <c r="CE677" s="55"/>
      <c r="CF677" s="55"/>
      <c r="CG677" s="9"/>
      <c r="CH677" s="9"/>
      <c r="CI677" s="9"/>
      <c r="CJ677" s="271">
        <v>0</v>
      </c>
      <c r="CK677" s="271">
        <v>0</v>
      </c>
      <c r="CL677" s="271"/>
    </row>
    <row r="678" spans="1:90" ht="12.95" customHeight="1" x14ac:dyDescent="0.2">
      <c r="A678" s="85"/>
      <c r="B678" s="255" t="s">
        <v>2223</v>
      </c>
      <c r="C678" s="255" t="s">
        <v>2055</v>
      </c>
      <c r="D678" s="301"/>
      <c r="K678" s="10"/>
      <c r="L678" s="9"/>
      <c r="M678" s="9"/>
      <c r="N678" s="107"/>
      <c r="O678" s="141"/>
      <c r="P678" s="142"/>
      <c r="Q678" s="482">
        <v>408</v>
      </c>
      <c r="R678" s="482">
        <v>456</v>
      </c>
      <c r="S678" s="107">
        <f t="shared" si="95"/>
        <v>773</v>
      </c>
      <c r="T678" s="141">
        <f>+AH678+AU678+BH678+BK678+BX678+CK678</f>
        <v>456</v>
      </c>
      <c r="U678" s="142">
        <f t="shared" si="96"/>
        <v>0</v>
      </c>
      <c r="V678" s="260"/>
      <c r="W678" s="131"/>
      <c r="X678" s="55"/>
      <c r="Y678" s="55"/>
      <c r="Z678" s="55"/>
      <c r="AA678" s="55"/>
      <c r="AB678" s="55"/>
      <c r="AC678" s="55"/>
      <c r="AD678" s="9"/>
      <c r="AE678" s="9"/>
      <c r="AF678" s="9"/>
      <c r="AG678" s="271">
        <v>12</v>
      </c>
      <c r="AH678" s="271">
        <v>6</v>
      </c>
      <c r="AI678" s="271"/>
      <c r="AJ678" s="131"/>
      <c r="AK678" s="55"/>
      <c r="AL678" s="55"/>
      <c r="AM678" s="55"/>
      <c r="AN678" s="55"/>
      <c r="AO678" s="55"/>
      <c r="AP678" s="55"/>
      <c r="AQ678" s="9"/>
      <c r="AR678" s="9"/>
      <c r="AS678" s="9"/>
      <c r="AT678" s="271">
        <v>0</v>
      </c>
      <c r="AU678" s="271">
        <v>0</v>
      </c>
      <c r="AV678" s="271"/>
      <c r="AW678" s="131"/>
      <c r="AX678" s="55"/>
      <c r="AY678" s="55"/>
      <c r="AZ678" s="68"/>
      <c r="BA678" s="68"/>
      <c r="BB678" s="68"/>
      <c r="BC678" s="68"/>
      <c r="BD678" s="68"/>
      <c r="BE678" s="68"/>
      <c r="BF678" s="213"/>
      <c r="BG678" s="271">
        <v>0</v>
      </c>
      <c r="BH678" s="275">
        <v>0</v>
      </c>
      <c r="BI678" s="277"/>
      <c r="BJ678" s="691">
        <v>11</v>
      </c>
      <c r="BK678" s="271">
        <v>30</v>
      </c>
      <c r="BL678" s="271"/>
      <c r="BM678" s="131"/>
      <c r="BN678" s="55"/>
      <c r="BO678" s="55"/>
      <c r="BP678" s="94"/>
      <c r="BQ678" s="94"/>
      <c r="BR678" s="94"/>
      <c r="BS678" s="94"/>
      <c r="BT678" s="94"/>
      <c r="BU678" s="94"/>
      <c r="BV678" s="94"/>
      <c r="BW678" s="271">
        <v>385</v>
      </c>
      <c r="BX678" s="271">
        <v>420</v>
      </c>
      <c r="BY678" s="271"/>
      <c r="BZ678" s="131"/>
      <c r="CA678" s="55"/>
      <c r="CB678" s="55"/>
      <c r="CC678" s="55"/>
      <c r="CD678" s="55"/>
      <c r="CE678" s="55"/>
      <c r="CF678" s="55"/>
      <c r="CG678" s="9"/>
      <c r="CH678" s="9"/>
      <c r="CI678" s="9"/>
      <c r="CJ678" s="271">
        <v>0</v>
      </c>
      <c r="CK678" s="271">
        <v>0</v>
      </c>
      <c r="CL678" s="271"/>
    </row>
    <row r="679" spans="1:90" ht="12.95" customHeight="1" x14ac:dyDescent="0.2">
      <c r="A679" s="76" t="s">
        <v>186</v>
      </c>
      <c r="B679" s="272" t="s">
        <v>2237</v>
      </c>
      <c r="C679" s="272" t="s">
        <v>2055</v>
      </c>
      <c r="D679" s="301"/>
      <c r="K679" s="10"/>
      <c r="L679" s="9"/>
      <c r="M679" s="9"/>
      <c r="N679" s="107"/>
      <c r="O679" s="141"/>
      <c r="P679" s="142"/>
      <c r="Q679" s="483"/>
      <c r="R679" s="483">
        <v>360</v>
      </c>
      <c r="S679" s="107">
        <f t="shared" si="95"/>
        <v>805</v>
      </c>
      <c r="T679" s="141">
        <f>+AH679+AU679+BH679+BK679+BX679+CK679</f>
        <v>360</v>
      </c>
      <c r="U679" s="142">
        <f t="shared" si="96"/>
        <v>0</v>
      </c>
      <c r="V679" s="260"/>
      <c r="W679" s="131"/>
      <c r="X679" s="55"/>
      <c r="Y679" s="55"/>
      <c r="Z679" s="55"/>
      <c r="AA679" s="55"/>
      <c r="AB679" s="55"/>
      <c r="AC679" s="55"/>
      <c r="AD679" s="9"/>
      <c r="AE679" s="9"/>
      <c r="AF679" s="9"/>
      <c r="AG679" s="271"/>
      <c r="AH679" s="271">
        <v>50</v>
      </c>
      <c r="AI679" s="271"/>
      <c r="AJ679" s="131"/>
      <c r="AK679" s="55"/>
      <c r="AL679" s="55"/>
      <c r="AM679" s="55"/>
      <c r="AN679" s="55"/>
      <c r="AO679" s="55"/>
      <c r="AP679" s="55"/>
      <c r="AQ679" s="9"/>
      <c r="AR679" s="9"/>
      <c r="AS679" s="9"/>
      <c r="AT679" s="271"/>
      <c r="AU679" s="271">
        <v>1</v>
      </c>
      <c r="AV679" s="271"/>
      <c r="AW679" s="131"/>
      <c r="AX679" s="55"/>
      <c r="AY679" s="55"/>
      <c r="AZ679" s="68"/>
      <c r="BA679" s="68"/>
      <c r="BB679" s="68"/>
      <c r="BC679" s="68"/>
      <c r="BD679" s="68"/>
      <c r="BE679" s="68"/>
      <c r="BF679" s="213"/>
      <c r="BG679" s="271"/>
      <c r="BH679" s="275">
        <v>235</v>
      </c>
      <c r="BI679" s="277"/>
      <c r="BJ679" s="691"/>
      <c r="BK679" s="271">
        <v>37</v>
      </c>
      <c r="BL679" s="271"/>
      <c r="BM679" s="131"/>
      <c r="BN679" s="55"/>
      <c r="BO679" s="55"/>
      <c r="BP679" s="94"/>
      <c r="BQ679" s="94"/>
      <c r="BR679" s="94"/>
      <c r="BS679" s="94"/>
      <c r="BT679" s="94"/>
      <c r="BU679" s="94"/>
      <c r="BV679" s="94"/>
      <c r="BW679" s="271"/>
      <c r="BX679" s="271">
        <v>0</v>
      </c>
      <c r="BY679" s="271"/>
      <c r="BZ679" s="131"/>
      <c r="CA679" s="55"/>
      <c r="CB679" s="55"/>
      <c r="CC679" s="55"/>
      <c r="CD679" s="55"/>
      <c r="CE679" s="55"/>
      <c r="CF679" s="55"/>
      <c r="CG679" s="9"/>
      <c r="CH679" s="9"/>
      <c r="CI679" s="9"/>
      <c r="CJ679" s="271"/>
      <c r="CK679" s="271">
        <v>37</v>
      </c>
      <c r="CL679" s="271"/>
    </row>
    <row r="680" spans="1:90" ht="12.95" customHeight="1" x14ac:dyDescent="0.2">
      <c r="A680" s="76"/>
      <c r="B680" s="272" t="s">
        <v>2241</v>
      </c>
      <c r="C680" s="272" t="s">
        <v>2055</v>
      </c>
      <c r="K680" s="10"/>
      <c r="L680" s="9"/>
      <c r="M680" s="9"/>
      <c r="N680" s="107"/>
      <c r="O680" s="141"/>
      <c r="P680" s="142"/>
      <c r="Q680" s="484"/>
      <c r="R680" s="483">
        <v>334</v>
      </c>
      <c r="S680" s="107">
        <f t="shared" si="95"/>
        <v>813</v>
      </c>
      <c r="T680" s="141">
        <f>+AH680+AU680+BH680+BK680+BX680+CK680</f>
        <v>334</v>
      </c>
      <c r="U680" s="142">
        <f t="shared" si="96"/>
        <v>0</v>
      </c>
      <c r="V680" s="260"/>
      <c r="W680" s="131"/>
      <c r="X680" s="55"/>
      <c r="Y680" s="55"/>
      <c r="Z680" s="55"/>
      <c r="AA680" s="55"/>
      <c r="AB680" s="55"/>
      <c r="AC680" s="55"/>
      <c r="AD680" s="9"/>
      <c r="AE680" s="9"/>
      <c r="AF680" s="9"/>
      <c r="AG680" s="273"/>
      <c r="AH680" s="271">
        <v>199</v>
      </c>
      <c r="AI680" s="271"/>
      <c r="AJ680" s="131"/>
      <c r="AK680" s="55"/>
      <c r="AL680" s="55"/>
      <c r="AM680" s="55"/>
      <c r="AN680" s="55"/>
      <c r="AO680" s="55"/>
      <c r="AP680" s="55"/>
      <c r="AQ680" s="9"/>
      <c r="AR680" s="9"/>
      <c r="AS680" s="9"/>
      <c r="AT680" s="271"/>
      <c r="AU680" s="271">
        <v>41</v>
      </c>
      <c r="AV680" s="271"/>
      <c r="AW680" s="131"/>
      <c r="AX680" s="55"/>
      <c r="AY680" s="55"/>
      <c r="AZ680" s="68"/>
      <c r="BA680" s="68"/>
      <c r="BB680" s="68"/>
      <c r="BC680" s="68"/>
      <c r="BD680" s="68"/>
      <c r="BE680" s="68"/>
      <c r="BF680" s="213"/>
      <c r="BG680" s="271"/>
      <c r="BH680" s="275">
        <v>50</v>
      </c>
      <c r="BI680" s="277"/>
      <c r="BJ680" s="691"/>
      <c r="BK680" s="271">
        <v>0</v>
      </c>
      <c r="BL680" s="271"/>
      <c r="BM680" s="131"/>
      <c r="BN680" s="55"/>
      <c r="BO680" s="55"/>
      <c r="BP680" s="94"/>
      <c r="BQ680" s="94"/>
      <c r="BR680" s="94"/>
      <c r="BS680" s="94"/>
      <c r="BT680" s="94"/>
      <c r="BU680" s="94"/>
      <c r="BV680" s="94"/>
      <c r="BW680" s="271"/>
      <c r="BX680" s="271">
        <v>44</v>
      </c>
      <c r="BY680" s="271"/>
      <c r="BZ680" s="131"/>
      <c r="CA680" s="55"/>
      <c r="CB680" s="55"/>
      <c r="CC680" s="55"/>
      <c r="CD680" s="55"/>
      <c r="CE680" s="55"/>
      <c r="CF680" s="55"/>
      <c r="CG680" s="9"/>
      <c r="CH680" s="9"/>
      <c r="CI680" s="9"/>
      <c r="CJ680" s="271"/>
      <c r="CK680" s="271">
        <v>0</v>
      </c>
      <c r="CL680" s="271"/>
    </row>
    <row r="681" spans="1:90" ht="12.95" customHeight="1" x14ac:dyDescent="0.2">
      <c r="A681" s="76"/>
      <c r="B681" s="272" t="s">
        <v>2242</v>
      </c>
      <c r="C681" s="272" t="s">
        <v>2055</v>
      </c>
      <c r="K681" s="10"/>
      <c r="L681" s="9"/>
      <c r="M681" s="9"/>
      <c r="N681" s="107"/>
      <c r="O681" s="141"/>
      <c r="P681" s="142"/>
      <c r="Q681" s="483"/>
      <c r="R681" s="483">
        <v>333</v>
      </c>
      <c r="S681" s="107">
        <f t="shared" si="95"/>
        <v>814</v>
      </c>
      <c r="T681" s="141">
        <f>+AH681+AU681+BH681+BK681+BX681+CK681</f>
        <v>333</v>
      </c>
      <c r="U681" s="142">
        <f t="shared" si="96"/>
        <v>0</v>
      </c>
      <c r="V681" s="260"/>
      <c r="W681" s="131"/>
      <c r="X681" s="55"/>
      <c r="Y681" s="55"/>
      <c r="Z681" s="55"/>
      <c r="AA681" s="55"/>
      <c r="AB681" s="55"/>
      <c r="AC681" s="55"/>
      <c r="AD681" s="9"/>
      <c r="AE681" s="9"/>
      <c r="AF681" s="9"/>
      <c r="AG681" s="271"/>
      <c r="AH681" s="271">
        <v>333</v>
      </c>
      <c r="AI681" s="271"/>
      <c r="AJ681" s="131"/>
      <c r="AK681" s="55"/>
      <c r="AL681" s="55"/>
      <c r="AM681" s="55"/>
      <c r="AN681" s="55"/>
      <c r="AO681" s="55"/>
      <c r="AP681" s="55"/>
      <c r="AQ681" s="9"/>
      <c r="AR681" s="9"/>
      <c r="AS681" s="9"/>
      <c r="AT681" s="271"/>
      <c r="AU681" s="271">
        <v>0</v>
      </c>
      <c r="AV681" s="271"/>
      <c r="AW681" s="131"/>
      <c r="AX681" s="55"/>
      <c r="AY681" s="55"/>
      <c r="AZ681" s="68"/>
      <c r="BA681" s="68"/>
      <c r="BB681" s="68"/>
      <c r="BC681" s="68"/>
      <c r="BD681" s="68"/>
      <c r="BE681" s="68"/>
      <c r="BF681" s="213"/>
      <c r="BG681" s="271"/>
      <c r="BH681" s="275">
        <v>0</v>
      </c>
      <c r="BI681" s="277"/>
      <c r="BJ681" s="691"/>
      <c r="BK681" s="271">
        <v>0</v>
      </c>
      <c r="BL681" s="271"/>
      <c r="BM681" s="131"/>
      <c r="BN681" s="55"/>
      <c r="BO681" s="55"/>
      <c r="BP681" s="94"/>
      <c r="BQ681" s="94"/>
      <c r="BR681" s="94"/>
      <c r="BS681" s="94"/>
      <c r="BT681" s="94"/>
      <c r="BU681" s="94"/>
      <c r="BV681" s="94"/>
      <c r="BW681" s="271"/>
      <c r="BX681" s="271">
        <v>0</v>
      </c>
      <c r="BY681" s="271"/>
      <c r="BZ681" s="131"/>
      <c r="CA681" s="55"/>
      <c r="CB681" s="55"/>
      <c r="CC681" s="55"/>
      <c r="CD681" s="55"/>
      <c r="CE681" s="55"/>
      <c r="CF681" s="55"/>
      <c r="CG681" s="9"/>
      <c r="CH681" s="9"/>
      <c r="CI681" s="9"/>
      <c r="CJ681" s="271"/>
      <c r="CK681" s="271">
        <v>0</v>
      </c>
      <c r="CL681" s="271"/>
    </row>
    <row r="682" spans="1:90" ht="12.95" customHeight="1" x14ac:dyDescent="0.2">
      <c r="A682" s="76"/>
      <c r="B682" s="272" t="s">
        <v>2248</v>
      </c>
      <c r="C682" s="272" t="s">
        <v>2055</v>
      </c>
      <c r="D682" s="262"/>
      <c r="E682" s="99"/>
      <c r="F682" s="44"/>
      <c r="G682" s="52"/>
      <c r="H682" s="44"/>
      <c r="I682" s="44"/>
      <c r="J682" s="44"/>
      <c r="K682" s="44"/>
      <c r="L682" s="44"/>
      <c r="M682" s="44"/>
      <c r="N682" s="107"/>
      <c r="O682" s="141"/>
      <c r="P682" s="142"/>
      <c r="Q682" s="486"/>
      <c r="R682" s="485">
        <v>297</v>
      </c>
      <c r="S682" s="107">
        <f t="shared" ref="S682:S745" si="97">IF(R682&gt;0,RANK(R682,$R$16:$R$986),"—")</f>
        <v>826</v>
      </c>
      <c r="T682" s="141">
        <f>+AH682+AU682+BH682+BK682+BX682+CK682</f>
        <v>297</v>
      </c>
      <c r="U682" s="142">
        <f t="shared" si="96"/>
        <v>0</v>
      </c>
      <c r="V682" s="260"/>
      <c r="W682" s="263"/>
      <c r="X682" s="56"/>
      <c r="Y682" s="44"/>
      <c r="Z682" s="44"/>
      <c r="AA682" s="44"/>
      <c r="AB682" s="44"/>
      <c r="AC682" s="44"/>
      <c r="AD682" s="44"/>
      <c r="AE682" s="44"/>
      <c r="AF682" s="44"/>
      <c r="AG682" s="273"/>
      <c r="AH682" s="271">
        <v>0</v>
      </c>
      <c r="AI682" s="271"/>
      <c r="AJ682" s="263"/>
      <c r="AK682" s="56"/>
      <c r="AL682" s="44"/>
      <c r="AM682" s="44"/>
      <c r="AN682" s="44"/>
      <c r="AO682" s="44"/>
      <c r="AP682" s="44"/>
      <c r="AQ682" s="44"/>
      <c r="AR682" s="44"/>
      <c r="AS682" s="44"/>
      <c r="AT682" s="273"/>
      <c r="AU682" s="271">
        <v>27</v>
      </c>
      <c r="AV682" s="271"/>
      <c r="AW682" s="263"/>
      <c r="AX682" s="56"/>
      <c r="AY682" s="44"/>
      <c r="AZ682" s="66"/>
      <c r="BA682" s="66"/>
      <c r="BB682" s="66"/>
      <c r="BC682" s="66"/>
      <c r="BD682" s="66"/>
      <c r="BE682" s="66"/>
      <c r="BF682" s="217"/>
      <c r="BG682" s="273"/>
      <c r="BH682" s="275">
        <v>0</v>
      </c>
      <c r="BI682" s="277"/>
      <c r="BJ682" s="693"/>
      <c r="BK682" s="271">
        <v>29</v>
      </c>
      <c r="BL682" s="271"/>
      <c r="BM682" s="263"/>
      <c r="BN682" s="99"/>
      <c r="BO682" s="44"/>
      <c r="BP682" s="44"/>
      <c r="BQ682" s="44"/>
      <c r="BR682" s="44"/>
      <c r="BS682" s="44"/>
      <c r="BT682" s="44"/>
      <c r="BU682" s="44"/>
      <c r="BV682" s="44"/>
      <c r="BW682" s="273"/>
      <c r="BX682" s="271">
        <v>241</v>
      </c>
      <c r="BY682" s="271"/>
      <c r="BZ682" s="263"/>
      <c r="CA682" s="262"/>
      <c r="CB682" s="56"/>
      <c r="CC682" s="44"/>
      <c r="CD682" s="52"/>
      <c r="CE682" s="44"/>
      <c r="CF682" s="44"/>
      <c r="CG682" s="44"/>
      <c r="CH682" s="44"/>
      <c r="CI682" s="44"/>
      <c r="CJ682" s="271"/>
      <c r="CK682" s="271">
        <v>0</v>
      </c>
      <c r="CL682" s="271"/>
    </row>
    <row r="683" spans="1:90" ht="12.95" customHeight="1" x14ac:dyDescent="0.2">
      <c r="A683" s="76" t="s">
        <v>192</v>
      </c>
      <c r="B683" s="272" t="s">
        <v>2249</v>
      </c>
      <c r="C683" s="272" t="s">
        <v>2055</v>
      </c>
      <c r="D683" s="262"/>
      <c r="E683" s="237"/>
      <c r="F683" s="44"/>
      <c r="G683" s="52"/>
      <c r="H683" s="44"/>
      <c r="I683" s="44"/>
      <c r="J683" s="44"/>
      <c r="K683" s="44"/>
      <c r="L683" s="44"/>
      <c r="M683" s="44"/>
      <c r="N683" s="107"/>
      <c r="O683" s="141"/>
      <c r="P683" s="142"/>
      <c r="Q683" s="487"/>
      <c r="R683" s="487">
        <v>289</v>
      </c>
      <c r="S683" s="107">
        <f t="shared" si="97"/>
        <v>829</v>
      </c>
      <c r="T683" s="141">
        <f>+AH683+AU683+BH683+BK683+BX683+CK683</f>
        <v>289</v>
      </c>
      <c r="U683" s="142">
        <f t="shared" si="96"/>
        <v>0</v>
      </c>
      <c r="V683" s="260"/>
      <c r="W683" s="263"/>
      <c r="X683" s="56"/>
      <c r="Y683" s="44"/>
      <c r="Z683" s="44"/>
      <c r="AA683" s="44"/>
      <c r="AB683" s="44"/>
      <c r="AC683" s="44"/>
      <c r="AD683" s="44"/>
      <c r="AE683" s="44"/>
      <c r="AF683" s="44"/>
      <c r="AG683" s="271"/>
      <c r="AH683" s="271">
        <v>287</v>
      </c>
      <c r="AI683" s="271"/>
      <c r="AJ683" s="263"/>
      <c r="AK683" s="56"/>
      <c r="AL683" s="44"/>
      <c r="AM683" s="44"/>
      <c r="AN683" s="44"/>
      <c r="AO683" s="44"/>
      <c r="AP683" s="44"/>
      <c r="AQ683" s="44"/>
      <c r="AR683" s="44"/>
      <c r="AS683" s="44"/>
      <c r="AT683" s="271"/>
      <c r="AU683" s="271"/>
      <c r="AV683" s="271"/>
      <c r="AW683" s="263"/>
      <c r="AX683" s="56"/>
      <c r="AY683" s="44"/>
      <c r="AZ683" s="66"/>
      <c r="BA683" s="66"/>
      <c r="BB683" s="66"/>
      <c r="BC683" s="66"/>
      <c r="BD683" s="66"/>
      <c r="BE683" s="66"/>
      <c r="BF683" s="217"/>
      <c r="BG683" s="271"/>
      <c r="BH683" s="275"/>
      <c r="BI683" s="277"/>
      <c r="BJ683" s="691"/>
      <c r="BK683" s="271"/>
      <c r="BL683" s="271"/>
      <c r="BM683" s="263"/>
      <c r="BN683" s="99"/>
      <c r="BO683" s="44"/>
      <c r="BP683" s="44"/>
      <c r="BQ683" s="44"/>
      <c r="BR683" s="44"/>
      <c r="BS683" s="44"/>
      <c r="BT683" s="44"/>
      <c r="BU683" s="44"/>
      <c r="BV683" s="44"/>
      <c r="BW683" s="271"/>
      <c r="BX683" s="271">
        <v>2</v>
      </c>
      <c r="BY683" s="271"/>
      <c r="BZ683" s="263"/>
      <c r="CA683" s="262"/>
      <c r="CB683" s="56"/>
      <c r="CC683" s="44"/>
      <c r="CD683" s="52"/>
      <c r="CE683" s="44"/>
      <c r="CF683" s="44"/>
      <c r="CG683" s="44"/>
      <c r="CH683" s="44"/>
      <c r="CI683" s="44"/>
      <c r="CJ683" s="271"/>
      <c r="CK683" s="271"/>
      <c r="CL683" s="271"/>
    </row>
    <row r="684" spans="1:90" ht="12.95" customHeight="1" x14ac:dyDescent="0.2">
      <c r="A684" s="76" t="s">
        <v>183</v>
      </c>
      <c r="B684" s="272" t="s">
        <v>2253</v>
      </c>
      <c r="C684" s="272" t="s">
        <v>2055</v>
      </c>
      <c r="D684" s="262"/>
      <c r="E684" s="56"/>
      <c r="F684" s="44"/>
      <c r="G684" s="52"/>
      <c r="H684" s="44"/>
      <c r="I684" s="44"/>
      <c r="J684" s="44"/>
      <c r="K684" s="44"/>
      <c r="L684" s="44"/>
      <c r="M684" s="44"/>
      <c r="N684" s="107"/>
      <c r="O684" s="141"/>
      <c r="P684" s="142"/>
      <c r="Q684" s="487"/>
      <c r="R684" s="487">
        <v>283</v>
      </c>
      <c r="S684" s="107">
        <f t="shared" si="97"/>
        <v>833</v>
      </c>
      <c r="T684" s="141">
        <f>+AH684+AU684+BH684+BK684+BX684+CK684</f>
        <v>283</v>
      </c>
      <c r="U684" s="142">
        <f t="shared" si="96"/>
        <v>0</v>
      </c>
      <c r="V684" s="260"/>
      <c r="W684" s="263"/>
      <c r="X684" s="56"/>
      <c r="Y684" s="44"/>
      <c r="Z684" s="44"/>
      <c r="AA684" s="44"/>
      <c r="AB684" s="44"/>
      <c r="AC684" s="44"/>
      <c r="AD684" s="44"/>
      <c r="AE684" s="44"/>
      <c r="AF684" s="44"/>
      <c r="AG684" s="271"/>
      <c r="AH684" s="271">
        <v>145</v>
      </c>
      <c r="AI684" s="271"/>
      <c r="AJ684" s="263"/>
      <c r="AK684" s="56"/>
      <c r="AL684" s="44"/>
      <c r="AM684" s="44"/>
      <c r="AN684" s="44"/>
      <c r="AO684" s="44"/>
      <c r="AP684" s="44"/>
      <c r="AQ684" s="44"/>
      <c r="AR684" s="44"/>
      <c r="AS684" s="44"/>
      <c r="AT684" s="271"/>
      <c r="AU684" s="271">
        <v>12</v>
      </c>
      <c r="AV684" s="271"/>
      <c r="AW684" s="263"/>
      <c r="AX684" s="56"/>
      <c r="AY684" s="44"/>
      <c r="AZ684" s="66"/>
      <c r="BA684" s="66"/>
      <c r="BB684" s="66"/>
      <c r="BC684" s="66"/>
      <c r="BD684" s="66"/>
      <c r="BE684" s="66"/>
      <c r="BF684" s="217"/>
      <c r="BG684" s="271"/>
      <c r="BH684" s="275">
        <v>0</v>
      </c>
      <c r="BI684" s="277"/>
      <c r="BJ684" s="691"/>
      <c r="BK684" s="271">
        <v>51</v>
      </c>
      <c r="BL684" s="271"/>
      <c r="BM684" s="263"/>
      <c r="BN684" s="99"/>
      <c r="BO684" s="44"/>
      <c r="BP684" s="44"/>
      <c r="BQ684" s="44"/>
      <c r="BR684" s="44"/>
      <c r="BS684" s="44"/>
      <c r="BT684" s="44"/>
      <c r="BU684" s="44"/>
      <c r="BV684" s="44"/>
      <c r="BW684" s="271"/>
      <c r="BX684" s="271">
        <v>55</v>
      </c>
      <c r="BY684" s="271"/>
      <c r="BZ684" s="262"/>
      <c r="CA684" s="262"/>
      <c r="CB684" s="56"/>
      <c r="CC684" s="44"/>
      <c r="CD684" s="52"/>
      <c r="CE684" s="44"/>
      <c r="CF684" s="44"/>
      <c r="CG684" s="44"/>
      <c r="CH684" s="44"/>
      <c r="CI684" s="44"/>
      <c r="CJ684" s="271"/>
      <c r="CK684" s="271">
        <v>20</v>
      </c>
      <c r="CL684" s="271"/>
    </row>
    <row r="685" spans="1:90" ht="12.95" customHeight="1" x14ac:dyDescent="0.2">
      <c r="A685" s="73" t="s">
        <v>191</v>
      </c>
      <c r="B685" s="272" t="s">
        <v>2255</v>
      </c>
      <c r="C685" s="272" t="s">
        <v>2055</v>
      </c>
      <c r="D685" s="262"/>
      <c r="E685" s="56"/>
      <c r="F685" s="44"/>
      <c r="G685" s="52"/>
      <c r="H685" s="44"/>
      <c r="I685" s="44"/>
      <c r="J685" s="44"/>
      <c r="K685" s="44"/>
      <c r="L685" s="44"/>
      <c r="M685" s="44"/>
      <c r="N685" s="107"/>
      <c r="O685" s="141"/>
      <c r="P685" s="142"/>
      <c r="Q685" s="488"/>
      <c r="R685" s="487">
        <v>279</v>
      </c>
      <c r="S685" s="107">
        <f t="shared" si="97"/>
        <v>835</v>
      </c>
      <c r="T685" s="141">
        <f>+AH685+AU685+BH685+BK685+BX685+CK685</f>
        <v>279</v>
      </c>
      <c r="U685" s="142">
        <f t="shared" si="96"/>
        <v>0</v>
      </c>
      <c r="V685" s="260"/>
      <c r="W685" s="263"/>
      <c r="X685" s="56"/>
      <c r="Y685" s="44"/>
      <c r="Z685" s="44"/>
      <c r="AA685" s="44"/>
      <c r="AB685" s="44"/>
      <c r="AC685" s="44"/>
      <c r="AD685" s="44"/>
      <c r="AE685" s="44"/>
      <c r="AF685" s="44"/>
      <c r="AG685" s="273"/>
      <c r="AH685" s="271">
        <v>25</v>
      </c>
      <c r="AI685" s="271"/>
      <c r="AJ685" s="263"/>
      <c r="AK685" s="56"/>
      <c r="AL685" s="44"/>
      <c r="AM685" s="44"/>
      <c r="AN685" s="44"/>
      <c r="AO685" s="44"/>
      <c r="AP685" s="44"/>
      <c r="AQ685" s="44"/>
      <c r="AR685" s="44"/>
      <c r="AS685" s="44"/>
      <c r="AT685" s="271"/>
      <c r="AU685" s="271">
        <v>117</v>
      </c>
      <c r="AV685" s="271"/>
      <c r="AW685" s="263"/>
      <c r="AX685" s="56"/>
      <c r="AY685" s="44"/>
      <c r="AZ685" s="66"/>
      <c r="BA685" s="66"/>
      <c r="BB685" s="66"/>
      <c r="BC685" s="66"/>
      <c r="BD685" s="66"/>
      <c r="BE685" s="66"/>
      <c r="BF685" s="217"/>
      <c r="BG685" s="273"/>
      <c r="BH685" s="275">
        <v>0</v>
      </c>
      <c r="BI685" s="277"/>
      <c r="BJ685" s="693"/>
      <c r="BK685" s="271">
        <v>5</v>
      </c>
      <c r="BL685" s="271"/>
      <c r="BM685" s="263"/>
      <c r="BN685" s="99"/>
      <c r="BO685" s="44"/>
      <c r="BP685" s="44"/>
      <c r="BQ685" s="44"/>
      <c r="BR685" s="44"/>
      <c r="BS685" s="44"/>
      <c r="BT685" s="44"/>
      <c r="BU685" s="44"/>
      <c r="BV685" s="44"/>
      <c r="BW685" s="273"/>
      <c r="BX685" s="271">
        <v>132</v>
      </c>
      <c r="BY685" s="271"/>
      <c r="BZ685" s="262"/>
      <c r="CA685" s="262"/>
      <c r="CB685" s="56"/>
      <c r="CC685" s="44"/>
      <c r="CD685" s="52"/>
      <c r="CE685" s="44"/>
      <c r="CF685" s="44"/>
      <c r="CG685" s="44"/>
      <c r="CH685" s="44"/>
      <c r="CI685" s="44"/>
      <c r="CJ685" s="271"/>
      <c r="CK685" s="277">
        <v>0</v>
      </c>
      <c r="CL685" s="277"/>
    </row>
    <row r="686" spans="1:90" ht="12.95" customHeight="1" x14ac:dyDescent="0.2">
      <c r="A686" s="73" t="s">
        <v>203</v>
      </c>
      <c r="B686" s="272" t="s">
        <v>2259</v>
      </c>
      <c r="C686" s="272" t="s">
        <v>2055</v>
      </c>
      <c r="K686" s="10"/>
      <c r="L686" s="9"/>
      <c r="M686" s="9"/>
      <c r="N686" s="107"/>
      <c r="O686" s="141"/>
      <c r="P686" s="142"/>
      <c r="Q686" s="488"/>
      <c r="R686" s="487">
        <v>269</v>
      </c>
      <c r="S686" s="107">
        <f t="shared" si="97"/>
        <v>839</v>
      </c>
      <c r="T686" s="141">
        <f>+AH686+AU686+BH686+BK686+BX686+CK686</f>
        <v>269</v>
      </c>
      <c r="U686" s="142">
        <f t="shared" si="96"/>
        <v>0</v>
      </c>
      <c r="V686" s="260"/>
      <c r="W686" s="131"/>
      <c r="X686" s="55"/>
      <c r="Y686" s="55"/>
      <c r="Z686" s="55"/>
      <c r="AA686" s="55"/>
      <c r="AB686" s="55"/>
      <c r="AC686" s="55"/>
      <c r="AD686" s="9"/>
      <c r="AE686" s="9"/>
      <c r="AF686" s="9"/>
      <c r="AG686" s="271"/>
      <c r="AH686" s="271">
        <v>223</v>
      </c>
      <c r="AI686" s="271"/>
      <c r="AJ686" s="131"/>
      <c r="AK686" s="55"/>
      <c r="AL686" s="55"/>
      <c r="AM686" s="55"/>
      <c r="AN686" s="55"/>
      <c r="AO686" s="55"/>
      <c r="AP686" s="55"/>
      <c r="AQ686" s="9"/>
      <c r="AR686" s="9"/>
      <c r="AS686" s="9"/>
      <c r="AT686" s="271"/>
      <c r="AU686" s="271">
        <v>0</v>
      </c>
      <c r="AV686" s="271"/>
      <c r="AW686" s="131"/>
      <c r="AX686" s="55"/>
      <c r="AY686" s="55"/>
      <c r="AZ686" s="68"/>
      <c r="BA686" s="68"/>
      <c r="BB686" s="68"/>
      <c r="BC686" s="68"/>
      <c r="BD686" s="68"/>
      <c r="BE686" s="68"/>
      <c r="BF686" s="213"/>
      <c r="BG686" s="271"/>
      <c r="BH686" s="275">
        <v>0</v>
      </c>
      <c r="BI686" s="277"/>
      <c r="BJ686" s="693"/>
      <c r="BK686" s="271">
        <v>0</v>
      </c>
      <c r="BL686" s="271"/>
      <c r="BM686" s="131"/>
      <c r="BN686" s="55"/>
      <c r="BO686" s="55"/>
      <c r="BP686" s="94"/>
      <c r="BQ686" s="94"/>
      <c r="BR686" s="94"/>
      <c r="BS686" s="94"/>
      <c r="BT686" s="94"/>
      <c r="BU686" s="94"/>
      <c r="BV686" s="94"/>
      <c r="BW686" s="271"/>
      <c r="BX686" s="271">
        <v>46</v>
      </c>
      <c r="BY686" s="271"/>
      <c r="BZ686" s="55"/>
      <c r="CA686" s="55"/>
      <c r="CB686" s="55"/>
      <c r="CC686" s="55"/>
      <c r="CD686" s="55"/>
      <c r="CE686" s="55"/>
      <c r="CF686" s="55"/>
      <c r="CG686" s="9"/>
      <c r="CH686" s="9"/>
      <c r="CI686" s="9"/>
      <c r="CJ686" s="271"/>
      <c r="CK686" s="271">
        <v>0</v>
      </c>
      <c r="CL686" s="271"/>
    </row>
    <row r="687" spans="1:90" ht="12.95" customHeight="1" x14ac:dyDescent="0.2">
      <c r="A687" s="73"/>
      <c r="B687" s="272" t="s">
        <v>2263</v>
      </c>
      <c r="C687" s="272" t="s">
        <v>2055</v>
      </c>
      <c r="K687" s="10"/>
      <c r="L687" s="9"/>
      <c r="M687" s="9"/>
      <c r="N687" s="107"/>
      <c r="O687" s="141"/>
      <c r="P687" s="142"/>
      <c r="Q687" s="488"/>
      <c r="R687" s="487">
        <v>251</v>
      </c>
      <c r="S687" s="107">
        <f t="shared" si="97"/>
        <v>848</v>
      </c>
      <c r="T687" s="141">
        <f>+AH687+AU687+BH687+BK687+BX687+CK687</f>
        <v>251</v>
      </c>
      <c r="U687" s="142">
        <f t="shared" si="96"/>
        <v>0</v>
      </c>
      <c r="V687" s="260"/>
      <c r="W687" s="131"/>
      <c r="X687" s="55"/>
      <c r="Y687" s="55"/>
      <c r="Z687" s="55"/>
      <c r="AA687" s="55"/>
      <c r="AB687" s="55"/>
      <c r="AC687" s="55"/>
      <c r="AD687" s="9"/>
      <c r="AE687" s="9"/>
      <c r="AF687" s="9"/>
      <c r="AG687" s="273"/>
      <c r="AH687" s="271">
        <v>219</v>
      </c>
      <c r="AI687" s="271"/>
      <c r="AJ687" s="131"/>
      <c r="AK687" s="55"/>
      <c r="AL687" s="55"/>
      <c r="AM687" s="55"/>
      <c r="AN687" s="55"/>
      <c r="AO687" s="55"/>
      <c r="AP687" s="55"/>
      <c r="AQ687" s="9"/>
      <c r="AR687" s="9"/>
      <c r="AS687" s="9"/>
      <c r="AT687" s="273"/>
      <c r="AU687" s="271">
        <v>0</v>
      </c>
      <c r="AV687" s="271"/>
      <c r="AW687" s="131"/>
      <c r="AX687" s="55"/>
      <c r="AY687" s="55"/>
      <c r="AZ687" s="68"/>
      <c r="BA687" s="68"/>
      <c r="BB687" s="68"/>
      <c r="BC687" s="68"/>
      <c r="BD687" s="68"/>
      <c r="BE687" s="68"/>
      <c r="BF687" s="213"/>
      <c r="BG687" s="271"/>
      <c r="BH687" s="275">
        <v>0</v>
      </c>
      <c r="BI687" s="277"/>
      <c r="BJ687" s="691"/>
      <c r="BK687" s="271">
        <v>0</v>
      </c>
      <c r="BL687" s="271"/>
      <c r="BM687" s="131"/>
      <c r="BN687" s="55"/>
      <c r="BO687" s="55"/>
      <c r="BP687" s="94"/>
      <c r="BQ687" s="94"/>
      <c r="BR687" s="94"/>
      <c r="BS687" s="94"/>
      <c r="BT687" s="94"/>
      <c r="BU687" s="94"/>
      <c r="BV687" s="94"/>
      <c r="BW687" s="273"/>
      <c r="BX687" s="271">
        <v>32</v>
      </c>
      <c r="BY687" s="271"/>
      <c r="BZ687" s="55"/>
      <c r="CA687" s="55"/>
      <c r="CB687" s="55"/>
      <c r="CC687" s="55"/>
      <c r="CD687" s="55"/>
      <c r="CE687" s="55"/>
      <c r="CF687" s="55"/>
      <c r="CG687" s="9"/>
      <c r="CH687" s="9"/>
      <c r="CI687" s="9"/>
      <c r="CJ687" s="273"/>
      <c r="CK687" s="271">
        <v>0</v>
      </c>
      <c r="CL687" s="271"/>
    </row>
    <row r="688" spans="1:90" ht="12.95" customHeight="1" x14ac:dyDescent="0.2">
      <c r="A688" s="3" t="s">
        <v>206</v>
      </c>
      <c r="B688" s="272" t="s">
        <v>2267</v>
      </c>
      <c r="C688" s="272" t="s">
        <v>2055</v>
      </c>
      <c r="K688" s="10"/>
      <c r="L688" s="9"/>
      <c r="M688" s="9"/>
      <c r="N688" s="107"/>
      <c r="O688" s="141"/>
      <c r="P688" s="142"/>
      <c r="Q688" s="487"/>
      <c r="R688" s="487">
        <v>243</v>
      </c>
      <c r="S688" s="107">
        <f t="shared" si="97"/>
        <v>852</v>
      </c>
      <c r="T688" s="141">
        <f>+AH688+AU688+BH688+BK688+BX688+CK688</f>
        <v>243</v>
      </c>
      <c r="U688" s="142">
        <f t="shared" si="96"/>
        <v>0</v>
      </c>
      <c r="V688" s="260"/>
      <c r="W688" s="131"/>
      <c r="X688" s="55"/>
      <c r="Y688" s="55"/>
      <c r="Z688" s="55"/>
      <c r="AA688" s="55"/>
      <c r="AB688" s="55"/>
      <c r="AC688" s="55"/>
      <c r="AD688" s="9"/>
      <c r="AE688" s="9"/>
      <c r="AF688" s="9"/>
      <c r="AG688" s="271"/>
      <c r="AH688" s="271">
        <v>148</v>
      </c>
      <c r="AI688" s="271"/>
      <c r="AJ688" s="131"/>
      <c r="AK688" s="55"/>
      <c r="AL688" s="55"/>
      <c r="AM688" s="55"/>
      <c r="AN688" s="55"/>
      <c r="AO688" s="55"/>
      <c r="AP688" s="55"/>
      <c r="AQ688" s="9"/>
      <c r="AR688" s="9"/>
      <c r="AS688" s="9"/>
      <c r="AT688" s="271"/>
      <c r="AU688" s="271">
        <v>20</v>
      </c>
      <c r="AV688" s="271"/>
      <c r="AW688" s="131"/>
      <c r="AX688" s="55"/>
      <c r="AY688" s="55"/>
      <c r="AZ688" s="68"/>
      <c r="BA688" s="68"/>
      <c r="BB688" s="68"/>
      <c r="BC688" s="68"/>
      <c r="BD688" s="68"/>
      <c r="BE688" s="68"/>
      <c r="BF688" s="213"/>
      <c r="BG688" s="271"/>
      <c r="BH688" s="275">
        <v>0</v>
      </c>
      <c r="BI688" s="277"/>
      <c r="BJ688" s="691"/>
      <c r="BK688" s="271">
        <v>0</v>
      </c>
      <c r="BL688" s="271"/>
      <c r="BM688" s="131"/>
      <c r="BN688" s="55"/>
      <c r="BO688" s="55"/>
      <c r="BP688" s="94"/>
      <c r="BQ688" s="94"/>
      <c r="BR688" s="94"/>
      <c r="BS688" s="94"/>
      <c r="BT688" s="94"/>
      <c r="BU688" s="94"/>
      <c r="BV688" s="94"/>
      <c r="BW688" s="271"/>
      <c r="BX688" s="271">
        <v>75</v>
      </c>
      <c r="BY688" s="271"/>
      <c r="BZ688" s="55"/>
      <c r="CA688" s="55"/>
      <c r="CB688" s="55"/>
      <c r="CC688" s="55"/>
      <c r="CD688" s="55"/>
      <c r="CE688" s="55"/>
      <c r="CF688" s="55"/>
      <c r="CG688" s="9"/>
      <c r="CH688" s="9"/>
      <c r="CI688" s="9"/>
      <c r="CJ688" s="271"/>
      <c r="CK688" s="271">
        <v>0</v>
      </c>
      <c r="CL688" s="271"/>
    </row>
    <row r="689" spans="1:90" ht="12.95" customHeight="1" x14ac:dyDescent="0.2">
      <c r="A689" s="3" t="s">
        <v>198</v>
      </c>
      <c r="B689" s="272" t="s">
        <v>2270</v>
      </c>
      <c r="C689" s="272" t="s">
        <v>2055</v>
      </c>
      <c r="K689" s="10"/>
      <c r="L689" s="9"/>
      <c r="M689" s="9"/>
      <c r="N689" s="107"/>
      <c r="O689" s="141"/>
      <c r="P689" s="142"/>
      <c r="Q689" s="488"/>
      <c r="R689" s="487">
        <v>242</v>
      </c>
      <c r="S689" s="107">
        <f t="shared" si="97"/>
        <v>854</v>
      </c>
      <c r="T689" s="141">
        <f>+AH689+AU689+BH689+BK689+BX689+CK689</f>
        <v>242</v>
      </c>
      <c r="U689" s="142">
        <f t="shared" si="96"/>
        <v>0</v>
      </c>
      <c r="V689" s="260"/>
      <c r="W689" s="131"/>
      <c r="X689" s="55"/>
      <c r="Y689" s="55"/>
      <c r="Z689" s="55"/>
      <c r="AA689" s="55"/>
      <c r="AB689" s="55"/>
      <c r="AC689" s="55"/>
      <c r="AD689" s="9"/>
      <c r="AE689" s="9"/>
      <c r="AF689" s="9"/>
      <c r="AG689" s="273"/>
      <c r="AH689" s="271">
        <v>22</v>
      </c>
      <c r="AI689" s="271"/>
      <c r="AJ689" s="131"/>
      <c r="AK689" s="55"/>
      <c r="AL689" s="55"/>
      <c r="AM689" s="55"/>
      <c r="AN689" s="55"/>
      <c r="AO689" s="55"/>
      <c r="AP689" s="55"/>
      <c r="AQ689" s="9"/>
      <c r="AR689" s="9"/>
      <c r="AS689" s="9"/>
      <c r="AT689" s="271"/>
      <c r="AU689" s="271">
        <v>0</v>
      </c>
      <c r="AV689" s="271"/>
      <c r="AW689" s="131"/>
      <c r="AX689" s="55"/>
      <c r="AY689" s="55"/>
      <c r="AZ689" s="68"/>
      <c r="BA689" s="68"/>
      <c r="BB689" s="68"/>
      <c r="BC689" s="68"/>
      <c r="BD689" s="68"/>
      <c r="BE689" s="68"/>
      <c r="BF689" s="213"/>
      <c r="BG689" s="271"/>
      <c r="BH689" s="275">
        <v>43</v>
      </c>
      <c r="BI689" s="277"/>
      <c r="BJ689" s="693"/>
      <c r="BK689" s="271">
        <v>111</v>
      </c>
      <c r="BL689" s="271"/>
      <c r="BM689" s="131"/>
      <c r="BN689" s="55"/>
      <c r="BO689" s="55"/>
      <c r="BP689" s="94"/>
      <c r="BQ689" s="94"/>
      <c r="BR689" s="94"/>
      <c r="BS689" s="94"/>
      <c r="BT689" s="94"/>
      <c r="BU689" s="94"/>
      <c r="BV689" s="94"/>
      <c r="BW689" s="273"/>
      <c r="BX689" s="271">
        <v>26</v>
      </c>
      <c r="BY689" s="271"/>
      <c r="BZ689" s="55"/>
      <c r="CA689" s="55"/>
      <c r="CB689" s="55"/>
      <c r="CC689" s="55"/>
      <c r="CD689" s="55"/>
      <c r="CE689" s="55"/>
      <c r="CF689" s="55"/>
      <c r="CG689" s="9"/>
      <c r="CH689" s="9"/>
      <c r="CI689" s="9"/>
      <c r="CJ689" s="271"/>
      <c r="CK689" s="271">
        <v>40</v>
      </c>
      <c r="CL689" s="271"/>
    </row>
    <row r="690" spans="1:90" ht="12.95" customHeight="1" x14ac:dyDescent="0.2">
      <c r="A690" s="3" t="s">
        <v>189</v>
      </c>
      <c r="B690" s="272" t="s">
        <v>2274</v>
      </c>
      <c r="C690" s="272" t="s">
        <v>2055</v>
      </c>
      <c r="K690" s="10"/>
      <c r="L690" s="9"/>
      <c r="M690" s="9"/>
      <c r="N690" s="107"/>
      <c r="O690" s="141"/>
      <c r="P690" s="142"/>
      <c r="Q690" s="490"/>
      <c r="R690" s="489">
        <v>238</v>
      </c>
      <c r="S690" s="107">
        <f t="shared" si="97"/>
        <v>862</v>
      </c>
      <c r="T690" s="141">
        <f>+AH690+AU690+BH690+BK690+BX690+CK690</f>
        <v>238</v>
      </c>
      <c r="U690" s="142">
        <f t="shared" si="96"/>
        <v>0</v>
      </c>
      <c r="V690" s="260"/>
      <c r="W690" s="131"/>
      <c r="X690" s="55"/>
      <c r="Y690" s="55"/>
      <c r="Z690" s="55"/>
      <c r="AA690" s="55"/>
      <c r="AB690" s="55"/>
      <c r="AC690" s="55"/>
      <c r="AD690" s="9"/>
      <c r="AE690" s="9"/>
      <c r="AF690" s="9"/>
      <c r="AG690" s="273"/>
      <c r="AH690" s="271">
        <v>238</v>
      </c>
      <c r="AI690" s="271"/>
      <c r="AJ690" s="131"/>
      <c r="AK690" s="55"/>
      <c r="AL690" s="55"/>
      <c r="AM690" s="55"/>
      <c r="AN690" s="55"/>
      <c r="AO690" s="55"/>
      <c r="AP690" s="55"/>
      <c r="AQ690" s="9"/>
      <c r="AR690" s="9"/>
      <c r="AS690" s="9"/>
      <c r="AT690" s="271"/>
      <c r="AU690" s="271">
        <v>0</v>
      </c>
      <c r="AV690" s="271"/>
      <c r="AW690" s="131"/>
      <c r="AX690" s="55"/>
      <c r="AY690" s="55"/>
      <c r="AZ690" s="68"/>
      <c r="BA690" s="68"/>
      <c r="BB690" s="68"/>
      <c r="BC690" s="68"/>
      <c r="BD690" s="68"/>
      <c r="BE690" s="68"/>
      <c r="BF690" s="213"/>
      <c r="BG690" s="273"/>
      <c r="BH690" s="275">
        <v>0</v>
      </c>
      <c r="BI690" s="277"/>
      <c r="BJ690" s="693"/>
      <c r="BK690" s="271">
        <v>0</v>
      </c>
      <c r="BL690" s="271"/>
      <c r="BM690" s="131"/>
      <c r="BN690" s="55"/>
      <c r="BO690" s="55"/>
      <c r="BP690" s="94"/>
      <c r="BQ690" s="94"/>
      <c r="BR690" s="94"/>
      <c r="BS690" s="94"/>
      <c r="BT690" s="94"/>
      <c r="BU690" s="94"/>
      <c r="BV690" s="94"/>
      <c r="BW690" s="273"/>
      <c r="BX690" s="271">
        <v>0</v>
      </c>
      <c r="BY690" s="271"/>
      <c r="BZ690" s="55"/>
      <c r="CA690" s="55"/>
      <c r="CB690" s="55"/>
      <c r="CC690" s="55"/>
      <c r="CD690" s="55"/>
      <c r="CE690" s="55"/>
      <c r="CF690" s="55"/>
      <c r="CG690" s="9"/>
      <c r="CH690" s="9"/>
      <c r="CI690" s="9"/>
      <c r="CJ690" s="271"/>
      <c r="CK690" s="277">
        <v>0</v>
      </c>
      <c r="CL690" s="277"/>
    </row>
    <row r="691" spans="1:90" ht="12.95" customHeight="1" x14ac:dyDescent="0.2">
      <c r="B691" s="272" t="s">
        <v>2281</v>
      </c>
      <c r="C691" s="272" t="s">
        <v>2055</v>
      </c>
      <c r="K691" s="10"/>
      <c r="L691" s="9"/>
      <c r="M691" s="9"/>
      <c r="N691" s="107"/>
      <c r="O691" s="141"/>
      <c r="P691" s="142"/>
      <c r="Q691" s="490"/>
      <c r="R691" s="489">
        <v>221</v>
      </c>
      <c r="S691" s="107">
        <f t="shared" si="97"/>
        <v>869</v>
      </c>
      <c r="T691" s="141">
        <f>+AH691+AU691+BH691+BK691+BX691+CK691</f>
        <v>221</v>
      </c>
      <c r="U691" s="142">
        <f t="shared" si="96"/>
        <v>0</v>
      </c>
      <c r="V691" s="260"/>
      <c r="W691" s="131"/>
      <c r="X691" s="55"/>
      <c r="Y691" s="55"/>
      <c r="Z691" s="55"/>
      <c r="AA691" s="55"/>
      <c r="AB691" s="55"/>
      <c r="AC691" s="55"/>
      <c r="AD691" s="9"/>
      <c r="AE691" s="9"/>
      <c r="AF691" s="9"/>
      <c r="AG691" s="273"/>
      <c r="AH691" s="271">
        <v>17</v>
      </c>
      <c r="AI691" s="271"/>
      <c r="AJ691" s="131"/>
      <c r="AK691" s="55"/>
      <c r="AL691" s="55"/>
      <c r="AM691" s="55"/>
      <c r="AN691" s="55"/>
      <c r="AO691" s="55"/>
      <c r="AP691" s="55"/>
      <c r="AQ691" s="9"/>
      <c r="AR691" s="9"/>
      <c r="AS691" s="9"/>
      <c r="AT691" s="271"/>
      <c r="AU691" s="271">
        <v>112</v>
      </c>
      <c r="AV691" s="271"/>
      <c r="AW691" s="131"/>
      <c r="AX691" s="55"/>
      <c r="AY691" s="55"/>
      <c r="AZ691" s="68"/>
      <c r="BA691" s="68"/>
      <c r="BB691" s="68"/>
      <c r="BC691" s="68"/>
      <c r="BD691" s="68"/>
      <c r="BE691" s="68"/>
      <c r="BF691" s="213"/>
      <c r="BG691" s="271"/>
      <c r="BH691" s="275">
        <v>31</v>
      </c>
      <c r="BI691" s="277"/>
      <c r="BJ691" s="693"/>
      <c r="BK691" s="271">
        <v>61</v>
      </c>
      <c r="BL691" s="271"/>
      <c r="BM691" s="131"/>
      <c r="BN691" s="55"/>
      <c r="BO691" s="55"/>
      <c r="BP691" s="94"/>
      <c r="BQ691" s="94"/>
      <c r="BR691" s="94"/>
      <c r="BS691" s="94"/>
      <c r="BT691" s="94"/>
      <c r="BU691" s="94"/>
      <c r="BV691" s="94"/>
      <c r="BW691" s="273"/>
      <c r="BX691" s="271">
        <v>0</v>
      </c>
      <c r="BY691" s="271"/>
      <c r="BZ691" s="55"/>
      <c r="CA691" s="55"/>
      <c r="CB691" s="55"/>
      <c r="CC691" s="55"/>
      <c r="CD691" s="55"/>
      <c r="CE691" s="55"/>
      <c r="CF691" s="55"/>
      <c r="CG691" s="9"/>
      <c r="CH691" s="9"/>
      <c r="CI691" s="9"/>
      <c r="CJ691" s="271"/>
      <c r="CK691" s="271">
        <v>0</v>
      </c>
      <c r="CL691" s="271"/>
    </row>
    <row r="692" spans="1:90" ht="12.95" customHeight="1" x14ac:dyDescent="0.2">
      <c r="B692" s="272" t="s">
        <v>2290</v>
      </c>
      <c r="C692" s="272" t="s">
        <v>2055</v>
      </c>
      <c r="K692" s="10"/>
      <c r="L692" s="9"/>
      <c r="M692" s="9"/>
      <c r="N692" s="107"/>
      <c r="O692" s="141"/>
      <c r="P692" s="142"/>
      <c r="Q692" s="489"/>
      <c r="R692" s="489">
        <v>209</v>
      </c>
      <c r="S692" s="107">
        <f t="shared" si="97"/>
        <v>879</v>
      </c>
      <c r="T692" s="141">
        <f>+AH692+AU692+BH692+BK692+BX692+CK692</f>
        <v>209</v>
      </c>
      <c r="U692" s="142">
        <f t="shared" si="96"/>
        <v>0</v>
      </c>
      <c r="V692" s="260"/>
      <c r="W692" s="131"/>
      <c r="X692" s="55"/>
      <c r="Y692" s="55"/>
      <c r="Z692" s="55"/>
      <c r="AA692" s="55"/>
      <c r="AB692" s="55"/>
      <c r="AC692" s="55"/>
      <c r="AD692" s="9"/>
      <c r="AE692" s="9"/>
      <c r="AF692" s="9"/>
      <c r="AG692" s="271"/>
      <c r="AH692" s="271">
        <v>188</v>
      </c>
      <c r="AI692" s="271"/>
      <c r="AJ692" s="131"/>
      <c r="AK692" s="55"/>
      <c r="AL692" s="55"/>
      <c r="AM692" s="55"/>
      <c r="AN692" s="55"/>
      <c r="AO692" s="55"/>
      <c r="AP692" s="55"/>
      <c r="AQ692" s="9"/>
      <c r="AR692" s="9"/>
      <c r="AS692" s="9"/>
      <c r="AT692" s="271"/>
      <c r="AU692" s="271">
        <v>2</v>
      </c>
      <c r="AV692" s="271"/>
      <c r="AW692" s="131"/>
      <c r="AX692" s="55"/>
      <c r="AY692" s="55"/>
      <c r="AZ692" s="68"/>
      <c r="BA692" s="68"/>
      <c r="BB692" s="68"/>
      <c r="BC692" s="68"/>
      <c r="BD692" s="68"/>
      <c r="BE692" s="68"/>
      <c r="BF692" s="213"/>
      <c r="BG692" s="271"/>
      <c r="BH692" s="275">
        <v>0</v>
      </c>
      <c r="BI692" s="277"/>
      <c r="BJ692" s="691"/>
      <c r="BK692" s="271">
        <v>0</v>
      </c>
      <c r="BL692" s="271"/>
      <c r="BM692" s="131"/>
      <c r="BN692" s="55"/>
      <c r="BO692" s="55"/>
      <c r="BP692" s="94"/>
      <c r="BQ692" s="94"/>
      <c r="BR692" s="94"/>
      <c r="BS692" s="94"/>
      <c r="BT692" s="94"/>
      <c r="BU692" s="94"/>
      <c r="BV692" s="94"/>
      <c r="BW692" s="271"/>
      <c r="BX692" s="271">
        <v>19</v>
      </c>
      <c r="BY692" s="271"/>
      <c r="BZ692" s="55"/>
      <c r="CA692" s="55"/>
      <c r="CB692" s="55"/>
      <c r="CC692" s="55"/>
      <c r="CD692" s="55"/>
      <c r="CE692" s="55"/>
      <c r="CF692" s="55"/>
      <c r="CG692" s="9"/>
      <c r="CH692" s="9"/>
      <c r="CI692" s="9"/>
      <c r="CJ692" s="271"/>
      <c r="CK692" s="271">
        <v>0</v>
      </c>
      <c r="CL692" s="271"/>
    </row>
    <row r="693" spans="1:90" ht="12.95" customHeight="1" x14ac:dyDescent="0.2">
      <c r="A693" s="72" t="s">
        <v>264</v>
      </c>
      <c r="B693" s="272" t="s">
        <v>2291</v>
      </c>
      <c r="C693" s="272" t="s">
        <v>2055</v>
      </c>
      <c r="K693" s="10"/>
      <c r="L693" s="9"/>
      <c r="M693" s="9"/>
      <c r="N693" s="107"/>
      <c r="O693" s="141"/>
      <c r="P693" s="142"/>
      <c r="Q693" s="490"/>
      <c r="R693" s="489">
        <v>208</v>
      </c>
      <c r="S693" s="107">
        <f t="shared" si="97"/>
        <v>881</v>
      </c>
      <c r="T693" s="141">
        <f>+AH693+AU693+BH693+BK693+BX693+CK693</f>
        <v>208</v>
      </c>
      <c r="U693" s="142">
        <f t="shared" si="96"/>
        <v>0</v>
      </c>
      <c r="V693" s="260"/>
      <c r="W693" s="131"/>
      <c r="X693" s="55"/>
      <c r="Y693" s="55"/>
      <c r="Z693" s="55"/>
      <c r="AA693" s="55"/>
      <c r="AB693" s="55"/>
      <c r="AC693" s="55"/>
      <c r="AD693" s="9"/>
      <c r="AE693" s="9"/>
      <c r="AF693" s="9"/>
      <c r="AG693" s="273"/>
      <c r="AH693" s="271">
        <v>35</v>
      </c>
      <c r="AI693" s="271"/>
      <c r="AJ693" s="131"/>
      <c r="AK693" s="55"/>
      <c r="AL693" s="55"/>
      <c r="AM693" s="55"/>
      <c r="AN693" s="55"/>
      <c r="AO693" s="55"/>
      <c r="AP693" s="55"/>
      <c r="AQ693" s="9"/>
      <c r="AR693" s="9"/>
      <c r="AS693" s="9"/>
      <c r="AT693" s="273"/>
      <c r="AU693" s="271">
        <v>0</v>
      </c>
      <c r="AV693" s="271"/>
      <c r="AW693" s="131"/>
      <c r="AX693" s="55"/>
      <c r="AY693" s="55"/>
      <c r="AZ693" s="68"/>
      <c r="BA693" s="68"/>
      <c r="BB693" s="68"/>
      <c r="BC693" s="68"/>
      <c r="BD693" s="68"/>
      <c r="BE693" s="68"/>
      <c r="BF693" s="213"/>
      <c r="BG693" s="271"/>
      <c r="BH693" s="275">
        <v>0</v>
      </c>
      <c r="BI693" s="277"/>
      <c r="BJ693" s="691"/>
      <c r="BK693" s="271">
        <v>0</v>
      </c>
      <c r="BL693" s="271"/>
      <c r="BM693" s="131"/>
      <c r="BN693" s="55"/>
      <c r="BO693" s="55"/>
      <c r="BP693" s="94"/>
      <c r="BQ693" s="94"/>
      <c r="BR693" s="94"/>
      <c r="BS693" s="94"/>
      <c r="BT693" s="94"/>
      <c r="BU693" s="94"/>
      <c r="BV693" s="94"/>
      <c r="BW693" s="273"/>
      <c r="BX693" s="271">
        <v>173</v>
      </c>
      <c r="BY693" s="271"/>
      <c r="BZ693" s="55"/>
      <c r="CA693" s="55"/>
      <c r="CB693" s="55"/>
      <c r="CC693" s="55"/>
      <c r="CD693" s="55"/>
      <c r="CE693" s="55"/>
      <c r="CF693" s="55"/>
      <c r="CG693" s="9"/>
      <c r="CH693" s="9"/>
      <c r="CI693" s="9"/>
      <c r="CJ693" s="273"/>
      <c r="CK693" s="271">
        <v>0</v>
      </c>
      <c r="CL693" s="271"/>
    </row>
    <row r="694" spans="1:90" ht="12.95" customHeight="1" x14ac:dyDescent="0.2">
      <c r="A694" s="72"/>
      <c r="B694" s="274" t="s">
        <v>2292</v>
      </c>
      <c r="C694" s="274" t="s">
        <v>2055</v>
      </c>
      <c r="K694" s="10"/>
      <c r="L694" s="9"/>
      <c r="M694" s="9"/>
      <c r="N694" s="107"/>
      <c r="O694" s="141"/>
      <c r="P694" s="142"/>
      <c r="Q694" s="490"/>
      <c r="R694" s="489">
        <v>205</v>
      </c>
      <c r="S694" s="107">
        <f t="shared" si="97"/>
        <v>883</v>
      </c>
      <c r="T694" s="141">
        <f>+AH694+AU694+BH694+BK694+BX694+CK694</f>
        <v>205</v>
      </c>
      <c r="U694" s="142">
        <f t="shared" si="96"/>
        <v>0</v>
      </c>
      <c r="V694" s="260"/>
      <c r="W694" s="131"/>
      <c r="X694" s="55"/>
      <c r="Y694" s="55"/>
      <c r="Z694" s="55"/>
      <c r="AA694" s="55"/>
      <c r="AB694" s="55"/>
      <c r="AC694" s="55"/>
      <c r="AD694" s="9"/>
      <c r="AE694" s="9"/>
      <c r="AF694" s="9"/>
      <c r="AG694" s="278"/>
      <c r="AH694" s="277">
        <v>128</v>
      </c>
      <c r="AI694" s="277"/>
      <c r="AJ694" s="131"/>
      <c r="AK694" s="55"/>
      <c r="AL694" s="55"/>
      <c r="AM694" s="55"/>
      <c r="AN694" s="55"/>
      <c r="AO694" s="55"/>
      <c r="AP694" s="55"/>
      <c r="AQ694" s="9"/>
      <c r="AR694" s="9"/>
      <c r="AS694" s="9"/>
      <c r="AT694" s="278"/>
      <c r="AU694" s="277">
        <v>13</v>
      </c>
      <c r="AV694" s="277"/>
      <c r="AW694" s="131"/>
      <c r="AX694" s="55"/>
      <c r="AY694" s="55"/>
      <c r="AZ694" s="68"/>
      <c r="BA694" s="68"/>
      <c r="BB694" s="68"/>
      <c r="BC694" s="68"/>
      <c r="BD694" s="68"/>
      <c r="BE694" s="68"/>
      <c r="BF694" s="213"/>
      <c r="BG694" s="278"/>
      <c r="BH694" s="275">
        <v>0</v>
      </c>
      <c r="BI694" s="277"/>
      <c r="BJ694" s="693"/>
      <c r="BK694" s="277">
        <v>16</v>
      </c>
      <c r="BL694" s="277"/>
      <c r="BM694" s="131"/>
      <c r="BN694" s="55"/>
      <c r="BO694" s="55"/>
      <c r="BP694" s="94"/>
      <c r="BQ694" s="94"/>
      <c r="BR694" s="94"/>
      <c r="BS694" s="94"/>
      <c r="BT694" s="94"/>
      <c r="BU694" s="94"/>
      <c r="BV694" s="94"/>
      <c r="BW694" s="278"/>
      <c r="BX694" s="277">
        <v>26</v>
      </c>
      <c r="BY694" s="277"/>
      <c r="BZ694" s="55"/>
      <c r="CA694" s="55"/>
      <c r="CB694" s="55"/>
      <c r="CC694" s="55"/>
      <c r="CD694" s="55"/>
      <c r="CE694" s="55"/>
      <c r="CF694" s="55"/>
      <c r="CG694" s="9"/>
      <c r="CH694" s="9"/>
      <c r="CI694" s="9"/>
      <c r="CJ694" s="273"/>
      <c r="CK694" s="277">
        <v>22</v>
      </c>
      <c r="CL694" s="277"/>
    </row>
    <row r="695" spans="1:90" ht="12.95" customHeight="1" x14ac:dyDescent="0.2">
      <c r="A695" s="72" t="s">
        <v>233</v>
      </c>
      <c r="B695" s="274" t="s">
        <v>2298</v>
      </c>
      <c r="C695" s="274" t="s">
        <v>2055</v>
      </c>
      <c r="K695" s="10"/>
      <c r="L695" s="9"/>
      <c r="M695" s="9"/>
      <c r="N695" s="107"/>
      <c r="O695" s="141"/>
      <c r="P695" s="142"/>
      <c r="Q695" s="490"/>
      <c r="R695" s="489">
        <v>187</v>
      </c>
      <c r="S695" s="107">
        <f t="shared" si="97"/>
        <v>890</v>
      </c>
      <c r="T695" s="141">
        <f>+AH695+AU695+BH695+BK695+BX695+CK695</f>
        <v>187</v>
      </c>
      <c r="U695" s="142">
        <f t="shared" si="96"/>
        <v>0</v>
      </c>
      <c r="V695" s="260"/>
      <c r="W695" s="131"/>
      <c r="X695" s="55"/>
      <c r="Y695" s="55"/>
      <c r="Z695" s="55"/>
      <c r="AA695" s="55"/>
      <c r="AB695" s="55"/>
      <c r="AC695" s="55"/>
      <c r="AD695" s="9"/>
      <c r="AE695" s="9"/>
      <c r="AF695" s="9"/>
      <c r="AG695" s="278"/>
      <c r="AH695" s="277">
        <v>21</v>
      </c>
      <c r="AI695" s="277"/>
      <c r="AJ695" s="131"/>
      <c r="AK695" s="55"/>
      <c r="AL695" s="55"/>
      <c r="AM695" s="55"/>
      <c r="AN695" s="55"/>
      <c r="AO695" s="55"/>
      <c r="AP695" s="55"/>
      <c r="AQ695" s="9"/>
      <c r="AR695" s="9"/>
      <c r="AS695" s="9"/>
      <c r="AT695" s="278"/>
      <c r="AU695" s="277">
        <v>71</v>
      </c>
      <c r="AV695" s="277"/>
      <c r="AW695" s="131"/>
      <c r="AX695" s="55"/>
      <c r="AY695" s="55"/>
      <c r="AZ695" s="68"/>
      <c r="BA695" s="68"/>
      <c r="BB695" s="68"/>
      <c r="BC695" s="68"/>
      <c r="BD695" s="68"/>
      <c r="BE695" s="68"/>
      <c r="BF695" s="213"/>
      <c r="BG695" s="278"/>
      <c r="BH695" s="275">
        <v>74</v>
      </c>
      <c r="BI695" s="277"/>
      <c r="BJ695" s="693"/>
      <c r="BK695" s="277">
        <v>0</v>
      </c>
      <c r="BL695" s="277"/>
      <c r="BM695" s="131"/>
      <c r="BN695" s="55"/>
      <c r="BO695" s="55"/>
      <c r="BP695" s="94"/>
      <c r="BQ695" s="94"/>
      <c r="BR695" s="94"/>
      <c r="BS695" s="94"/>
      <c r="BT695" s="94"/>
      <c r="BU695" s="94"/>
      <c r="BV695" s="94"/>
      <c r="BW695" s="278"/>
      <c r="BX695" s="277">
        <v>21</v>
      </c>
      <c r="BY695" s="277"/>
      <c r="BZ695" s="55"/>
      <c r="CA695" s="55"/>
      <c r="CB695" s="55"/>
      <c r="CC695" s="55"/>
      <c r="CD695" s="55"/>
      <c r="CE695" s="55"/>
      <c r="CF695" s="55"/>
      <c r="CG695" s="9"/>
      <c r="CH695" s="9"/>
      <c r="CI695" s="9"/>
      <c r="CJ695" s="273"/>
      <c r="CK695" s="271">
        <v>0</v>
      </c>
      <c r="CL695" s="271"/>
    </row>
    <row r="696" spans="1:90" ht="12.95" customHeight="1" x14ac:dyDescent="0.25">
      <c r="A696" s="72"/>
      <c r="B696" s="272" t="s">
        <v>2300</v>
      </c>
      <c r="C696" s="272" t="s">
        <v>2055</v>
      </c>
      <c r="E696" s="126"/>
      <c r="K696" s="10"/>
      <c r="L696" s="9"/>
      <c r="M696" s="9"/>
      <c r="N696" s="107"/>
      <c r="O696" s="141"/>
      <c r="P696" s="142"/>
      <c r="Q696" s="490"/>
      <c r="R696" s="491">
        <v>186</v>
      </c>
      <c r="S696" s="107">
        <f t="shared" si="97"/>
        <v>892</v>
      </c>
      <c r="T696" s="141">
        <f>+AH696+AU696+BH696+BK696+BX696+CK696</f>
        <v>186</v>
      </c>
      <c r="U696" s="142">
        <f t="shared" si="96"/>
        <v>0</v>
      </c>
      <c r="V696" s="260"/>
      <c r="W696" s="131"/>
      <c r="X696" s="55"/>
      <c r="Y696" s="55"/>
      <c r="Z696" s="55"/>
      <c r="AA696" s="55"/>
      <c r="AB696" s="55"/>
      <c r="AC696" s="55"/>
      <c r="AD696" s="9"/>
      <c r="AE696" s="9"/>
      <c r="AF696" s="9"/>
      <c r="AG696" s="273"/>
      <c r="AH696" s="276">
        <v>20</v>
      </c>
      <c r="AI696" s="276"/>
      <c r="AJ696" s="131"/>
      <c r="AK696" s="55"/>
      <c r="AL696" s="55"/>
      <c r="AM696" s="55"/>
      <c r="AN696" s="55"/>
      <c r="AO696" s="55"/>
      <c r="AP696" s="55"/>
      <c r="AQ696" s="9"/>
      <c r="AR696" s="9"/>
      <c r="AS696" s="9"/>
      <c r="AT696" s="271"/>
      <c r="AU696" s="276">
        <v>14</v>
      </c>
      <c r="AV696" s="276"/>
      <c r="AW696" s="131"/>
      <c r="AX696" s="55"/>
      <c r="AY696" s="55"/>
      <c r="AZ696" s="68"/>
      <c r="BA696" s="68"/>
      <c r="BB696" s="68"/>
      <c r="BC696" s="68"/>
      <c r="BD696" s="68"/>
      <c r="BE696" s="68"/>
      <c r="BF696" s="213"/>
      <c r="BG696" s="271"/>
      <c r="BH696" s="261">
        <v>0</v>
      </c>
      <c r="BI696" s="680"/>
      <c r="BJ696" s="691"/>
      <c r="BK696" s="276">
        <v>61</v>
      </c>
      <c r="BL696" s="276"/>
      <c r="BM696" s="131"/>
      <c r="BN696" s="55"/>
      <c r="BO696" s="55"/>
      <c r="BP696" s="94"/>
      <c r="BQ696" s="94"/>
      <c r="BR696" s="94"/>
      <c r="BS696" s="94"/>
      <c r="BT696" s="94"/>
      <c r="BU696" s="94"/>
      <c r="BV696" s="94"/>
      <c r="BW696" s="271"/>
      <c r="BX696" s="276">
        <v>91</v>
      </c>
      <c r="BY696" s="276"/>
      <c r="BZ696" s="55"/>
      <c r="CA696" s="55"/>
      <c r="CB696" s="55"/>
      <c r="CC696" s="55"/>
      <c r="CD696" s="55"/>
      <c r="CE696" s="55"/>
      <c r="CF696" s="55"/>
      <c r="CG696" s="9"/>
      <c r="CH696" s="9"/>
      <c r="CI696" s="9"/>
      <c r="CJ696" s="271"/>
      <c r="CK696" s="276">
        <v>0</v>
      </c>
      <c r="CL696" s="276"/>
    </row>
    <row r="697" spans="1:90" ht="12.95" customHeight="1" x14ac:dyDescent="0.2">
      <c r="A697" s="72"/>
      <c r="B697" s="272" t="s">
        <v>2301</v>
      </c>
      <c r="C697" s="272" t="s">
        <v>2055</v>
      </c>
      <c r="E697" s="126"/>
      <c r="K697" s="10"/>
      <c r="L697" s="9"/>
      <c r="M697" s="9"/>
      <c r="N697" s="107"/>
      <c r="O697" s="141"/>
      <c r="P697" s="142"/>
      <c r="Q697" s="489"/>
      <c r="R697" s="489">
        <v>185</v>
      </c>
      <c r="S697" s="107">
        <f t="shared" si="97"/>
        <v>893</v>
      </c>
      <c r="T697" s="141">
        <f>+AH697+AU697+BH697+BK697+BX697+CK697</f>
        <v>185</v>
      </c>
      <c r="U697" s="142">
        <f t="shared" si="96"/>
        <v>0</v>
      </c>
      <c r="V697" s="260"/>
      <c r="W697" s="131"/>
      <c r="X697" s="55"/>
      <c r="Y697" s="55"/>
      <c r="Z697" s="55"/>
      <c r="AA697" s="55"/>
      <c r="AB697" s="55"/>
      <c r="AC697" s="55"/>
      <c r="AD697" s="9"/>
      <c r="AE697" s="9"/>
      <c r="AF697" s="9"/>
      <c r="AG697" s="271"/>
      <c r="AH697" s="271">
        <v>128</v>
      </c>
      <c r="AI697" s="271"/>
      <c r="AJ697" s="131"/>
      <c r="AK697" s="55"/>
      <c r="AL697" s="55"/>
      <c r="AM697" s="55"/>
      <c r="AN697" s="55"/>
      <c r="AO697" s="55"/>
      <c r="AP697" s="55"/>
      <c r="AQ697" s="9"/>
      <c r="AR697" s="9"/>
      <c r="AS697" s="9"/>
      <c r="AT697" s="271"/>
      <c r="AU697" s="271">
        <v>57</v>
      </c>
      <c r="AV697" s="271"/>
      <c r="AW697" s="131"/>
      <c r="AX697" s="55"/>
      <c r="AY697" s="55"/>
      <c r="AZ697" s="68"/>
      <c r="BA697" s="68"/>
      <c r="BB697" s="68"/>
      <c r="BC697" s="68"/>
      <c r="BD697" s="68"/>
      <c r="BE697" s="68"/>
      <c r="BF697" s="213"/>
      <c r="BG697" s="271"/>
      <c r="BH697" s="275">
        <v>0</v>
      </c>
      <c r="BI697" s="277"/>
      <c r="BJ697" s="691"/>
      <c r="BK697" s="271">
        <v>0</v>
      </c>
      <c r="BL697" s="271"/>
      <c r="BM697" s="131"/>
      <c r="BN697" s="55"/>
      <c r="BO697" s="55"/>
      <c r="BP697" s="94"/>
      <c r="BQ697" s="94"/>
      <c r="BR697" s="94"/>
      <c r="BS697" s="94"/>
      <c r="BT697" s="94"/>
      <c r="BU697" s="94"/>
      <c r="BV697" s="94"/>
      <c r="BW697" s="271"/>
      <c r="BX697" s="271">
        <v>0</v>
      </c>
      <c r="BY697" s="271"/>
      <c r="BZ697" s="55"/>
      <c r="CA697" s="55"/>
      <c r="CB697" s="55"/>
      <c r="CC697" s="55"/>
      <c r="CD697" s="55"/>
      <c r="CE697" s="55"/>
      <c r="CF697" s="55"/>
      <c r="CG697" s="9"/>
      <c r="CH697" s="9"/>
      <c r="CI697" s="9"/>
      <c r="CJ697" s="271"/>
      <c r="CK697" s="271">
        <v>0</v>
      </c>
      <c r="CL697" s="271"/>
    </row>
    <row r="698" spans="1:90" ht="12.95" customHeight="1" thickBot="1" x14ac:dyDescent="0.25">
      <c r="A698" s="72" t="s">
        <v>218</v>
      </c>
      <c r="B698" s="325" t="s">
        <v>2313</v>
      </c>
      <c r="C698" s="325" t="s">
        <v>2055</v>
      </c>
      <c r="D698" s="304"/>
      <c r="E698" s="100"/>
      <c r="F698" s="127"/>
      <c r="G698" s="100"/>
      <c r="H698" s="127"/>
      <c r="I698" s="127"/>
      <c r="J698" s="127"/>
      <c r="K698" s="128"/>
      <c r="L698" s="129"/>
      <c r="M698" s="129"/>
      <c r="N698" s="109"/>
      <c r="O698" s="143"/>
      <c r="P698" s="144"/>
      <c r="Q698" s="489"/>
      <c r="R698" s="492">
        <v>153</v>
      </c>
      <c r="S698" s="107">
        <f t="shared" si="97"/>
        <v>909</v>
      </c>
      <c r="T698" s="143">
        <f>+AH698+AU698+BH698+BK698+BX698+CK698</f>
        <v>153</v>
      </c>
      <c r="U698" s="144">
        <f t="shared" si="96"/>
        <v>0</v>
      </c>
      <c r="V698" s="679"/>
      <c r="W698" s="132"/>
      <c r="X698" s="133"/>
      <c r="Y698" s="133"/>
      <c r="Z698" s="133"/>
      <c r="AA698" s="133"/>
      <c r="AB698" s="133"/>
      <c r="AC698" s="133"/>
      <c r="AD698" s="129"/>
      <c r="AE698" s="129"/>
      <c r="AF698" s="129"/>
      <c r="AG698" s="328"/>
      <c r="AH698" s="328">
        <v>0</v>
      </c>
      <c r="AI698" s="328"/>
      <c r="AJ698" s="132"/>
      <c r="AK698" s="133"/>
      <c r="AL698" s="133"/>
      <c r="AM698" s="133"/>
      <c r="AN698" s="133"/>
      <c r="AO698" s="133"/>
      <c r="AP698" s="133"/>
      <c r="AQ698" s="129"/>
      <c r="AR698" s="129"/>
      <c r="AS698" s="129"/>
      <c r="AT698" s="328"/>
      <c r="AU698" s="328">
        <v>17</v>
      </c>
      <c r="AV698" s="328"/>
      <c r="AW698" s="132"/>
      <c r="AX698" s="133"/>
      <c r="AY698" s="133"/>
      <c r="AZ698" s="134"/>
      <c r="BA698" s="134"/>
      <c r="BB698" s="134"/>
      <c r="BC698" s="134"/>
      <c r="BD698" s="134"/>
      <c r="BE698" s="134"/>
      <c r="BF698" s="214"/>
      <c r="BG698" s="328"/>
      <c r="BH698" s="330">
        <v>0</v>
      </c>
      <c r="BI698" s="328"/>
      <c r="BJ698" s="694"/>
      <c r="BK698" s="328">
        <v>21</v>
      </c>
      <c r="BL698" s="328"/>
      <c r="BM698" s="132"/>
      <c r="BN698" s="133"/>
      <c r="BO698" s="133"/>
      <c r="BP698" s="110"/>
      <c r="BQ698" s="110"/>
      <c r="BR698" s="110"/>
      <c r="BS698" s="110"/>
      <c r="BT698" s="110"/>
      <c r="BU698" s="110"/>
      <c r="BV698" s="110"/>
      <c r="BW698" s="328"/>
      <c r="BX698" s="328">
        <v>110</v>
      </c>
      <c r="BY698" s="328"/>
      <c r="BZ698" s="133"/>
      <c r="CA698" s="133"/>
      <c r="CB698" s="133"/>
      <c r="CC698" s="133"/>
      <c r="CD698" s="133"/>
      <c r="CE698" s="133"/>
      <c r="CF698" s="133"/>
      <c r="CG698" s="129"/>
      <c r="CH698" s="129"/>
      <c r="CI698" s="129"/>
      <c r="CJ698" s="328"/>
      <c r="CK698" s="328">
        <v>5</v>
      </c>
      <c r="CL698" s="277"/>
    </row>
    <row r="699" spans="1:90" s="32" customFormat="1" ht="12.95" customHeight="1" x14ac:dyDescent="0.2">
      <c r="A699" s="3" t="s">
        <v>211</v>
      </c>
      <c r="B699" s="26" t="s">
        <v>1387</v>
      </c>
      <c r="C699" s="29" t="s">
        <v>2054</v>
      </c>
      <c r="D699" s="262">
        <v>222424</v>
      </c>
      <c r="E699" s="28">
        <v>430389</v>
      </c>
      <c r="F699" s="44">
        <v>522269</v>
      </c>
      <c r="G699" s="52">
        <v>564716</v>
      </c>
      <c r="H699" s="44">
        <v>596756</v>
      </c>
      <c r="I699" s="44">
        <v>654982</v>
      </c>
      <c r="J699" s="44">
        <v>676052</v>
      </c>
      <c r="K699" s="44">
        <v>648247</v>
      </c>
      <c r="L699" s="44">
        <v>708244</v>
      </c>
      <c r="M699" s="44">
        <v>726768</v>
      </c>
      <c r="N699" s="107">
        <f t="shared" ref="N699:N717" si="98">IF(M699&gt;0,RANK(M699,$M$16:$M$986),"—")</f>
        <v>12</v>
      </c>
      <c r="O699" s="141">
        <f>+AF699+AS699+BF699+BV699+CI699</f>
        <v>726768</v>
      </c>
      <c r="P699" s="142">
        <f t="shared" ref="P699:P717" si="99">+O699-M699</f>
        <v>0</v>
      </c>
      <c r="Q699" s="222">
        <v>836322</v>
      </c>
      <c r="R699" s="222">
        <v>886036</v>
      </c>
      <c r="S699" s="107">
        <f t="shared" si="97"/>
        <v>11</v>
      </c>
      <c r="T699" s="141">
        <f>+AH699+AU699+BH699+BK699+BX699+CK699</f>
        <v>886036</v>
      </c>
      <c r="U699" s="142">
        <f t="shared" si="96"/>
        <v>0</v>
      </c>
      <c r="V699" s="260"/>
      <c r="W699" s="33">
        <v>159574</v>
      </c>
      <c r="X699" s="28">
        <v>312434</v>
      </c>
      <c r="Y699" s="44">
        <v>397587</v>
      </c>
      <c r="Z699" s="44">
        <v>415631</v>
      </c>
      <c r="AA699" s="44">
        <v>435343</v>
      </c>
      <c r="AB699" s="44">
        <v>465284</v>
      </c>
      <c r="AC699" s="44">
        <v>478773</v>
      </c>
      <c r="AD699" s="44">
        <v>449687</v>
      </c>
      <c r="AE699" s="44">
        <v>482321</v>
      </c>
      <c r="AF699" s="44">
        <v>499498</v>
      </c>
      <c r="AG699" s="245">
        <v>642180</v>
      </c>
      <c r="AH699" s="245">
        <v>707051</v>
      </c>
      <c r="AI699" s="245"/>
      <c r="AJ699" s="33">
        <v>3140</v>
      </c>
      <c r="AK699" s="28">
        <v>1830</v>
      </c>
      <c r="AL699" s="44">
        <v>2155</v>
      </c>
      <c r="AM699" s="44">
        <v>2476</v>
      </c>
      <c r="AN699" s="44">
        <v>3642</v>
      </c>
      <c r="AO699" s="44">
        <v>6320</v>
      </c>
      <c r="AP699" s="312">
        <v>6564</v>
      </c>
      <c r="AQ699" s="312">
        <v>7542</v>
      </c>
      <c r="AR699" s="312">
        <v>17192</v>
      </c>
      <c r="AS699" s="312">
        <v>17249</v>
      </c>
      <c r="AT699" s="245">
        <v>34390</v>
      </c>
      <c r="AU699" s="245">
        <v>21798</v>
      </c>
      <c r="AV699" s="245"/>
      <c r="AW699" s="33">
        <v>10034</v>
      </c>
      <c r="AX699" s="28">
        <v>32632</v>
      </c>
      <c r="AY699" s="44">
        <v>26994</v>
      </c>
      <c r="AZ699" s="66">
        <v>26623</v>
      </c>
      <c r="BA699" s="66">
        <v>27678</v>
      </c>
      <c r="BB699" s="66">
        <v>34483</v>
      </c>
      <c r="BC699" s="66">
        <v>38347</v>
      </c>
      <c r="BD699" s="66">
        <v>42427</v>
      </c>
      <c r="BE699" s="66">
        <v>50894</v>
      </c>
      <c r="BF699" s="217">
        <v>46886</v>
      </c>
      <c r="BG699" s="245">
        <v>39032</v>
      </c>
      <c r="BH699" s="242">
        <v>43518</v>
      </c>
      <c r="BI699" s="244"/>
      <c r="BJ699" s="688">
        <v>60436</v>
      </c>
      <c r="BK699" s="245">
        <v>61509</v>
      </c>
      <c r="BL699" s="245"/>
      <c r="BM699" s="33">
        <v>19083</v>
      </c>
      <c r="BN699" s="28">
        <v>40981</v>
      </c>
      <c r="BO699" s="44">
        <v>44542</v>
      </c>
      <c r="BP699" s="44">
        <v>42674</v>
      </c>
      <c r="BQ699" s="44">
        <v>47909</v>
      </c>
      <c r="BR699" s="44">
        <v>60634</v>
      </c>
      <c r="BS699" s="44">
        <v>64229</v>
      </c>
      <c r="BT699" s="44">
        <v>63310</v>
      </c>
      <c r="BU699" s="44">
        <v>61327</v>
      </c>
      <c r="BV699" s="44">
        <v>61733</v>
      </c>
      <c r="BW699" s="245">
        <v>60112</v>
      </c>
      <c r="BX699" s="245">
        <v>52040</v>
      </c>
      <c r="BY699" s="245"/>
      <c r="BZ699" s="28">
        <v>30593</v>
      </c>
      <c r="CA699" s="28">
        <v>42512</v>
      </c>
      <c r="CB699" s="44">
        <v>50991</v>
      </c>
      <c r="CC699" s="44">
        <v>77312</v>
      </c>
      <c r="CD699" s="44">
        <v>82184</v>
      </c>
      <c r="CE699" s="44">
        <v>88261</v>
      </c>
      <c r="CF699" s="44">
        <v>88139</v>
      </c>
      <c r="CG699" s="44">
        <v>85281</v>
      </c>
      <c r="CH699" s="44">
        <v>96510</v>
      </c>
      <c r="CI699" s="44">
        <v>101402</v>
      </c>
      <c r="CJ699" s="246">
        <v>172</v>
      </c>
      <c r="CK699" s="246">
        <v>120</v>
      </c>
      <c r="CL699" s="246"/>
    </row>
    <row r="700" spans="1:90" ht="12.95" customHeight="1" x14ac:dyDescent="0.2">
      <c r="A700" s="76" t="s">
        <v>226</v>
      </c>
      <c r="B700" s="239" t="s">
        <v>1430</v>
      </c>
      <c r="C700" s="29" t="s">
        <v>2054</v>
      </c>
      <c r="D700" s="262">
        <v>199516</v>
      </c>
      <c r="E700" s="28">
        <v>319693</v>
      </c>
      <c r="F700" s="44">
        <v>405403</v>
      </c>
      <c r="G700" s="52">
        <v>437669</v>
      </c>
      <c r="H700" s="44">
        <v>468484</v>
      </c>
      <c r="I700" s="44">
        <v>535424</v>
      </c>
      <c r="J700" s="44">
        <v>529945</v>
      </c>
      <c r="K700" s="44">
        <v>545995</v>
      </c>
      <c r="L700" s="44">
        <v>548704</v>
      </c>
      <c r="M700" s="44">
        <v>589575</v>
      </c>
      <c r="N700" s="107">
        <f t="shared" si="98"/>
        <v>24</v>
      </c>
      <c r="O700" s="141">
        <f>+AF700+AS700+BF700+BV700+CI700</f>
        <v>589575</v>
      </c>
      <c r="P700" s="142">
        <f t="shared" si="99"/>
        <v>0</v>
      </c>
      <c r="Q700" s="222">
        <v>807235</v>
      </c>
      <c r="R700" s="222">
        <v>878900</v>
      </c>
      <c r="S700" s="107">
        <f t="shared" si="97"/>
        <v>12</v>
      </c>
      <c r="T700" s="141">
        <f>+AH700+AU700+BH700+BK700+BX700+CK700</f>
        <v>878900</v>
      </c>
      <c r="U700" s="142">
        <f t="shared" si="96"/>
        <v>0</v>
      </c>
      <c r="V700" s="260"/>
      <c r="W700" s="33">
        <v>174777</v>
      </c>
      <c r="X700" s="28">
        <v>283163</v>
      </c>
      <c r="Y700" s="44">
        <v>356749</v>
      </c>
      <c r="Z700" s="44">
        <v>385529</v>
      </c>
      <c r="AA700" s="44">
        <v>406576</v>
      </c>
      <c r="AB700" s="44">
        <v>453188</v>
      </c>
      <c r="AC700" s="44">
        <v>451187</v>
      </c>
      <c r="AD700" s="44">
        <v>459748</v>
      </c>
      <c r="AE700" s="44">
        <v>461029</v>
      </c>
      <c r="AF700" s="44">
        <v>483111</v>
      </c>
      <c r="AG700" s="245">
        <v>572213</v>
      </c>
      <c r="AH700" s="245">
        <v>645233</v>
      </c>
      <c r="AI700" s="245"/>
      <c r="AJ700" s="33">
        <v>2422</v>
      </c>
      <c r="AK700" s="28">
        <v>1424</v>
      </c>
      <c r="AL700" s="44">
        <v>1825</v>
      </c>
      <c r="AM700" s="44">
        <v>2280</v>
      </c>
      <c r="AN700" s="44">
        <v>2852</v>
      </c>
      <c r="AO700" s="44">
        <v>5893</v>
      </c>
      <c r="AP700" s="307">
        <v>12511</v>
      </c>
      <c r="AQ700" s="307">
        <v>10981</v>
      </c>
      <c r="AR700" s="307">
        <v>9958</v>
      </c>
      <c r="AS700" s="307">
        <v>16235</v>
      </c>
      <c r="AT700" s="245">
        <v>12336</v>
      </c>
      <c r="AU700" s="245">
        <v>12481</v>
      </c>
      <c r="AV700" s="245"/>
      <c r="AW700" s="33">
        <v>6454</v>
      </c>
      <c r="AX700" s="28">
        <v>3362</v>
      </c>
      <c r="AY700" s="44">
        <v>3110</v>
      </c>
      <c r="AZ700" s="66">
        <v>5350</v>
      </c>
      <c r="BA700" s="66">
        <v>7420</v>
      </c>
      <c r="BB700" s="66">
        <v>8446</v>
      </c>
      <c r="BC700" s="66">
        <v>5708</v>
      </c>
      <c r="BD700" s="66">
        <v>12845</v>
      </c>
      <c r="BE700" s="66">
        <v>12724</v>
      </c>
      <c r="BF700" s="217">
        <v>12751</v>
      </c>
      <c r="BG700" s="245">
        <v>35548</v>
      </c>
      <c r="BH700" s="242">
        <v>35999</v>
      </c>
      <c r="BI700" s="244"/>
      <c r="BJ700" s="688">
        <v>66681</v>
      </c>
      <c r="BK700" s="245">
        <v>65412</v>
      </c>
      <c r="BL700" s="245"/>
      <c r="BM700" s="33">
        <v>4017</v>
      </c>
      <c r="BN700" s="28">
        <v>10522</v>
      </c>
      <c r="BO700" s="44">
        <v>16939</v>
      </c>
      <c r="BP700" s="44">
        <v>21514</v>
      </c>
      <c r="BQ700" s="44">
        <v>30656</v>
      </c>
      <c r="BR700" s="44">
        <v>33263</v>
      </c>
      <c r="BS700" s="44">
        <v>42615</v>
      </c>
      <c r="BT700" s="44">
        <v>44676</v>
      </c>
      <c r="BU700" s="44">
        <v>48349</v>
      </c>
      <c r="BV700" s="44">
        <v>56344</v>
      </c>
      <c r="BW700" s="245">
        <v>95487</v>
      </c>
      <c r="BX700" s="245">
        <v>98734</v>
      </c>
      <c r="BY700" s="245"/>
      <c r="BZ700" s="28">
        <v>11846</v>
      </c>
      <c r="CA700" s="28">
        <v>21222</v>
      </c>
      <c r="CB700" s="44">
        <v>26780</v>
      </c>
      <c r="CC700" s="44">
        <v>22996</v>
      </c>
      <c r="CD700" s="44">
        <v>20980</v>
      </c>
      <c r="CE700" s="44">
        <v>34634</v>
      </c>
      <c r="CF700" s="44">
        <v>17924</v>
      </c>
      <c r="CG700" s="44">
        <v>17745</v>
      </c>
      <c r="CH700" s="44">
        <v>16644</v>
      </c>
      <c r="CI700" s="44">
        <v>21134</v>
      </c>
      <c r="CJ700" s="245">
        <v>24970</v>
      </c>
      <c r="CK700" s="245">
        <v>21041</v>
      </c>
      <c r="CL700" s="245"/>
    </row>
    <row r="701" spans="1:90" ht="12.95" customHeight="1" x14ac:dyDescent="0.2">
      <c r="A701" s="72" t="s">
        <v>237</v>
      </c>
      <c r="B701" s="26" t="s">
        <v>1751</v>
      </c>
      <c r="C701" s="29" t="s">
        <v>2054</v>
      </c>
      <c r="D701" s="262">
        <v>278305</v>
      </c>
      <c r="E701" s="28">
        <v>427575</v>
      </c>
      <c r="F701" s="44">
        <v>492739</v>
      </c>
      <c r="G701" s="52">
        <v>533427</v>
      </c>
      <c r="H701" s="44">
        <v>600139</v>
      </c>
      <c r="I701" s="44">
        <v>625764</v>
      </c>
      <c r="J701" s="44">
        <v>644182</v>
      </c>
      <c r="K701" s="44">
        <v>652144</v>
      </c>
      <c r="L701" s="44">
        <v>701130</v>
      </c>
      <c r="M701" s="44">
        <v>753358</v>
      </c>
      <c r="N701" s="107">
        <f t="shared" si="98"/>
        <v>9</v>
      </c>
      <c r="O701" s="141">
        <f>+AF701+AS701+BF701+BV701+CI701</f>
        <v>753358</v>
      </c>
      <c r="P701" s="142">
        <f t="shared" si="99"/>
        <v>0</v>
      </c>
      <c r="Q701" s="245">
        <v>770449</v>
      </c>
      <c r="R701" s="245">
        <v>794846</v>
      </c>
      <c r="S701" s="107">
        <f t="shared" si="97"/>
        <v>15</v>
      </c>
      <c r="T701" s="141">
        <f>+AH701+AU701+BH701+BK701+BX701+CK701</f>
        <v>794846</v>
      </c>
      <c r="U701" s="142">
        <f t="shared" si="96"/>
        <v>0</v>
      </c>
      <c r="V701" s="260"/>
      <c r="W701" s="33">
        <v>151877</v>
      </c>
      <c r="X701" s="28">
        <v>226074</v>
      </c>
      <c r="Y701" s="44">
        <v>284706</v>
      </c>
      <c r="Z701" s="44">
        <v>301094</v>
      </c>
      <c r="AA701" s="44">
        <v>347996</v>
      </c>
      <c r="AB701" s="44">
        <v>358569</v>
      </c>
      <c r="AC701" s="44">
        <v>367215</v>
      </c>
      <c r="AD701" s="44">
        <v>370789</v>
      </c>
      <c r="AE701" s="44">
        <v>406528</v>
      </c>
      <c r="AF701" s="44">
        <v>439193</v>
      </c>
      <c r="AG701" s="245">
        <v>464750</v>
      </c>
      <c r="AH701" s="245">
        <v>468705</v>
      </c>
      <c r="AI701" s="245"/>
      <c r="AJ701" s="33">
        <v>7808</v>
      </c>
      <c r="AK701" s="28">
        <v>18739</v>
      </c>
      <c r="AL701" s="44">
        <v>50876</v>
      </c>
      <c r="AM701" s="44">
        <v>56104</v>
      </c>
      <c r="AN701" s="44">
        <v>54553</v>
      </c>
      <c r="AO701" s="44">
        <v>59669</v>
      </c>
      <c r="AP701" s="312">
        <v>69552</v>
      </c>
      <c r="AQ701" s="312">
        <v>69662</v>
      </c>
      <c r="AR701" s="312">
        <v>67916</v>
      </c>
      <c r="AS701" s="312">
        <v>63460</v>
      </c>
      <c r="AT701" s="245">
        <v>62905</v>
      </c>
      <c r="AU701" s="245">
        <v>56019</v>
      </c>
      <c r="AV701" s="245"/>
      <c r="AW701" s="33">
        <v>42693</v>
      </c>
      <c r="AX701" s="28">
        <v>64393</v>
      </c>
      <c r="AY701" s="44">
        <v>67131</v>
      </c>
      <c r="AZ701" s="66">
        <v>77660</v>
      </c>
      <c r="BA701" s="66">
        <v>85570</v>
      </c>
      <c r="BB701" s="66">
        <v>87928</v>
      </c>
      <c r="BC701" s="66">
        <v>89170</v>
      </c>
      <c r="BD701" s="66">
        <v>93535</v>
      </c>
      <c r="BE701" s="66">
        <v>99074</v>
      </c>
      <c r="BF701" s="217">
        <v>102871</v>
      </c>
      <c r="BG701" s="245">
        <v>64323</v>
      </c>
      <c r="BH701" s="242">
        <v>64650</v>
      </c>
      <c r="BI701" s="244"/>
      <c r="BJ701" s="688">
        <v>37607</v>
      </c>
      <c r="BK701" s="245">
        <v>40378</v>
      </c>
      <c r="BL701" s="245"/>
      <c r="BM701" s="33">
        <v>75883</v>
      </c>
      <c r="BN701" s="28">
        <v>112161</v>
      </c>
      <c r="BO701" s="44">
        <v>90026</v>
      </c>
      <c r="BP701" s="44">
        <v>97496</v>
      </c>
      <c r="BQ701" s="44">
        <v>110662</v>
      </c>
      <c r="BR701" s="44">
        <v>118063</v>
      </c>
      <c r="BS701" s="44">
        <v>117119</v>
      </c>
      <c r="BT701" s="44">
        <v>116041</v>
      </c>
      <c r="BU701" s="44">
        <v>125995</v>
      </c>
      <c r="BV701" s="44">
        <v>146212</v>
      </c>
      <c r="BW701" s="245">
        <v>139497</v>
      </c>
      <c r="BX701" s="245">
        <v>161355</v>
      </c>
      <c r="BY701" s="245"/>
      <c r="BZ701" s="28">
        <v>44</v>
      </c>
      <c r="CA701" s="28">
        <v>6208</v>
      </c>
      <c r="CB701" s="44">
        <v>0</v>
      </c>
      <c r="CC701" s="44">
        <v>1073</v>
      </c>
      <c r="CD701" s="44">
        <v>1358</v>
      </c>
      <c r="CE701" s="44">
        <v>1535</v>
      </c>
      <c r="CF701" s="44">
        <v>1126</v>
      </c>
      <c r="CG701" s="44">
        <v>2117</v>
      </c>
      <c r="CH701" s="44">
        <v>1617</v>
      </c>
      <c r="CI701" s="44">
        <v>1622</v>
      </c>
      <c r="CJ701" s="245">
        <v>1367</v>
      </c>
      <c r="CK701" s="245">
        <v>3739</v>
      </c>
      <c r="CL701" s="245"/>
    </row>
    <row r="702" spans="1:90" ht="12.95" customHeight="1" x14ac:dyDescent="0.2">
      <c r="A702" s="3" t="s">
        <v>238</v>
      </c>
      <c r="B702" s="239" t="s">
        <v>1716</v>
      </c>
      <c r="C702" s="29" t="s">
        <v>2054</v>
      </c>
      <c r="D702" s="262">
        <v>299342</v>
      </c>
      <c r="E702" s="28">
        <v>410393</v>
      </c>
      <c r="F702" s="44">
        <v>496123</v>
      </c>
      <c r="G702" s="52">
        <v>554760</v>
      </c>
      <c r="H702" s="44">
        <v>575554</v>
      </c>
      <c r="I702" s="44">
        <v>606804</v>
      </c>
      <c r="J702" s="44">
        <v>648802</v>
      </c>
      <c r="K702" s="44">
        <v>641936</v>
      </c>
      <c r="L702" s="44">
        <v>653996</v>
      </c>
      <c r="M702" s="44">
        <v>671406</v>
      </c>
      <c r="N702" s="107">
        <f t="shared" si="98"/>
        <v>16</v>
      </c>
      <c r="O702" s="141">
        <f>+AF702+AS702+BF702+BV702+CI702</f>
        <v>671406</v>
      </c>
      <c r="P702" s="142">
        <f t="shared" si="99"/>
        <v>0</v>
      </c>
      <c r="Q702" s="222">
        <v>749721</v>
      </c>
      <c r="R702" s="222">
        <v>781651</v>
      </c>
      <c r="S702" s="107">
        <f t="shared" si="97"/>
        <v>16</v>
      </c>
      <c r="T702" s="141">
        <f>+AH702+AU702+BH702+BK702+BX702+CK702</f>
        <v>781651</v>
      </c>
      <c r="U702" s="142">
        <f t="shared" si="96"/>
        <v>0</v>
      </c>
      <c r="V702" s="260"/>
      <c r="W702" s="33">
        <v>180361</v>
      </c>
      <c r="X702" s="28">
        <v>229872</v>
      </c>
      <c r="Y702" s="44">
        <v>270578</v>
      </c>
      <c r="Z702" s="44">
        <v>320868</v>
      </c>
      <c r="AA702" s="44">
        <v>339107</v>
      </c>
      <c r="AB702" s="44">
        <v>365694</v>
      </c>
      <c r="AC702" s="44">
        <v>390043</v>
      </c>
      <c r="AD702" s="44">
        <v>367094</v>
      </c>
      <c r="AE702" s="44">
        <v>358944</v>
      </c>
      <c r="AF702" s="44">
        <v>363144</v>
      </c>
      <c r="AG702" s="245">
        <v>448085</v>
      </c>
      <c r="AH702" s="245">
        <v>476583</v>
      </c>
      <c r="AI702" s="245"/>
      <c r="AJ702" s="33">
        <v>40063</v>
      </c>
      <c r="AK702" s="28">
        <v>40177</v>
      </c>
      <c r="AL702" s="44">
        <v>59239</v>
      </c>
      <c r="AM702" s="44">
        <v>61712</v>
      </c>
      <c r="AN702" s="44">
        <v>59875</v>
      </c>
      <c r="AO702" s="44">
        <v>62054</v>
      </c>
      <c r="AP702" s="307">
        <v>64411</v>
      </c>
      <c r="AQ702" s="307">
        <v>71223</v>
      </c>
      <c r="AR702" s="307">
        <v>75460</v>
      </c>
      <c r="AS702" s="307">
        <v>79529</v>
      </c>
      <c r="AT702" s="245">
        <v>66521</v>
      </c>
      <c r="AU702" s="245">
        <v>61712</v>
      </c>
      <c r="AV702" s="245"/>
      <c r="AW702" s="33">
        <v>13879</v>
      </c>
      <c r="AX702" s="28">
        <v>12697</v>
      </c>
      <c r="AY702" s="44">
        <v>27341</v>
      </c>
      <c r="AZ702" s="66">
        <v>25569</v>
      </c>
      <c r="BA702" s="66">
        <v>23023</v>
      </c>
      <c r="BB702" s="66">
        <v>22894</v>
      </c>
      <c r="BC702" s="66">
        <v>20369</v>
      </c>
      <c r="BD702" s="66">
        <v>23398</v>
      </c>
      <c r="BE702" s="66">
        <v>25544</v>
      </c>
      <c r="BF702" s="217">
        <v>27481</v>
      </c>
      <c r="BG702" s="245">
        <v>22869</v>
      </c>
      <c r="BH702" s="242">
        <v>23906</v>
      </c>
      <c r="BI702" s="244"/>
      <c r="BJ702" s="688">
        <v>71327</v>
      </c>
      <c r="BK702" s="245">
        <v>80336</v>
      </c>
      <c r="BL702" s="245"/>
      <c r="BM702" s="33">
        <v>39636</v>
      </c>
      <c r="BN702" s="28">
        <v>85090</v>
      </c>
      <c r="BO702" s="44">
        <v>90810</v>
      </c>
      <c r="BP702" s="44">
        <v>103990</v>
      </c>
      <c r="BQ702" s="44">
        <v>107438</v>
      </c>
      <c r="BR702" s="44">
        <v>108049</v>
      </c>
      <c r="BS702" s="44">
        <v>128118</v>
      </c>
      <c r="BT702" s="44">
        <v>116868</v>
      </c>
      <c r="BU702" s="44">
        <v>123011</v>
      </c>
      <c r="BV702" s="44">
        <v>117628</v>
      </c>
      <c r="BW702" s="245">
        <v>139150</v>
      </c>
      <c r="BX702" s="245">
        <v>136967</v>
      </c>
      <c r="BY702" s="245"/>
      <c r="BZ702" s="28">
        <v>25403</v>
      </c>
      <c r="CA702" s="28">
        <v>42557</v>
      </c>
      <c r="CB702" s="44">
        <v>48155</v>
      </c>
      <c r="CC702" s="44">
        <v>42621</v>
      </c>
      <c r="CD702" s="44">
        <v>46111</v>
      </c>
      <c r="CE702" s="44">
        <v>48113</v>
      </c>
      <c r="CF702" s="44">
        <v>45861</v>
      </c>
      <c r="CG702" s="44">
        <v>63353</v>
      </c>
      <c r="CH702" s="44">
        <v>71037</v>
      </c>
      <c r="CI702" s="44">
        <v>83624</v>
      </c>
      <c r="CJ702" s="245">
        <v>1769</v>
      </c>
      <c r="CK702" s="245">
        <v>2147</v>
      </c>
      <c r="CL702" s="245"/>
    </row>
    <row r="703" spans="1:90" ht="12.95" customHeight="1" x14ac:dyDescent="0.2">
      <c r="B703" s="26" t="s">
        <v>1755</v>
      </c>
      <c r="C703" s="29" t="s">
        <v>2054</v>
      </c>
      <c r="D703" s="262">
        <v>324453</v>
      </c>
      <c r="E703" s="28">
        <v>426299</v>
      </c>
      <c r="F703" s="44">
        <v>455491</v>
      </c>
      <c r="G703" s="52">
        <v>485764</v>
      </c>
      <c r="H703" s="44">
        <v>543448</v>
      </c>
      <c r="I703" s="44">
        <v>580742</v>
      </c>
      <c r="J703" s="44">
        <v>600748</v>
      </c>
      <c r="K703" s="44">
        <v>614352</v>
      </c>
      <c r="L703" s="44">
        <v>659626</v>
      </c>
      <c r="M703" s="44">
        <v>736102</v>
      </c>
      <c r="N703" s="107">
        <f t="shared" si="98"/>
        <v>11</v>
      </c>
      <c r="O703" s="141">
        <f>+AF703+AS703+BF703+BV703+CI703</f>
        <v>736102</v>
      </c>
      <c r="P703" s="142">
        <f t="shared" si="99"/>
        <v>0</v>
      </c>
      <c r="Q703" s="222">
        <v>677138</v>
      </c>
      <c r="R703" s="222">
        <v>723610</v>
      </c>
      <c r="S703" s="107">
        <f t="shared" si="97"/>
        <v>20</v>
      </c>
      <c r="T703" s="141">
        <f>+AH703+AU703+BH703+BK703+BX703+CK703</f>
        <v>723610</v>
      </c>
      <c r="U703" s="142">
        <f t="shared" si="96"/>
        <v>0</v>
      </c>
      <c r="V703" s="260"/>
      <c r="W703" s="33">
        <v>237972</v>
      </c>
      <c r="X703" s="28">
        <v>306668</v>
      </c>
      <c r="Y703" s="44">
        <v>330409</v>
      </c>
      <c r="Z703" s="44">
        <v>356206</v>
      </c>
      <c r="AA703" s="44">
        <v>427552</v>
      </c>
      <c r="AB703" s="44">
        <v>457235</v>
      </c>
      <c r="AC703" s="44">
        <v>476362</v>
      </c>
      <c r="AD703" s="44">
        <v>476318</v>
      </c>
      <c r="AE703" s="44">
        <v>495008</v>
      </c>
      <c r="AF703" s="44">
        <v>532618</v>
      </c>
      <c r="AG703" s="245">
        <v>457575</v>
      </c>
      <c r="AH703" s="245">
        <v>489080</v>
      </c>
      <c r="AI703" s="245"/>
      <c r="AJ703" s="33">
        <v>3444</v>
      </c>
      <c r="AK703" s="28">
        <v>197</v>
      </c>
      <c r="AL703" s="44">
        <v>150</v>
      </c>
      <c r="AM703" s="44">
        <v>398</v>
      </c>
      <c r="AN703" s="44">
        <v>185</v>
      </c>
      <c r="AO703" s="44">
        <v>121</v>
      </c>
      <c r="AP703" s="307">
        <v>681</v>
      </c>
      <c r="AQ703" s="307">
        <v>689</v>
      </c>
      <c r="AR703" s="307">
        <v>802</v>
      </c>
      <c r="AS703" s="307">
        <v>655</v>
      </c>
      <c r="AT703" s="246">
        <v>415</v>
      </c>
      <c r="AU703" s="246">
        <v>216</v>
      </c>
      <c r="AV703" s="246"/>
      <c r="AW703" s="33">
        <v>49828</v>
      </c>
      <c r="AX703" s="28">
        <v>83082</v>
      </c>
      <c r="AY703" s="44">
        <v>88626</v>
      </c>
      <c r="AZ703" s="66">
        <v>80664</v>
      </c>
      <c r="BA703" s="66">
        <v>72227</v>
      </c>
      <c r="BB703" s="66">
        <v>72121</v>
      </c>
      <c r="BC703" s="66">
        <v>75790</v>
      </c>
      <c r="BD703" s="66">
        <v>81570</v>
      </c>
      <c r="BE703" s="66">
        <v>87220</v>
      </c>
      <c r="BF703" s="217">
        <v>102894</v>
      </c>
      <c r="BG703" s="245">
        <v>102882</v>
      </c>
      <c r="BH703" s="242">
        <v>110006</v>
      </c>
      <c r="BI703" s="244"/>
      <c r="BJ703" s="688">
        <v>68919</v>
      </c>
      <c r="BK703" s="245">
        <v>73453</v>
      </c>
      <c r="BL703" s="245"/>
      <c r="BM703" s="33">
        <v>7385</v>
      </c>
      <c r="BN703" s="28">
        <v>9896</v>
      </c>
      <c r="BO703" s="44">
        <v>7301</v>
      </c>
      <c r="BP703" s="44">
        <v>12580</v>
      </c>
      <c r="BQ703" s="44">
        <v>11854</v>
      </c>
      <c r="BR703" s="44">
        <v>11100</v>
      </c>
      <c r="BS703" s="44">
        <v>10576</v>
      </c>
      <c r="BT703" s="44">
        <v>10213</v>
      </c>
      <c r="BU703" s="44">
        <v>10586</v>
      </c>
      <c r="BV703" s="44">
        <v>7875</v>
      </c>
      <c r="BW703" s="245">
        <v>12484</v>
      </c>
      <c r="BX703" s="245">
        <v>16840</v>
      </c>
      <c r="BY703" s="245"/>
      <c r="BZ703" s="28">
        <v>25824</v>
      </c>
      <c r="CA703" s="28">
        <v>26456</v>
      </c>
      <c r="CB703" s="44">
        <v>29005</v>
      </c>
      <c r="CC703" s="44">
        <v>35916</v>
      </c>
      <c r="CD703" s="44">
        <v>31630</v>
      </c>
      <c r="CE703" s="44">
        <v>40165</v>
      </c>
      <c r="CF703" s="44">
        <v>37339</v>
      </c>
      <c r="CG703" s="44">
        <v>45562</v>
      </c>
      <c r="CH703" s="44">
        <v>66010</v>
      </c>
      <c r="CI703" s="44">
        <v>92060</v>
      </c>
      <c r="CJ703" s="245">
        <v>34863</v>
      </c>
      <c r="CK703" s="245">
        <v>34015</v>
      </c>
      <c r="CL703" s="245"/>
    </row>
    <row r="704" spans="1:90" ht="12.95" customHeight="1" x14ac:dyDescent="0.2">
      <c r="B704" s="239" t="s">
        <v>1732</v>
      </c>
      <c r="C704" s="29" t="s">
        <v>2054</v>
      </c>
      <c r="D704" s="262">
        <v>211569</v>
      </c>
      <c r="E704" s="28">
        <v>296706</v>
      </c>
      <c r="F704" s="44">
        <v>354243</v>
      </c>
      <c r="G704" s="52">
        <v>387644</v>
      </c>
      <c r="H704" s="44">
        <v>422828</v>
      </c>
      <c r="I704" s="44">
        <v>431618</v>
      </c>
      <c r="J704" s="44">
        <v>460075</v>
      </c>
      <c r="K704" s="44">
        <v>448671</v>
      </c>
      <c r="L704" s="44">
        <v>487285</v>
      </c>
      <c r="M704" s="44">
        <v>509452</v>
      </c>
      <c r="N704" s="107">
        <f t="shared" si="98"/>
        <v>31</v>
      </c>
      <c r="O704" s="141">
        <f>+AF704+AS704+BF704+BV704+CI704</f>
        <v>509452</v>
      </c>
      <c r="P704" s="142">
        <f t="shared" si="99"/>
        <v>0</v>
      </c>
      <c r="Q704" s="222">
        <v>623510</v>
      </c>
      <c r="R704" s="222">
        <v>656967</v>
      </c>
      <c r="S704" s="107">
        <f t="shared" si="97"/>
        <v>25</v>
      </c>
      <c r="T704" s="141">
        <f>+AH704+AU704+BH704+BK704+BX704+CK704</f>
        <v>656967</v>
      </c>
      <c r="U704" s="142">
        <f t="shared" si="96"/>
        <v>0</v>
      </c>
      <c r="V704" s="260"/>
      <c r="W704" s="33">
        <v>157345</v>
      </c>
      <c r="X704" s="28">
        <v>232019</v>
      </c>
      <c r="Y704" s="44">
        <v>274304</v>
      </c>
      <c r="Z704" s="44">
        <v>296713</v>
      </c>
      <c r="AA704" s="44">
        <v>330837</v>
      </c>
      <c r="AB704" s="44">
        <v>332702</v>
      </c>
      <c r="AC704" s="44">
        <v>348500</v>
      </c>
      <c r="AD704" s="44">
        <v>349027</v>
      </c>
      <c r="AE704" s="44">
        <v>374551</v>
      </c>
      <c r="AF704" s="44">
        <v>378914</v>
      </c>
      <c r="AG704" s="245">
        <v>475794</v>
      </c>
      <c r="AH704" s="245">
        <v>519844</v>
      </c>
      <c r="AI704" s="245"/>
      <c r="AJ704" s="33">
        <v>907</v>
      </c>
      <c r="AK704" s="28">
        <v>902</v>
      </c>
      <c r="AL704" s="44">
        <v>1042</v>
      </c>
      <c r="AM704" s="44">
        <v>870</v>
      </c>
      <c r="AN704" s="44">
        <v>577</v>
      </c>
      <c r="AO704" s="44">
        <v>122</v>
      </c>
      <c r="AP704" s="307">
        <v>867</v>
      </c>
      <c r="AQ704" s="307">
        <v>2391</v>
      </c>
      <c r="AR704" s="307">
        <v>4245</v>
      </c>
      <c r="AS704" s="307">
        <v>6211</v>
      </c>
      <c r="AT704" s="245">
        <v>7248</v>
      </c>
      <c r="AU704" s="245">
        <v>5040</v>
      </c>
      <c r="AV704" s="245"/>
      <c r="AW704" s="33">
        <v>9442</v>
      </c>
      <c r="AX704" s="28">
        <v>14355</v>
      </c>
      <c r="AY704" s="44">
        <v>13025</v>
      </c>
      <c r="AZ704" s="66">
        <v>15417</v>
      </c>
      <c r="BA704" s="66">
        <v>14394</v>
      </c>
      <c r="BB704" s="66">
        <v>17100</v>
      </c>
      <c r="BC704" s="66">
        <v>16664</v>
      </c>
      <c r="BD704" s="66">
        <v>14616</v>
      </c>
      <c r="BE704" s="66">
        <v>12692</v>
      </c>
      <c r="BF704" s="217">
        <v>16578</v>
      </c>
      <c r="BG704" s="245">
        <v>19052</v>
      </c>
      <c r="BH704" s="242">
        <v>11876</v>
      </c>
      <c r="BI704" s="244"/>
      <c r="BJ704" s="688">
        <v>38624</v>
      </c>
      <c r="BK704" s="245">
        <v>46694</v>
      </c>
      <c r="BL704" s="245"/>
      <c r="BM704" s="33">
        <v>18795</v>
      </c>
      <c r="BN704" s="28">
        <v>18304</v>
      </c>
      <c r="BO704" s="44">
        <v>22334</v>
      </c>
      <c r="BP704" s="44">
        <v>25228</v>
      </c>
      <c r="BQ704" s="44">
        <v>26121</v>
      </c>
      <c r="BR704" s="44">
        <v>27884</v>
      </c>
      <c r="BS704" s="44">
        <v>29828</v>
      </c>
      <c r="BT704" s="44">
        <v>19249</v>
      </c>
      <c r="BU704" s="44">
        <v>23330</v>
      </c>
      <c r="BV704" s="44">
        <v>27718</v>
      </c>
      <c r="BW704" s="245">
        <v>69260</v>
      </c>
      <c r="BX704" s="245">
        <v>61873</v>
      </c>
      <c r="BY704" s="245"/>
      <c r="BZ704" s="28">
        <v>25080</v>
      </c>
      <c r="CA704" s="28">
        <v>31126</v>
      </c>
      <c r="CB704" s="44">
        <v>43538</v>
      </c>
      <c r="CC704" s="44">
        <v>49416</v>
      </c>
      <c r="CD704" s="44">
        <v>50899</v>
      </c>
      <c r="CE704" s="44">
        <v>53810</v>
      </c>
      <c r="CF704" s="44">
        <v>64216</v>
      </c>
      <c r="CG704" s="44">
        <v>63388</v>
      </c>
      <c r="CH704" s="44">
        <v>72467</v>
      </c>
      <c r="CI704" s="44">
        <v>80031</v>
      </c>
      <c r="CJ704" s="245">
        <v>13532</v>
      </c>
      <c r="CK704" s="245">
        <v>11640</v>
      </c>
      <c r="CL704" s="245"/>
    </row>
    <row r="705" spans="1:90" ht="12.95" customHeight="1" x14ac:dyDescent="0.2">
      <c r="A705" s="72" t="s">
        <v>230</v>
      </c>
      <c r="B705" s="26" t="s">
        <v>896</v>
      </c>
      <c r="C705" s="29" t="s">
        <v>2054</v>
      </c>
      <c r="D705" s="262">
        <v>253126</v>
      </c>
      <c r="E705" s="28">
        <v>341810</v>
      </c>
      <c r="F705" s="44">
        <v>401367</v>
      </c>
      <c r="G705" s="52">
        <v>408707</v>
      </c>
      <c r="H705" s="44">
        <v>454495</v>
      </c>
      <c r="I705" s="44">
        <v>447196</v>
      </c>
      <c r="J705" s="44">
        <v>453156</v>
      </c>
      <c r="K705" s="44">
        <v>508138</v>
      </c>
      <c r="L705" s="44">
        <v>453028</v>
      </c>
      <c r="M705" s="44">
        <v>462193</v>
      </c>
      <c r="N705" s="107">
        <f t="shared" si="98"/>
        <v>33</v>
      </c>
      <c r="O705" s="141">
        <f>+AF705+AS705+BF705+BV705+CI705</f>
        <v>462193</v>
      </c>
      <c r="P705" s="142">
        <f t="shared" si="99"/>
        <v>0</v>
      </c>
      <c r="Q705" s="222">
        <v>583361</v>
      </c>
      <c r="R705" s="222">
        <v>649774</v>
      </c>
      <c r="S705" s="107">
        <f t="shared" si="97"/>
        <v>27</v>
      </c>
      <c r="T705" s="141">
        <f>+AH705+AU705+BH705+BK705+BX705+CK705</f>
        <v>649774</v>
      </c>
      <c r="U705" s="142">
        <f t="shared" si="96"/>
        <v>0</v>
      </c>
      <c r="V705" s="260"/>
      <c r="W705" s="33">
        <v>174632</v>
      </c>
      <c r="X705" s="28">
        <v>281699</v>
      </c>
      <c r="Y705" s="44">
        <v>336607</v>
      </c>
      <c r="Z705" s="44">
        <v>348620</v>
      </c>
      <c r="AA705" s="44">
        <v>399764</v>
      </c>
      <c r="AB705" s="44">
        <v>395906</v>
      </c>
      <c r="AC705" s="44">
        <v>403458</v>
      </c>
      <c r="AD705" s="44">
        <v>355084</v>
      </c>
      <c r="AE705" s="44">
        <v>383330</v>
      </c>
      <c r="AF705" s="44">
        <v>385704</v>
      </c>
      <c r="AG705" s="245">
        <v>474899</v>
      </c>
      <c r="AH705" s="245">
        <v>543097</v>
      </c>
      <c r="AI705" s="245"/>
      <c r="AJ705" s="33">
        <v>448</v>
      </c>
      <c r="AK705" s="28">
        <v>1295</v>
      </c>
      <c r="AL705" s="44">
        <v>2192</v>
      </c>
      <c r="AM705" s="44">
        <v>1561</v>
      </c>
      <c r="AN705" s="44">
        <v>1850</v>
      </c>
      <c r="AO705" s="44">
        <v>2144</v>
      </c>
      <c r="AP705" s="307">
        <v>915</v>
      </c>
      <c r="AQ705" s="307">
        <v>6258</v>
      </c>
      <c r="AR705" s="307">
        <v>2088</v>
      </c>
      <c r="AS705" s="307">
        <v>2531</v>
      </c>
      <c r="AT705" s="245">
        <v>2902</v>
      </c>
      <c r="AU705" s="245">
        <v>1863</v>
      </c>
      <c r="AV705" s="245"/>
      <c r="AW705" s="33">
        <v>11647</v>
      </c>
      <c r="AX705" s="28">
        <v>12189</v>
      </c>
      <c r="AY705" s="44">
        <v>10215</v>
      </c>
      <c r="AZ705" s="66">
        <v>5929</v>
      </c>
      <c r="BA705" s="66">
        <v>5877</v>
      </c>
      <c r="BB705" s="66">
        <v>9132</v>
      </c>
      <c r="BC705" s="66">
        <v>6155</v>
      </c>
      <c r="BD705" s="66">
        <v>48618</v>
      </c>
      <c r="BE705" s="66">
        <v>14446</v>
      </c>
      <c r="BF705" s="217">
        <v>19291</v>
      </c>
      <c r="BG705" s="245">
        <v>24135</v>
      </c>
      <c r="BH705" s="242">
        <v>26386</v>
      </c>
      <c r="BI705" s="244"/>
      <c r="BJ705" s="688">
        <v>72974</v>
      </c>
      <c r="BK705" s="245">
        <v>68355</v>
      </c>
      <c r="BL705" s="245"/>
      <c r="BM705" s="33">
        <v>18259</v>
      </c>
      <c r="BN705" s="28">
        <v>0</v>
      </c>
      <c r="BO705" s="44">
        <v>0</v>
      </c>
      <c r="BP705" s="44">
        <v>0</v>
      </c>
      <c r="BQ705" s="44">
        <v>0</v>
      </c>
      <c r="BR705" s="44">
        <v>0</v>
      </c>
      <c r="BS705" s="44">
        <v>0</v>
      </c>
      <c r="BT705" s="44">
        <v>98178</v>
      </c>
      <c r="BU705" s="44">
        <v>0</v>
      </c>
      <c r="BV705" s="44">
        <v>0</v>
      </c>
      <c r="BW705" s="246">
        <v>0</v>
      </c>
      <c r="BX705" s="246">
        <v>0</v>
      </c>
      <c r="BY705" s="246"/>
      <c r="BZ705" s="28">
        <v>48140</v>
      </c>
      <c r="CA705" s="28">
        <v>46627</v>
      </c>
      <c r="CB705" s="44">
        <v>52353</v>
      </c>
      <c r="CC705" s="44">
        <v>52597</v>
      </c>
      <c r="CD705" s="44">
        <v>47004</v>
      </c>
      <c r="CE705" s="44">
        <v>40014</v>
      </c>
      <c r="CF705" s="44">
        <v>42628</v>
      </c>
      <c r="CG705" s="44">
        <v>0</v>
      </c>
      <c r="CH705" s="44">
        <v>53164</v>
      </c>
      <c r="CI705" s="44">
        <v>54667</v>
      </c>
      <c r="CJ705" s="245">
        <v>8451</v>
      </c>
      <c r="CK705" s="245">
        <v>10073</v>
      </c>
      <c r="CL705" s="245"/>
    </row>
    <row r="706" spans="1:90" ht="12.95" customHeight="1" x14ac:dyDescent="0.2">
      <c r="A706" s="3" t="s">
        <v>225</v>
      </c>
      <c r="B706" s="26" t="s">
        <v>793</v>
      </c>
      <c r="C706" s="29" t="s">
        <v>2054</v>
      </c>
      <c r="D706" s="262">
        <v>162089</v>
      </c>
      <c r="E706" s="28">
        <v>225268</v>
      </c>
      <c r="F706" s="44">
        <v>258829</v>
      </c>
      <c r="G706" s="52">
        <v>274576</v>
      </c>
      <c r="H706" s="44">
        <v>296534</v>
      </c>
      <c r="I706" s="44">
        <v>309531</v>
      </c>
      <c r="J706" s="44">
        <v>308204</v>
      </c>
      <c r="K706" s="44">
        <v>311612</v>
      </c>
      <c r="L706" s="44">
        <v>323404</v>
      </c>
      <c r="M706" s="44">
        <v>351564</v>
      </c>
      <c r="N706" s="107">
        <f t="shared" si="98"/>
        <v>54</v>
      </c>
      <c r="O706" s="141">
        <f>+AF706+AS706+BF706+BV706+CI706</f>
        <v>351564</v>
      </c>
      <c r="P706" s="142">
        <f t="shared" si="99"/>
        <v>0</v>
      </c>
      <c r="Q706" s="222">
        <v>428432</v>
      </c>
      <c r="R706" s="222">
        <v>432306</v>
      </c>
      <c r="S706" s="107">
        <f t="shared" si="97"/>
        <v>44</v>
      </c>
      <c r="T706" s="141">
        <f>+AH706+AU706+BH706+BK706+BX706+CK706</f>
        <v>432306</v>
      </c>
      <c r="U706" s="142">
        <f t="shared" si="96"/>
        <v>0</v>
      </c>
      <c r="V706" s="260"/>
      <c r="W706" s="33">
        <v>56625</v>
      </c>
      <c r="X706" s="28">
        <v>79711</v>
      </c>
      <c r="Y706" s="44">
        <v>91205</v>
      </c>
      <c r="Z706" s="44">
        <v>106060</v>
      </c>
      <c r="AA706" s="44">
        <v>128655</v>
      </c>
      <c r="AB706" s="44">
        <v>137609</v>
      </c>
      <c r="AC706" s="44">
        <v>129456</v>
      </c>
      <c r="AD706" s="44">
        <v>135933</v>
      </c>
      <c r="AE706" s="44">
        <v>140399</v>
      </c>
      <c r="AF706" s="44">
        <v>161877</v>
      </c>
      <c r="AG706" s="245">
        <v>224894</v>
      </c>
      <c r="AH706" s="245">
        <v>239908</v>
      </c>
      <c r="AI706" s="245"/>
      <c r="AJ706" s="33">
        <v>25176</v>
      </c>
      <c r="AK706" s="28">
        <v>25762</v>
      </c>
      <c r="AL706" s="44">
        <v>30958</v>
      </c>
      <c r="AM706" s="44">
        <v>34963</v>
      </c>
      <c r="AN706" s="44">
        <v>36417</v>
      </c>
      <c r="AO706" s="44">
        <v>35411</v>
      </c>
      <c r="AP706" s="307">
        <v>35937</v>
      </c>
      <c r="AQ706" s="307">
        <v>33205</v>
      </c>
      <c r="AR706" s="307">
        <v>36474</v>
      </c>
      <c r="AS706" s="307">
        <v>37940</v>
      </c>
      <c r="AT706" s="245">
        <v>75346</v>
      </c>
      <c r="AU706" s="245">
        <v>59210</v>
      </c>
      <c r="AV706" s="245"/>
      <c r="AW706" s="33">
        <v>7889</v>
      </c>
      <c r="AX706" s="28">
        <v>8843</v>
      </c>
      <c r="AY706" s="44">
        <v>11772</v>
      </c>
      <c r="AZ706" s="66">
        <v>10821</v>
      </c>
      <c r="BA706" s="66">
        <v>9665</v>
      </c>
      <c r="BB706" s="66">
        <v>8034</v>
      </c>
      <c r="BC706" s="66">
        <v>9542</v>
      </c>
      <c r="BD706" s="66">
        <v>9599</v>
      </c>
      <c r="BE706" s="66">
        <v>12216</v>
      </c>
      <c r="BF706" s="217">
        <v>12647</v>
      </c>
      <c r="BG706" s="245">
        <v>10988</v>
      </c>
      <c r="BH706" s="242">
        <v>15193</v>
      </c>
      <c r="BI706" s="244"/>
      <c r="BJ706" s="688">
        <v>17870</v>
      </c>
      <c r="BK706" s="245">
        <v>19965</v>
      </c>
      <c r="BL706" s="245"/>
      <c r="BM706" s="33">
        <v>63027</v>
      </c>
      <c r="BN706" s="28">
        <v>86261</v>
      </c>
      <c r="BO706" s="44">
        <v>95020</v>
      </c>
      <c r="BP706" s="44">
        <v>95256</v>
      </c>
      <c r="BQ706" s="44">
        <v>94224</v>
      </c>
      <c r="BR706" s="44">
        <v>100217</v>
      </c>
      <c r="BS706" s="44">
        <v>103370</v>
      </c>
      <c r="BT706" s="44">
        <v>99216</v>
      </c>
      <c r="BU706" s="44">
        <v>102424</v>
      </c>
      <c r="BV706" s="44">
        <v>101120</v>
      </c>
      <c r="BW706" s="245">
        <v>85848</v>
      </c>
      <c r="BX706" s="245">
        <v>85581</v>
      </c>
      <c r="BY706" s="245"/>
      <c r="BZ706" s="28">
        <v>9372</v>
      </c>
      <c r="CA706" s="28">
        <v>24691</v>
      </c>
      <c r="CB706" s="44">
        <v>29874</v>
      </c>
      <c r="CC706" s="44">
        <v>27476</v>
      </c>
      <c r="CD706" s="44">
        <v>27573</v>
      </c>
      <c r="CE706" s="44">
        <v>28260</v>
      </c>
      <c r="CF706" s="44">
        <v>29899</v>
      </c>
      <c r="CG706" s="44">
        <v>33659</v>
      </c>
      <c r="CH706" s="44">
        <v>31891</v>
      </c>
      <c r="CI706" s="44">
        <v>37980</v>
      </c>
      <c r="CJ706" s="245">
        <v>13486</v>
      </c>
      <c r="CK706" s="244">
        <v>12449</v>
      </c>
      <c r="CL706" s="244"/>
    </row>
    <row r="707" spans="1:90" ht="12.95" customHeight="1" x14ac:dyDescent="0.2">
      <c r="B707" s="26" t="s">
        <v>1234</v>
      </c>
      <c r="C707" s="29" t="s">
        <v>2054</v>
      </c>
      <c r="D707" s="262">
        <v>122399</v>
      </c>
      <c r="E707" s="28">
        <v>182205</v>
      </c>
      <c r="F707" s="44">
        <v>222978</v>
      </c>
      <c r="G707" s="52">
        <v>241593</v>
      </c>
      <c r="H707" s="44">
        <v>259333</v>
      </c>
      <c r="I707" s="44">
        <v>276198</v>
      </c>
      <c r="J707" s="44">
        <v>284164</v>
      </c>
      <c r="K707" s="44">
        <v>297867</v>
      </c>
      <c r="L707" s="44">
        <v>310699</v>
      </c>
      <c r="M707" s="44">
        <v>308834</v>
      </c>
      <c r="N707" s="107">
        <f t="shared" si="98"/>
        <v>66</v>
      </c>
      <c r="O707" s="141">
        <f>+AF707+AS707+BF707+BV707+CI707</f>
        <v>308834</v>
      </c>
      <c r="P707" s="142">
        <f t="shared" si="99"/>
        <v>0</v>
      </c>
      <c r="Q707" s="222">
        <v>365944</v>
      </c>
      <c r="R707" s="222">
        <v>430752</v>
      </c>
      <c r="S707" s="107">
        <f t="shared" si="97"/>
        <v>46</v>
      </c>
      <c r="T707" s="141">
        <f>+AH707+AU707+BH707+BK707+BX707+CK707</f>
        <v>430752</v>
      </c>
      <c r="U707" s="142">
        <f t="shared" si="96"/>
        <v>0</v>
      </c>
      <c r="V707" s="260"/>
      <c r="W707" s="33">
        <v>87081</v>
      </c>
      <c r="X707" s="28">
        <v>117163</v>
      </c>
      <c r="Y707" s="44">
        <v>149995</v>
      </c>
      <c r="Z707" s="44">
        <v>166033</v>
      </c>
      <c r="AA707" s="44">
        <v>181441</v>
      </c>
      <c r="AB707" s="44">
        <v>191782</v>
      </c>
      <c r="AC707" s="44">
        <v>189276</v>
      </c>
      <c r="AD707" s="44">
        <v>194303</v>
      </c>
      <c r="AE707" s="44">
        <v>199363</v>
      </c>
      <c r="AF707" s="44">
        <v>202535</v>
      </c>
      <c r="AG707" s="245">
        <v>260463</v>
      </c>
      <c r="AH707" s="245">
        <v>302221</v>
      </c>
      <c r="AI707" s="245"/>
      <c r="AJ707" s="33">
        <v>1321</v>
      </c>
      <c r="AK707" s="28">
        <v>1729</v>
      </c>
      <c r="AL707" s="44">
        <v>5529</v>
      </c>
      <c r="AM707" s="44">
        <v>5637</v>
      </c>
      <c r="AN707" s="44">
        <v>4296</v>
      </c>
      <c r="AO707" s="44">
        <v>3129</v>
      </c>
      <c r="AP707" s="307">
        <v>4673</v>
      </c>
      <c r="AQ707" s="307">
        <v>4949</v>
      </c>
      <c r="AR707" s="307">
        <v>6126</v>
      </c>
      <c r="AS707" s="307">
        <v>7713</v>
      </c>
      <c r="AT707" s="245">
        <v>4317</v>
      </c>
      <c r="AU707" s="245">
        <v>4058</v>
      </c>
      <c r="AV707" s="245"/>
      <c r="AW707" s="33">
        <v>4588</v>
      </c>
      <c r="AX707" s="28">
        <v>7767</v>
      </c>
      <c r="AY707" s="44">
        <v>5902</v>
      </c>
      <c r="AZ707" s="66">
        <v>8043</v>
      </c>
      <c r="BA707" s="66">
        <v>9032</v>
      </c>
      <c r="BB707" s="66">
        <v>2692</v>
      </c>
      <c r="BC707" s="66">
        <v>7637</v>
      </c>
      <c r="BD707" s="66">
        <v>9340</v>
      </c>
      <c r="BE707" s="66">
        <v>7005</v>
      </c>
      <c r="BF707" s="217">
        <v>6744</v>
      </c>
      <c r="BG707" s="245">
        <v>7585</v>
      </c>
      <c r="BH707" s="242">
        <v>8611</v>
      </c>
      <c r="BI707" s="244"/>
      <c r="BJ707" s="688">
        <v>23703</v>
      </c>
      <c r="BK707" s="245">
        <v>26764</v>
      </c>
      <c r="BL707" s="245"/>
      <c r="BM707" s="33">
        <v>10750</v>
      </c>
      <c r="BN707" s="28">
        <v>24488</v>
      </c>
      <c r="BO707" s="44">
        <v>33041</v>
      </c>
      <c r="BP707" s="44">
        <v>28605</v>
      </c>
      <c r="BQ707" s="44">
        <v>30499</v>
      </c>
      <c r="BR707" s="44">
        <v>33365</v>
      </c>
      <c r="BS707" s="44">
        <v>36680</v>
      </c>
      <c r="BT707" s="44">
        <v>37988</v>
      </c>
      <c r="BU707" s="44">
        <v>40420</v>
      </c>
      <c r="BV707" s="44">
        <v>35702</v>
      </c>
      <c r="BW707" s="245">
        <v>57023</v>
      </c>
      <c r="BX707" s="245">
        <v>66569</v>
      </c>
      <c r="BY707" s="245"/>
      <c r="BZ707" s="28">
        <v>18659</v>
      </c>
      <c r="CA707" s="28">
        <v>31058</v>
      </c>
      <c r="CB707" s="44">
        <v>28511</v>
      </c>
      <c r="CC707" s="44">
        <v>33275</v>
      </c>
      <c r="CD707" s="44">
        <v>34065</v>
      </c>
      <c r="CE707" s="44">
        <v>45230</v>
      </c>
      <c r="CF707" s="44">
        <v>45898</v>
      </c>
      <c r="CG707" s="44">
        <v>51287</v>
      </c>
      <c r="CH707" s="44">
        <v>57785</v>
      </c>
      <c r="CI707" s="44">
        <v>56140</v>
      </c>
      <c r="CJ707" s="245">
        <v>12853</v>
      </c>
      <c r="CK707" s="245">
        <v>22529</v>
      </c>
      <c r="CL707" s="245"/>
    </row>
    <row r="708" spans="1:90" ht="12.95" customHeight="1" x14ac:dyDescent="0.2">
      <c r="B708" s="26" t="s">
        <v>1419</v>
      </c>
      <c r="C708" s="29" t="s">
        <v>2054</v>
      </c>
      <c r="D708" s="262">
        <v>139992</v>
      </c>
      <c r="E708" s="28">
        <v>197335</v>
      </c>
      <c r="F708" s="44">
        <v>261601</v>
      </c>
      <c r="G708" s="52">
        <v>285768</v>
      </c>
      <c r="H708" s="44">
        <v>312303</v>
      </c>
      <c r="I708" s="44">
        <v>345337</v>
      </c>
      <c r="J708" s="44">
        <v>366658</v>
      </c>
      <c r="K708" s="44">
        <v>373247</v>
      </c>
      <c r="L708" s="44">
        <v>375218</v>
      </c>
      <c r="M708" s="44">
        <v>395358</v>
      </c>
      <c r="N708" s="107">
        <f t="shared" si="98"/>
        <v>45</v>
      </c>
      <c r="O708" s="141">
        <f>+AF708+AS708+BF708+BV708+CI708</f>
        <v>395358</v>
      </c>
      <c r="P708" s="142">
        <f t="shared" si="99"/>
        <v>0</v>
      </c>
      <c r="Q708" s="222">
        <v>414655</v>
      </c>
      <c r="R708" s="222">
        <v>429034</v>
      </c>
      <c r="S708" s="107">
        <f t="shared" si="97"/>
        <v>48</v>
      </c>
      <c r="T708" s="141">
        <f>+AH708+AU708+BH708+BK708+BX708+CK708</f>
        <v>429034</v>
      </c>
      <c r="U708" s="142">
        <f t="shared" si="96"/>
        <v>0</v>
      </c>
      <c r="V708" s="260"/>
      <c r="W708" s="33">
        <v>110413</v>
      </c>
      <c r="X708" s="28">
        <v>150593</v>
      </c>
      <c r="Y708" s="44">
        <v>195298</v>
      </c>
      <c r="Z708" s="44">
        <v>208148</v>
      </c>
      <c r="AA708" s="44">
        <v>231193</v>
      </c>
      <c r="AB708" s="44">
        <v>257497</v>
      </c>
      <c r="AC708" s="44">
        <v>278399</v>
      </c>
      <c r="AD708" s="44">
        <v>280132</v>
      </c>
      <c r="AE708" s="44">
        <v>276268</v>
      </c>
      <c r="AF708" s="44">
        <v>295963</v>
      </c>
      <c r="AG708" s="245">
        <v>322048</v>
      </c>
      <c r="AH708" s="245">
        <v>337907</v>
      </c>
      <c r="AI708" s="245"/>
      <c r="AJ708" s="33">
        <v>6547</v>
      </c>
      <c r="AK708" s="28">
        <v>10300</v>
      </c>
      <c r="AL708" s="44">
        <v>7691</v>
      </c>
      <c r="AM708" s="44">
        <v>11995</v>
      </c>
      <c r="AN708" s="44">
        <v>12723</v>
      </c>
      <c r="AO708" s="44">
        <v>12395</v>
      </c>
      <c r="AP708" s="307">
        <v>10596</v>
      </c>
      <c r="AQ708" s="307">
        <v>10585</v>
      </c>
      <c r="AR708" s="307">
        <v>10918</v>
      </c>
      <c r="AS708" s="307">
        <v>12626</v>
      </c>
      <c r="AT708" s="245">
        <v>8993</v>
      </c>
      <c r="AU708" s="245">
        <v>6984</v>
      </c>
      <c r="AV708" s="245"/>
      <c r="AW708" s="33">
        <v>9085</v>
      </c>
      <c r="AX708" s="28">
        <v>17595</v>
      </c>
      <c r="AY708" s="44">
        <v>24645</v>
      </c>
      <c r="AZ708" s="66">
        <v>25298</v>
      </c>
      <c r="BA708" s="66">
        <v>27926</v>
      </c>
      <c r="BB708" s="66">
        <v>31094</v>
      </c>
      <c r="BC708" s="66">
        <v>29433</v>
      </c>
      <c r="BD708" s="66">
        <v>25408</v>
      </c>
      <c r="BE708" s="66">
        <v>27151</v>
      </c>
      <c r="BF708" s="217">
        <v>21846</v>
      </c>
      <c r="BG708" s="245">
        <v>20266</v>
      </c>
      <c r="BH708" s="242">
        <v>19147</v>
      </c>
      <c r="BI708" s="244"/>
      <c r="BJ708" s="688">
        <v>12038</v>
      </c>
      <c r="BK708" s="245">
        <v>11220</v>
      </c>
      <c r="BL708" s="245"/>
      <c r="BM708" s="33">
        <v>2679</v>
      </c>
      <c r="BN708" s="28">
        <v>6944</v>
      </c>
      <c r="BO708" s="44">
        <v>21696</v>
      </c>
      <c r="BP708" s="44">
        <v>27690</v>
      </c>
      <c r="BQ708" s="44">
        <v>25769</v>
      </c>
      <c r="BR708" s="44">
        <v>26444</v>
      </c>
      <c r="BS708" s="44">
        <v>32492</v>
      </c>
      <c r="BT708" s="44">
        <v>37935</v>
      </c>
      <c r="BU708" s="44">
        <v>38572</v>
      </c>
      <c r="BV708" s="44">
        <v>43900</v>
      </c>
      <c r="BW708" s="245">
        <v>43308</v>
      </c>
      <c r="BX708" s="245">
        <v>48257</v>
      </c>
      <c r="BY708" s="245"/>
      <c r="BZ708" s="28">
        <v>11268</v>
      </c>
      <c r="CA708" s="28">
        <v>11903</v>
      </c>
      <c r="CB708" s="44">
        <v>12271</v>
      </c>
      <c r="CC708" s="44">
        <v>12637</v>
      </c>
      <c r="CD708" s="44">
        <v>14692</v>
      </c>
      <c r="CE708" s="44">
        <v>17907</v>
      </c>
      <c r="CF708" s="44">
        <v>15738</v>
      </c>
      <c r="CG708" s="44">
        <v>19187</v>
      </c>
      <c r="CH708" s="44">
        <v>22309</v>
      </c>
      <c r="CI708" s="44">
        <v>21023</v>
      </c>
      <c r="CJ708" s="245">
        <v>8002</v>
      </c>
      <c r="CK708" s="245">
        <v>5519</v>
      </c>
      <c r="CL708" s="245"/>
    </row>
    <row r="709" spans="1:90" ht="12.95" customHeight="1" x14ac:dyDescent="0.2">
      <c r="B709" s="239" t="s">
        <v>1432</v>
      </c>
      <c r="C709" s="29" t="s">
        <v>2054</v>
      </c>
      <c r="D709" s="262">
        <v>75561</v>
      </c>
      <c r="E709" s="28">
        <v>149846</v>
      </c>
      <c r="F709" s="44">
        <v>185335</v>
      </c>
      <c r="G709" s="52">
        <v>214514</v>
      </c>
      <c r="H709" s="44">
        <v>212786</v>
      </c>
      <c r="I709" s="44">
        <v>225293</v>
      </c>
      <c r="J709" s="44">
        <v>273216</v>
      </c>
      <c r="K709" s="44">
        <v>269451</v>
      </c>
      <c r="L709" s="44">
        <v>296380</v>
      </c>
      <c r="M709" s="44">
        <v>318407</v>
      </c>
      <c r="N709" s="107">
        <f t="shared" si="98"/>
        <v>63</v>
      </c>
      <c r="O709" s="141">
        <f>+AF709+AS709+BF709+BV709+CI709</f>
        <v>318407</v>
      </c>
      <c r="P709" s="142">
        <f t="shared" si="99"/>
        <v>0</v>
      </c>
      <c r="Q709" s="222">
        <v>370666</v>
      </c>
      <c r="R709" s="222">
        <v>363091</v>
      </c>
      <c r="S709" s="107">
        <f t="shared" si="97"/>
        <v>59</v>
      </c>
      <c r="T709" s="141">
        <f>+AH709+AU709+BH709+BK709+BX709+CK709</f>
        <v>363091</v>
      </c>
      <c r="U709" s="142">
        <f t="shared" si="96"/>
        <v>0</v>
      </c>
      <c r="V709" s="260"/>
      <c r="W709" s="33">
        <v>50853</v>
      </c>
      <c r="X709" s="28">
        <v>98188</v>
      </c>
      <c r="Y709" s="44">
        <v>125979</v>
      </c>
      <c r="Z709" s="44">
        <v>152719</v>
      </c>
      <c r="AA709" s="44">
        <v>170757</v>
      </c>
      <c r="AB709" s="44">
        <v>191326</v>
      </c>
      <c r="AC709" s="44">
        <v>224911</v>
      </c>
      <c r="AD709" s="44">
        <v>221397</v>
      </c>
      <c r="AE709" s="44">
        <v>253319</v>
      </c>
      <c r="AF709" s="44">
        <v>264914</v>
      </c>
      <c r="AG709" s="245">
        <v>302770</v>
      </c>
      <c r="AH709" s="245">
        <v>295291</v>
      </c>
      <c r="AI709" s="245"/>
      <c r="AJ709" s="33">
        <v>888</v>
      </c>
      <c r="AK709" s="28">
        <v>2989</v>
      </c>
      <c r="AL709" s="44">
        <v>3412</v>
      </c>
      <c r="AM709" s="44">
        <v>4700</v>
      </c>
      <c r="AN709" s="44">
        <v>4339</v>
      </c>
      <c r="AO709" s="44">
        <v>3255</v>
      </c>
      <c r="AP709" s="307">
        <v>2371</v>
      </c>
      <c r="AQ709" s="307">
        <v>4075</v>
      </c>
      <c r="AR709" s="307">
        <v>2488</v>
      </c>
      <c r="AS709" s="307">
        <v>5694</v>
      </c>
      <c r="AT709" s="245">
        <v>7597</v>
      </c>
      <c r="AU709" s="245">
        <v>8042</v>
      </c>
      <c r="AV709" s="245"/>
      <c r="AW709" s="33">
        <v>4642</v>
      </c>
      <c r="AX709" s="28">
        <v>12141</v>
      </c>
      <c r="AY709" s="44">
        <v>12203</v>
      </c>
      <c r="AZ709" s="66">
        <v>12686</v>
      </c>
      <c r="BA709" s="66">
        <v>10780</v>
      </c>
      <c r="BB709" s="66">
        <v>9195</v>
      </c>
      <c r="BC709" s="66">
        <v>10768</v>
      </c>
      <c r="BD709" s="66">
        <v>12331</v>
      </c>
      <c r="BE709" s="66">
        <v>13811</v>
      </c>
      <c r="BF709" s="217">
        <v>13230</v>
      </c>
      <c r="BG709" s="245">
        <v>17230</v>
      </c>
      <c r="BH709" s="242">
        <v>15164</v>
      </c>
      <c r="BI709" s="244"/>
      <c r="BJ709" s="688">
        <v>41562</v>
      </c>
      <c r="BK709" s="245">
        <v>39754</v>
      </c>
      <c r="BL709" s="245"/>
      <c r="BM709" s="33">
        <v>8845</v>
      </c>
      <c r="BN709" s="28">
        <v>17690</v>
      </c>
      <c r="BO709" s="44">
        <v>17856</v>
      </c>
      <c r="BP709" s="44">
        <v>20067</v>
      </c>
      <c r="BQ709" s="44">
        <v>6268</v>
      </c>
      <c r="BR709" s="44">
        <v>8548</v>
      </c>
      <c r="BS709" s="44">
        <v>8446</v>
      </c>
      <c r="BT709" s="44">
        <v>7370</v>
      </c>
      <c r="BU709" s="44">
        <v>7115</v>
      </c>
      <c r="BV709" s="44">
        <v>8405</v>
      </c>
      <c r="BW709" s="246">
        <v>917</v>
      </c>
      <c r="BX709" s="245">
        <v>4113</v>
      </c>
      <c r="BY709" s="245"/>
      <c r="BZ709" s="28">
        <v>10333</v>
      </c>
      <c r="CA709" s="28">
        <v>18838</v>
      </c>
      <c r="CB709" s="44">
        <v>25885</v>
      </c>
      <c r="CC709" s="44">
        <v>24342</v>
      </c>
      <c r="CD709" s="44">
        <v>20642</v>
      </c>
      <c r="CE709" s="44">
        <v>12969</v>
      </c>
      <c r="CF709" s="44">
        <v>26720</v>
      </c>
      <c r="CG709" s="44">
        <v>24278</v>
      </c>
      <c r="CH709" s="44">
        <v>19647</v>
      </c>
      <c r="CI709" s="44">
        <v>26164</v>
      </c>
      <c r="CJ709" s="246">
        <v>590</v>
      </c>
      <c r="CK709" s="246">
        <v>727</v>
      </c>
      <c r="CL709" s="246"/>
    </row>
    <row r="710" spans="1:90" ht="12.95" customHeight="1" x14ac:dyDescent="0.2">
      <c r="B710" s="283" t="s">
        <v>1243</v>
      </c>
      <c r="C710" s="29" t="s">
        <v>2054</v>
      </c>
      <c r="D710" s="262">
        <v>83701</v>
      </c>
      <c r="E710" s="28">
        <v>154029</v>
      </c>
      <c r="F710" s="44">
        <v>192612</v>
      </c>
      <c r="G710" s="52">
        <v>224841</v>
      </c>
      <c r="H710" s="44">
        <v>240867</v>
      </c>
      <c r="I710" s="44">
        <v>246520</v>
      </c>
      <c r="J710" s="44">
        <v>255615</v>
      </c>
      <c r="K710" s="44">
        <v>249279</v>
      </c>
      <c r="L710" s="44">
        <v>255022</v>
      </c>
      <c r="M710" s="44">
        <v>280814</v>
      </c>
      <c r="N710" s="107">
        <f t="shared" si="98"/>
        <v>72</v>
      </c>
      <c r="O710" s="141">
        <f>+AF710+AS710+BF710+BV710+CI710</f>
        <v>280814</v>
      </c>
      <c r="P710" s="142">
        <f t="shared" si="99"/>
        <v>0</v>
      </c>
      <c r="Q710" s="222">
        <v>352817</v>
      </c>
      <c r="R710" s="222">
        <v>355916</v>
      </c>
      <c r="S710" s="107">
        <f t="shared" si="97"/>
        <v>60</v>
      </c>
      <c r="T710" s="141">
        <f>+AH710+AU710+BH710+BK710+BX710+CK710</f>
        <v>355916</v>
      </c>
      <c r="U710" s="142">
        <f t="shared" si="96"/>
        <v>0</v>
      </c>
      <c r="V710" s="260"/>
      <c r="W710" s="33">
        <v>66677</v>
      </c>
      <c r="X710" s="28">
        <v>133730</v>
      </c>
      <c r="Y710" s="44">
        <v>171438</v>
      </c>
      <c r="Z710" s="44">
        <v>203947</v>
      </c>
      <c r="AA710" s="44">
        <v>219054</v>
      </c>
      <c r="AB710" s="44">
        <v>228842</v>
      </c>
      <c r="AC710" s="44">
        <v>238560</v>
      </c>
      <c r="AD710" s="44">
        <v>232115</v>
      </c>
      <c r="AE710" s="44">
        <v>235153</v>
      </c>
      <c r="AF710" s="44">
        <v>255178</v>
      </c>
      <c r="AG710" s="245">
        <v>302411</v>
      </c>
      <c r="AH710" s="245">
        <v>305476</v>
      </c>
      <c r="AI710" s="245"/>
      <c r="AJ710" s="33">
        <v>599</v>
      </c>
      <c r="AK710" s="28">
        <v>1281</v>
      </c>
      <c r="AL710" s="44">
        <v>650</v>
      </c>
      <c r="AM710" s="44">
        <v>394</v>
      </c>
      <c r="AN710" s="44">
        <v>399</v>
      </c>
      <c r="AO710" s="44">
        <v>320</v>
      </c>
      <c r="AP710" s="312">
        <v>534</v>
      </c>
      <c r="AQ710" s="312">
        <v>475</v>
      </c>
      <c r="AR710" s="312">
        <v>576</v>
      </c>
      <c r="AS710" s="312">
        <v>526</v>
      </c>
      <c r="AT710" s="245">
        <v>1106</v>
      </c>
      <c r="AU710" s="246">
        <v>724</v>
      </c>
      <c r="AV710" s="246"/>
      <c r="AW710" s="33">
        <v>8437</v>
      </c>
      <c r="AX710" s="28">
        <v>8574</v>
      </c>
      <c r="AY710" s="44">
        <v>8935</v>
      </c>
      <c r="AZ710" s="66">
        <v>8084</v>
      </c>
      <c r="BA710" s="66">
        <v>8575</v>
      </c>
      <c r="BB710" s="66">
        <v>8592</v>
      </c>
      <c r="BC710" s="66">
        <v>7344</v>
      </c>
      <c r="BD710" s="66">
        <v>5850</v>
      </c>
      <c r="BE710" s="66">
        <v>6343</v>
      </c>
      <c r="BF710" s="217">
        <v>4930</v>
      </c>
      <c r="BG710" s="245">
        <v>8528</v>
      </c>
      <c r="BH710" s="242">
        <v>9197</v>
      </c>
      <c r="BI710" s="244"/>
      <c r="BJ710" s="688">
        <v>18192</v>
      </c>
      <c r="BK710" s="245">
        <v>18126</v>
      </c>
      <c r="BL710" s="245"/>
      <c r="BM710" s="33">
        <v>0</v>
      </c>
      <c r="BN710" s="28">
        <v>0</v>
      </c>
      <c r="BO710" s="44">
        <v>0</v>
      </c>
      <c r="BP710" s="44">
        <v>0</v>
      </c>
      <c r="BQ710" s="44">
        <v>0</v>
      </c>
      <c r="BR710" s="44">
        <v>0</v>
      </c>
      <c r="BS710" s="44">
        <v>0</v>
      </c>
      <c r="BT710" s="44">
        <v>0</v>
      </c>
      <c r="BU710" s="44">
        <v>0</v>
      </c>
      <c r="BV710" s="44">
        <v>4502</v>
      </c>
      <c r="BW710" s="245">
        <v>22580</v>
      </c>
      <c r="BX710" s="245">
        <v>22157</v>
      </c>
      <c r="BY710" s="245"/>
      <c r="BZ710" s="28">
        <v>7988</v>
      </c>
      <c r="CA710" s="28">
        <v>10444</v>
      </c>
      <c r="CB710" s="44">
        <v>11589</v>
      </c>
      <c r="CC710" s="44">
        <v>12416</v>
      </c>
      <c r="CD710" s="44">
        <v>12839</v>
      </c>
      <c r="CE710" s="44">
        <v>8766</v>
      </c>
      <c r="CF710" s="44">
        <v>9177</v>
      </c>
      <c r="CG710" s="44">
        <v>10839</v>
      </c>
      <c r="CH710" s="44">
        <v>12950</v>
      </c>
      <c r="CI710" s="44">
        <v>15678</v>
      </c>
      <c r="CJ710" s="246">
        <v>0</v>
      </c>
      <c r="CK710" s="246">
        <v>236</v>
      </c>
      <c r="CL710" s="246"/>
    </row>
    <row r="711" spans="1:90" ht="12.95" customHeight="1" x14ac:dyDescent="0.2">
      <c r="A711" s="72" t="s">
        <v>242</v>
      </c>
      <c r="B711" s="26" t="s">
        <v>1235</v>
      </c>
      <c r="C711" s="29" t="s">
        <v>2054</v>
      </c>
      <c r="D711" s="262">
        <v>128428</v>
      </c>
      <c r="E711" s="28">
        <v>187692</v>
      </c>
      <c r="F711" s="44">
        <v>239735</v>
      </c>
      <c r="G711" s="52">
        <v>240180</v>
      </c>
      <c r="H711" s="44">
        <v>258952</v>
      </c>
      <c r="I711" s="44">
        <v>267271</v>
      </c>
      <c r="J711" s="44">
        <v>297909</v>
      </c>
      <c r="K711" s="44">
        <v>314837</v>
      </c>
      <c r="L711" s="44">
        <v>338300</v>
      </c>
      <c r="M711" s="44">
        <v>338283</v>
      </c>
      <c r="N711" s="107">
        <f t="shared" si="98"/>
        <v>59</v>
      </c>
      <c r="O711" s="141">
        <f>+AF711+AS711+BF711+BV711+CI711</f>
        <v>338283</v>
      </c>
      <c r="P711" s="142">
        <f t="shared" si="99"/>
        <v>0</v>
      </c>
      <c r="Q711" s="222">
        <v>349670</v>
      </c>
      <c r="R711" s="222">
        <v>353172</v>
      </c>
      <c r="S711" s="107">
        <f t="shared" si="97"/>
        <v>62</v>
      </c>
      <c r="T711" s="141">
        <f>+AH711+AU711+BH711+BK711+BX711+CK711</f>
        <v>353172</v>
      </c>
      <c r="U711" s="142">
        <f t="shared" si="96"/>
        <v>0</v>
      </c>
      <c r="V711" s="260"/>
      <c r="W711" s="33">
        <v>77628</v>
      </c>
      <c r="X711" s="28">
        <v>96410</v>
      </c>
      <c r="Y711" s="44">
        <v>128842</v>
      </c>
      <c r="Z711" s="44">
        <v>129794</v>
      </c>
      <c r="AA711" s="44">
        <v>143865</v>
      </c>
      <c r="AB711" s="44">
        <v>151890</v>
      </c>
      <c r="AC711" s="44">
        <v>153152</v>
      </c>
      <c r="AD711" s="44">
        <v>148989</v>
      </c>
      <c r="AE711" s="44">
        <v>157578</v>
      </c>
      <c r="AF711" s="44">
        <v>152146</v>
      </c>
      <c r="AG711" s="245">
        <v>167099</v>
      </c>
      <c r="AH711" s="245">
        <v>182585</v>
      </c>
      <c r="AI711" s="245"/>
      <c r="AJ711" s="33">
        <v>4852</v>
      </c>
      <c r="AK711" s="28">
        <v>6692</v>
      </c>
      <c r="AL711" s="44">
        <v>9677</v>
      </c>
      <c r="AM711" s="44">
        <v>7898</v>
      </c>
      <c r="AN711" s="44">
        <v>8960</v>
      </c>
      <c r="AO711" s="44">
        <v>10869</v>
      </c>
      <c r="AP711" s="307">
        <v>12197</v>
      </c>
      <c r="AQ711" s="307">
        <v>14076</v>
      </c>
      <c r="AR711" s="307">
        <v>16823</v>
      </c>
      <c r="AS711" s="307">
        <v>20063</v>
      </c>
      <c r="AT711" s="245">
        <v>21387</v>
      </c>
      <c r="AU711" s="245">
        <v>18422</v>
      </c>
      <c r="AV711" s="245"/>
      <c r="AW711" s="33">
        <v>7831</v>
      </c>
      <c r="AX711" s="28">
        <v>5590</v>
      </c>
      <c r="AY711" s="44">
        <v>12726</v>
      </c>
      <c r="AZ711" s="66">
        <v>10575</v>
      </c>
      <c r="BA711" s="66">
        <v>10363</v>
      </c>
      <c r="BB711" s="66">
        <v>11045</v>
      </c>
      <c r="BC711" s="66">
        <v>18408</v>
      </c>
      <c r="BD711" s="66">
        <v>21281</v>
      </c>
      <c r="BE711" s="66">
        <v>21433</v>
      </c>
      <c r="BF711" s="217">
        <v>21355</v>
      </c>
      <c r="BG711" s="245">
        <v>20347</v>
      </c>
      <c r="BH711" s="242">
        <v>16300</v>
      </c>
      <c r="BI711" s="244"/>
      <c r="BJ711" s="688">
        <v>28131</v>
      </c>
      <c r="BK711" s="245">
        <v>19918</v>
      </c>
      <c r="BL711" s="245"/>
      <c r="BM711" s="33">
        <v>19705</v>
      </c>
      <c r="BN711" s="28">
        <v>48502</v>
      </c>
      <c r="BO711" s="44">
        <v>55482</v>
      </c>
      <c r="BP711" s="44">
        <v>68367</v>
      </c>
      <c r="BQ711" s="44">
        <v>70676</v>
      </c>
      <c r="BR711" s="44">
        <v>67058</v>
      </c>
      <c r="BS711" s="44">
        <v>81740</v>
      </c>
      <c r="BT711" s="44">
        <v>94567</v>
      </c>
      <c r="BU711" s="44">
        <v>96916</v>
      </c>
      <c r="BV711" s="44">
        <v>100208</v>
      </c>
      <c r="BW711" s="245">
        <v>95444</v>
      </c>
      <c r="BX711" s="245">
        <v>99514</v>
      </c>
      <c r="BY711" s="245"/>
      <c r="BZ711" s="28">
        <v>18412</v>
      </c>
      <c r="CA711" s="28">
        <v>30498</v>
      </c>
      <c r="CB711" s="44">
        <v>33008</v>
      </c>
      <c r="CC711" s="44">
        <v>23546</v>
      </c>
      <c r="CD711" s="44">
        <v>25088</v>
      </c>
      <c r="CE711" s="44">
        <v>26409</v>
      </c>
      <c r="CF711" s="44">
        <v>32412</v>
      </c>
      <c r="CG711" s="44">
        <v>35924</v>
      </c>
      <c r="CH711" s="44">
        <v>45550</v>
      </c>
      <c r="CI711" s="44">
        <v>44511</v>
      </c>
      <c r="CJ711" s="245">
        <v>17262</v>
      </c>
      <c r="CK711" s="245">
        <v>16433</v>
      </c>
      <c r="CL711" s="245"/>
    </row>
    <row r="712" spans="1:90" ht="12.95" customHeight="1" x14ac:dyDescent="0.2">
      <c r="A712" s="72"/>
      <c r="B712" s="26" t="s">
        <v>1852</v>
      </c>
      <c r="C712" s="29" t="s">
        <v>2054</v>
      </c>
      <c r="D712" s="262">
        <v>55585</v>
      </c>
      <c r="E712" s="28">
        <v>81476</v>
      </c>
      <c r="F712" s="44">
        <v>109482</v>
      </c>
      <c r="G712" s="52">
        <v>125090</v>
      </c>
      <c r="H712" s="44">
        <v>130741</v>
      </c>
      <c r="I712" s="44">
        <v>138262</v>
      </c>
      <c r="J712" s="44">
        <v>157926</v>
      </c>
      <c r="K712" s="44">
        <v>152619</v>
      </c>
      <c r="L712" s="44">
        <v>157670</v>
      </c>
      <c r="M712" s="44">
        <v>161650</v>
      </c>
      <c r="N712" s="107">
        <f t="shared" si="98"/>
        <v>103</v>
      </c>
      <c r="O712" s="141">
        <f>+AF712+AS712+BF712+BV712+CI712</f>
        <v>161650</v>
      </c>
      <c r="P712" s="142">
        <f t="shared" si="99"/>
        <v>0</v>
      </c>
      <c r="Q712" s="222">
        <v>335838</v>
      </c>
      <c r="R712" s="222">
        <v>344090</v>
      </c>
      <c r="S712" s="107">
        <f t="shared" si="97"/>
        <v>64</v>
      </c>
      <c r="T712" s="141">
        <f>+AH712+AU712+BH712+BK712+BX712+CK712</f>
        <v>344090</v>
      </c>
      <c r="U712" s="142">
        <f t="shared" si="96"/>
        <v>0</v>
      </c>
      <c r="V712" s="260"/>
      <c r="W712" s="33">
        <v>37856</v>
      </c>
      <c r="X712" s="28">
        <v>49943</v>
      </c>
      <c r="Y712" s="44">
        <v>68215</v>
      </c>
      <c r="Z712" s="44">
        <v>81445</v>
      </c>
      <c r="AA712" s="44">
        <v>84126</v>
      </c>
      <c r="AB712" s="44">
        <v>90857</v>
      </c>
      <c r="AC712" s="44">
        <v>96922</v>
      </c>
      <c r="AD712" s="44">
        <v>95023</v>
      </c>
      <c r="AE712" s="44">
        <v>95145</v>
      </c>
      <c r="AF712" s="44">
        <v>93753</v>
      </c>
      <c r="AG712" s="245">
        <v>127087</v>
      </c>
      <c r="AH712" s="245">
        <v>128628</v>
      </c>
      <c r="AI712" s="245"/>
      <c r="AJ712" s="33">
        <v>157</v>
      </c>
      <c r="AK712" s="28">
        <v>100</v>
      </c>
      <c r="AL712" s="44">
        <v>113</v>
      </c>
      <c r="AM712" s="44">
        <v>189</v>
      </c>
      <c r="AN712" s="44">
        <v>111</v>
      </c>
      <c r="AO712" s="44">
        <v>118</v>
      </c>
      <c r="AP712" s="307">
        <v>130</v>
      </c>
      <c r="AQ712" s="307">
        <v>391</v>
      </c>
      <c r="AR712" s="307">
        <v>713</v>
      </c>
      <c r="AS712" s="307">
        <v>661</v>
      </c>
      <c r="AT712" s="245">
        <v>1302</v>
      </c>
      <c r="AU712" s="245">
        <v>2203</v>
      </c>
      <c r="AV712" s="245"/>
      <c r="AW712" s="33">
        <v>1882</v>
      </c>
      <c r="AX712" s="28">
        <v>1530</v>
      </c>
      <c r="AY712" s="44">
        <v>2172</v>
      </c>
      <c r="AZ712" s="66">
        <v>2363</v>
      </c>
      <c r="BA712" s="66">
        <v>1785</v>
      </c>
      <c r="BB712" s="66">
        <v>2717</v>
      </c>
      <c r="BC712" s="66">
        <v>11766</v>
      </c>
      <c r="BD712" s="66">
        <v>3108</v>
      </c>
      <c r="BE712" s="66">
        <v>2768</v>
      </c>
      <c r="BF712" s="217">
        <v>2595</v>
      </c>
      <c r="BG712" s="245">
        <v>1730</v>
      </c>
      <c r="BH712" s="242">
        <v>4613</v>
      </c>
      <c r="BI712" s="244"/>
      <c r="BJ712" s="688">
        <v>20620</v>
      </c>
      <c r="BK712" s="245">
        <v>28717</v>
      </c>
      <c r="BL712" s="245"/>
      <c r="BM712" s="33">
        <v>13596</v>
      </c>
      <c r="BN712" s="28">
        <v>26742</v>
      </c>
      <c r="BO712" s="44">
        <v>34264</v>
      </c>
      <c r="BP712" s="44">
        <v>35809</v>
      </c>
      <c r="BQ712" s="44">
        <v>40105</v>
      </c>
      <c r="BR712" s="44">
        <v>41047</v>
      </c>
      <c r="BS712" s="44">
        <v>47746</v>
      </c>
      <c r="BT712" s="44">
        <v>49938</v>
      </c>
      <c r="BU712" s="44">
        <v>54807</v>
      </c>
      <c r="BV712" s="44">
        <v>59030</v>
      </c>
      <c r="BW712" s="245">
        <v>184440</v>
      </c>
      <c r="BX712" s="245">
        <v>179210</v>
      </c>
      <c r="BY712" s="245"/>
      <c r="BZ712" s="28">
        <v>2094</v>
      </c>
      <c r="CA712" s="28">
        <v>3161</v>
      </c>
      <c r="CB712" s="44">
        <v>4718</v>
      </c>
      <c r="CC712" s="44">
        <v>5284</v>
      </c>
      <c r="CD712" s="44">
        <v>4614</v>
      </c>
      <c r="CE712" s="44">
        <v>3523</v>
      </c>
      <c r="CF712" s="44">
        <v>1362</v>
      </c>
      <c r="CG712" s="44">
        <v>4159</v>
      </c>
      <c r="CH712" s="44">
        <v>4237</v>
      </c>
      <c r="CI712" s="44">
        <v>5611</v>
      </c>
      <c r="CJ712" s="246">
        <v>659</v>
      </c>
      <c r="CK712" s="246">
        <v>719</v>
      </c>
      <c r="CL712" s="246"/>
    </row>
    <row r="713" spans="1:90" ht="12.95" customHeight="1" x14ac:dyDescent="0.2">
      <c r="A713" s="72"/>
      <c r="B713" s="26" t="s">
        <v>1733</v>
      </c>
      <c r="C713" s="29" t="s">
        <v>2054</v>
      </c>
      <c r="D713" s="262">
        <v>87196</v>
      </c>
      <c r="E713" s="28">
        <v>139618</v>
      </c>
      <c r="F713" s="44">
        <v>157124</v>
      </c>
      <c r="G713" s="52">
        <v>177236</v>
      </c>
      <c r="H713" s="44">
        <v>183253</v>
      </c>
      <c r="I713" s="44">
        <v>195644</v>
      </c>
      <c r="J713" s="44">
        <v>189416</v>
      </c>
      <c r="K713" s="44">
        <v>192199</v>
      </c>
      <c r="L713" s="44">
        <v>197311</v>
      </c>
      <c r="M713" s="44">
        <v>193010</v>
      </c>
      <c r="N713" s="107">
        <f t="shared" si="98"/>
        <v>96</v>
      </c>
      <c r="O713" s="141">
        <f>+AF713+AS713+BF713+BV713+CI713</f>
        <v>193010</v>
      </c>
      <c r="P713" s="142">
        <f t="shared" si="99"/>
        <v>0</v>
      </c>
      <c r="Q713" s="222">
        <v>314240</v>
      </c>
      <c r="R713" s="222">
        <v>283673</v>
      </c>
      <c r="S713" s="107">
        <f t="shared" si="97"/>
        <v>73</v>
      </c>
      <c r="T713" s="141">
        <f>+AH713+AU713+BH713+BK713+BX713+CK713</f>
        <v>283673</v>
      </c>
      <c r="U713" s="142">
        <f t="shared" si="96"/>
        <v>0</v>
      </c>
      <c r="V713" s="260"/>
      <c r="W713" s="33">
        <v>68152</v>
      </c>
      <c r="X713" s="28">
        <v>101631</v>
      </c>
      <c r="Y713" s="44">
        <v>114268</v>
      </c>
      <c r="Z713" s="44">
        <v>128894</v>
      </c>
      <c r="AA713" s="44">
        <v>151520</v>
      </c>
      <c r="AB713" s="44">
        <v>160894</v>
      </c>
      <c r="AC713" s="44">
        <v>153785</v>
      </c>
      <c r="AD713" s="44">
        <v>147941</v>
      </c>
      <c r="AE713" s="44">
        <v>143866</v>
      </c>
      <c r="AF713" s="44">
        <v>137108</v>
      </c>
      <c r="AG713" s="245">
        <v>163399</v>
      </c>
      <c r="AH713" s="245">
        <v>192241</v>
      </c>
      <c r="AI713" s="245"/>
      <c r="AJ713" s="33">
        <v>0</v>
      </c>
      <c r="AK713" s="28">
        <v>0</v>
      </c>
      <c r="AL713" s="44">
        <v>0</v>
      </c>
      <c r="AM713" s="44">
        <v>0</v>
      </c>
      <c r="AN713" s="44">
        <v>0</v>
      </c>
      <c r="AO713" s="44">
        <v>0</v>
      </c>
      <c r="AP713" s="312">
        <v>0</v>
      </c>
      <c r="AQ713" s="312">
        <v>0</v>
      </c>
      <c r="AR713" s="312">
        <v>0</v>
      </c>
      <c r="AS713" s="312">
        <v>0</v>
      </c>
      <c r="AT713" s="245">
        <v>54093</v>
      </c>
      <c r="AU713" s="245">
        <v>3302</v>
      </c>
      <c r="AV713" s="245"/>
      <c r="AW713" s="33">
        <v>1650</v>
      </c>
      <c r="AX713" s="28">
        <v>0</v>
      </c>
      <c r="AY713" s="44">
        <v>0</v>
      </c>
      <c r="AZ713" s="66">
        <v>0</v>
      </c>
      <c r="BA713" s="66">
        <v>1818</v>
      </c>
      <c r="BB713" s="66">
        <v>2190</v>
      </c>
      <c r="BC713" s="66">
        <v>1874</v>
      </c>
      <c r="BD713" s="66">
        <v>1593</v>
      </c>
      <c r="BE713" s="66">
        <v>1731</v>
      </c>
      <c r="BF713" s="217">
        <v>2086</v>
      </c>
      <c r="BG713" s="245">
        <v>2508</v>
      </c>
      <c r="BH713" s="242">
        <v>6966</v>
      </c>
      <c r="BI713" s="244"/>
      <c r="BJ713" s="688">
        <v>14762</v>
      </c>
      <c r="BK713" s="245">
        <v>14039</v>
      </c>
      <c r="BL713" s="245"/>
      <c r="BM713" s="33">
        <v>11382</v>
      </c>
      <c r="BN713" s="28">
        <v>37987</v>
      </c>
      <c r="BO713" s="44">
        <v>42856</v>
      </c>
      <c r="BP713" s="44">
        <v>48342</v>
      </c>
      <c r="BQ713" s="44">
        <v>29915</v>
      </c>
      <c r="BR713" s="44">
        <v>32560</v>
      </c>
      <c r="BS713" s="44">
        <v>22000</v>
      </c>
      <c r="BT713" s="44">
        <v>30821</v>
      </c>
      <c r="BU713" s="44">
        <v>39505</v>
      </c>
      <c r="BV713" s="44">
        <v>39168</v>
      </c>
      <c r="BW713" s="245">
        <v>69649</v>
      </c>
      <c r="BX713" s="245">
        <v>67125</v>
      </c>
      <c r="BY713" s="245"/>
      <c r="BZ713" s="28">
        <v>6012</v>
      </c>
      <c r="CA713" s="28">
        <v>0</v>
      </c>
      <c r="CB713" s="44">
        <v>0</v>
      </c>
      <c r="CC713" s="44">
        <v>0</v>
      </c>
      <c r="CD713" s="44">
        <v>0</v>
      </c>
      <c r="CE713" s="44">
        <v>0</v>
      </c>
      <c r="CF713" s="44">
        <v>11757</v>
      </c>
      <c r="CG713" s="44">
        <v>11844</v>
      </c>
      <c r="CH713" s="44">
        <v>12209</v>
      </c>
      <c r="CI713" s="44">
        <v>14648</v>
      </c>
      <c r="CJ713" s="245">
        <v>9829</v>
      </c>
      <c r="CK713" s="246">
        <v>0</v>
      </c>
      <c r="CL713" s="246"/>
    </row>
    <row r="714" spans="1:90" ht="12.95" customHeight="1" x14ac:dyDescent="0.2">
      <c r="A714" s="72" t="s">
        <v>289</v>
      </c>
      <c r="B714" s="26" t="s">
        <v>1848</v>
      </c>
      <c r="C714" s="29" t="s">
        <v>2054</v>
      </c>
      <c r="D714" s="262">
        <v>75102</v>
      </c>
      <c r="E714" s="28">
        <v>124138</v>
      </c>
      <c r="F714" s="44">
        <v>166603</v>
      </c>
      <c r="G714" s="52">
        <v>192143</v>
      </c>
      <c r="H714" s="44">
        <v>192222</v>
      </c>
      <c r="I714" s="44">
        <v>198719</v>
      </c>
      <c r="J714" s="44">
        <v>215417</v>
      </c>
      <c r="K714" s="44">
        <v>233917</v>
      </c>
      <c r="L714" s="44">
        <v>247505</v>
      </c>
      <c r="M714" s="44">
        <v>252478</v>
      </c>
      <c r="N714" s="107">
        <f t="shared" si="98"/>
        <v>75</v>
      </c>
      <c r="O714" s="141">
        <f>+AF714+AS714+BF714+BV714+CI714</f>
        <v>252478</v>
      </c>
      <c r="P714" s="142">
        <f t="shared" si="99"/>
        <v>0</v>
      </c>
      <c r="Q714" s="222">
        <v>265750</v>
      </c>
      <c r="R714" s="222">
        <v>272491</v>
      </c>
      <c r="S714" s="107">
        <f t="shared" si="97"/>
        <v>74</v>
      </c>
      <c r="T714" s="141">
        <f>+AH714+AU714+BH714+BK714+BX714+CK714</f>
        <v>272491</v>
      </c>
      <c r="U714" s="142">
        <f t="shared" si="96"/>
        <v>0</v>
      </c>
      <c r="V714" s="260"/>
      <c r="W714" s="33">
        <v>37832</v>
      </c>
      <c r="X714" s="28">
        <v>45211</v>
      </c>
      <c r="Y714" s="44">
        <v>67559</v>
      </c>
      <c r="Z714" s="44">
        <v>75303</v>
      </c>
      <c r="AA714" s="44">
        <v>82535</v>
      </c>
      <c r="AB714" s="44">
        <v>85552</v>
      </c>
      <c r="AC714" s="44">
        <v>93742</v>
      </c>
      <c r="AD714" s="44">
        <v>86728</v>
      </c>
      <c r="AE714" s="44">
        <v>81557</v>
      </c>
      <c r="AF714" s="44">
        <v>73906</v>
      </c>
      <c r="AG714" s="245">
        <v>88705</v>
      </c>
      <c r="AH714" s="245">
        <v>97710</v>
      </c>
      <c r="AI714" s="245"/>
      <c r="AJ714" s="33">
        <v>87</v>
      </c>
      <c r="AK714" s="28">
        <v>4932</v>
      </c>
      <c r="AL714" s="44">
        <v>6491</v>
      </c>
      <c r="AM714" s="44">
        <v>7673</v>
      </c>
      <c r="AN714" s="44">
        <v>247</v>
      </c>
      <c r="AO714" s="44">
        <v>502</v>
      </c>
      <c r="AP714" s="312">
        <v>361</v>
      </c>
      <c r="AQ714" s="312">
        <v>205</v>
      </c>
      <c r="AR714" s="312">
        <v>242</v>
      </c>
      <c r="AS714" s="312">
        <v>954</v>
      </c>
      <c r="AT714" s="245">
        <v>1761</v>
      </c>
      <c r="AU714" s="245">
        <v>1676</v>
      </c>
      <c r="AV714" s="245"/>
      <c r="AW714" s="33">
        <v>4623</v>
      </c>
      <c r="AX714" s="28">
        <v>2775</v>
      </c>
      <c r="AY714" s="44">
        <v>2916</v>
      </c>
      <c r="AZ714" s="66">
        <v>2988</v>
      </c>
      <c r="BA714" s="66">
        <v>3063</v>
      </c>
      <c r="BB714" s="66">
        <v>3140</v>
      </c>
      <c r="BC714" s="66">
        <v>3218</v>
      </c>
      <c r="BD714" s="66">
        <v>2574</v>
      </c>
      <c r="BE714" s="66">
        <v>2060</v>
      </c>
      <c r="BF714" s="217">
        <v>2327</v>
      </c>
      <c r="BG714" s="245">
        <v>3344</v>
      </c>
      <c r="BH714" s="242">
        <v>4214</v>
      </c>
      <c r="BI714" s="244"/>
      <c r="BJ714" s="688">
        <v>19161</v>
      </c>
      <c r="BK714" s="245">
        <v>15691</v>
      </c>
      <c r="BL714" s="245"/>
      <c r="BM714" s="33">
        <v>17085</v>
      </c>
      <c r="BN714" s="28">
        <v>42054</v>
      </c>
      <c r="BO714" s="44">
        <v>59279</v>
      </c>
      <c r="BP714" s="44">
        <v>76440</v>
      </c>
      <c r="BQ714" s="44">
        <v>74790</v>
      </c>
      <c r="BR714" s="44">
        <v>73166</v>
      </c>
      <c r="BS714" s="44">
        <v>109828</v>
      </c>
      <c r="BT714" s="44">
        <v>133502</v>
      </c>
      <c r="BU714" s="44">
        <v>147196</v>
      </c>
      <c r="BV714" s="44">
        <v>155283</v>
      </c>
      <c r="BW714" s="245">
        <v>151249</v>
      </c>
      <c r="BX714" s="245">
        <v>153200</v>
      </c>
      <c r="BY714" s="245"/>
      <c r="BZ714" s="28">
        <v>15475</v>
      </c>
      <c r="CA714" s="28">
        <v>29166</v>
      </c>
      <c r="CB714" s="44">
        <v>30358</v>
      </c>
      <c r="CC714" s="44">
        <v>29739</v>
      </c>
      <c r="CD714" s="44">
        <v>31587</v>
      </c>
      <c r="CE714" s="44">
        <v>36359</v>
      </c>
      <c r="CF714" s="44">
        <v>8268</v>
      </c>
      <c r="CG714" s="44">
        <v>10908</v>
      </c>
      <c r="CH714" s="44">
        <v>16450</v>
      </c>
      <c r="CI714" s="44">
        <v>20008</v>
      </c>
      <c r="CJ714" s="245">
        <v>1530</v>
      </c>
      <c r="CK714" s="246">
        <v>0</v>
      </c>
      <c r="CL714" s="246"/>
    </row>
    <row r="715" spans="1:90" ht="12.95" customHeight="1" x14ac:dyDescent="0.2">
      <c r="A715" s="72"/>
      <c r="B715" s="26" t="s">
        <v>1850</v>
      </c>
      <c r="C715" s="29" t="s">
        <v>2054</v>
      </c>
      <c r="D715" s="262">
        <v>93958</v>
      </c>
      <c r="E715" s="28">
        <v>134875</v>
      </c>
      <c r="F715" s="44">
        <v>164408</v>
      </c>
      <c r="G715" s="52">
        <v>179951</v>
      </c>
      <c r="H715" s="44">
        <v>188373</v>
      </c>
      <c r="I715" s="44">
        <v>202380</v>
      </c>
      <c r="J715" s="44">
        <v>188165</v>
      </c>
      <c r="K715" s="44">
        <v>188732</v>
      </c>
      <c r="L715" s="44">
        <v>194757</v>
      </c>
      <c r="M715" s="44">
        <v>200580</v>
      </c>
      <c r="N715" s="107">
        <f t="shared" si="98"/>
        <v>93</v>
      </c>
      <c r="O715" s="141">
        <f>+AF715+AS715+BF715+BV715+CI715</f>
        <v>200580</v>
      </c>
      <c r="P715" s="142">
        <f t="shared" si="99"/>
        <v>0</v>
      </c>
      <c r="Q715" s="222">
        <v>242570</v>
      </c>
      <c r="R715" s="222">
        <v>263335</v>
      </c>
      <c r="S715" s="107">
        <f t="shared" si="97"/>
        <v>76</v>
      </c>
      <c r="T715" s="141">
        <f>+AH715+AU715+BH715+BK715+BX715+CK715</f>
        <v>263335</v>
      </c>
      <c r="U715" s="142">
        <f t="shared" si="96"/>
        <v>0</v>
      </c>
      <c r="V715" s="260"/>
      <c r="W715" s="33">
        <v>55722</v>
      </c>
      <c r="X715" s="28">
        <v>74681</v>
      </c>
      <c r="Y715" s="44">
        <v>97724</v>
      </c>
      <c r="Z715" s="44">
        <v>104011</v>
      </c>
      <c r="AA715" s="44">
        <v>111435</v>
      </c>
      <c r="AB715" s="44">
        <v>120042</v>
      </c>
      <c r="AC715" s="44">
        <v>117845</v>
      </c>
      <c r="AD715" s="44">
        <v>119171</v>
      </c>
      <c r="AE715" s="44">
        <v>125102</v>
      </c>
      <c r="AF715" s="44">
        <v>128876</v>
      </c>
      <c r="AG715" s="245">
        <v>150261</v>
      </c>
      <c r="AH715" s="245">
        <v>163438</v>
      </c>
      <c r="AI715" s="245"/>
      <c r="AJ715" s="33">
        <v>2119</v>
      </c>
      <c r="AK715" s="28">
        <v>2574</v>
      </c>
      <c r="AL715" s="44">
        <v>4575</v>
      </c>
      <c r="AM715" s="44">
        <v>5406</v>
      </c>
      <c r="AN715" s="44">
        <v>2154</v>
      </c>
      <c r="AO715" s="44">
        <v>1883</v>
      </c>
      <c r="AP715" s="307">
        <v>1280</v>
      </c>
      <c r="AQ715" s="307">
        <v>1332</v>
      </c>
      <c r="AR715" s="307">
        <v>1459</v>
      </c>
      <c r="AS715" s="307">
        <v>873</v>
      </c>
      <c r="AT715" s="245">
        <v>1227</v>
      </c>
      <c r="AU715" s="245">
        <v>1188</v>
      </c>
      <c r="AV715" s="245"/>
      <c r="AW715" s="33">
        <v>4322</v>
      </c>
      <c r="AX715" s="28">
        <v>6881</v>
      </c>
      <c r="AY715" s="44">
        <v>8292</v>
      </c>
      <c r="AZ715" s="66">
        <v>8487</v>
      </c>
      <c r="BA715" s="66">
        <v>7975</v>
      </c>
      <c r="BB715" s="66">
        <v>6539</v>
      </c>
      <c r="BC715" s="66">
        <v>6200</v>
      </c>
      <c r="BD715" s="66">
        <v>4822</v>
      </c>
      <c r="BE715" s="66">
        <v>5746</v>
      </c>
      <c r="BF715" s="217">
        <v>6199</v>
      </c>
      <c r="BG715" s="245">
        <v>9067</v>
      </c>
      <c r="BH715" s="242">
        <v>12230</v>
      </c>
      <c r="BI715" s="244"/>
      <c r="BJ715" s="688">
        <v>12194</v>
      </c>
      <c r="BK715" s="245">
        <v>12088</v>
      </c>
      <c r="BL715" s="245"/>
      <c r="BM715" s="33">
        <v>22697</v>
      </c>
      <c r="BN715" s="28">
        <v>34704</v>
      </c>
      <c r="BO715" s="44">
        <v>41713</v>
      </c>
      <c r="BP715" s="44">
        <v>49243</v>
      </c>
      <c r="BQ715" s="44">
        <v>54794</v>
      </c>
      <c r="BR715" s="44">
        <v>62466</v>
      </c>
      <c r="BS715" s="44">
        <v>51659</v>
      </c>
      <c r="BT715" s="44">
        <v>52392</v>
      </c>
      <c r="BU715" s="44">
        <v>51947</v>
      </c>
      <c r="BV715" s="44">
        <v>52019</v>
      </c>
      <c r="BW715" s="245">
        <v>65744</v>
      </c>
      <c r="BX715" s="245">
        <v>70395</v>
      </c>
      <c r="BY715" s="245"/>
      <c r="BZ715" s="28">
        <v>9098</v>
      </c>
      <c r="CA715" s="28">
        <v>16035</v>
      </c>
      <c r="CB715" s="44">
        <v>12104</v>
      </c>
      <c r="CC715" s="44">
        <v>12804</v>
      </c>
      <c r="CD715" s="44">
        <v>12015</v>
      </c>
      <c r="CE715" s="44">
        <v>11450</v>
      </c>
      <c r="CF715" s="44">
        <v>11181</v>
      </c>
      <c r="CG715" s="44">
        <v>11015</v>
      </c>
      <c r="CH715" s="44">
        <v>10503</v>
      </c>
      <c r="CI715" s="44">
        <v>12613</v>
      </c>
      <c r="CJ715" s="245">
        <v>4077</v>
      </c>
      <c r="CK715" s="245">
        <v>3996</v>
      </c>
      <c r="CL715" s="245"/>
    </row>
    <row r="716" spans="1:90" ht="12.95" customHeight="1" x14ac:dyDescent="0.2">
      <c r="A716" s="76" t="s">
        <v>229</v>
      </c>
      <c r="B716" s="26" t="s">
        <v>1758</v>
      </c>
      <c r="C716" s="29" t="s">
        <v>2054</v>
      </c>
      <c r="D716" s="262">
        <v>53342</v>
      </c>
      <c r="E716" s="28">
        <v>97587</v>
      </c>
      <c r="F716" s="44">
        <v>132729</v>
      </c>
      <c r="G716" s="52">
        <v>148823</v>
      </c>
      <c r="H716" s="44">
        <v>169090</v>
      </c>
      <c r="I716" s="44">
        <v>176349</v>
      </c>
      <c r="J716" s="44">
        <v>191659</v>
      </c>
      <c r="K716" s="44">
        <v>157469</v>
      </c>
      <c r="L716" s="44">
        <v>178614</v>
      </c>
      <c r="M716" s="44">
        <v>204033</v>
      </c>
      <c r="N716" s="107">
        <f t="shared" si="98"/>
        <v>90</v>
      </c>
      <c r="O716" s="141">
        <f>+AF716+AS716+BF716+BV716+CI716</f>
        <v>204033</v>
      </c>
      <c r="P716" s="142">
        <f t="shared" si="99"/>
        <v>0</v>
      </c>
      <c r="Q716" s="222">
        <v>232039</v>
      </c>
      <c r="R716" s="222">
        <v>262714</v>
      </c>
      <c r="S716" s="107">
        <f t="shared" si="97"/>
        <v>77</v>
      </c>
      <c r="T716" s="141">
        <f>+AH716+AU716+BH716+BK716+BX716+CK716</f>
        <v>262714</v>
      </c>
      <c r="U716" s="142">
        <f t="shared" si="96"/>
        <v>0</v>
      </c>
      <c r="V716" s="260"/>
      <c r="W716" s="33">
        <v>35413</v>
      </c>
      <c r="X716" s="28">
        <v>64212</v>
      </c>
      <c r="Y716" s="44">
        <v>93992</v>
      </c>
      <c r="Z716" s="44">
        <v>109082</v>
      </c>
      <c r="AA716" s="44">
        <v>126162</v>
      </c>
      <c r="AB716" s="44">
        <v>130680</v>
      </c>
      <c r="AC716" s="44">
        <v>136141</v>
      </c>
      <c r="AD716" s="44">
        <v>131226</v>
      </c>
      <c r="AE716" s="44">
        <v>145113</v>
      </c>
      <c r="AF716" s="44">
        <v>145834</v>
      </c>
      <c r="AG716" s="245">
        <v>178293</v>
      </c>
      <c r="AH716" s="245">
        <v>208244</v>
      </c>
      <c r="AI716" s="245"/>
      <c r="AJ716" s="33">
        <v>242</v>
      </c>
      <c r="AK716" s="28">
        <v>23474</v>
      </c>
      <c r="AL716" s="44">
        <v>27891</v>
      </c>
      <c r="AM716" s="44">
        <v>26976</v>
      </c>
      <c r="AN716" s="44">
        <v>27018</v>
      </c>
      <c r="AO716" s="44">
        <v>27221</v>
      </c>
      <c r="AP716" s="307">
        <v>35242</v>
      </c>
      <c r="AQ716" s="307">
        <v>0</v>
      </c>
      <c r="AR716" s="307">
        <v>895</v>
      </c>
      <c r="AS716" s="307">
        <v>5265</v>
      </c>
      <c r="AT716" s="245">
        <v>1506</v>
      </c>
      <c r="AU716" s="245">
        <v>1290</v>
      </c>
      <c r="AV716" s="245"/>
      <c r="AW716" s="33">
        <v>3485</v>
      </c>
      <c r="AX716" s="28">
        <v>3467</v>
      </c>
      <c r="AY716" s="44">
        <v>3275</v>
      </c>
      <c r="AZ716" s="66">
        <v>4397</v>
      </c>
      <c r="BA716" s="66">
        <v>5904</v>
      </c>
      <c r="BB716" s="66">
        <v>8018</v>
      </c>
      <c r="BC716" s="66">
        <v>9465</v>
      </c>
      <c r="BD716" s="66">
        <v>16266</v>
      </c>
      <c r="BE716" s="66">
        <v>15192</v>
      </c>
      <c r="BF716" s="217">
        <v>14090</v>
      </c>
      <c r="BG716" s="245">
        <v>14198</v>
      </c>
      <c r="BH716" s="242">
        <v>11747</v>
      </c>
      <c r="BI716" s="244"/>
      <c r="BJ716" s="688">
        <v>14524</v>
      </c>
      <c r="BK716" s="245">
        <v>15747</v>
      </c>
      <c r="BL716" s="245"/>
      <c r="BM716" s="33">
        <v>14202</v>
      </c>
      <c r="BN716" s="28">
        <v>0</v>
      </c>
      <c r="BO716" s="44">
        <v>0</v>
      </c>
      <c r="BP716" s="44">
        <v>0</v>
      </c>
      <c r="BQ716" s="44">
        <v>1106</v>
      </c>
      <c r="BR716" s="44">
        <v>1583</v>
      </c>
      <c r="BS716" s="44">
        <v>2377</v>
      </c>
      <c r="BT716" s="44">
        <v>1385</v>
      </c>
      <c r="BU716" s="44">
        <v>2626</v>
      </c>
      <c r="BV716" s="44">
        <v>20916</v>
      </c>
      <c r="BW716" s="245">
        <v>23518</v>
      </c>
      <c r="BX716" s="245">
        <v>25686</v>
      </c>
      <c r="BY716" s="245"/>
      <c r="BZ716" s="28">
        <v>0</v>
      </c>
      <c r="CA716" s="28">
        <v>6434</v>
      </c>
      <c r="CB716" s="44">
        <v>7571</v>
      </c>
      <c r="CC716" s="44">
        <v>8368</v>
      </c>
      <c r="CD716" s="44">
        <v>8900</v>
      </c>
      <c r="CE716" s="44">
        <v>8847</v>
      </c>
      <c r="CF716" s="44">
        <v>8434</v>
      </c>
      <c r="CG716" s="44">
        <v>8592</v>
      </c>
      <c r="CH716" s="44">
        <v>14788</v>
      </c>
      <c r="CI716" s="44">
        <v>17928</v>
      </c>
      <c r="CJ716" s="246">
        <v>0</v>
      </c>
      <c r="CK716" s="246">
        <v>0</v>
      </c>
      <c r="CL716" s="246"/>
    </row>
    <row r="717" spans="1:90" ht="12.95" customHeight="1" x14ac:dyDescent="0.2">
      <c r="A717" s="3" t="s">
        <v>221</v>
      </c>
      <c r="B717" s="26" t="s">
        <v>1402</v>
      </c>
      <c r="C717" s="29" t="s">
        <v>2054</v>
      </c>
      <c r="D717" s="262">
        <v>124010</v>
      </c>
      <c r="E717" s="28">
        <v>161084</v>
      </c>
      <c r="F717" s="44">
        <v>172003</v>
      </c>
      <c r="G717" s="52">
        <v>190341</v>
      </c>
      <c r="H717" s="44">
        <v>211236</v>
      </c>
      <c r="I717" s="44">
        <v>219982</v>
      </c>
      <c r="J717" s="44">
        <v>215184</v>
      </c>
      <c r="K717" s="44">
        <v>224679</v>
      </c>
      <c r="L717" s="44">
        <v>225904</v>
      </c>
      <c r="M717" s="44">
        <v>225217</v>
      </c>
      <c r="N717" s="107">
        <f t="shared" si="98"/>
        <v>80</v>
      </c>
      <c r="O717" s="141">
        <f>+AF717+AS717+BF717+BV717+CI717</f>
        <v>225217</v>
      </c>
      <c r="P717" s="142">
        <f t="shared" si="99"/>
        <v>0</v>
      </c>
      <c r="Q717" s="222">
        <v>237908</v>
      </c>
      <c r="R717" s="222">
        <v>253792</v>
      </c>
      <c r="S717" s="107">
        <f t="shared" si="97"/>
        <v>80</v>
      </c>
      <c r="T717" s="141">
        <f>+AH717+AU717+BH717+BK717+BX717+CK717</f>
        <v>253792</v>
      </c>
      <c r="U717" s="142">
        <f t="shared" si="96"/>
        <v>0</v>
      </c>
      <c r="V717" s="260"/>
      <c r="W717" s="33">
        <v>45967</v>
      </c>
      <c r="X717" s="28">
        <v>66144</v>
      </c>
      <c r="Y717" s="44">
        <v>93326</v>
      </c>
      <c r="Z717" s="44">
        <v>111654</v>
      </c>
      <c r="AA717" s="44">
        <v>127609</v>
      </c>
      <c r="AB717" s="44">
        <v>134347</v>
      </c>
      <c r="AC717" s="44">
        <v>124837</v>
      </c>
      <c r="AD717" s="44">
        <v>123513</v>
      </c>
      <c r="AE717" s="44">
        <v>119915</v>
      </c>
      <c r="AF717" s="44">
        <v>120668</v>
      </c>
      <c r="AG717" s="245">
        <v>132169</v>
      </c>
      <c r="AH717" s="245">
        <v>144280</v>
      </c>
      <c r="AI717" s="245"/>
      <c r="AJ717" s="33">
        <v>4813</v>
      </c>
      <c r="AK717" s="28">
        <v>14106</v>
      </c>
      <c r="AL717" s="44">
        <v>7603</v>
      </c>
      <c r="AM717" s="44">
        <v>6615</v>
      </c>
      <c r="AN717" s="44">
        <v>6140</v>
      </c>
      <c r="AO717" s="44">
        <v>6509</v>
      </c>
      <c r="AP717" s="307">
        <v>7180</v>
      </c>
      <c r="AQ717" s="307">
        <v>9740</v>
      </c>
      <c r="AR717" s="307">
        <v>10295</v>
      </c>
      <c r="AS717" s="307">
        <v>9495</v>
      </c>
      <c r="AT717" s="245">
        <v>10472</v>
      </c>
      <c r="AU717" s="245">
        <v>8572</v>
      </c>
      <c r="AV717" s="245"/>
      <c r="AW717" s="33">
        <v>5831</v>
      </c>
      <c r="AX717" s="28">
        <v>13540</v>
      </c>
      <c r="AY717" s="44">
        <v>9889</v>
      </c>
      <c r="AZ717" s="66">
        <v>12143</v>
      </c>
      <c r="BA717" s="66">
        <v>10738</v>
      </c>
      <c r="BB717" s="66">
        <v>11066</v>
      </c>
      <c r="BC717" s="66">
        <v>7096</v>
      </c>
      <c r="BD717" s="66">
        <v>8233</v>
      </c>
      <c r="BE717" s="66">
        <v>9564</v>
      </c>
      <c r="BF717" s="217">
        <v>8173</v>
      </c>
      <c r="BG717" s="245">
        <v>9139</v>
      </c>
      <c r="BH717" s="242">
        <v>7360</v>
      </c>
      <c r="BI717" s="244"/>
      <c r="BJ717" s="688">
        <v>18014</v>
      </c>
      <c r="BK717" s="245">
        <v>14322</v>
      </c>
      <c r="BL717" s="245"/>
      <c r="BM717" s="33">
        <v>59608</v>
      </c>
      <c r="BN717" s="28">
        <v>54002</v>
      </c>
      <c r="BO717" s="44">
        <v>44202</v>
      </c>
      <c r="BP717" s="44">
        <v>43564</v>
      </c>
      <c r="BQ717" s="44">
        <v>52908</v>
      </c>
      <c r="BR717" s="44">
        <v>52759</v>
      </c>
      <c r="BS717" s="44">
        <v>62034</v>
      </c>
      <c r="BT717" s="44">
        <v>67443</v>
      </c>
      <c r="BU717" s="44">
        <v>68006</v>
      </c>
      <c r="BV717" s="44">
        <v>71996</v>
      </c>
      <c r="BW717" s="245">
        <v>67987</v>
      </c>
      <c r="BX717" s="245">
        <v>79011</v>
      </c>
      <c r="BY717" s="245"/>
      <c r="BZ717" s="28">
        <v>7791</v>
      </c>
      <c r="CA717" s="28">
        <v>13292</v>
      </c>
      <c r="CB717" s="44">
        <v>16983</v>
      </c>
      <c r="CC717" s="44">
        <v>16365</v>
      </c>
      <c r="CD717" s="44">
        <v>13841</v>
      </c>
      <c r="CE717" s="44">
        <v>15301</v>
      </c>
      <c r="CF717" s="44">
        <v>14037</v>
      </c>
      <c r="CG717" s="44">
        <v>15750</v>
      </c>
      <c r="CH717" s="44">
        <v>18124</v>
      </c>
      <c r="CI717" s="44">
        <v>14885</v>
      </c>
      <c r="CJ717" s="246">
        <v>127</v>
      </c>
      <c r="CK717" s="246">
        <v>247</v>
      </c>
      <c r="CL717" s="246"/>
    </row>
    <row r="718" spans="1:90" ht="12.95" customHeight="1" x14ac:dyDescent="0.2">
      <c r="A718" s="72" t="s">
        <v>300</v>
      </c>
      <c r="B718" s="291" t="s">
        <v>2082</v>
      </c>
      <c r="C718" s="558" t="s">
        <v>2054</v>
      </c>
      <c r="D718" s="262"/>
      <c r="E718" s="28"/>
      <c r="F718" s="44"/>
      <c r="G718" s="52"/>
      <c r="H718" s="44"/>
      <c r="I718" s="44"/>
      <c r="J718" s="44"/>
      <c r="K718" s="44"/>
      <c r="L718" s="44"/>
      <c r="M718" s="44"/>
      <c r="N718" s="107"/>
      <c r="O718" s="141"/>
      <c r="P718" s="142"/>
      <c r="Q718" s="222"/>
      <c r="R718" s="245">
        <v>248778</v>
      </c>
      <c r="S718" s="107">
        <f t="shared" si="97"/>
        <v>81</v>
      </c>
      <c r="T718" s="141">
        <f>+AH718+AU718+BH718+BK718+BX718+CK718</f>
        <v>248778</v>
      </c>
      <c r="U718" s="142">
        <f t="shared" si="96"/>
        <v>0</v>
      </c>
      <c r="V718" s="260"/>
      <c r="W718" s="33"/>
      <c r="X718" s="28"/>
      <c r="Y718" s="44"/>
      <c r="Z718" s="44"/>
      <c r="AA718" s="44"/>
      <c r="AB718" s="44"/>
      <c r="AC718" s="44"/>
      <c r="AD718" s="44"/>
      <c r="AE718" s="44"/>
      <c r="AF718" s="44"/>
      <c r="AG718" s="245"/>
      <c r="AH718" s="245">
        <v>9887</v>
      </c>
      <c r="AI718" s="245"/>
      <c r="AJ718" s="33"/>
      <c r="AK718" s="28"/>
      <c r="AL718" s="44"/>
      <c r="AM718" s="44"/>
      <c r="AN718" s="44"/>
      <c r="AO718" s="44"/>
      <c r="AP718" s="307"/>
      <c r="AQ718" s="307"/>
      <c r="AR718" s="307"/>
      <c r="AS718" s="307"/>
      <c r="AT718" s="307"/>
      <c r="AU718" s="245">
        <v>107916</v>
      </c>
      <c r="AV718" s="245"/>
      <c r="AW718" s="33"/>
      <c r="AX718" s="28"/>
      <c r="AY718" s="44"/>
      <c r="AZ718" s="66"/>
      <c r="BA718" s="66"/>
      <c r="BB718" s="66"/>
      <c r="BC718" s="66"/>
      <c r="BD718" s="66"/>
      <c r="BE718" s="66"/>
      <c r="BF718" s="217"/>
      <c r="BG718" s="66"/>
      <c r="BH718" s="242">
        <v>80797</v>
      </c>
      <c r="BI718" s="244"/>
      <c r="BJ718" s="688"/>
      <c r="BK718" s="245">
        <v>38840</v>
      </c>
      <c r="BL718" s="245"/>
      <c r="BM718" s="33"/>
      <c r="BN718" s="28"/>
      <c r="BO718" s="44"/>
      <c r="BP718" s="44"/>
      <c r="BQ718" s="44"/>
      <c r="BR718" s="44"/>
      <c r="BS718" s="44"/>
      <c r="BT718" s="44"/>
      <c r="BU718" s="44"/>
      <c r="BV718" s="44"/>
      <c r="BW718" s="44"/>
      <c r="BX718" s="245">
        <v>10323</v>
      </c>
      <c r="BY718" s="245"/>
      <c r="BZ718" s="28"/>
      <c r="CA718" s="28"/>
      <c r="CB718" s="44"/>
      <c r="CC718" s="44"/>
      <c r="CD718" s="44"/>
      <c r="CE718" s="44"/>
      <c r="CF718" s="44"/>
      <c r="CG718" s="44"/>
      <c r="CH718" s="44"/>
      <c r="CI718" s="44"/>
      <c r="CK718" s="245">
        <v>1015</v>
      </c>
      <c r="CL718" s="245"/>
    </row>
    <row r="719" spans="1:90" ht="12.95" customHeight="1" x14ac:dyDescent="0.2">
      <c r="A719" s="3" t="s">
        <v>276</v>
      </c>
      <c r="B719" s="26" t="s">
        <v>1849</v>
      </c>
      <c r="C719" s="29" t="s">
        <v>2054</v>
      </c>
      <c r="D719" s="262">
        <v>110571</v>
      </c>
      <c r="E719" s="28">
        <v>137980</v>
      </c>
      <c r="F719" s="44">
        <v>188191</v>
      </c>
      <c r="G719" s="52">
        <v>186351</v>
      </c>
      <c r="H719" s="44">
        <v>205149</v>
      </c>
      <c r="I719" s="44">
        <v>200297</v>
      </c>
      <c r="J719" s="44">
        <v>212506</v>
      </c>
      <c r="K719" s="44">
        <v>197143</v>
      </c>
      <c r="L719" s="44">
        <v>210619</v>
      </c>
      <c r="M719" s="44">
        <v>217667</v>
      </c>
      <c r="N719" s="107">
        <f t="shared" ref="N719:N750" si="100">IF(M719&gt;0,RANK(M719,$M$16:$M$986),"—")</f>
        <v>84</v>
      </c>
      <c r="O719" s="141">
        <f>+AF719+AS719+BF719+BV719+CI719</f>
        <v>217667</v>
      </c>
      <c r="P719" s="142">
        <f t="shared" ref="P719:P750" si="101">+O719-M719</f>
        <v>0</v>
      </c>
      <c r="Q719" s="222">
        <v>222790</v>
      </c>
      <c r="R719" s="222">
        <v>242882</v>
      </c>
      <c r="S719" s="107">
        <f t="shared" si="97"/>
        <v>83</v>
      </c>
      <c r="T719" s="141">
        <f>+AH719+AU719+BH719+BK719+BX719+CK719</f>
        <v>242882</v>
      </c>
      <c r="U719" s="142">
        <f t="shared" si="96"/>
        <v>0</v>
      </c>
      <c r="V719" s="260"/>
      <c r="W719" s="33">
        <v>69848</v>
      </c>
      <c r="X719" s="28">
        <v>91191</v>
      </c>
      <c r="Y719" s="44">
        <v>137967</v>
      </c>
      <c r="Z719" s="44">
        <v>157583</v>
      </c>
      <c r="AA719" s="44">
        <v>172858</v>
      </c>
      <c r="AB719" s="44">
        <v>173902</v>
      </c>
      <c r="AC719" s="44">
        <v>185389</v>
      </c>
      <c r="AD719" s="44">
        <v>168486</v>
      </c>
      <c r="AE719" s="44">
        <v>170978</v>
      </c>
      <c r="AF719" s="44">
        <v>170260</v>
      </c>
      <c r="AG719" s="245">
        <v>179386</v>
      </c>
      <c r="AH719" s="245">
        <v>200967</v>
      </c>
      <c r="AI719" s="245"/>
      <c r="AJ719" s="33">
        <v>5833</v>
      </c>
      <c r="AK719" s="28">
        <v>3223</v>
      </c>
      <c r="AL719" s="44">
        <v>445</v>
      </c>
      <c r="AM719" s="44">
        <v>3877</v>
      </c>
      <c r="AN719" s="44">
        <v>8776</v>
      </c>
      <c r="AO719" s="44">
        <v>5086</v>
      </c>
      <c r="AP719" s="307">
        <v>4130</v>
      </c>
      <c r="AQ719" s="307">
        <v>4088</v>
      </c>
      <c r="AR719" s="307">
        <v>3633</v>
      </c>
      <c r="AS719" s="307">
        <v>3275</v>
      </c>
      <c r="AT719" s="245">
        <v>2986</v>
      </c>
      <c r="AU719" s="245">
        <v>1986</v>
      </c>
      <c r="AV719" s="245"/>
      <c r="AW719" s="33">
        <v>19003</v>
      </c>
      <c r="AX719" s="28">
        <v>21136</v>
      </c>
      <c r="AY719" s="44">
        <v>25261</v>
      </c>
      <c r="AZ719" s="66">
        <v>13132</v>
      </c>
      <c r="BA719" s="66">
        <v>14728</v>
      </c>
      <c r="BB719" s="66">
        <v>12819</v>
      </c>
      <c r="BC719" s="66">
        <v>12025</v>
      </c>
      <c r="BD719" s="66">
        <v>12980</v>
      </c>
      <c r="BE719" s="66">
        <v>15274</v>
      </c>
      <c r="BF719" s="217">
        <v>19254</v>
      </c>
      <c r="BG719" s="245">
        <v>19204</v>
      </c>
      <c r="BH719" s="242">
        <v>17698</v>
      </c>
      <c r="BI719" s="244"/>
      <c r="BJ719" s="688">
        <v>4150</v>
      </c>
      <c r="BK719" s="245">
        <v>4135</v>
      </c>
      <c r="BL719" s="245"/>
      <c r="BM719" s="33">
        <v>5974</v>
      </c>
      <c r="BN719" s="28">
        <v>0</v>
      </c>
      <c r="BO719" s="44">
        <v>4250</v>
      </c>
      <c r="BP719" s="44">
        <v>6080</v>
      </c>
      <c r="BQ719" s="44">
        <v>4141</v>
      </c>
      <c r="BR719" s="44">
        <v>4208</v>
      </c>
      <c r="BS719" s="44">
        <v>4824</v>
      </c>
      <c r="BT719" s="44">
        <v>5371</v>
      </c>
      <c r="BU719" s="44">
        <v>13900</v>
      </c>
      <c r="BV719" s="44">
        <v>15059</v>
      </c>
      <c r="BW719" s="245">
        <v>13437</v>
      </c>
      <c r="BX719" s="245">
        <v>14235</v>
      </c>
      <c r="BY719" s="245"/>
      <c r="BZ719" s="28">
        <v>9913</v>
      </c>
      <c r="CA719" s="28">
        <v>22430</v>
      </c>
      <c r="CB719" s="44">
        <v>20268</v>
      </c>
      <c r="CC719" s="44">
        <v>5679</v>
      </c>
      <c r="CD719" s="44">
        <v>4646</v>
      </c>
      <c r="CE719" s="44">
        <v>4282</v>
      </c>
      <c r="CF719" s="44">
        <v>6138</v>
      </c>
      <c r="CG719" s="44">
        <v>6218</v>
      </c>
      <c r="CH719" s="44">
        <v>6834</v>
      </c>
      <c r="CI719" s="44">
        <v>9819</v>
      </c>
      <c r="CJ719" s="245">
        <v>3627</v>
      </c>
      <c r="CK719" s="245">
        <v>3861</v>
      </c>
      <c r="CL719" s="245"/>
    </row>
    <row r="720" spans="1:90" ht="12.95" customHeight="1" x14ac:dyDescent="0.2">
      <c r="B720" s="26" t="s">
        <v>788</v>
      </c>
      <c r="C720" s="29" t="s">
        <v>2054</v>
      </c>
      <c r="D720" s="262">
        <v>84505</v>
      </c>
      <c r="E720" s="28">
        <v>140951</v>
      </c>
      <c r="F720" s="44">
        <v>178156</v>
      </c>
      <c r="G720" s="52">
        <v>190763</v>
      </c>
      <c r="H720" s="44">
        <v>209134</v>
      </c>
      <c r="I720" s="44">
        <v>239778</v>
      </c>
      <c r="J720" s="44">
        <v>245771</v>
      </c>
      <c r="K720" s="44">
        <v>236834</v>
      </c>
      <c r="L720" s="44">
        <v>230347</v>
      </c>
      <c r="M720" s="44">
        <v>223796</v>
      </c>
      <c r="N720" s="107">
        <f t="shared" si="100"/>
        <v>82</v>
      </c>
      <c r="O720" s="141">
        <f>+AF720+AS720+BF720+BV720+CI720</f>
        <v>223796</v>
      </c>
      <c r="P720" s="142">
        <f t="shared" si="101"/>
        <v>0</v>
      </c>
      <c r="Q720" s="222">
        <v>230235</v>
      </c>
      <c r="R720" s="222">
        <v>234354</v>
      </c>
      <c r="S720" s="107">
        <f t="shared" si="97"/>
        <v>85</v>
      </c>
      <c r="T720" s="141">
        <f>+AH720+AU720+BH720+BK720+BX720+CK720</f>
        <v>234354</v>
      </c>
      <c r="U720" s="142">
        <f t="shared" si="96"/>
        <v>0</v>
      </c>
      <c r="V720" s="260"/>
      <c r="W720" s="33">
        <v>39092</v>
      </c>
      <c r="X720" s="28">
        <v>75318</v>
      </c>
      <c r="Y720" s="44">
        <v>90235</v>
      </c>
      <c r="Z720" s="44">
        <v>105495</v>
      </c>
      <c r="AA720" s="44">
        <v>121812</v>
      </c>
      <c r="AB720" s="44">
        <v>143239</v>
      </c>
      <c r="AC720" s="44">
        <v>140923</v>
      </c>
      <c r="AD720" s="44">
        <v>126101</v>
      </c>
      <c r="AE720" s="44">
        <v>122061</v>
      </c>
      <c r="AF720" s="44">
        <v>115770</v>
      </c>
      <c r="AG720" s="245">
        <v>123399</v>
      </c>
      <c r="AH720" s="245">
        <v>124585</v>
      </c>
      <c r="AI720" s="245"/>
      <c r="AJ720" s="33">
        <v>6005</v>
      </c>
      <c r="AK720" s="28">
        <v>7230</v>
      </c>
      <c r="AL720" s="44">
        <v>13964</v>
      </c>
      <c r="AM720" s="44">
        <v>9977</v>
      </c>
      <c r="AN720" s="44">
        <v>8347</v>
      </c>
      <c r="AO720" s="44">
        <v>11181</v>
      </c>
      <c r="AP720" s="307">
        <v>12061</v>
      </c>
      <c r="AQ720" s="307">
        <v>14640</v>
      </c>
      <c r="AR720" s="307">
        <v>12440</v>
      </c>
      <c r="AS720" s="307">
        <v>11985</v>
      </c>
      <c r="AT720" s="245">
        <v>12853</v>
      </c>
      <c r="AU720" s="245">
        <v>9830</v>
      </c>
      <c r="AV720" s="245"/>
      <c r="AW720" s="33">
        <v>5337</v>
      </c>
      <c r="AX720" s="28">
        <v>10001</v>
      </c>
      <c r="AY720" s="44">
        <v>12125</v>
      </c>
      <c r="AZ720" s="66">
        <v>11364</v>
      </c>
      <c r="BA720" s="66">
        <v>14533</v>
      </c>
      <c r="BB720" s="66">
        <v>19472</v>
      </c>
      <c r="BC720" s="66">
        <v>17085</v>
      </c>
      <c r="BD720" s="66">
        <v>17395</v>
      </c>
      <c r="BE720" s="66">
        <v>17174</v>
      </c>
      <c r="BF720" s="217">
        <v>15919</v>
      </c>
      <c r="BG720" s="245">
        <v>14520</v>
      </c>
      <c r="BH720" s="242">
        <v>14018</v>
      </c>
      <c r="BI720" s="244"/>
      <c r="BJ720" s="688">
        <v>25520</v>
      </c>
      <c r="BK720" s="245">
        <v>22256</v>
      </c>
      <c r="BL720" s="245"/>
      <c r="BM720" s="33">
        <v>27083</v>
      </c>
      <c r="BN720" s="28">
        <v>34912</v>
      </c>
      <c r="BO720" s="44">
        <v>41918</v>
      </c>
      <c r="BP720" s="44">
        <v>41818</v>
      </c>
      <c r="BQ720" s="44">
        <v>38704</v>
      </c>
      <c r="BR720" s="44">
        <v>41756</v>
      </c>
      <c r="BS720" s="44">
        <v>51476</v>
      </c>
      <c r="BT720" s="44">
        <v>53969</v>
      </c>
      <c r="BU720" s="44">
        <v>53930</v>
      </c>
      <c r="BV720" s="44">
        <v>50776</v>
      </c>
      <c r="BW720" s="245">
        <v>53943</v>
      </c>
      <c r="BX720" s="245">
        <v>60752</v>
      </c>
      <c r="BY720" s="245"/>
      <c r="BZ720" s="28">
        <v>6988</v>
      </c>
      <c r="CA720" s="28">
        <v>13490</v>
      </c>
      <c r="CB720" s="44">
        <v>19914</v>
      </c>
      <c r="CC720" s="44">
        <v>22109</v>
      </c>
      <c r="CD720" s="44">
        <v>25738</v>
      </c>
      <c r="CE720" s="44">
        <v>24130</v>
      </c>
      <c r="CF720" s="44">
        <v>24226</v>
      </c>
      <c r="CG720" s="44">
        <v>24729</v>
      </c>
      <c r="CH720" s="44">
        <v>24742</v>
      </c>
      <c r="CI720" s="44">
        <v>29346</v>
      </c>
      <c r="CJ720" s="246">
        <v>0</v>
      </c>
      <c r="CK720" s="245">
        <v>2913</v>
      </c>
      <c r="CL720" s="245"/>
    </row>
    <row r="721" spans="1:90" ht="12.95" customHeight="1" x14ac:dyDescent="0.2">
      <c r="A721" s="3" t="s">
        <v>243</v>
      </c>
      <c r="B721" s="26" t="s">
        <v>1240</v>
      </c>
      <c r="C721" s="29" t="s">
        <v>2054</v>
      </c>
      <c r="D721" s="262">
        <v>98906</v>
      </c>
      <c r="E721" s="28">
        <v>163307</v>
      </c>
      <c r="F721" s="44">
        <v>184045</v>
      </c>
      <c r="G721" s="52">
        <v>200330</v>
      </c>
      <c r="H721" s="44">
        <v>213547</v>
      </c>
      <c r="I721" s="44">
        <v>212289</v>
      </c>
      <c r="J721" s="44">
        <v>234635</v>
      </c>
      <c r="K721" s="44">
        <v>268282</v>
      </c>
      <c r="L721" s="44">
        <v>252745</v>
      </c>
      <c r="M721" s="44">
        <v>258098</v>
      </c>
      <c r="N721" s="107">
        <f t="shared" si="100"/>
        <v>74</v>
      </c>
      <c r="O721" s="141">
        <f>+AF721+AS721+BF721+BV721+CI721</f>
        <v>258098</v>
      </c>
      <c r="P721" s="142">
        <f t="shared" si="101"/>
        <v>0</v>
      </c>
      <c r="Q721" s="222">
        <v>204728</v>
      </c>
      <c r="R721" s="222">
        <v>211356</v>
      </c>
      <c r="S721" s="107">
        <f t="shared" si="97"/>
        <v>94</v>
      </c>
      <c r="T721" s="141">
        <f>+AH721+AU721+BH721+BK721+BX721+CK721</f>
        <v>211356</v>
      </c>
      <c r="U721" s="142">
        <f t="shared" si="96"/>
        <v>0</v>
      </c>
      <c r="V721" s="260"/>
      <c r="W721" s="33">
        <v>63608</v>
      </c>
      <c r="X721" s="28">
        <v>96641</v>
      </c>
      <c r="Y721" s="44">
        <v>108122</v>
      </c>
      <c r="Z721" s="44">
        <v>112452</v>
      </c>
      <c r="AA721" s="44">
        <v>123124</v>
      </c>
      <c r="AB721" s="44">
        <v>125781</v>
      </c>
      <c r="AC721" s="44">
        <v>112973</v>
      </c>
      <c r="AD721" s="44">
        <v>111241</v>
      </c>
      <c r="AE721" s="44">
        <v>106419</v>
      </c>
      <c r="AF721" s="44">
        <v>107396</v>
      </c>
      <c r="AG721" s="245">
        <v>120146</v>
      </c>
      <c r="AH721" s="245">
        <v>125102</v>
      </c>
      <c r="AI721" s="245"/>
      <c r="AJ721" s="33">
        <v>1424</v>
      </c>
      <c r="AK721" s="28">
        <v>4355</v>
      </c>
      <c r="AL721" s="44">
        <v>4207</v>
      </c>
      <c r="AM721" s="44">
        <v>4552</v>
      </c>
      <c r="AN721" s="44">
        <v>6628</v>
      </c>
      <c r="AO721" s="44">
        <v>4799</v>
      </c>
      <c r="AP721" s="307">
        <v>3527</v>
      </c>
      <c r="AQ721" s="307">
        <v>40255</v>
      </c>
      <c r="AR721" s="307">
        <v>29990</v>
      </c>
      <c r="AS721" s="307">
        <v>23246</v>
      </c>
      <c r="AT721" s="245">
        <v>5522</v>
      </c>
      <c r="AU721" s="245">
        <v>3920</v>
      </c>
      <c r="AV721" s="245"/>
      <c r="AW721" s="33">
        <v>2890</v>
      </c>
      <c r="AX721" s="28">
        <v>7567</v>
      </c>
      <c r="AY721" s="44">
        <v>5947</v>
      </c>
      <c r="AZ721" s="66">
        <v>4950</v>
      </c>
      <c r="BA721" s="66">
        <v>4802</v>
      </c>
      <c r="BB721" s="66">
        <v>4640</v>
      </c>
      <c r="BC721" s="66">
        <v>5151</v>
      </c>
      <c r="BD721" s="66">
        <v>4845</v>
      </c>
      <c r="BE721" s="66">
        <v>5396</v>
      </c>
      <c r="BF721" s="217">
        <v>5309</v>
      </c>
      <c r="BG721" s="245">
        <v>5535</v>
      </c>
      <c r="BH721" s="242">
        <v>4740</v>
      </c>
      <c r="BI721" s="244"/>
      <c r="BJ721" s="688">
        <v>6239</v>
      </c>
      <c r="BK721" s="245">
        <v>4805</v>
      </c>
      <c r="BL721" s="245"/>
      <c r="BM721" s="33">
        <v>24791</v>
      </c>
      <c r="BN721" s="28">
        <v>48191</v>
      </c>
      <c r="BO721" s="44">
        <v>54255</v>
      </c>
      <c r="BP721" s="44">
        <v>64791</v>
      </c>
      <c r="BQ721" s="44">
        <v>63547</v>
      </c>
      <c r="BR721" s="44">
        <v>67621</v>
      </c>
      <c r="BS721" s="44">
        <v>92616</v>
      </c>
      <c r="BT721" s="44">
        <v>103122</v>
      </c>
      <c r="BU721" s="44">
        <v>103869</v>
      </c>
      <c r="BV721" s="44">
        <v>113801</v>
      </c>
      <c r="BW721" s="245">
        <v>64930</v>
      </c>
      <c r="BX721" s="245">
        <v>66946</v>
      </c>
      <c r="BY721" s="245"/>
      <c r="BZ721" s="28">
        <v>6193</v>
      </c>
      <c r="CA721" s="28">
        <v>6553</v>
      </c>
      <c r="CB721" s="44">
        <v>11514</v>
      </c>
      <c r="CC721" s="44">
        <v>13585</v>
      </c>
      <c r="CD721" s="44">
        <v>15446</v>
      </c>
      <c r="CE721" s="44">
        <v>9448</v>
      </c>
      <c r="CF721" s="44">
        <v>20368</v>
      </c>
      <c r="CG721" s="44">
        <v>8819</v>
      </c>
      <c r="CH721" s="44">
        <v>7071</v>
      </c>
      <c r="CI721" s="44">
        <v>8346</v>
      </c>
      <c r="CJ721" s="245">
        <v>2356</v>
      </c>
      <c r="CK721" s="245">
        <v>5843</v>
      </c>
      <c r="CL721" s="245"/>
    </row>
    <row r="722" spans="1:90" ht="12.95" customHeight="1" x14ac:dyDescent="0.2">
      <c r="A722" s="72" t="s">
        <v>253</v>
      </c>
      <c r="B722" s="26" t="s">
        <v>1851</v>
      </c>
      <c r="C722" s="29" t="s">
        <v>2054</v>
      </c>
      <c r="D722" s="262">
        <v>53668</v>
      </c>
      <c r="E722" s="28">
        <v>78874</v>
      </c>
      <c r="F722" s="44">
        <v>126839</v>
      </c>
      <c r="G722" s="52">
        <v>155795</v>
      </c>
      <c r="H722" s="44">
        <v>173266</v>
      </c>
      <c r="I722" s="44">
        <v>179094</v>
      </c>
      <c r="J722" s="44">
        <v>200277</v>
      </c>
      <c r="K722" s="44">
        <v>192846</v>
      </c>
      <c r="L722" s="44">
        <v>186938</v>
      </c>
      <c r="M722" s="44">
        <v>189351</v>
      </c>
      <c r="N722" s="107">
        <f t="shared" si="100"/>
        <v>98</v>
      </c>
      <c r="O722" s="141">
        <f>+AF722+AS722+BF722+BV722+CI722</f>
        <v>189351</v>
      </c>
      <c r="P722" s="142">
        <f t="shared" si="101"/>
        <v>0</v>
      </c>
      <c r="Q722" s="222">
        <v>194141</v>
      </c>
      <c r="R722" s="222">
        <v>210631</v>
      </c>
      <c r="S722" s="107">
        <f t="shared" si="97"/>
        <v>95</v>
      </c>
      <c r="T722" s="141">
        <f>+AH722+AU722+BH722+BK722+BX722+CK722</f>
        <v>210631</v>
      </c>
      <c r="U722" s="142">
        <f t="shared" si="96"/>
        <v>0</v>
      </c>
      <c r="V722" s="260"/>
      <c r="W722" s="33">
        <v>38791</v>
      </c>
      <c r="X722" s="28">
        <v>56369</v>
      </c>
      <c r="Y722" s="44">
        <v>87255</v>
      </c>
      <c r="Z722" s="44">
        <v>106034</v>
      </c>
      <c r="AA722" s="44">
        <v>123109</v>
      </c>
      <c r="AB722" s="44">
        <v>122329</v>
      </c>
      <c r="AC722" s="44">
        <v>140430</v>
      </c>
      <c r="AD722" s="44">
        <v>128164</v>
      </c>
      <c r="AE722" s="44">
        <v>121306</v>
      </c>
      <c r="AF722" s="44">
        <v>134113</v>
      </c>
      <c r="AG722" s="245">
        <v>118271</v>
      </c>
      <c r="AH722" s="245">
        <v>131583</v>
      </c>
      <c r="AI722" s="245"/>
      <c r="AJ722" s="33">
        <v>4113</v>
      </c>
      <c r="AK722" s="28">
        <v>2452</v>
      </c>
      <c r="AL722" s="44">
        <v>3220</v>
      </c>
      <c r="AM722" s="44">
        <v>3256</v>
      </c>
      <c r="AN722" s="44">
        <v>3289</v>
      </c>
      <c r="AO722" s="44">
        <v>4050</v>
      </c>
      <c r="AP722" s="307">
        <v>4593</v>
      </c>
      <c r="AQ722" s="307">
        <v>4247</v>
      </c>
      <c r="AR722" s="307">
        <v>4904</v>
      </c>
      <c r="AS722" s="307">
        <v>841</v>
      </c>
      <c r="AT722" s="245">
        <v>5137</v>
      </c>
      <c r="AU722" s="245">
        <v>7163</v>
      </c>
      <c r="AV722" s="245"/>
      <c r="AW722" s="33">
        <v>2638</v>
      </c>
      <c r="AX722" s="28">
        <v>4274</v>
      </c>
      <c r="AY722" s="44">
        <v>4425</v>
      </c>
      <c r="AZ722" s="66">
        <v>5062</v>
      </c>
      <c r="BA722" s="66">
        <v>4780</v>
      </c>
      <c r="BB722" s="66">
        <v>3950</v>
      </c>
      <c r="BC722" s="66">
        <v>4543</v>
      </c>
      <c r="BD722" s="66">
        <v>6033</v>
      </c>
      <c r="BE722" s="66">
        <v>6376</v>
      </c>
      <c r="BF722" s="217">
        <v>3053</v>
      </c>
      <c r="BG722" s="245">
        <v>12113</v>
      </c>
      <c r="BH722" s="242">
        <v>12565</v>
      </c>
      <c r="BI722" s="244"/>
      <c r="BJ722" s="688">
        <v>18864</v>
      </c>
      <c r="BK722" s="245">
        <v>11607</v>
      </c>
      <c r="BL722" s="245"/>
      <c r="BM722" s="33">
        <v>5773</v>
      </c>
      <c r="BN722" s="28">
        <v>9027</v>
      </c>
      <c r="BO722" s="44">
        <v>19220</v>
      </c>
      <c r="BP722" s="44">
        <v>28821</v>
      </c>
      <c r="BQ722" s="44">
        <v>28431</v>
      </c>
      <c r="BR722" s="44">
        <v>33446</v>
      </c>
      <c r="BS722" s="44">
        <v>37092</v>
      </c>
      <c r="BT722" s="44">
        <v>43057</v>
      </c>
      <c r="BU722" s="44">
        <v>39690</v>
      </c>
      <c r="BV722" s="44">
        <v>39516</v>
      </c>
      <c r="BW722" s="245">
        <v>39228</v>
      </c>
      <c r="BX722" s="245">
        <v>42452</v>
      </c>
      <c r="BY722" s="245"/>
      <c r="BZ722" s="28">
        <v>2353</v>
      </c>
      <c r="CA722" s="28">
        <v>6752</v>
      </c>
      <c r="CB722" s="44">
        <v>12719</v>
      </c>
      <c r="CC722" s="44">
        <v>12622</v>
      </c>
      <c r="CD722" s="44">
        <v>13657</v>
      </c>
      <c r="CE722" s="44">
        <v>15319</v>
      </c>
      <c r="CF722" s="44">
        <v>13619</v>
      </c>
      <c r="CG722" s="44">
        <v>11345</v>
      </c>
      <c r="CH722" s="44">
        <v>14662</v>
      </c>
      <c r="CI722" s="44">
        <v>11828</v>
      </c>
      <c r="CJ722" s="246">
        <v>528</v>
      </c>
      <c r="CK722" s="245">
        <v>5261</v>
      </c>
      <c r="CL722" s="245"/>
    </row>
    <row r="723" spans="1:90" ht="12.95" customHeight="1" x14ac:dyDescent="0.2">
      <c r="A723" s="3" t="s">
        <v>239</v>
      </c>
      <c r="B723" s="26" t="s">
        <v>1853</v>
      </c>
      <c r="C723" s="29" t="s">
        <v>2054</v>
      </c>
      <c r="D723" s="262">
        <v>82845</v>
      </c>
      <c r="E723" s="28">
        <v>81547</v>
      </c>
      <c r="F723" s="44">
        <v>99964</v>
      </c>
      <c r="G723" s="52">
        <v>104223</v>
      </c>
      <c r="H723" s="44">
        <v>114087</v>
      </c>
      <c r="I723" s="44">
        <v>117517</v>
      </c>
      <c r="J723" s="44">
        <v>121888</v>
      </c>
      <c r="K723" s="44">
        <v>137410</v>
      </c>
      <c r="L723" s="44">
        <v>150720</v>
      </c>
      <c r="M723" s="44">
        <v>157289</v>
      </c>
      <c r="N723" s="107">
        <f t="shared" si="100"/>
        <v>104</v>
      </c>
      <c r="O723" s="141">
        <f>+AF723+AS723+BF723+BV723+CI723</f>
        <v>157289</v>
      </c>
      <c r="P723" s="142">
        <f t="shared" si="101"/>
        <v>0</v>
      </c>
      <c r="Q723" s="222">
        <v>181746</v>
      </c>
      <c r="R723" s="222">
        <v>198775</v>
      </c>
      <c r="S723" s="107">
        <f t="shared" si="97"/>
        <v>99</v>
      </c>
      <c r="T723" s="141">
        <f>+AH723+AU723+BH723+BK723+BX723+CK723</f>
        <v>198775</v>
      </c>
      <c r="U723" s="142">
        <f t="shared" si="96"/>
        <v>0</v>
      </c>
      <c r="V723" s="260"/>
      <c r="W723" s="33">
        <v>74229</v>
      </c>
      <c r="X723" s="28">
        <v>67036</v>
      </c>
      <c r="Y723" s="44">
        <v>78458</v>
      </c>
      <c r="Z723" s="44">
        <v>84410</v>
      </c>
      <c r="AA723" s="44">
        <v>100456</v>
      </c>
      <c r="AB723" s="44">
        <v>100747</v>
      </c>
      <c r="AC723" s="44">
        <v>101631</v>
      </c>
      <c r="AD723" s="44">
        <v>112754</v>
      </c>
      <c r="AE723" s="44">
        <v>117587</v>
      </c>
      <c r="AF723" s="44">
        <v>127378</v>
      </c>
      <c r="AG723" s="245">
        <v>153066</v>
      </c>
      <c r="AH723" s="245">
        <v>165819</v>
      </c>
      <c r="AI723" s="245"/>
      <c r="AJ723" s="33">
        <v>547</v>
      </c>
      <c r="AK723" s="28">
        <v>244</v>
      </c>
      <c r="AL723" s="44">
        <v>1460</v>
      </c>
      <c r="AM723" s="44">
        <v>775</v>
      </c>
      <c r="AN723" s="44">
        <v>116</v>
      </c>
      <c r="AO723" s="44">
        <v>399</v>
      </c>
      <c r="AP723" s="307">
        <v>117</v>
      </c>
      <c r="AQ723" s="307">
        <v>217</v>
      </c>
      <c r="AR723" s="307">
        <v>427</v>
      </c>
      <c r="AS723" s="307">
        <v>1743</v>
      </c>
      <c r="AT723" s="245">
        <v>1254</v>
      </c>
      <c r="AU723" s="246">
        <v>468</v>
      </c>
      <c r="AV723" s="246"/>
      <c r="AW723" s="33">
        <v>992</v>
      </c>
      <c r="AX723" s="28">
        <v>142</v>
      </c>
      <c r="AY723" s="44">
        <v>32</v>
      </c>
      <c r="AZ723" s="66">
        <v>167</v>
      </c>
      <c r="BA723" s="66">
        <v>72</v>
      </c>
      <c r="BB723" s="66">
        <v>146</v>
      </c>
      <c r="BC723" s="66">
        <v>881</v>
      </c>
      <c r="BD723" s="66">
        <v>1786</v>
      </c>
      <c r="BE723" s="66">
        <v>2744</v>
      </c>
      <c r="BF723" s="217">
        <v>1682</v>
      </c>
      <c r="BG723" s="245">
        <v>2940</v>
      </c>
      <c r="BH723" s="242">
        <v>2780</v>
      </c>
      <c r="BI723" s="244"/>
      <c r="BJ723" s="689"/>
      <c r="BK723" s="246"/>
      <c r="BL723" s="246"/>
      <c r="BM723" s="33">
        <v>2096</v>
      </c>
      <c r="BN723" s="28">
        <v>4104</v>
      </c>
      <c r="BO723" s="44">
        <v>2943</v>
      </c>
      <c r="BP723" s="44">
        <v>3051</v>
      </c>
      <c r="BQ723" s="44">
        <v>9138</v>
      </c>
      <c r="BR723" s="44">
        <v>10109</v>
      </c>
      <c r="BS723" s="44">
        <v>12528</v>
      </c>
      <c r="BT723" s="44">
        <v>13994</v>
      </c>
      <c r="BU723" s="44">
        <v>12543</v>
      </c>
      <c r="BV723" s="44">
        <v>10993</v>
      </c>
      <c r="BW723" s="245">
        <v>10746</v>
      </c>
      <c r="BX723" s="245">
        <v>10523</v>
      </c>
      <c r="BY723" s="245"/>
      <c r="BZ723" s="28">
        <v>4981</v>
      </c>
      <c r="CA723" s="28">
        <v>10021</v>
      </c>
      <c r="CB723" s="44">
        <v>17071</v>
      </c>
      <c r="CC723" s="44">
        <v>15820</v>
      </c>
      <c r="CD723" s="44">
        <v>4305</v>
      </c>
      <c r="CE723" s="44">
        <v>6116</v>
      </c>
      <c r="CF723" s="44">
        <v>6731</v>
      </c>
      <c r="CG723" s="44">
        <v>8659</v>
      </c>
      <c r="CH723" s="44">
        <v>17419</v>
      </c>
      <c r="CI723" s="44">
        <v>15493</v>
      </c>
      <c r="CJ723" s="245">
        <v>13740</v>
      </c>
      <c r="CK723" s="245">
        <v>19185</v>
      </c>
      <c r="CL723" s="245"/>
    </row>
    <row r="724" spans="1:90" ht="12.95" customHeight="1" x14ac:dyDescent="0.2">
      <c r="B724" s="26" t="s">
        <v>1756</v>
      </c>
      <c r="C724" s="29" t="s">
        <v>2054</v>
      </c>
      <c r="D724" s="262">
        <v>62990</v>
      </c>
      <c r="E724" s="28">
        <v>97052</v>
      </c>
      <c r="F724" s="44">
        <v>109332</v>
      </c>
      <c r="G724" s="52">
        <v>113512</v>
      </c>
      <c r="H724" s="44">
        <v>120788</v>
      </c>
      <c r="I724" s="44">
        <v>127487</v>
      </c>
      <c r="J724" s="44">
        <v>136057</v>
      </c>
      <c r="K724" s="44">
        <v>141351</v>
      </c>
      <c r="L724" s="44">
        <v>152884</v>
      </c>
      <c r="M724" s="44">
        <v>156216</v>
      </c>
      <c r="N724" s="107">
        <f t="shared" si="100"/>
        <v>105</v>
      </c>
      <c r="O724" s="141">
        <f>+AF724+AS724+BF724+BV724+CI724</f>
        <v>156216</v>
      </c>
      <c r="P724" s="142">
        <f t="shared" si="101"/>
        <v>0</v>
      </c>
      <c r="Q724" s="222">
        <v>169143</v>
      </c>
      <c r="R724" s="222">
        <v>181297</v>
      </c>
      <c r="S724" s="107">
        <f t="shared" si="97"/>
        <v>106</v>
      </c>
      <c r="T724" s="141">
        <f>+AH724+AU724+BH724+BK724+BX724+CK724</f>
        <v>181297</v>
      </c>
      <c r="U724" s="142">
        <f t="shared" si="96"/>
        <v>0</v>
      </c>
      <c r="V724" s="260"/>
      <c r="W724" s="33">
        <v>33408</v>
      </c>
      <c r="X724" s="28">
        <v>44697</v>
      </c>
      <c r="Y724" s="44">
        <v>54770</v>
      </c>
      <c r="Z724" s="44">
        <v>60839</v>
      </c>
      <c r="AA724" s="44">
        <v>65452</v>
      </c>
      <c r="AB724" s="44">
        <v>66921</v>
      </c>
      <c r="AC724" s="44">
        <v>69642</v>
      </c>
      <c r="AD724" s="44">
        <v>71974</v>
      </c>
      <c r="AE724" s="44">
        <v>79736</v>
      </c>
      <c r="AF724" s="44">
        <v>80163</v>
      </c>
      <c r="AG724" s="245">
        <v>89413</v>
      </c>
      <c r="AH724" s="245">
        <v>107683</v>
      </c>
      <c r="AI724" s="245"/>
      <c r="AJ724" s="33">
        <v>4758</v>
      </c>
      <c r="AK724" s="28">
        <v>6961</v>
      </c>
      <c r="AL724" s="44">
        <v>4185</v>
      </c>
      <c r="AM724" s="44">
        <v>3842</v>
      </c>
      <c r="AN724" s="44">
        <v>3597</v>
      </c>
      <c r="AO724" s="44">
        <v>3873</v>
      </c>
      <c r="AP724" s="307">
        <v>5684</v>
      </c>
      <c r="AQ724" s="307">
        <v>5638</v>
      </c>
      <c r="AR724" s="307">
        <v>4699</v>
      </c>
      <c r="AS724" s="307">
        <v>5439</v>
      </c>
      <c r="AT724" s="245">
        <v>4657</v>
      </c>
      <c r="AU724" s="245">
        <v>3166</v>
      </c>
      <c r="AV724" s="245"/>
      <c r="AW724" s="33">
        <v>5466</v>
      </c>
      <c r="AX724" s="28">
        <v>5535</v>
      </c>
      <c r="AY724" s="44">
        <v>5417</v>
      </c>
      <c r="AZ724" s="66">
        <v>3838</v>
      </c>
      <c r="BA724" s="66">
        <v>4914</v>
      </c>
      <c r="BB724" s="66">
        <v>4724</v>
      </c>
      <c r="BC724" s="66">
        <v>5934</v>
      </c>
      <c r="BD724" s="66">
        <v>5195</v>
      </c>
      <c r="BE724" s="66">
        <v>8182</v>
      </c>
      <c r="BF724" s="217">
        <v>8505</v>
      </c>
      <c r="BG724" s="245">
        <v>9080</v>
      </c>
      <c r="BH724" s="242">
        <v>6048</v>
      </c>
      <c r="BI724" s="244"/>
      <c r="BJ724" s="688">
        <v>7644</v>
      </c>
      <c r="BK724" s="245">
        <v>6476</v>
      </c>
      <c r="BL724" s="245"/>
      <c r="BM724" s="33">
        <v>14157</v>
      </c>
      <c r="BN724" s="28">
        <v>31879</v>
      </c>
      <c r="BO724" s="44">
        <v>35959</v>
      </c>
      <c r="BP724" s="44">
        <v>36490</v>
      </c>
      <c r="BQ724" s="44">
        <v>38932</v>
      </c>
      <c r="BR724" s="44">
        <v>42887</v>
      </c>
      <c r="BS724" s="44">
        <v>45773</v>
      </c>
      <c r="BT724" s="44">
        <v>48755</v>
      </c>
      <c r="BU724" s="44">
        <v>49556</v>
      </c>
      <c r="BV724" s="44">
        <v>50647</v>
      </c>
      <c r="BW724" s="245">
        <v>52426</v>
      </c>
      <c r="BX724" s="245">
        <v>57156</v>
      </c>
      <c r="BY724" s="245"/>
      <c r="BZ724" s="28">
        <v>5201</v>
      </c>
      <c r="CA724" s="28">
        <v>7980</v>
      </c>
      <c r="CB724" s="44">
        <v>9001</v>
      </c>
      <c r="CC724" s="44">
        <v>8503</v>
      </c>
      <c r="CD724" s="44">
        <v>7893</v>
      </c>
      <c r="CE724" s="44">
        <v>9082</v>
      </c>
      <c r="CF724" s="44">
        <v>9024</v>
      </c>
      <c r="CG724" s="44">
        <v>9789</v>
      </c>
      <c r="CH724" s="44">
        <v>10711</v>
      </c>
      <c r="CI724" s="44">
        <v>11462</v>
      </c>
      <c r="CJ724" s="245">
        <v>5923</v>
      </c>
      <c r="CK724" s="246">
        <v>768</v>
      </c>
      <c r="CL724" s="246"/>
    </row>
    <row r="725" spans="1:90" ht="12.95" customHeight="1" x14ac:dyDescent="0.2">
      <c r="A725" s="72" t="s">
        <v>259</v>
      </c>
      <c r="B725" s="26" t="s">
        <v>1855</v>
      </c>
      <c r="C725" s="29" t="s">
        <v>2054</v>
      </c>
      <c r="D725" s="262">
        <v>50633</v>
      </c>
      <c r="E725" s="28">
        <v>105783</v>
      </c>
      <c r="F725" s="44">
        <v>109291</v>
      </c>
      <c r="G725" s="52">
        <v>112609</v>
      </c>
      <c r="H725" s="44">
        <v>126432</v>
      </c>
      <c r="I725" s="44">
        <v>131028</v>
      </c>
      <c r="J725" s="44">
        <v>128965</v>
      </c>
      <c r="K725" s="44">
        <v>130826</v>
      </c>
      <c r="L725" s="44">
        <v>139528</v>
      </c>
      <c r="M725" s="44">
        <v>147903</v>
      </c>
      <c r="N725" s="107">
        <f t="shared" si="100"/>
        <v>109</v>
      </c>
      <c r="O725" s="141">
        <f>+AF725+AS725+BF725+BV725+CI725</f>
        <v>147903</v>
      </c>
      <c r="P725" s="142">
        <f t="shared" si="101"/>
        <v>0</v>
      </c>
      <c r="Q725" s="222">
        <v>156106</v>
      </c>
      <c r="R725" s="222">
        <v>156395</v>
      </c>
      <c r="S725" s="107">
        <f t="shared" si="97"/>
        <v>119</v>
      </c>
      <c r="T725" s="141">
        <f>+AH725+AU725+BH725+BK725+BX725+CK725</f>
        <v>156395</v>
      </c>
      <c r="U725" s="142">
        <f t="shared" si="96"/>
        <v>0</v>
      </c>
      <c r="V725" s="260"/>
      <c r="W725" s="33">
        <v>42112</v>
      </c>
      <c r="X725" s="28">
        <v>64677</v>
      </c>
      <c r="Y725" s="44">
        <v>73236</v>
      </c>
      <c r="Z725" s="44">
        <v>78942</v>
      </c>
      <c r="AA725" s="44">
        <v>92997</v>
      </c>
      <c r="AB725" s="44">
        <v>98200</v>
      </c>
      <c r="AC725" s="44">
        <v>95964</v>
      </c>
      <c r="AD725" s="44">
        <v>91379</v>
      </c>
      <c r="AE725" s="44">
        <v>95620</v>
      </c>
      <c r="AF725" s="44">
        <v>102330</v>
      </c>
      <c r="AG725" s="245">
        <v>116699</v>
      </c>
      <c r="AH725" s="245">
        <v>122208</v>
      </c>
      <c r="AI725" s="245"/>
      <c r="AJ725" s="33">
        <v>21</v>
      </c>
      <c r="AK725" s="28">
        <v>1475</v>
      </c>
      <c r="AL725" s="44">
        <v>2312</v>
      </c>
      <c r="AM725" s="44">
        <v>1232</v>
      </c>
      <c r="AN725" s="44">
        <v>489</v>
      </c>
      <c r="AO725" s="44">
        <v>903</v>
      </c>
      <c r="AP725" s="307">
        <v>848</v>
      </c>
      <c r="AQ725" s="307">
        <v>890</v>
      </c>
      <c r="AR725" s="307">
        <v>926</v>
      </c>
      <c r="AS725" s="307">
        <v>724</v>
      </c>
      <c r="AT725" s="245">
        <v>3080</v>
      </c>
      <c r="AU725" s="246">
        <v>550</v>
      </c>
      <c r="AV725" s="246"/>
      <c r="AW725" s="33">
        <v>7668</v>
      </c>
      <c r="AX725" s="28">
        <v>8118</v>
      </c>
      <c r="AY725" s="44">
        <v>8888</v>
      </c>
      <c r="AZ725" s="66">
        <v>8756</v>
      </c>
      <c r="BA725" s="66">
        <v>7392</v>
      </c>
      <c r="BB725" s="66">
        <v>8149</v>
      </c>
      <c r="BC725" s="66">
        <v>8161</v>
      </c>
      <c r="BD725" s="66">
        <v>10027</v>
      </c>
      <c r="BE725" s="66">
        <v>11058</v>
      </c>
      <c r="BF725" s="217">
        <v>11071</v>
      </c>
      <c r="BG725" s="245">
        <v>8627</v>
      </c>
      <c r="BH725" s="242">
        <v>9889</v>
      </c>
      <c r="BI725" s="244"/>
      <c r="BJ725" s="688">
        <v>11056</v>
      </c>
      <c r="BK725" s="245">
        <v>9810</v>
      </c>
      <c r="BL725" s="245"/>
      <c r="BM725" s="33">
        <v>810</v>
      </c>
      <c r="BN725" s="28">
        <v>20753</v>
      </c>
      <c r="BO725" s="44">
        <v>13073</v>
      </c>
      <c r="BP725" s="44">
        <v>12072</v>
      </c>
      <c r="BQ725" s="44">
        <v>11826</v>
      </c>
      <c r="BR725" s="44">
        <v>8641</v>
      </c>
      <c r="BS725" s="44">
        <v>8836</v>
      </c>
      <c r="BT725" s="44">
        <v>9908</v>
      </c>
      <c r="BU725" s="44">
        <v>11387</v>
      </c>
      <c r="BV725" s="44">
        <v>13217</v>
      </c>
      <c r="BW725" s="245">
        <v>14685</v>
      </c>
      <c r="BX725" s="245">
        <v>12248</v>
      </c>
      <c r="BY725" s="245"/>
      <c r="BZ725" s="28">
        <v>22</v>
      </c>
      <c r="CA725" s="28">
        <v>10760</v>
      </c>
      <c r="CB725" s="44">
        <v>11782</v>
      </c>
      <c r="CC725" s="44">
        <v>11607</v>
      </c>
      <c r="CD725" s="44">
        <v>13728</v>
      </c>
      <c r="CE725" s="44">
        <v>15135</v>
      </c>
      <c r="CF725" s="44">
        <v>15156</v>
      </c>
      <c r="CG725" s="44">
        <v>18622</v>
      </c>
      <c r="CH725" s="44">
        <v>20537</v>
      </c>
      <c r="CI725" s="44">
        <v>20561</v>
      </c>
      <c r="CJ725" s="245">
        <v>1959</v>
      </c>
      <c r="CK725" s="245">
        <v>1690</v>
      </c>
      <c r="CL725" s="245"/>
    </row>
    <row r="726" spans="1:90" ht="12.95" customHeight="1" x14ac:dyDescent="0.2">
      <c r="A726" s="76" t="s">
        <v>247</v>
      </c>
      <c r="B726" s="26" t="s">
        <v>1255</v>
      </c>
      <c r="C726" s="29" t="s">
        <v>2054</v>
      </c>
      <c r="D726" s="262">
        <v>35856</v>
      </c>
      <c r="E726" s="28">
        <v>82792</v>
      </c>
      <c r="F726" s="44">
        <v>67493</v>
      </c>
      <c r="G726" s="52">
        <v>120655</v>
      </c>
      <c r="H726" s="44">
        <v>203977</v>
      </c>
      <c r="I726" s="44">
        <v>259708</v>
      </c>
      <c r="J726" s="44">
        <v>274354</v>
      </c>
      <c r="K726" s="44">
        <v>309221</v>
      </c>
      <c r="L726" s="44">
        <v>270414</v>
      </c>
      <c r="M726" s="44">
        <v>340259</v>
      </c>
      <c r="N726" s="107">
        <f t="shared" si="100"/>
        <v>58</v>
      </c>
      <c r="O726" s="141">
        <f>+AF726+AS726+BF726+BV726+CI726</f>
        <v>340259</v>
      </c>
      <c r="P726" s="142">
        <f t="shared" si="101"/>
        <v>0</v>
      </c>
      <c r="Q726" s="222">
        <v>359364</v>
      </c>
      <c r="R726" s="222">
        <v>148625</v>
      </c>
      <c r="S726" s="107">
        <f t="shared" si="97"/>
        <v>122</v>
      </c>
      <c r="T726" s="141">
        <f>+AH726+AU726+BH726+BK726+BX726+CK726</f>
        <v>148625</v>
      </c>
      <c r="U726" s="142">
        <f t="shared" si="96"/>
        <v>0</v>
      </c>
      <c r="V726" s="260"/>
      <c r="W726" s="33">
        <v>25988</v>
      </c>
      <c r="X726" s="28">
        <v>62059</v>
      </c>
      <c r="Y726" s="44">
        <v>40497</v>
      </c>
      <c r="Z726" s="44">
        <v>76038</v>
      </c>
      <c r="AA726" s="44">
        <v>94712</v>
      </c>
      <c r="AB726" s="44">
        <v>103941</v>
      </c>
      <c r="AC726" s="44">
        <v>103835</v>
      </c>
      <c r="AD726" s="44">
        <v>105776</v>
      </c>
      <c r="AE726" s="44">
        <v>108747</v>
      </c>
      <c r="AF726" s="44">
        <v>96910</v>
      </c>
      <c r="AG726" s="245">
        <v>124324</v>
      </c>
      <c r="AH726" s="245">
        <v>125189</v>
      </c>
      <c r="AI726" s="245"/>
      <c r="AJ726" s="33">
        <v>820</v>
      </c>
      <c r="AK726" s="28">
        <v>7521</v>
      </c>
      <c r="AL726" s="44">
        <v>8974</v>
      </c>
      <c r="AM726" s="44">
        <v>23477</v>
      </c>
      <c r="AN726" s="44">
        <v>63706</v>
      </c>
      <c r="AO726" s="44">
        <v>84996</v>
      </c>
      <c r="AP726" s="307">
        <v>62205</v>
      </c>
      <c r="AQ726" s="307">
        <v>67074</v>
      </c>
      <c r="AR726" s="307">
        <v>56121</v>
      </c>
      <c r="AS726" s="307">
        <v>92127</v>
      </c>
      <c r="AT726" s="245">
        <v>77690</v>
      </c>
      <c r="AU726" s="245">
        <v>3879</v>
      </c>
      <c r="AV726" s="245"/>
      <c r="AW726" s="33">
        <v>1080</v>
      </c>
      <c r="AX726" s="28">
        <v>622</v>
      </c>
      <c r="AY726" s="44">
        <v>1337</v>
      </c>
      <c r="AZ726" s="66">
        <v>1554</v>
      </c>
      <c r="BA726" s="66">
        <v>7409</v>
      </c>
      <c r="BB726" s="66">
        <v>10693</v>
      </c>
      <c r="BC726" s="66">
        <v>16093</v>
      </c>
      <c r="BD726" s="66">
        <v>27704</v>
      </c>
      <c r="BE726" s="66">
        <v>25560</v>
      </c>
      <c r="BF726" s="217">
        <v>77442</v>
      </c>
      <c r="BG726" s="245">
        <v>74099</v>
      </c>
      <c r="BH726" s="240">
        <v>544</v>
      </c>
      <c r="BI726" s="243"/>
      <c r="BJ726" s="688">
        <v>17910</v>
      </c>
      <c r="BK726" s="245">
        <v>1725</v>
      </c>
      <c r="BL726" s="245"/>
      <c r="BM726" s="33">
        <v>5381</v>
      </c>
      <c r="BN726" s="28">
        <v>5944</v>
      </c>
      <c r="BO726" s="44">
        <v>9381</v>
      </c>
      <c r="BP726" s="44">
        <v>7865</v>
      </c>
      <c r="BQ726" s="44">
        <v>24115</v>
      </c>
      <c r="BR726" s="44">
        <v>43590</v>
      </c>
      <c r="BS726" s="44">
        <v>75668</v>
      </c>
      <c r="BT726" s="44">
        <v>91850</v>
      </c>
      <c r="BU726" s="44">
        <v>45761</v>
      </c>
      <c r="BV726" s="44">
        <v>62068</v>
      </c>
      <c r="BW726" s="245">
        <v>60760</v>
      </c>
      <c r="BX726" s="245">
        <v>9829</v>
      </c>
      <c r="BY726" s="245"/>
      <c r="BZ726" s="28">
        <v>2587</v>
      </c>
      <c r="CA726" s="28">
        <v>6646</v>
      </c>
      <c r="CB726" s="44">
        <v>7304</v>
      </c>
      <c r="CC726" s="44">
        <v>11721</v>
      </c>
      <c r="CD726" s="44">
        <v>14035</v>
      </c>
      <c r="CE726" s="44">
        <v>16488</v>
      </c>
      <c r="CF726" s="44">
        <v>16553</v>
      </c>
      <c r="CG726" s="44">
        <v>16817</v>
      </c>
      <c r="CH726" s="44">
        <v>34225</v>
      </c>
      <c r="CI726" s="44">
        <v>11712</v>
      </c>
      <c r="CJ726" s="245">
        <v>4581</v>
      </c>
      <c r="CK726" s="245">
        <v>7459</v>
      </c>
      <c r="CL726" s="245"/>
    </row>
    <row r="727" spans="1:90" ht="12.95" customHeight="1" x14ac:dyDescent="0.2">
      <c r="A727" s="76"/>
      <c r="B727" s="26" t="s">
        <v>1386</v>
      </c>
      <c r="C727" s="29" t="s">
        <v>2054</v>
      </c>
      <c r="D727" s="262">
        <v>33744</v>
      </c>
      <c r="E727" s="28">
        <v>72108</v>
      </c>
      <c r="F727" s="44">
        <v>93222</v>
      </c>
      <c r="G727" s="52">
        <v>96415</v>
      </c>
      <c r="H727" s="44">
        <v>103935</v>
      </c>
      <c r="I727" s="44">
        <v>108378</v>
      </c>
      <c r="J727" s="44">
        <v>115117</v>
      </c>
      <c r="K727" s="44">
        <v>114228</v>
      </c>
      <c r="L727" s="44">
        <v>113877</v>
      </c>
      <c r="M727" s="44">
        <v>107860</v>
      </c>
      <c r="N727" s="107">
        <f t="shared" si="100"/>
        <v>125</v>
      </c>
      <c r="O727" s="141">
        <f>+AF727+AS727+BF727+BV727+CI727</f>
        <v>107860</v>
      </c>
      <c r="P727" s="142">
        <f t="shared" si="101"/>
        <v>0</v>
      </c>
      <c r="Q727" s="222">
        <v>115562</v>
      </c>
      <c r="R727" s="222">
        <v>143002</v>
      </c>
      <c r="S727" s="107">
        <f t="shared" si="97"/>
        <v>123</v>
      </c>
      <c r="T727" s="141">
        <f>+AH727+AU727+BH727+BK727+BX727+CK727</f>
        <v>143002</v>
      </c>
      <c r="U727" s="142">
        <f t="shared" si="96"/>
        <v>0</v>
      </c>
      <c r="V727" s="260"/>
      <c r="W727" s="33">
        <v>21591</v>
      </c>
      <c r="X727" s="28">
        <v>38921</v>
      </c>
      <c r="Y727" s="44">
        <v>50829</v>
      </c>
      <c r="Z727" s="44">
        <v>59463</v>
      </c>
      <c r="AA727" s="44">
        <v>67917</v>
      </c>
      <c r="AB727" s="44">
        <v>78653</v>
      </c>
      <c r="AC727" s="44">
        <v>86416</v>
      </c>
      <c r="AD727" s="44">
        <v>81027</v>
      </c>
      <c r="AE727" s="44">
        <v>83769</v>
      </c>
      <c r="AF727" s="44">
        <v>78633</v>
      </c>
      <c r="AG727" s="245">
        <v>84553</v>
      </c>
      <c r="AH727" s="245">
        <v>106806</v>
      </c>
      <c r="AI727" s="245"/>
      <c r="AJ727" s="33">
        <v>1062</v>
      </c>
      <c r="AK727" s="28">
        <v>7295</v>
      </c>
      <c r="AL727" s="44">
        <v>4650</v>
      </c>
      <c r="AM727" s="44">
        <v>4453</v>
      </c>
      <c r="AN727" s="44">
        <v>4034</v>
      </c>
      <c r="AO727" s="44">
        <v>1956</v>
      </c>
      <c r="AP727" s="307">
        <v>4832</v>
      </c>
      <c r="AQ727" s="307">
        <v>4469</v>
      </c>
      <c r="AR727" s="307">
        <v>1509</v>
      </c>
      <c r="AS727" s="307">
        <v>1486</v>
      </c>
      <c r="AT727" s="245">
        <v>2031</v>
      </c>
      <c r="AU727" s="245">
        <v>1997</v>
      </c>
      <c r="AV727" s="245"/>
      <c r="AW727" s="33">
        <v>1813</v>
      </c>
      <c r="AX727" s="28">
        <v>4923</v>
      </c>
      <c r="AY727" s="44">
        <v>5964</v>
      </c>
      <c r="AZ727" s="66">
        <v>6195</v>
      </c>
      <c r="BA727" s="66">
        <v>6032</v>
      </c>
      <c r="BB727" s="66">
        <v>5603</v>
      </c>
      <c r="BC727" s="66">
        <v>5818</v>
      </c>
      <c r="BD727" s="66">
        <v>6105</v>
      </c>
      <c r="BE727" s="66">
        <v>6074</v>
      </c>
      <c r="BF727" s="217">
        <v>6777</v>
      </c>
      <c r="BG727" s="245">
        <v>6634</v>
      </c>
      <c r="BH727" s="242">
        <v>7356</v>
      </c>
      <c r="BI727" s="244"/>
      <c r="BJ727" s="688">
        <v>3519</v>
      </c>
      <c r="BK727" s="245">
        <v>3050</v>
      </c>
      <c r="BL727" s="245"/>
      <c r="BM727" s="33">
        <v>5648</v>
      </c>
      <c r="BN727" s="28">
        <v>13897</v>
      </c>
      <c r="BO727" s="44">
        <v>23011</v>
      </c>
      <c r="BP727" s="44">
        <v>20318</v>
      </c>
      <c r="BQ727" s="44">
        <v>19312</v>
      </c>
      <c r="BR727" s="44">
        <v>18580</v>
      </c>
      <c r="BS727" s="44">
        <v>14602</v>
      </c>
      <c r="BT727" s="44">
        <v>16362</v>
      </c>
      <c r="BU727" s="44">
        <v>16422</v>
      </c>
      <c r="BV727" s="44">
        <v>14081</v>
      </c>
      <c r="BW727" s="245">
        <v>16422</v>
      </c>
      <c r="BX727" s="245">
        <v>20578</v>
      </c>
      <c r="BY727" s="245"/>
      <c r="BZ727" s="28">
        <v>3630</v>
      </c>
      <c r="CA727" s="28">
        <v>7072</v>
      </c>
      <c r="CB727" s="44">
        <v>8768</v>
      </c>
      <c r="CC727" s="44">
        <v>5986</v>
      </c>
      <c r="CD727" s="44">
        <v>6640</v>
      </c>
      <c r="CE727" s="44">
        <v>3586</v>
      </c>
      <c r="CF727" s="44">
        <v>3449</v>
      </c>
      <c r="CG727" s="44">
        <v>6265</v>
      </c>
      <c r="CH727" s="44">
        <v>6103</v>
      </c>
      <c r="CI727" s="44">
        <v>6883</v>
      </c>
      <c r="CJ727" s="245">
        <v>2403</v>
      </c>
      <c r="CK727" s="245">
        <v>3215</v>
      </c>
      <c r="CL727" s="245"/>
    </row>
    <row r="728" spans="1:90" ht="12.95" customHeight="1" x14ac:dyDescent="0.2">
      <c r="A728" s="76"/>
      <c r="B728" s="26" t="s">
        <v>1421</v>
      </c>
      <c r="C728" s="29" t="s">
        <v>2054</v>
      </c>
      <c r="D728" s="262">
        <v>49542</v>
      </c>
      <c r="E728" s="28">
        <v>63391</v>
      </c>
      <c r="F728" s="44">
        <v>88602</v>
      </c>
      <c r="G728" s="52">
        <v>104994</v>
      </c>
      <c r="H728" s="44">
        <v>114120</v>
      </c>
      <c r="I728" s="44">
        <v>115693</v>
      </c>
      <c r="J728" s="44">
        <v>121841</v>
      </c>
      <c r="K728" s="44">
        <v>113195</v>
      </c>
      <c r="L728" s="44">
        <v>115421</v>
      </c>
      <c r="M728" s="44">
        <v>122558</v>
      </c>
      <c r="N728" s="107">
        <f t="shared" si="100"/>
        <v>120</v>
      </c>
      <c r="O728" s="141">
        <f>+AF728+AS728+BF728+BV728+CI728</f>
        <v>122558</v>
      </c>
      <c r="P728" s="142">
        <f t="shared" si="101"/>
        <v>0</v>
      </c>
      <c r="Q728" s="222">
        <v>129856</v>
      </c>
      <c r="R728" s="222">
        <v>132356</v>
      </c>
      <c r="S728" s="107">
        <f t="shared" si="97"/>
        <v>128</v>
      </c>
      <c r="T728" s="141">
        <f>+AH728+AU728+BH728+BK728+BX728+CK728</f>
        <v>132356</v>
      </c>
      <c r="U728" s="142">
        <f t="shared" si="96"/>
        <v>0</v>
      </c>
      <c r="V728" s="260"/>
      <c r="W728" s="33">
        <v>32757</v>
      </c>
      <c r="X728" s="28">
        <v>39861</v>
      </c>
      <c r="Y728" s="44">
        <v>58280</v>
      </c>
      <c r="Z728" s="44">
        <v>70832</v>
      </c>
      <c r="AA728" s="44">
        <v>79015</v>
      </c>
      <c r="AB728" s="44">
        <v>79879</v>
      </c>
      <c r="AC728" s="44">
        <v>82519</v>
      </c>
      <c r="AD728" s="44">
        <v>90049</v>
      </c>
      <c r="AE728" s="44">
        <v>89717</v>
      </c>
      <c r="AF728" s="44">
        <v>92555</v>
      </c>
      <c r="AG728" s="245">
        <v>98635</v>
      </c>
      <c r="AH728" s="245">
        <v>101471</v>
      </c>
      <c r="AI728" s="245"/>
      <c r="AJ728" s="33">
        <v>2530</v>
      </c>
      <c r="AK728" s="28">
        <v>3262</v>
      </c>
      <c r="AL728" s="44">
        <v>4359</v>
      </c>
      <c r="AM728" s="44">
        <v>3436</v>
      </c>
      <c r="AN728" s="44">
        <v>5003</v>
      </c>
      <c r="AO728" s="44">
        <v>5158</v>
      </c>
      <c r="AP728" s="307">
        <v>5679</v>
      </c>
      <c r="AQ728" s="307">
        <v>381</v>
      </c>
      <c r="AR728" s="307">
        <v>267</v>
      </c>
      <c r="AS728" s="307">
        <v>253</v>
      </c>
      <c r="AT728" s="246">
        <v>312</v>
      </c>
      <c r="AU728" s="246">
        <v>172</v>
      </c>
      <c r="AV728" s="246"/>
      <c r="AW728" s="33">
        <v>4337</v>
      </c>
      <c r="AX728" s="28">
        <v>5713</v>
      </c>
      <c r="AY728" s="44">
        <v>7157</v>
      </c>
      <c r="AZ728" s="66">
        <v>7477</v>
      </c>
      <c r="BA728" s="66">
        <v>6856</v>
      </c>
      <c r="BB728" s="66">
        <v>7259</v>
      </c>
      <c r="BC728" s="66">
        <v>7874</v>
      </c>
      <c r="BD728" s="66">
        <v>6000</v>
      </c>
      <c r="BE728" s="66">
        <v>2330</v>
      </c>
      <c r="BF728" s="217">
        <v>2971</v>
      </c>
      <c r="BG728" s="245">
        <v>1899</v>
      </c>
      <c r="BH728" s="242">
        <v>1860</v>
      </c>
      <c r="BI728" s="244"/>
      <c r="BJ728" s="688">
        <v>6387</v>
      </c>
      <c r="BK728" s="245">
        <v>4499</v>
      </c>
      <c r="BL728" s="245"/>
      <c r="BM728" s="33">
        <v>7445</v>
      </c>
      <c r="BN728" s="28">
        <v>10239</v>
      </c>
      <c r="BO728" s="44">
        <v>14381</v>
      </c>
      <c r="BP728" s="44">
        <v>16818</v>
      </c>
      <c r="BQ728" s="44">
        <v>16370</v>
      </c>
      <c r="BR728" s="44">
        <v>17721</v>
      </c>
      <c r="BS728" s="44">
        <v>18806</v>
      </c>
      <c r="BT728" s="44">
        <v>16102</v>
      </c>
      <c r="BU728" s="44">
        <v>18753</v>
      </c>
      <c r="BV728" s="44">
        <v>19914</v>
      </c>
      <c r="BW728" s="245">
        <v>22623</v>
      </c>
      <c r="BX728" s="245">
        <v>24354</v>
      </c>
      <c r="BY728" s="245"/>
      <c r="BZ728" s="28">
        <v>2473</v>
      </c>
      <c r="CA728" s="28">
        <v>4316</v>
      </c>
      <c r="CB728" s="44">
        <v>4425</v>
      </c>
      <c r="CC728" s="44">
        <v>6431</v>
      </c>
      <c r="CD728" s="44">
        <v>6876</v>
      </c>
      <c r="CE728" s="44">
        <v>5676</v>
      </c>
      <c r="CF728" s="44">
        <v>6963</v>
      </c>
      <c r="CG728" s="44">
        <v>663</v>
      </c>
      <c r="CH728" s="44">
        <v>4354</v>
      </c>
      <c r="CI728" s="44">
        <v>6865</v>
      </c>
      <c r="CJ728" s="246">
        <v>0</v>
      </c>
      <c r="CK728" s="246">
        <v>0</v>
      </c>
      <c r="CL728" s="246"/>
    </row>
    <row r="729" spans="1:90" ht="12.95" customHeight="1" x14ac:dyDescent="0.2">
      <c r="A729" s="72" t="s">
        <v>288</v>
      </c>
      <c r="B729" s="26" t="s">
        <v>1858</v>
      </c>
      <c r="C729" s="29" t="s">
        <v>2054</v>
      </c>
      <c r="D729" s="262">
        <v>53921</v>
      </c>
      <c r="E729" s="28">
        <v>52466</v>
      </c>
      <c r="F729" s="44">
        <v>63850</v>
      </c>
      <c r="G729" s="52">
        <v>71327</v>
      </c>
      <c r="H729" s="44">
        <v>76055</v>
      </c>
      <c r="I729" s="44">
        <v>83062</v>
      </c>
      <c r="J729" s="44">
        <v>79736</v>
      </c>
      <c r="K729" s="44">
        <v>85394</v>
      </c>
      <c r="L729" s="44">
        <v>92486</v>
      </c>
      <c r="M729" s="44">
        <v>101864</v>
      </c>
      <c r="N729" s="107">
        <f t="shared" si="100"/>
        <v>130</v>
      </c>
      <c r="O729" s="141">
        <f>+AF729+AS729+BF729+BV729+CI729</f>
        <v>101864</v>
      </c>
      <c r="P729" s="142">
        <f t="shared" si="101"/>
        <v>0</v>
      </c>
      <c r="Q729" s="222">
        <v>124528</v>
      </c>
      <c r="R729" s="222">
        <v>126478</v>
      </c>
      <c r="S729" s="107">
        <f t="shared" si="97"/>
        <v>131</v>
      </c>
      <c r="T729" s="141">
        <f>+AH729+AU729+BH729+BK729+BX729+CK729</f>
        <v>126478</v>
      </c>
      <c r="U729" s="142">
        <f t="shared" si="96"/>
        <v>0</v>
      </c>
      <c r="V729" s="260"/>
      <c r="W729" s="33">
        <v>26869</v>
      </c>
      <c r="X729" s="28">
        <v>38213</v>
      </c>
      <c r="Y729" s="44">
        <v>44577</v>
      </c>
      <c r="Z729" s="44">
        <v>51309</v>
      </c>
      <c r="AA729" s="44">
        <v>50456</v>
      </c>
      <c r="AB729" s="44">
        <v>53987</v>
      </c>
      <c r="AC729" s="44">
        <v>50904</v>
      </c>
      <c r="AD729" s="44">
        <v>54452</v>
      </c>
      <c r="AE729" s="44">
        <v>58686</v>
      </c>
      <c r="AF729" s="44">
        <v>65126</v>
      </c>
      <c r="AG729" s="245">
        <v>79939</v>
      </c>
      <c r="AH729" s="245">
        <v>89074</v>
      </c>
      <c r="AI729" s="245"/>
      <c r="AJ729" s="33">
        <v>691</v>
      </c>
      <c r="AK729" s="28">
        <v>658</v>
      </c>
      <c r="AL729" s="44">
        <v>1159</v>
      </c>
      <c r="AM729" s="44">
        <v>1832</v>
      </c>
      <c r="AN729" s="44">
        <v>3025</v>
      </c>
      <c r="AO729" s="44">
        <v>4954</v>
      </c>
      <c r="AP729" s="307">
        <v>5125</v>
      </c>
      <c r="AQ729" s="307">
        <v>6018</v>
      </c>
      <c r="AR729" s="307">
        <v>5121</v>
      </c>
      <c r="AS729" s="307">
        <v>3457</v>
      </c>
      <c r="AT729" s="245">
        <v>5143</v>
      </c>
      <c r="AU729" s="245">
        <v>3577</v>
      </c>
      <c r="AV729" s="245"/>
      <c r="AW729" s="33">
        <v>4155</v>
      </c>
      <c r="AX729" s="28">
        <v>188</v>
      </c>
      <c r="AY729" s="44">
        <v>5030</v>
      </c>
      <c r="AZ729" s="66">
        <v>4245</v>
      </c>
      <c r="BA729" s="66">
        <v>6202</v>
      </c>
      <c r="BB729" s="66">
        <v>5331</v>
      </c>
      <c r="BC729" s="66">
        <v>5210</v>
      </c>
      <c r="BD729" s="66">
        <v>5806</v>
      </c>
      <c r="BE729" s="66">
        <v>5595</v>
      </c>
      <c r="BF729" s="217">
        <v>6981</v>
      </c>
      <c r="BG729" s="245">
        <v>5564</v>
      </c>
      <c r="BH729" s="242">
        <v>4703</v>
      </c>
      <c r="BI729" s="244"/>
      <c r="BJ729" s="688">
        <v>7441</v>
      </c>
      <c r="BK729" s="245">
        <v>7661</v>
      </c>
      <c r="BL729" s="245"/>
      <c r="BM729" s="33">
        <v>19172</v>
      </c>
      <c r="BN729" s="28">
        <v>6657</v>
      </c>
      <c r="BO729" s="44">
        <v>7168</v>
      </c>
      <c r="BP729" s="44">
        <v>7785</v>
      </c>
      <c r="BQ729" s="44">
        <v>9456</v>
      </c>
      <c r="BR729" s="44">
        <v>11160</v>
      </c>
      <c r="BS729" s="44">
        <v>11632</v>
      </c>
      <c r="BT729" s="44">
        <v>13747</v>
      </c>
      <c r="BU729" s="44">
        <v>17672</v>
      </c>
      <c r="BV729" s="44">
        <v>20202</v>
      </c>
      <c r="BW729" s="245">
        <v>26339</v>
      </c>
      <c r="BX729" s="245">
        <v>21336</v>
      </c>
      <c r="BY729" s="245"/>
      <c r="BZ729" s="28">
        <v>3034</v>
      </c>
      <c r="CA729" s="28">
        <v>6750</v>
      </c>
      <c r="CB729" s="44">
        <v>5916</v>
      </c>
      <c r="CC729" s="44">
        <v>6156</v>
      </c>
      <c r="CD729" s="44">
        <v>6916</v>
      </c>
      <c r="CE729" s="44">
        <v>7630</v>
      </c>
      <c r="CF729" s="44">
        <v>6865</v>
      </c>
      <c r="CG729" s="44">
        <v>5371</v>
      </c>
      <c r="CH729" s="44">
        <v>5412</v>
      </c>
      <c r="CI729" s="44">
        <v>6098</v>
      </c>
      <c r="CJ729" s="246">
        <v>102</v>
      </c>
      <c r="CK729" s="246">
        <v>127</v>
      </c>
      <c r="CL729" s="246"/>
    </row>
    <row r="730" spans="1:90" ht="12.95" customHeight="1" x14ac:dyDescent="0.2">
      <c r="A730" s="3" t="s">
        <v>256</v>
      </c>
      <c r="B730" s="26" t="s">
        <v>1436</v>
      </c>
      <c r="C730" s="29" t="s">
        <v>2054</v>
      </c>
      <c r="D730" s="262">
        <v>23184</v>
      </c>
      <c r="E730" s="28">
        <v>24876</v>
      </c>
      <c r="F730" s="44">
        <v>44465</v>
      </c>
      <c r="G730" s="52">
        <v>69548</v>
      </c>
      <c r="H730" s="44">
        <v>76120</v>
      </c>
      <c r="I730" s="44">
        <v>88049</v>
      </c>
      <c r="J730" s="44">
        <v>96687</v>
      </c>
      <c r="K730" s="44">
        <v>96575</v>
      </c>
      <c r="L730" s="44">
        <v>100911</v>
      </c>
      <c r="M730" s="44">
        <v>102366</v>
      </c>
      <c r="N730" s="107">
        <f t="shared" si="100"/>
        <v>129</v>
      </c>
      <c r="O730" s="141">
        <f>+AF730+AS730+BF730+BV730+CI730</f>
        <v>102366</v>
      </c>
      <c r="P730" s="142">
        <f t="shared" si="101"/>
        <v>0</v>
      </c>
      <c r="Q730" s="222">
        <v>118349</v>
      </c>
      <c r="R730" s="222">
        <v>115020</v>
      </c>
      <c r="S730" s="107">
        <f t="shared" si="97"/>
        <v>135</v>
      </c>
      <c r="T730" s="141">
        <f>+AH730+AU730+BH730+BK730+BX730+CK730</f>
        <v>115020</v>
      </c>
      <c r="U730" s="142">
        <f t="shared" si="96"/>
        <v>0</v>
      </c>
      <c r="V730" s="260"/>
      <c r="W730" s="33">
        <v>9869</v>
      </c>
      <c r="X730" s="28">
        <v>14292</v>
      </c>
      <c r="Y730" s="44">
        <v>30232</v>
      </c>
      <c r="Z730" s="44">
        <v>49271</v>
      </c>
      <c r="AA730" s="44">
        <v>54963</v>
      </c>
      <c r="AB730" s="44">
        <v>62606</v>
      </c>
      <c r="AC730" s="44">
        <v>68499</v>
      </c>
      <c r="AD730" s="44">
        <v>66795</v>
      </c>
      <c r="AE730" s="44">
        <v>65198</v>
      </c>
      <c r="AF730" s="44">
        <v>67620</v>
      </c>
      <c r="AG730" s="245">
        <v>77438</v>
      </c>
      <c r="AH730" s="245">
        <v>83702</v>
      </c>
      <c r="AI730" s="245"/>
      <c r="AJ730" s="33">
        <v>1340</v>
      </c>
      <c r="AK730" s="28">
        <v>1163</v>
      </c>
      <c r="AL730" s="44">
        <v>826</v>
      </c>
      <c r="AM730" s="44">
        <v>2754</v>
      </c>
      <c r="AN730" s="44">
        <v>3254</v>
      </c>
      <c r="AO730" s="44">
        <v>3903</v>
      </c>
      <c r="AP730" s="307">
        <v>3834</v>
      </c>
      <c r="AQ730" s="307">
        <v>4047</v>
      </c>
      <c r="AR730" s="307">
        <v>5870</v>
      </c>
      <c r="AS730" s="307">
        <v>4126</v>
      </c>
      <c r="AT730" s="245">
        <v>4174</v>
      </c>
      <c r="AU730" s="245">
        <v>3834</v>
      </c>
      <c r="AV730" s="245"/>
      <c r="AW730" s="33">
        <v>3429</v>
      </c>
      <c r="AX730" s="28">
        <v>3137</v>
      </c>
      <c r="AY730" s="44">
        <v>795</v>
      </c>
      <c r="AZ730" s="66">
        <v>2407</v>
      </c>
      <c r="BA730" s="66">
        <v>2344</v>
      </c>
      <c r="BB730" s="66">
        <v>2058</v>
      </c>
      <c r="BC730" s="66">
        <v>2251</v>
      </c>
      <c r="BD730" s="66">
        <v>2403</v>
      </c>
      <c r="BE730" s="66">
        <v>2138</v>
      </c>
      <c r="BF730" s="217">
        <v>2147</v>
      </c>
      <c r="BG730" s="245">
        <v>2860</v>
      </c>
      <c r="BH730" s="242">
        <v>2592</v>
      </c>
      <c r="BI730" s="244"/>
      <c r="BJ730" s="688">
        <v>8998</v>
      </c>
      <c r="BK730" s="245">
        <v>6989</v>
      </c>
      <c r="BL730" s="245"/>
      <c r="BM730" s="33">
        <v>8546</v>
      </c>
      <c r="BN730" s="28">
        <v>6284</v>
      </c>
      <c r="BO730" s="44">
        <v>11268</v>
      </c>
      <c r="BP730" s="44">
        <v>12104</v>
      </c>
      <c r="BQ730" s="44">
        <v>13071</v>
      </c>
      <c r="BR730" s="44">
        <v>15721</v>
      </c>
      <c r="BS730" s="44">
        <v>18180</v>
      </c>
      <c r="BT730" s="44">
        <v>18025</v>
      </c>
      <c r="BU730" s="44">
        <v>20044</v>
      </c>
      <c r="BV730" s="44">
        <v>20777</v>
      </c>
      <c r="BW730" s="245">
        <v>24879</v>
      </c>
      <c r="BX730" s="245">
        <v>17887</v>
      </c>
      <c r="BY730" s="245"/>
      <c r="BZ730" s="28">
        <v>0</v>
      </c>
      <c r="CA730" s="28">
        <v>0</v>
      </c>
      <c r="CB730" s="44">
        <v>1344</v>
      </c>
      <c r="CC730" s="44">
        <v>3012</v>
      </c>
      <c r="CD730" s="44">
        <v>2488</v>
      </c>
      <c r="CE730" s="44">
        <v>3761</v>
      </c>
      <c r="CF730" s="44">
        <v>3923</v>
      </c>
      <c r="CG730" s="44">
        <v>5305</v>
      </c>
      <c r="CH730" s="44">
        <v>7661</v>
      </c>
      <c r="CI730" s="44">
        <v>7696</v>
      </c>
      <c r="CJ730" s="246">
        <v>0</v>
      </c>
      <c r="CK730" s="246">
        <v>16</v>
      </c>
      <c r="CL730" s="246"/>
    </row>
    <row r="731" spans="1:90" ht="12.95" customHeight="1" x14ac:dyDescent="0.2">
      <c r="A731" s="3" t="s">
        <v>248</v>
      </c>
      <c r="B731" s="26" t="s">
        <v>1379</v>
      </c>
      <c r="C731" s="29" t="s">
        <v>2054</v>
      </c>
      <c r="D731" s="262">
        <v>23213</v>
      </c>
      <c r="E731" s="28">
        <v>54821</v>
      </c>
      <c r="F731" s="44">
        <v>62149</v>
      </c>
      <c r="G731" s="52">
        <v>68923</v>
      </c>
      <c r="H731" s="44">
        <v>81216</v>
      </c>
      <c r="I731" s="44">
        <v>75066</v>
      </c>
      <c r="J731" s="44">
        <v>93153</v>
      </c>
      <c r="K731" s="44">
        <v>96135</v>
      </c>
      <c r="L731" s="44">
        <v>95042</v>
      </c>
      <c r="M731" s="44">
        <v>100580</v>
      </c>
      <c r="N731" s="107">
        <f t="shared" si="100"/>
        <v>132</v>
      </c>
      <c r="O731" s="141">
        <f>+AF731+AS731+BF731+BV731+CI731</f>
        <v>100580</v>
      </c>
      <c r="P731" s="142">
        <f t="shared" si="101"/>
        <v>0</v>
      </c>
      <c r="Q731" s="222">
        <v>111282</v>
      </c>
      <c r="R731" s="222">
        <v>111600</v>
      </c>
      <c r="S731" s="107">
        <f t="shared" si="97"/>
        <v>137</v>
      </c>
      <c r="T731" s="141">
        <f>+AH731+AU731+BH731+BK731+BX731+CK731</f>
        <v>111600</v>
      </c>
      <c r="U731" s="142">
        <f t="shared" ref="U731:U794" si="102">+T731-R731</f>
        <v>0</v>
      </c>
      <c r="V731" s="260"/>
      <c r="W731" s="33">
        <v>8975</v>
      </c>
      <c r="X731" s="28">
        <v>24412</v>
      </c>
      <c r="Y731" s="44">
        <v>23732</v>
      </c>
      <c r="Z731" s="44">
        <v>28901</v>
      </c>
      <c r="AA731" s="44">
        <v>36513</v>
      </c>
      <c r="AB731" s="44">
        <v>28951</v>
      </c>
      <c r="AC731" s="44">
        <v>41394</v>
      </c>
      <c r="AD731" s="44">
        <v>41963</v>
      </c>
      <c r="AE731" s="44">
        <v>40931</v>
      </c>
      <c r="AF731" s="44">
        <v>47280</v>
      </c>
      <c r="AG731" s="245">
        <v>50163</v>
      </c>
      <c r="AH731" s="245">
        <v>59800</v>
      </c>
      <c r="AI731" s="245"/>
      <c r="AJ731" s="33">
        <v>1320</v>
      </c>
      <c r="AK731" s="28">
        <v>5872</v>
      </c>
      <c r="AL731" s="44">
        <v>10366</v>
      </c>
      <c r="AM731" s="44">
        <v>11017</v>
      </c>
      <c r="AN731" s="44">
        <v>9941</v>
      </c>
      <c r="AO731" s="44">
        <v>6806</v>
      </c>
      <c r="AP731" s="307">
        <v>6133</v>
      </c>
      <c r="AQ731" s="307">
        <v>5260</v>
      </c>
      <c r="AR731" s="307">
        <v>10140</v>
      </c>
      <c r="AS731" s="307">
        <v>592</v>
      </c>
      <c r="AT731" s="245">
        <v>19673</v>
      </c>
      <c r="AU731" s="245">
        <v>18325</v>
      </c>
      <c r="AV731" s="245"/>
      <c r="AW731" s="33">
        <v>3545</v>
      </c>
      <c r="AX731" s="28">
        <v>2899</v>
      </c>
      <c r="AY731" s="44">
        <v>4030</v>
      </c>
      <c r="AZ731" s="66">
        <v>3323</v>
      </c>
      <c r="BA731" s="66">
        <v>3737</v>
      </c>
      <c r="BB731" s="66">
        <v>3843</v>
      </c>
      <c r="BC731" s="66">
        <v>3469</v>
      </c>
      <c r="BD731" s="66">
        <v>2609</v>
      </c>
      <c r="BE731" s="66">
        <v>3228</v>
      </c>
      <c r="BF731" s="217">
        <v>3446</v>
      </c>
      <c r="BG731" s="245">
        <v>3835</v>
      </c>
      <c r="BH731" s="242">
        <v>4460</v>
      </c>
      <c r="BI731" s="244"/>
      <c r="BJ731" s="688">
        <v>1184</v>
      </c>
      <c r="BK731" s="246">
        <v>66</v>
      </c>
      <c r="BL731" s="246"/>
      <c r="BM731" s="33">
        <v>8892</v>
      </c>
      <c r="BN731" s="28">
        <v>19674</v>
      </c>
      <c r="BO731" s="44">
        <v>20983</v>
      </c>
      <c r="BP731" s="44">
        <v>23545</v>
      </c>
      <c r="BQ731" s="44">
        <v>28871</v>
      </c>
      <c r="BR731" s="44">
        <v>31482</v>
      </c>
      <c r="BS731" s="44">
        <v>39269</v>
      </c>
      <c r="BT731" s="44">
        <v>44127</v>
      </c>
      <c r="BU731" s="44">
        <v>39512</v>
      </c>
      <c r="BV731" s="44">
        <v>48453</v>
      </c>
      <c r="BW731" s="245">
        <v>33834</v>
      </c>
      <c r="BX731" s="245">
        <v>28949</v>
      </c>
      <c r="BY731" s="245"/>
      <c r="BZ731" s="28">
        <v>481</v>
      </c>
      <c r="CA731" s="28">
        <v>1964</v>
      </c>
      <c r="CB731" s="44">
        <v>3038</v>
      </c>
      <c r="CC731" s="44">
        <v>2137</v>
      </c>
      <c r="CD731" s="44">
        <v>2154</v>
      </c>
      <c r="CE731" s="44">
        <v>3984</v>
      </c>
      <c r="CF731" s="44">
        <v>2888</v>
      </c>
      <c r="CG731" s="44">
        <v>2176</v>
      </c>
      <c r="CH731" s="44">
        <v>1231</v>
      </c>
      <c r="CI731" s="44">
        <v>809</v>
      </c>
      <c r="CJ731" s="245">
        <v>2593</v>
      </c>
      <c r="CK731" s="246">
        <v>0</v>
      </c>
      <c r="CL731" s="246"/>
    </row>
    <row r="732" spans="1:90" ht="12.95" customHeight="1" x14ac:dyDescent="0.2">
      <c r="A732" s="3" t="s">
        <v>227</v>
      </c>
      <c r="B732" s="26" t="s">
        <v>1388</v>
      </c>
      <c r="C732" s="29" t="s">
        <v>2054</v>
      </c>
      <c r="D732" s="262">
        <v>40842</v>
      </c>
      <c r="E732" s="28">
        <v>48135</v>
      </c>
      <c r="F732" s="57"/>
      <c r="G732" s="52">
        <v>61818</v>
      </c>
      <c r="H732" s="44">
        <v>60947</v>
      </c>
      <c r="I732" s="44">
        <v>60252</v>
      </c>
      <c r="J732" s="44">
        <v>70696</v>
      </c>
      <c r="K732" s="44">
        <v>76237</v>
      </c>
      <c r="L732" s="44">
        <v>77457</v>
      </c>
      <c r="M732" s="44">
        <v>83375</v>
      </c>
      <c r="N732" s="107">
        <f t="shared" si="100"/>
        <v>143</v>
      </c>
      <c r="O732" s="141">
        <f>+AF732+AS732+BF732+BV732+CI732</f>
        <v>83375</v>
      </c>
      <c r="P732" s="142">
        <f t="shared" si="101"/>
        <v>0</v>
      </c>
      <c r="Q732" s="222">
        <v>90016</v>
      </c>
      <c r="R732" s="222">
        <v>102630</v>
      </c>
      <c r="S732" s="107">
        <f t="shared" si="97"/>
        <v>144</v>
      </c>
      <c r="T732" s="141">
        <f>+AH732+AU732+BH732+BK732+BX732+CK732</f>
        <v>102630</v>
      </c>
      <c r="U732" s="142">
        <f t="shared" si="102"/>
        <v>0</v>
      </c>
      <c r="V732" s="260"/>
      <c r="W732" s="33">
        <v>25480</v>
      </c>
      <c r="X732" s="28">
        <v>38538</v>
      </c>
      <c r="Y732" s="57"/>
      <c r="Z732" s="57">
        <v>51942</v>
      </c>
      <c r="AA732" s="57">
        <v>48590</v>
      </c>
      <c r="AB732" s="57">
        <v>42132</v>
      </c>
      <c r="AC732" s="57">
        <v>46898</v>
      </c>
      <c r="AD732" s="57">
        <v>52561</v>
      </c>
      <c r="AE732" s="57">
        <v>50377</v>
      </c>
      <c r="AF732" s="57">
        <v>57148</v>
      </c>
      <c r="AG732" s="245">
        <v>62981</v>
      </c>
      <c r="AH732" s="245">
        <v>78303</v>
      </c>
      <c r="AI732" s="245"/>
      <c r="AJ732" s="33">
        <v>5277</v>
      </c>
      <c r="AK732" s="28">
        <v>4464</v>
      </c>
      <c r="AL732" s="57"/>
      <c r="AM732" s="57">
        <v>6540</v>
      </c>
      <c r="AN732" s="57">
        <v>6974</v>
      </c>
      <c r="AO732" s="57">
        <v>8660</v>
      </c>
      <c r="AP732" s="307">
        <v>7891</v>
      </c>
      <c r="AQ732" s="307">
        <v>7703</v>
      </c>
      <c r="AR732" s="307">
        <v>7728</v>
      </c>
      <c r="AS732" s="307">
        <v>8164</v>
      </c>
      <c r="AT732" s="245">
        <v>7071</v>
      </c>
      <c r="AU732" s="245">
        <v>5823</v>
      </c>
      <c r="AV732" s="245"/>
      <c r="AW732" s="33">
        <v>1253</v>
      </c>
      <c r="AX732" s="28">
        <v>1194</v>
      </c>
      <c r="AY732" s="57"/>
      <c r="AZ732" s="67">
        <v>619</v>
      </c>
      <c r="BA732" s="67">
        <v>2474</v>
      </c>
      <c r="BB732" s="67">
        <v>3526</v>
      </c>
      <c r="BC732" s="67">
        <v>3865</v>
      </c>
      <c r="BD732" s="67">
        <v>3383</v>
      </c>
      <c r="BE732" s="67">
        <v>5568</v>
      </c>
      <c r="BF732" s="212">
        <v>4573</v>
      </c>
      <c r="BG732" s="245">
        <v>4194</v>
      </c>
      <c r="BH732" s="242">
        <v>2484</v>
      </c>
      <c r="BI732" s="244"/>
      <c r="BJ732" s="688">
        <v>1160</v>
      </c>
      <c r="BK732" s="245">
        <v>1162</v>
      </c>
      <c r="BL732" s="245"/>
      <c r="BM732" s="33">
        <v>8716</v>
      </c>
      <c r="BN732" s="28">
        <v>3501</v>
      </c>
      <c r="BO732" s="57"/>
      <c r="BP732" s="93">
        <v>1428</v>
      </c>
      <c r="BQ732" s="93">
        <v>2909</v>
      </c>
      <c r="BR732" s="93">
        <v>5934</v>
      </c>
      <c r="BS732" s="93">
        <v>12042</v>
      </c>
      <c r="BT732" s="93">
        <v>12590</v>
      </c>
      <c r="BU732" s="93">
        <v>13784</v>
      </c>
      <c r="BV732" s="93">
        <v>13490</v>
      </c>
      <c r="BW732" s="245">
        <v>14226</v>
      </c>
      <c r="BX732" s="245">
        <v>14858</v>
      </c>
      <c r="BY732" s="245"/>
      <c r="BZ732" s="28">
        <v>116</v>
      </c>
      <c r="CA732" s="28">
        <v>438</v>
      </c>
      <c r="CB732" s="57"/>
      <c r="CC732" s="57">
        <v>1289</v>
      </c>
      <c r="CD732" s="57">
        <v>0</v>
      </c>
      <c r="CE732" s="57">
        <v>0</v>
      </c>
      <c r="CF732" s="57">
        <v>0</v>
      </c>
      <c r="CG732" s="57">
        <v>0</v>
      </c>
      <c r="CH732" s="57">
        <v>0</v>
      </c>
      <c r="CI732" s="57">
        <v>0</v>
      </c>
      <c r="CJ732" s="246">
        <v>384</v>
      </c>
      <c r="CK732" s="246">
        <v>0</v>
      </c>
      <c r="CL732" s="246"/>
    </row>
    <row r="733" spans="1:90" ht="12.95" customHeight="1" x14ac:dyDescent="0.2">
      <c r="A733" s="72" t="s">
        <v>277</v>
      </c>
      <c r="B733" s="26" t="s">
        <v>796</v>
      </c>
      <c r="C733" s="29" t="s">
        <v>2054</v>
      </c>
      <c r="D733" s="262">
        <v>21126</v>
      </c>
      <c r="E733" s="28">
        <v>47895</v>
      </c>
      <c r="F733" s="44">
        <v>61424</v>
      </c>
      <c r="G733" s="52">
        <v>73664</v>
      </c>
      <c r="H733" s="44">
        <v>74998</v>
      </c>
      <c r="I733" s="44">
        <v>76920</v>
      </c>
      <c r="J733" s="44">
        <v>77583</v>
      </c>
      <c r="K733" s="44">
        <v>88699</v>
      </c>
      <c r="L733" s="44">
        <v>89792</v>
      </c>
      <c r="M733" s="44">
        <v>92891</v>
      </c>
      <c r="N733" s="107">
        <f t="shared" si="100"/>
        <v>138</v>
      </c>
      <c r="O733" s="141">
        <f>+AF733+AS733+BF733+BV733+CI733</f>
        <v>92891</v>
      </c>
      <c r="P733" s="142">
        <f t="shared" si="101"/>
        <v>0</v>
      </c>
      <c r="Q733" s="222">
        <v>92318</v>
      </c>
      <c r="R733" s="222">
        <v>100491</v>
      </c>
      <c r="S733" s="107">
        <f t="shared" si="97"/>
        <v>147</v>
      </c>
      <c r="T733" s="141">
        <f>+AH733+AU733+BH733+BK733+BX733+CK733</f>
        <v>100491</v>
      </c>
      <c r="U733" s="142">
        <f t="shared" si="102"/>
        <v>0</v>
      </c>
      <c r="V733" s="260"/>
      <c r="W733" s="33">
        <v>5778</v>
      </c>
      <c r="X733" s="28">
        <v>17381</v>
      </c>
      <c r="Y733" s="44">
        <v>25641</v>
      </c>
      <c r="Z733" s="44">
        <v>30535</v>
      </c>
      <c r="AA733" s="44">
        <v>30995</v>
      </c>
      <c r="AB733" s="44">
        <v>35716</v>
      </c>
      <c r="AC733" s="44">
        <v>35489</v>
      </c>
      <c r="AD733" s="44">
        <v>41330</v>
      </c>
      <c r="AE733" s="44">
        <v>40087</v>
      </c>
      <c r="AF733" s="44">
        <v>42656</v>
      </c>
      <c r="AG733" s="245">
        <v>50051</v>
      </c>
      <c r="AH733" s="245">
        <v>54250</v>
      </c>
      <c r="AI733" s="245"/>
      <c r="AJ733" s="33">
        <v>6485</v>
      </c>
      <c r="AK733" s="28">
        <v>8187</v>
      </c>
      <c r="AL733" s="44">
        <v>9429</v>
      </c>
      <c r="AM733" s="44">
        <v>11518</v>
      </c>
      <c r="AN733" s="44">
        <v>7696</v>
      </c>
      <c r="AO733" s="44">
        <v>4581</v>
      </c>
      <c r="AP733" s="307">
        <v>5600</v>
      </c>
      <c r="AQ733" s="307">
        <v>5289</v>
      </c>
      <c r="AR733" s="307">
        <v>4918</v>
      </c>
      <c r="AS733" s="307">
        <v>5006</v>
      </c>
      <c r="AT733" s="245">
        <v>4737</v>
      </c>
      <c r="AU733" s="245">
        <v>5118</v>
      </c>
      <c r="AV733" s="245"/>
      <c r="AW733" s="33">
        <v>2173</v>
      </c>
      <c r="AX733" s="28">
        <v>1344</v>
      </c>
      <c r="AY733" s="44">
        <v>688</v>
      </c>
      <c r="AZ733" s="66">
        <v>5681</v>
      </c>
      <c r="BA733" s="66">
        <v>675</v>
      </c>
      <c r="BB733" s="66">
        <v>786</v>
      </c>
      <c r="BC733" s="66">
        <v>6420</v>
      </c>
      <c r="BD733" s="66">
        <v>965</v>
      </c>
      <c r="BE733" s="66">
        <v>4078</v>
      </c>
      <c r="BF733" s="217">
        <v>4659</v>
      </c>
      <c r="BG733" s="245">
        <v>4572</v>
      </c>
      <c r="BH733" s="242">
        <v>7734</v>
      </c>
      <c r="BI733" s="244"/>
      <c r="BJ733" s="688">
        <v>1541</v>
      </c>
      <c r="BK733" s="246">
        <v>594</v>
      </c>
      <c r="BL733" s="246"/>
      <c r="BM733" s="33">
        <v>5507</v>
      </c>
      <c r="BN733" s="28">
        <v>1603</v>
      </c>
      <c r="BO733" s="44">
        <v>16009</v>
      </c>
      <c r="BP733" s="44">
        <v>22774</v>
      </c>
      <c r="BQ733" s="44">
        <v>27881</v>
      </c>
      <c r="BR733" s="44">
        <v>29352</v>
      </c>
      <c r="BS733" s="44">
        <v>25718</v>
      </c>
      <c r="BT733" s="44">
        <v>29458</v>
      </c>
      <c r="BU733" s="44">
        <v>30871</v>
      </c>
      <c r="BV733" s="44">
        <v>31394</v>
      </c>
      <c r="BW733" s="245">
        <v>31417</v>
      </c>
      <c r="BX733" s="245">
        <v>32260</v>
      </c>
      <c r="BY733" s="245"/>
      <c r="BZ733" s="28">
        <v>1183</v>
      </c>
      <c r="CA733" s="28">
        <v>19380</v>
      </c>
      <c r="CB733" s="44">
        <v>9657</v>
      </c>
      <c r="CC733" s="44">
        <v>3156</v>
      </c>
      <c r="CD733" s="44">
        <v>7751</v>
      </c>
      <c r="CE733" s="44">
        <v>6485</v>
      </c>
      <c r="CF733" s="44">
        <v>4356</v>
      </c>
      <c r="CG733" s="44">
        <v>11657</v>
      </c>
      <c r="CH733" s="44">
        <v>9838</v>
      </c>
      <c r="CI733" s="44">
        <v>9176</v>
      </c>
      <c r="CJ733" s="246">
        <v>0</v>
      </c>
      <c r="CK733" s="246">
        <v>535</v>
      </c>
      <c r="CL733" s="246"/>
    </row>
    <row r="734" spans="1:90" ht="12.95" customHeight="1" x14ac:dyDescent="0.2">
      <c r="A734" s="104" t="s">
        <v>278</v>
      </c>
      <c r="B734" s="26" t="s">
        <v>1861</v>
      </c>
      <c r="C734" s="29" t="s">
        <v>2054</v>
      </c>
      <c r="D734" s="262">
        <v>15876</v>
      </c>
      <c r="E734" s="28">
        <v>35340</v>
      </c>
      <c r="F734" s="44">
        <v>38540</v>
      </c>
      <c r="G734" s="52">
        <v>42931</v>
      </c>
      <c r="H734" s="44">
        <v>47283</v>
      </c>
      <c r="I734" s="44">
        <v>63514</v>
      </c>
      <c r="J734" s="44">
        <v>66495</v>
      </c>
      <c r="K734" s="44">
        <v>71502</v>
      </c>
      <c r="L734" s="44">
        <v>59911</v>
      </c>
      <c r="M734" s="44">
        <v>61309</v>
      </c>
      <c r="N734" s="107">
        <f t="shared" si="100"/>
        <v>165</v>
      </c>
      <c r="O734" s="141">
        <f>+AF734+AS734+BF734+BV734+CI734</f>
        <v>61309</v>
      </c>
      <c r="P734" s="142">
        <f t="shared" si="101"/>
        <v>0</v>
      </c>
      <c r="Q734" s="222">
        <v>79949</v>
      </c>
      <c r="R734" s="222">
        <v>86783</v>
      </c>
      <c r="S734" s="107">
        <f t="shared" si="97"/>
        <v>156</v>
      </c>
      <c r="T734" s="141">
        <f>+AH734+AU734+BH734+BK734+BX734+CK734</f>
        <v>86783</v>
      </c>
      <c r="U734" s="142">
        <f t="shared" si="102"/>
        <v>0</v>
      </c>
      <c r="V734" s="260"/>
      <c r="W734" s="33">
        <v>12841</v>
      </c>
      <c r="X734" s="28">
        <v>26916</v>
      </c>
      <c r="Y734" s="44">
        <v>24295</v>
      </c>
      <c r="Z734" s="44">
        <v>26895</v>
      </c>
      <c r="AA734" s="44">
        <v>30659</v>
      </c>
      <c r="AB734" s="44">
        <v>36524</v>
      </c>
      <c r="AC734" s="44">
        <v>36071</v>
      </c>
      <c r="AD734" s="44">
        <v>36028</v>
      </c>
      <c r="AE734" s="44">
        <v>36497</v>
      </c>
      <c r="AF734" s="44">
        <v>38178</v>
      </c>
      <c r="AG734" s="245">
        <v>59074</v>
      </c>
      <c r="AH734" s="245">
        <v>67938</v>
      </c>
      <c r="AI734" s="245"/>
      <c r="AJ734" s="33">
        <v>273</v>
      </c>
      <c r="AK734" s="28">
        <v>162</v>
      </c>
      <c r="AL734" s="44">
        <v>884</v>
      </c>
      <c r="AM734" s="44">
        <v>1276</v>
      </c>
      <c r="AN734" s="44">
        <v>1633</v>
      </c>
      <c r="AO734" s="44">
        <v>1389</v>
      </c>
      <c r="AP734" s="312">
        <v>1428</v>
      </c>
      <c r="AQ734" s="307">
        <v>2351</v>
      </c>
      <c r="AR734" s="307">
        <v>1618</v>
      </c>
      <c r="AS734" s="307">
        <v>761</v>
      </c>
      <c r="AT734" s="245">
        <v>1373</v>
      </c>
      <c r="AU734" s="245">
        <v>1423</v>
      </c>
      <c r="AV734" s="245"/>
      <c r="AW734" s="33">
        <v>1444</v>
      </c>
      <c r="AX734" s="28">
        <v>3567</v>
      </c>
      <c r="AY734" s="44">
        <v>7487</v>
      </c>
      <c r="AZ734" s="66">
        <v>8179</v>
      </c>
      <c r="BA734" s="66">
        <v>8316</v>
      </c>
      <c r="BB734" s="66">
        <v>8424</v>
      </c>
      <c r="BC734" s="66">
        <v>9595</v>
      </c>
      <c r="BD734" s="66">
        <v>10828</v>
      </c>
      <c r="BE734" s="66">
        <v>12296</v>
      </c>
      <c r="BF734" s="217">
        <v>12169</v>
      </c>
      <c r="BG734" s="245">
        <v>4222</v>
      </c>
      <c r="BH734" s="242">
        <v>4248</v>
      </c>
      <c r="BI734" s="244"/>
      <c r="BJ734" s="688">
        <v>2018</v>
      </c>
      <c r="BK734" s="245">
        <v>2665</v>
      </c>
      <c r="BL734" s="245"/>
      <c r="BM734" s="33">
        <v>195</v>
      </c>
      <c r="BN734" s="28">
        <v>4143</v>
      </c>
      <c r="BO734" s="44">
        <v>5874</v>
      </c>
      <c r="BP734" s="44">
        <v>6581</v>
      </c>
      <c r="BQ734" s="44">
        <v>6675</v>
      </c>
      <c r="BR734" s="44">
        <v>17177</v>
      </c>
      <c r="BS734" s="44">
        <v>19401</v>
      </c>
      <c r="BT734" s="44">
        <v>22295</v>
      </c>
      <c r="BU734" s="44">
        <v>9500</v>
      </c>
      <c r="BV734" s="44">
        <v>10201</v>
      </c>
      <c r="BW734" s="245">
        <v>13262</v>
      </c>
      <c r="BX734" s="245">
        <v>10509</v>
      </c>
      <c r="BY734" s="245"/>
      <c r="BZ734" s="28">
        <v>1123</v>
      </c>
      <c r="CA734" s="28">
        <v>552</v>
      </c>
      <c r="CB734" s="44">
        <v>0</v>
      </c>
      <c r="CC734" s="44">
        <v>0</v>
      </c>
      <c r="CD734" s="44">
        <v>0</v>
      </c>
      <c r="CE734" s="44">
        <v>0</v>
      </c>
      <c r="CF734" s="44">
        <v>0</v>
      </c>
      <c r="CG734" s="44">
        <v>0</v>
      </c>
      <c r="CH734" s="44">
        <v>0</v>
      </c>
      <c r="CI734" s="44">
        <v>0</v>
      </c>
      <c r="CJ734" s="246">
        <v>0</v>
      </c>
      <c r="CK734" s="246">
        <v>0</v>
      </c>
      <c r="CL734" s="246"/>
    </row>
    <row r="735" spans="1:90" ht="12.95" customHeight="1" x14ac:dyDescent="0.2">
      <c r="A735" s="104"/>
      <c r="B735" s="26" t="s">
        <v>1860</v>
      </c>
      <c r="C735" s="29" t="s">
        <v>2054</v>
      </c>
      <c r="D735" s="262">
        <v>50769</v>
      </c>
      <c r="E735" s="28">
        <v>40762</v>
      </c>
      <c r="F735" s="44">
        <v>45955</v>
      </c>
      <c r="G735" s="52">
        <v>50777</v>
      </c>
      <c r="H735" s="44">
        <v>56907</v>
      </c>
      <c r="I735" s="44">
        <v>65571</v>
      </c>
      <c r="J735" s="44">
        <v>70576</v>
      </c>
      <c r="K735" s="44"/>
      <c r="L735" s="44">
        <v>77295</v>
      </c>
      <c r="M735" s="44">
        <v>77890</v>
      </c>
      <c r="N735" s="107">
        <f t="shared" si="100"/>
        <v>150</v>
      </c>
      <c r="O735" s="141">
        <f>+AF735+AS735+BF735+BV735+CI735</f>
        <v>77890</v>
      </c>
      <c r="P735" s="142">
        <f t="shared" si="101"/>
        <v>0</v>
      </c>
      <c r="Q735" s="222">
        <v>83952</v>
      </c>
      <c r="R735" s="222">
        <v>84834</v>
      </c>
      <c r="S735" s="107">
        <f t="shared" si="97"/>
        <v>157</v>
      </c>
      <c r="T735" s="141">
        <f>+AH735+AU735+BH735+BK735+BX735+CK735</f>
        <v>84834</v>
      </c>
      <c r="U735" s="142">
        <f t="shared" si="102"/>
        <v>0</v>
      </c>
      <c r="V735" s="260"/>
      <c r="W735" s="33">
        <v>24313</v>
      </c>
      <c r="X735" s="28">
        <v>25555</v>
      </c>
      <c r="Y735" s="44">
        <v>26490</v>
      </c>
      <c r="Z735" s="44">
        <v>32295</v>
      </c>
      <c r="AA735" s="44">
        <v>36651</v>
      </c>
      <c r="AB735" s="44">
        <v>42338</v>
      </c>
      <c r="AC735" s="44">
        <v>44690</v>
      </c>
      <c r="AD735" s="44"/>
      <c r="AE735" s="44">
        <v>47109</v>
      </c>
      <c r="AF735" s="44">
        <v>48216</v>
      </c>
      <c r="AG735" s="245">
        <v>54847</v>
      </c>
      <c r="AH735" s="245">
        <v>59284</v>
      </c>
      <c r="AI735" s="245"/>
      <c r="AJ735" s="33">
        <v>4453</v>
      </c>
      <c r="AK735" s="28">
        <v>5586</v>
      </c>
      <c r="AL735" s="44">
        <v>4554</v>
      </c>
      <c r="AM735" s="44">
        <v>3950</v>
      </c>
      <c r="AN735" s="44">
        <v>4571</v>
      </c>
      <c r="AO735" s="44">
        <v>7640</v>
      </c>
      <c r="AP735" s="307">
        <v>6715</v>
      </c>
      <c r="AQ735" s="307"/>
      <c r="AR735" s="307">
        <v>10078</v>
      </c>
      <c r="AS735" s="307">
        <v>8966</v>
      </c>
      <c r="AT735" s="245">
        <v>7350</v>
      </c>
      <c r="AU735" s="245">
        <v>6003</v>
      </c>
      <c r="AV735" s="245"/>
      <c r="AW735" s="33">
        <v>12161</v>
      </c>
      <c r="AX735" s="28">
        <v>6581</v>
      </c>
      <c r="AY735" s="44">
        <v>5142</v>
      </c>
      <c r="AZ735" s="66">
        <v>6486</v>
      </c>
      <c r="BA735" s="66">
        <v>6429</v>
      </c>
      <c r="BB735" s="66">
        <v>4253</v>
      </c>
      <c r="BC735" s="66">
        <v>6560</v>
      </c>
      <c r="BD735" s="66"/>
      <c r="BE735" s="66">
        <v>4337</v>
      </c>
      <c r="BF735" s="217">
        <v>5119</v>
      </c>
      <c r="BG735" s="245">
        <v>4683</v>
      </c>
      <c r="BH735" s="242">
        <v>3975</v>
      </c>
      <c r="BI735" s="244"/>
      <c r="BJ735" s="688">
        <v>2641</v>
      </c>
      <c r="BK735" s="245">
        <v>2380</v>
      </c>
      <c r="BL735" s="245"/>
      <c r="BM735" s="33">
        <v>3627</v>
      </c>
      <c r="BN735" s="28">
        <v>1622</v>
      </c>
      <c r="BO735" s="44">
        <v>6041</v>
      </c>
      <c r="BP735" s="44">
        <v>6023</v>
      </c>
      <c r="BQ735" s="44">
        <v>7380</v>
      </c>
      <c r="BR735" s="44">
        <v>9951</v>
      </c>
      <c r="BS735" s="44">
        <v>9711</v>
      </c>
      <c r="BT735" s="44"/>
      <c r="BU735" s="44">
        <v>13134</v>
      </c>
      <c r="BV735" s="44">
        <v>13094</v>
      </c>
      <c r="BW735" s="245">
        <v>14431</v>
      </c>
      <c r="BX735" s="245">
        <v>13192</v>
      </c>
      <c r="BY735" s="245"/>
      <c r="BZ735" s="28">
        <v>6215</v>
      </c>
      <c r="CA735" s="28">
        <v>1418</v>
      </c>
      <c r="CB735" s="44">
        <v>3728</v>
      </c>
      <c r="CC735" s="44">
        <v>2023</v>
      </c>
      <c r="CD735" s="44">
        <v>1876</v>
      </c>
      <c r="CE735" s="44">
        <v>1389</v>
      </c>
      <c r="CF735" s="44">
        <v>2900</v>
      </c>
      <c r="CG735" s="44"/>
      <c r="CH735" s="44">
        <v>2637</v>
      </c>
      <c r="CI735" s="44">
        <v>2495</v>
      </c>
      <c r="CJ735" s="246">
        <v>0</v>
      </c>
      <c r="CK735" s="246">
        <v>0</v>
      </c>
      <c r="CL735" s="246"/>
    </row>
    <row r="736" spans="1:90" ht="12.95" customHeight="1" x14ac:dyDescent="0.2">
      <c r="A736" s="72" t="s">
        <v>282</v>
      </c>
      <c r="B736" s="26" t="s">
        <v>1265</v>
      </c>
      <c r="C736" s="29" t="s">
        <v>2054</v>
      </c>
      <c r="D736" s="262">
        <v>32145</v>
      </c>
      <c r="E736" s="28">
        <v>39468</v>
      </c>
      <c r="F736" s="44">
        <v>45870</v>
      </c>
      <c r="G736" s="52">
        <v>48846</v>
      </c>
      <c r="H736" s="44">
        <v>58276</v>
      </c>
      <c r="I736" s="44">
        <v>62020</v>
      </c>
      <c r="J736" s="44">
        <v>36100</v>
      </c>
      <c r="K736" s="44">
        <v>36396</v>
      </c>
      <c r="L736" s="44">
        <v>38455</v>
      </c>
      <c r="M736" s="44">
        <v>40885</v>
      </c>
      <c r="N736" s="107">
        <f t="shared" si="100"/>
        <v>188</v>
      </c>
      <c r="O736" s="141">
        <f>+AF736+AS736+BF736+BV736+CI736</f>
        <v>40885</v>
      </c>
      <c r="P736" s="142">
        <f t="shared" si="101"/>
        <v>0</v>
      </c>
      <c r="Q736" s="222">
        <v>107024</v>
      </c>
      <c r="R736" s="222">
        <v>83686</v>
      </c>
      <c r="S736" s="107">
        <f t="shared" si="97"/>
        <v>158</v>
      </c>
      <c r="T736" s="141">
        <f>+AH736+AU736+BH736+BK736+BX736+CK736</f>
        <v>83686</v>
      </c>
      <c r="U736" s="142">
        <f t="shared" si="102"/>
        <v>0</v>
      </c>
      <c r="V736" s="260"/>
      <c r="W736" s="33">
        <v>14715</v>
      </c>
      <c r="X736" s="28">
        <v>29630</v>
      </c>
      <c r="Y736" s="44">
        <v>32704</v>
      </c>
      <c r="Z736" s="44">
        <v>34559</v>
      </c>
      <c r="AA736" s="44">
        <v>43162</v>
      </c>
      <c r="AB736" s="44">
        <v>46945</v>
      </c>
      <c r="AC736" s="44">
        <v>25299</v>
      </c>
      <c r="AD736" s="44">
        <v>24894</v>
      </c>
      <c r="AE736" s="44">
        <v>24207</v>
      </c>
      <c r="AF736" s="44">
        <v>22434</v>
      </c>
      <c r="AG736" s="245">
        <v>33796</v>
      </c>
      <c r="AH736" s="245">
        <v>33850</v>
      </c>
      <c r="AI736" s="245"/>
      <c r="AJ736" s="33">
        <v>2416</v>
      </c>
      <c r="AK736" s="28">
        <v>1830</v>
      </c>
      <c r="AL736" s="44">
        <v>5551</v>
      </c>
      <c r="AM736" s="44">
        <v>6342</v>
      </c>
      <c r="AN736" s="44">
        <v>5430</v>
      </c>
      <c r="AO736" s="44">
        <v>6264</v>
      </c>
      <c r="AP736" s="307">
        <v>2609</v>
      </c>
      <c r="AQ736" s="307">
        <v>2900</v>
      </c>
      <c r="AR736" s="307">
        <v>4047</v>
      </c>
      <c r="AS736" s="307">
        <v>5087</v>
      </c>
      <c r="AT736" s="245">
        <v>24717</v>
      </c>
      <c r="AU736" s="245">
        <v>6980</v>
      </c>
      <c r="AV736" s="245"/>
      <c r="AW736" s="33">
        <v>5195</v>
      </c>
      <c r="AX736" s="28">
        <v>1210</v>
      </c>
      <c r="AY736" s="44">
        <v>1280</v>
      </c>
      <c r="AZ736" s="66">
        <v>1730</v>
      </c>
      <c r="BA736" s="66">
        <v>1611</v>
      </c>
      <c r="BB736" s="66">
        <v>1399</v>
      </c>
      <c r="BC736" s="66">
        <v>2220</v>
      </c>
      <c r="BD736" s="66">
        <v>1406</v>
      </c>
      <c r="BE736" s="66">
        <v>1757</v>
      </c>
      <c r="BF736" s="217">
        <v>3670</v>
      </c>
      <c r="BG736" s="245">
        <v>4788</v>
      </c>
      <c r="BH736" s="242">
        <v>5037</v>
      </c>
      <c r="BI736" s="244"/>
      <c r="BJ736" s="688">
        <v>9546</v>
      </c>
      <c r="BK736" s="245">
        <v>7767</v>
      </c>
      <c r="BL736" s="245"/>
      <c r="BM736" s="33">
        <v>6393</v>
      </c>
      <c r="BN736" s="28">
        <v>1703</v>
      </c>
      <c r="BO736" s="44">
        <v>1740</v>
      </c>
      <c r="BP736" s="44">
        <v>2343</v>
      </c>
      <c r="BQ736" s="44">
        <v>4428</v>
      </c>
      <c r="BR736" s="44">
        <v>4272</v>
      </c>
      <c r="BS736" s="44">
        <v>5972</v>
      </c>
      <c r="BT736" s="44">
        <v>5628</v>
      </c>
      <c r="BU736" s="44">
        <v>6691</v>
      </c>
      <c r="BV736" s="44">
        <v>7888</v>
      </c>
      <c r="BW736" s="245">
        <v>34151</v>
      </c>
      <c r="BX736" s="245">
        <v>30052</v>
      </c>
      <c r="BY736" s="245"/>
      <c r="BZ736" s="28">
        <v>3426</v>
      </c>
      <c r="CA736" s="28">
        <v>5095</v>
      </c>
      <c r="CB736" s="44">
        <v>4595</v>
      </c>
      <c r="CC736" s="44">
        <v>3872</v>
      </c>
      <c r="CD736" s="44">
        <v>3645</v>
      </c>
      <c r="CE736" s="44">
        <v>3140</v>
      </c>
      <c r="CF736" s="44">
        <v>0</v>
      </c>
      <c r="CG736" s="44">
        <v>1568</v>
      </c>
      <c r="CH736" s="44">
        <v>1753</v>
      </c>
      <c r="CI736" s="44">
        <v>1806</v>
      </c>
      <c r="CJ736" s="246">
        <v>26</v>
      </c>
      <c r="CK736" s="246">
        <v>0</v>
      </c>
      <c r="CL736" s="246"/>
    </row>
    <row r="737" spans="1:90" ht="12.95" customHeight="1" x14ac:dyDescent="0.2">
      <c r="A737" s="3" t="s">
        <v>260</v>
      </c>
      <c r="B737" s="26" t="s">
        <v>834</v>
      </c>
      <c r="C737" s="29" t="s">
        <v>2054</v>
      </c>
      <c r="D737" s="262">
        <v>35229</v>
      </c>
      <c r="E737" s="28">
        <v>47658</v>
      </c>
      <c r="F737" s="44">
        <v>47122</v>
      </c>
      <c r="G737" s="52">
        <v>50841</v>
      </c>
      <c r="H737" s="44">
        <v>51498</v>
      </c>
      <c r="I737" s="44">
        <v>54136</v>
      </c>
      <c r="J737" s="44">
        <v>57017</v>
      </c>
      <c r="K737" s="44">
        <v>56831</v>
      </c>
      <c r="L737" s="44">
        <v>49797</v>
      </c>
      <c r="M737" s="44">
        <v>62228</v>
      </c>
      <c r="N737" s="107">
        <f t="shared" si="100"/>
        <v>164</v>
      </c>
      <c r="O737" s="141">
        <f>+AF737+AS737+BF737+BV737+CI737</f>
        <v>62228</v>
      </c>
      <c r="P737" s="142">
        <f t="shared" si="101"/>
        <v>0</v>
      </c>
      <c r="Q737" s="222">
        <v>71006</v>
      </c>
      <c r="R737" s="222">
        <v>74889</v>
      </c>
      <c r="S737" s="107">
        <f t="shared" si="97"/>
        <v>163</v>
      </c>
      <c r="T737" s="141">
        <f>+AH737+AU737+BH737+BK737+BX737+CK737</f>
        <v>74889</v>
      </c>
      <c r="U737" s="142">
        <f t="shared" si="102"/>
        <v>0</v>
      </c>
      <c r="V737" s="260"/>
      <c r="W737" s="33">
        <v>21800</v>
      </c>
      <c r="X737" s="28">
        <v>26444</v>
      </c>
      <c r="Y737" s="44">
        <v>29006</v>
      </c>
      <c r="Z737" s="44">
        <v>33722</v>
      </c>
      <c r="AA737" s="44">
        <v>38041</v>
      </c>
      <c r="AB737" s="44">
        <v>39788</v>
      </c>
      <c r="AC737" s="44">
        <v>41184</v>
      </c>
      <c r="AD737" s="44">
        <v>41358</v>
      </c>
      <c r="AE737" s="44">
        <v>38204</v>
      </c>
      <c r="AF737" s="44">
        <v>40532</v>
      </c>
      <c r="AG737" s="245">
        <v>43669</v>
      </c>
      <c r="AH737" s="245">
        <v>48235</v>
      </c>
      <c r="AI737" s="245"/>
      <c r="AJ737" s="33">
        <v>180</v>
      </c>
      <c r="AK737" s="28">
        <v>88</v>
      </c>
      <c r="AL737" s="44">
        <v>118</v>
      </c>
      <c r="AM737" s="44">
        <v>77</v>
      </c>
      <c r="AN737" s="44">
        <v>177</v>
      </c>
      <c r="AO737" s="44">
        <v>71</v>
      </c>
      <c r="AP737" s="307">
        <v>31</v>
      </c>
      <c r="AQ737" s="307">
        <v>0</v>
      </c>
      <c r="AR737" s="307">
        <v>0</v>
      </c>
      <c r="AS737" s="307">
        <v>0</v>
      </c>
      <c r="AT737" s="246">
        <v>595</v>
      </c>
      <c r="AU737" s="246">
        <v>591</v>
      </c>
      <c r="AV737" s="246"/>
      <c r="AW737" s="33">
        <v>0</v>
      </c>
      <c r="AX737" s="28">
        <v>0</v>
      </c>
      <c r="AY737" s="44">
        <v>0</v>
      </c>
      <c r="AZ737" s="66">
        <v>0</v>
      </c>
      <c r="BA737" s="66">
        <v>0</v>
      </c>
      <c r="BB737" s="66">
        <v>0</v>
      </c>
      <c r="BC737" s="66">
        <v>0</v>
      </c>
      <c r="BD737" s="66">
        <v>0</v>
      </c>
      <c r="BE737" s="66">
        <v>0</v>
      </c>
      <c r="BF737" s="217">
        <v>2973</v>
      </c>
      <c r="BG737" s="245">
        <v>3500</v>
      </c>
      <c r="BH737" s="242">
        <v>3046</v>
      </c>
      <c r="BI737" s="244"/>
      <c r="BJ737" s="688">
        <v>10194</v>
      </c>
      <c r="BK737" s="245">
        <v>10812</v>
      </c>
      <c r="BL737" s="245"/>
      <c r="BM737" s="33">
        <v>4576</v>
      </c>
      <c r="BN737" s="28">
        <v>5697</v>
      </c>
      <c r="BO737" s="44">
        <v>7397</v>
      </c>
      <c r="BP737" s="44">
        <v>6622</v>
      </c>
      <c r="BQ737" s="44">
        <v>5876</v>
      </c>
      <c r="BR737" s="44">
        <v>4398</v>
      </c>
      <c r="BS737" s="44">
        <v>5835</v>
      </c>
      <c r="BT737" s="44">
        <v>6248</v>
      </c>
      <c r="BU737" s="44">
        <v>2126</v>
      </c>
      <c r="BV737" s="44">
        <v>10722</v>
      </c>
      <c r="BW737" s="245">
        <v>12381</v>
      </c>
      <c r="BX737" s="245">
        <v>11594</v>
      </c>
      <c r="BY737" s="245"/>
      <c r="BZ737" s="28">
        <v>8673</v>
      </c>
      <c r="CA737" s="28">
        <v>15429</v>
      </c>
      <c r="CB737" s="44">
        <v>10601</v>
      </c>
      <c r="CC737" s="44">
        <v>10420</v>
      </c>
      <c r="CD737" s="44">
        <v>7404</v>
      </c>
      <c r="CE737" s="44">
        <v>9879</v>
      </c>
      <c r="CF737" s="44">
        <v>9967</v>
      </c>
      <c r="CG737" s="44">
        <v>9225</v>
      </c>
      <c r="CH737" s="44">
        <v>9467</v>
      </c>
      <c r="CI737" s="44">
        <v>8001</v>
      </c>
      <c r="CJ737" s="246">
        <v>667</v>
      </c>
      <c r="CK737" s="246">
        <v>611</v>
      </c>
      <c r="CL737" s="246"/>
    </row>
    <row r="738" spans="1:90" ht="12.95" customHeight="1" x14ac:dyDescent="0.2">
      <c r="B738" s="26" t="s">
        <v>1473</v>
      </c>
      <c r="C738" s="29" t="s">
        <v>2054</v>
      </c>
      <c r="D738" s="262">
        <v>12843</v>
      </c>
      <c r="E738" s="28">
        <v>18661</v>
      </c>
      <c r="F738" s="44"/>
      <c r="G738" s="52"/>
      <c r="H738" s="44"/>
      <c r="I738" s="44"/>
      <c r="J738" s="44"/>
      <c r="K738" s="44">
        <v>35462</v>
      </c>
      <c r="L738" s="44">
        <v>59017</v>
      </c>
      <c r="M738" s="44">
        <v>66050</v>
      </c>
      <c r="N738" s="107">
        <f t="shared" si="100"/>
        <v>161</v>
      </c>
      <c r="O738" s="141">
        <f>+AF738+AS738+BF738+BV738+CI738</f>
        <v>66050</v>
      </c>
      <c r="P738" s="142">
        <f t="shared" si="101"/>
        <v>0</v>
      </c>
      <c r="Q738" s="222">
        <v>72057</v>
      </c>
      <c r="R738" s="222">
        <v>72539</v>
      </c>
      <c r="S738" s="107">
        <f t="shared" si="97"/>
        <v>169</v>
      </c>
      <c r="T738" s="141">
        <f>+AH738+AU738+BH738+BK738+BX738+CK738</f>
        <v>72539</v>
      </c>
      <c r="U738" s="142">
        <f t="shared" si="102"/>
        <v>0</v>
      </c>
      <c r="V738" s="260"/>
      <c r="W738" s="33">
        <v>4611</v>
      </c>
      <c r="X738" s="28">
        <v>6319</v>
      </c>
      <c r="Y738" s="44"/>
      <c r="Z738" s="44"/>
      <c r="AA738" s="44"/>
      <c r="AB738" s="44"/>
      <c r="AC738" s="44"/>
      <c r="AD738" s="44">
        <v>13991</v>
      </c>
      <c r="AE738" s="44">
        <v>14402</v>
      </c>
      <c r="AF738" s="44">
        <v>16704</v>
      </c>
      <c r="AG738" s="245">
        <v>20979</v>
      </c>
      <c r="AH738" s="245">
        <v>21244</v>
      </c>
      <c r="AI738" s="245"/>
      <c r="AJ738" s="33">
        <v>882</v>
      </c>
      <c r="AK738" s="28">
        <v>2746</v>
      </c>
      <c r="AL738" s="44"/>
      <c r="AM738" s="44"/>
      <c r="AN738" s="44"/>
      <c r="AO738" s="44"/>
      <c r="AP738" s="44"/>
      <c r="AQ738" s="44">
        <v>2095</v>
      </c>
      <c r="AR738" s="44">
        <v>8207</v>
      </c>
      <c r="AS738" s="44">
        <v>6624</v>
      </c>
      <c r="AT738" s="245">
        <v>3047</v>
      </c>
      <c r="AU738" s="245">
        <v>1809</v>
      </c>
      <c r="AV738" s="245"/>
      <c r="AW738" s="33">
        <v>1505</v>
      </c>
      <c r="AX738" s="28">
        <v>3327</v>
      </c>
      <c r="AY738" s="44"/>
      <c r="AZ738" s="66"/>
      <c r="BA738" s="66"/>
      <c r="BB738" s="66"/>
      <c r="BC738" s="66"/>
      <c r="BD738" s="66">
        <v>3602</v>
      </c>
      <c r="BE738" s="66">
        <v>3274</v>
      </c>
      <c r="BF738" s="217">
        <v>3599</v>
      </c>
      <c r="BG738" s="245">
        <v>3545</v>
      </c>
      <c r="BH738" s="242">
        <v>3514</v>
      </c>
      <c r="BI738" s="244"/>
      <c r="BJ738" s="689">
        <v>171</v>
      </c>
      <c r="BK738" s="246">
        <v>211</v>
      </c>
      <c r="BL738" s="246"/>
      <c r="BM738" s="33">
        <v>3882</v>
      </c>
      <c r="BN738" s="28">
        <v>3961</v>
      </c>
      <c r="BO738" s="44"/>
      <c r="BP738" s="44"/>
      <c r="BQ738" s="44"/>
      <c r="BR738" s="44"/>
      <c r="BS738" s="44"/>
      <c r="BT738" s="44">
        <v>10162</v>
      </c>
      <c r="BU738" s="44">
        <v>27662</v>
      </c>
      <c r="BV738" s="44">
        <v>32391</v>
      </c>
      <c r="BW738" s="245">
        <v>43720</v>
      </c>
      <c r="BX738" s="245">
        <v>45053</v>
      </c>
      <c r="BY738" s="245"/>
      <c r="BZ738" s="28">
        <v>1963</v>
      </c>
      <c r="CA738" s="28">
        <v>2308</v>
      </c>
      <c r="CB738" s="44"/>
      <c r="CC738" s="44"/>
      <c r="CD738" s="44"/>
      <c r="CE738" s="44"/>
      <c r="CF738" s="44"/>
      <c r="CG738" s="44">
        <v>5612</v>
      </c>
      <c r="CH738" s="44">
        <v>5472</v>
      </c>
      <c r="CI738" s="44">
        <v>6732</v>
      </c>
      <c r="CJ738" s="246">
        <v>595</v>
      </c>
      <c r="CK738" s="246">
        <v>708</v>
      </c>
      <c r="CL738" s="246"/>
    </row>
    <row r="739" spans="1:90" ht="12.95" customHeight="1" x14ac:dyDescent="0.2">
      <c r="B739" s="26" t="s">
        <v>1786</v>
      </c>
      <c r="C739" s="29" t="s">
        <v>2054</v>
      </c>
      <c r="D739" s="262">
        <v>16454</v>
      </c>
      <c r="E739" s="56"/>
      <c r="F739" s="44">
        <v>25905</v>
      </c>
      <c r="G739" s="52"/>
      <c r="H739" s="44"/>
      <c r="I739" s="44"/>
      <c r="J739" s="44"/>
      <c r="K739" s="44">
        <v>32840</v>
      </c>
      <c r="L739" s="44">
        <v>34452</v>
      </c>
      <c r="M739" s="44">
        <v>36368</v>
      </c>
      <c r="N739" s="107">
        <f t="shared" si="100"/>
        <v>199</v>
      </c>
      <c r="O739" s="141">
        <f>+AF739+AS739+BF739+BV739+CI739</f>
        <v>36368</v>
      </c>
      <c r="P739" s="142">
        <f t="shared" si="101"/>
        <v>0</v>
      </c>
      <c r="Q739" s="665">
        <v>46699</v>
      </c>
      <c r="R739" s="222">
        <v>60648</v>
      </c>
      <c r="S739" s="107">
        <f t="shared" si="97"/>
        <v>181</v>
      </c>
      <c r="T739" s="141">
        <f>+AH739+AU739+BH739+BK739+BX739+CK739</f>
        <v>60648</v>
      </c>
      <c r="U739" s="142">
        <f t="shared" si="102"/>
        <v>0</v>
      </c>
      <c r="V739" s="260"/>
      <c r="W739" s="263">
        <v>12175</v>
      </c>
      <c r="X739" s="56"/>
      <c r="Y739" s="44">
        <v>14573</v>
      </c>
      <c r="Z739" s="44"/>
      <c r="AA739" s="44"/>
      <c r="AB739" s="44"/>
      <c r="AC739" s="44"/>
      <c r="AD739" s="44">
        <v>21776</v>
      </c>
      <c r="AE739" s="44">
        <v>21739</v>
      </c>
      <c r="AF739" s="44">
        <v>22598</v>
      </c>
      <c r="AG739" s="667">
        <v>32900</v>
      </c>
      <c r="AH739" s="245">
        <v>40595</v>
      </c>
      <c r="AI739" s="245"/>
      <c r="AJ739" s="263">
        <v>596</v>
      </c>
      <c r="AK739" s="56"/>
      <c r="AL739" s="44">
        <v>3918</v>
      </c>
      <c r="AM739" s="44"/>
      <c r="AN739" s="44"/>
      <c r="AO739" s="44"/>
      <c r="AP739" s="44"/>
      <c r="AQ739" s="44">
        <v>2150</v>
      </c>
      <c r="AR739" s="44">
        <v>3115</v>
      </c>
      <c r="AS739" s="44">
        <v>3388</v>
      </c>
      <c r="AT739" s="667">
        <v>4751</v>
      </c>
      <c r="AU739" s="245">
        <v>4004</v>
      </c>
      <c r="AV739" s="245"/>
      <c r="AW739" s="263">
        <v>1105</v>
      </c>
      <c r="AX739" s="56"/>
      <c r="AY739" s="44">
        <v>19</v>
      </c>
      <c r="AZ739" s="66"/>
      <c r="BA739" s="66"/>
      <c r="BB739" s="66"/>
      <c r="BC739" s="66"/>
      <c r="BD739" s="66">
        <v>2454</v>
      </c>
      <c r="BE739" s="66">
        <v>3018</v>
      </c>
      <c r="BF739" s="217">
        <v>3665</v>
      </c>
      <c r="BG739" s="667">
        <v>6126</v>
      </c>
      <c r="BH739" s="242">
        <v>3528</v>
      </c>
      <c r="BI739" s="244"/>
      <c r="BJ739" s="689"/>
      <c r="BK739" s="246">
        <v>383</v>
      </c>
      <c r="BL739" s="246"/>
      <c r="BM739" s="263">
        <v>0</v>
      </c>
      <c r="BN739" s="99"/>
      <c r="BO739" s="44">
        <v>5271</v>
      </c>
      <c r="BP739" s="44"/>
      <c r="BQ739" s="44"/>
      <c r="BR739" s="44"/>
      <c r="BS739" s="44"/>
      <c r="BT739" s="44">
        <v>5016</v>
      </c>
      <c r="BU739" s="44">
        <v>3595</v>
      </c>
      <c r="BV739" s="44">
        <v>3095</v>
      </c>
      <c r="BW739" s="667">
        <v>2922</v>
      </c>
      <c r="BX739" s="245">
        <v>11209</v>
      </c>
      <c r="BY739" s="245"/>
      <c r="BZ739" s="262">
        <v>2578</v>
      </c>
      <c r="CA739" s="56"/>
      <c r="CB739" s="44">
        <v>2124</v>
      </c>
      <c r="CC739" s="44"/>
      <c r="CD739" s="44"/>
      <c r="CE739" s="44"/>
      <c r="CF739" s="44"/>
      <c r="CG739" s="44">
        <v>1444</v>
      </c>
      <c r="CH739" s="44">
        <v>2985</v>
      </c>
      <c r="CI739" s="44">
        <v>3622</v>
      </c>
      <c r="CJ739" s="246"/>
      <c r="CK739" s="246">
        <v>929</v>
      </c>
      <c r="CL739" s="246"/>
    </row>
    <row r="740" spans="1:90" ht="12.95" customHeight="1" x14ac:dyDescent="0.2">
      <c r="B740" s="26" t="s">
        <v>1757</v>
      </c>
      <c r="C740" s="29" t="s">
        <v>2054</v>
      </c>
      <c r="D740" s="262">
        <v>14880</v>
      </c>
      <c r="E740" s="28">
        <v>19334</v>
      </c>
      <c r="F740" s="44"/>
      <c r="G740" s="52"/>
      <c r="H740" s="44"/>
      <c r="I740" s="44"/>
      <c r="J740" s="44"/>
      <c r="K740" s="44">
        <v>34824</v>
      </c>
      <c r="L740" s="44">
        <v>36486</v>
      </c>
      <c r="M740" s="44">
        <v>52431</v>
      </c>
      <c r="N740" s="107">
        <f t="shared" si="100"/>
        <v>173</v>
      </c>
      <c r="O740" s="141">
        <f>+AF740+AS740+BF740+BV740+CI740</f>
        <v>52431</v>
      </c>
      <c r="P740" s="142">
        <f t="shared" si="101"/>
        <v>0</v>
      </c>
      <c r="Q740" s="222">
        <v>59345</v>
      </c>
      <c r="R740" s="222">
        <v>60013</v>
      </c>
      <c r="S740" s="107">
        <f t="shared" si="97"/>
        <v>183</v>
      </c>
      <c r="T740" s="141">
        <f>+AH740+AU740+BH740+BK740+BX740+CK740</f>
        <v>60013</v>
      </c>
      <c r="U740" s="142">
        <f t="shared" si="102"/>
        <v>0</v>
      </c>
      <c r="V740" s="260"/>
      <c r="W740" s="33">
        <v>6872</v>
      </c>
      <c r="X740" s="28">
        <v>9905</v>
      </c>
      <c r="Y740" s="44"/>
      <c r="Z740" s="44"/>
      <c r="AA740" s="44"/>
      <c r="AB740" s="44"/>
      <c r="AC740" s="44"/>
      <c r="AD740" s="44">
        <v>20045</v>
      </c>
      <c r="AE740" s="44">
        <v>22406</v>
      </c>
      <c r="AF740" s="44">
        <v>23083</v>
      </c>
      <c r="AG740" s="245">
        <v>25550</v>
      </c>
      <c r="AH740" s="245">
        <v>27960</v>
      </c>
      <c r="AI740" s="245"/>
      <c r="AJ740" s="33">
        <v>1243</v>
      </c>
      <c r="AK740" s="28">
        <v>599</v>
      </c>
      <c r="AL740" s="44"/>
      <c r="AM740" s="44"/>
      <c r="AN740" s="44"/>
      <c r="AO740" s="44"/>
      <c r="AP740" s="44"/>
      <c r="AQ740" s="44">
        <v>969</v>
      </c>
      <c r="AR740" s="44">
        <v>1088</v>
      </c>
      <c r="AS740" s="44">
        <v>1466</v>
      </c>
      <c r="AT740" s="245">
        <v>1910</v>
      </c>
      <c r="AU740" s="245">
        <v>1745</v>
      </c>
      <c r="AV740" s="245"/>
      <c r="AW740" s="33">
        <v>3770</v>
      </c>
      <c r="AX740" s="28">
        <v>7204</v>
      </c>
      <c r="AY740" s="44"/>
      <c r="AZ740" s="66"/>
      <c r="BA740" s="66"/>
      <c r="BB740" s="66"/>
      <c r="BC740" s="66"/>
      <c r="BD740" s="66">
        <v>5222</v>
      </c>
      <c r="BE740" s="66">
        <v>6299</v>
      </c>
      <c r="BF740" s="217">
        <v>6772</v>
      </c>
      <c r="BG740" s="245">
        <v>4460</v>
      </c>
      <c r="BH740" s="242">
        <v>3726</v>
      </c>
      <c r="BI740" s="244"/>
      <c r="BJ740" s="688">
        <v>1779</v>
      </c>
      <c r="BK740" s="245">
        <v>2426</v>
      </c>
      <c r="BL740" s="245"/>
      <c r="BM740" s="33">
        <v>1550</v>
      </c>
      <c r="BN740" s="28">
        <v>1626</v>
      </c>
      <c r="BO740" s="44"/>
      <c r="BP740" s="44"/>
      <c r="BQ740" s="44"/>
      <c r="BR740" s="44"/>
      <c r="BS740" s="44"/>
      <c r="BT740" s="44">
        <v>8588</v>
      </c>
      <c r="BU740" s="44">
        <v>6693</v>
      </c>
      <c r="BV740" s="44">
        <v>21110</v>
      </c>
      <c r="BW740" s="245">
        <v>25583</v>
      </c>
      <c r="BX740" s="245">
        <v>24131</v>
      </c>
      <c r="BY740" s="245"/>
      <c r="BZ740" s="28">
        <v>1445</v>
      </c>
      <c r="CA740" s="28">
        <v>0</v>
      </c>
      <c r="CB740" s="44"/>
      <c r="CC740" s="44"/>
      <c r="CD740" s="44"/>
      <c r="CE740" s="44"/>
      <c r="CF740" s="44"/>
      <c r="CG740" s="44">
        <v>0</v>
      </c>
      <c r="CH740" s="44">
        <v>0</v>
      </c>
      <c r="CI740" s="44">
        <v>0</v>
      </c>
      <c r="CJ740" s="246">
        <v>63</v>
      </c>
      <c r="CK740" s="246">
        <v>25</v>
      </c>
      <c r="CL740" s="246"/>
    </row>
    <row r="741" spans="1:90" ht="12.95" customHeight="1" x14ac:dyDescent="0.2">
      <c r="A741" s="72" t="s">
        <v>321</v>
      </c>
      <c r="B741" s="26" t="s">
        <v>170</v>
      </c>
      <c r="C741" s="29" t="s">
        <v>2054</v>
      </c>
      <c r="K741" s="10">
        <v>25952</v>
      </c>
      <c r="L741" s="9">
        <v>30272</v>
      </c>
      <c r="M741" s="9">
        <v>36637</v>
      </c>
      <c r="N741" s="107">
        <f t="shared" si="100"/>
        <v>196</v>
      </c>
      <c r="O741" s="141">
        <f>+AF741+AS741+BF741+BV741+CI741</f>
        <v>36637</v>
      </c>
      <c r="P741" s="142">
        <f t="shared" si="101"/>
        <v>0</v>
      </c>
      <c r="Q741" s="222">
        <v>56416</v>
      </c>
      <c r="R741" s="222">
        <v>57040</v>
      </c>
      <c r="S741" s="107">
        <f t="shared" si="97"/>
        <v>190</v>
      </c>
      <c r="T741" s="141">
        <f>+AH741+AU741+BH741+BK741+BX741+CK741</f>
        <v>57040</v>
      </c>
      <c r="U741" s="142">
        <f t="shared" si="102"/>
        <v>0</v>
      </c>
      <c r="V741" s="260"/>
      <c r="W741" s="131"/>
      <c r="X741" s="55"/>
      <c r="Y741" s="55"/>
      <c r="Z741" s="55"/>
      <c r="AA741" s="55"/>
      <c r="AB741" s="55"/>
      <c r="AC741" s="55"/>
      <c r="AD741" s="9">
        <v>9152</v>
      </c>
      <c r="AE741" s="9">
        <v>12001</v>
      </c>
      <c r="AF741" s="9">
        <v>13536</v>
      </c>
      <c r="AG741" s="245">
        <v>24527</v>
      </c>
      <c r="AH741" s="245">
        <v>26958</v>
      </c>
      <c r="AI741" s="245"/>
      <c r="AJ741" s="131"/>
      <c r="AK741" s="55"/>
      <c r="AL741" s="55"/>
      <c r="AM741" s="55"/>
      <c r="AN741" s="55"/>
      <c r="AO741" s="55"/>
      <c r="AP741" s="55"/>
      <c r="AQ741" s="9">
        <v>1207</v>
      </c>
      <c r="AR741" s="9">
        <v>701</v>
      </c>
      <c r="AS741" s="9">
        <v>949</v>
      </c>
      <c r="AT741" s="245">
        <v>3652</v>
      </c>
      <c r="AU741" s="245">
        <v>2417</v>
      </c>
      <c r="AV741" s="245"/>
      <c r="AW741" s="131"/>
      <c r="AX741" s="55"/>
      <c r="AY741" s="55"/>
      <c r="AZ741" s="68"/>
      <c r="BA741" s="68"/>
      <c r="BB741" s="68"/>
      <c r="BC741" s="68"/>
      <c r="BD741" s="68">
        <v>275</v>
      </c>
      <c r="BE741" s="68">
        <v>552</v>
      </c>
      <c r="BF741" s="213">
        <v>333</v>
      </c>
      <c r="BG741" s="246">
        <v>91</v>
      </c>
      <c r="BH741" s="240">
        <v>188</v>
      </c>
      <c r="BI741" s="243"/>
      <c r="BJ741" s="688">
        <v>5902</v>
      </c>
      <c r="BK741" s="245">
        <v>4933</v>
      </c>
      <c r="BL741" s="245"/>
      <c r="BM741" s="131"/>
      <c r="BN741" s="55"/>
      <c r="BO741" s="55"/>
      <c r="BP741" s="94"/>
      <c r="BQ741" s="94"/>
      <c r="BR741" s="94"/>
      <c r="BS741" s="94"/>
      <c r="BT741" s="94">
        <v>11122</v>
      </c>
      <c r="BU741" s="94">
        <v>13048</v>
      </c>
      <c r="BV741" s="94">
        <v>15993</v>
      </c>
      <c r="BW741" s="245">
        <v>21997</v>
      </c>
      <c r="BX741" s="245">
        <v>22350</v>
      </c>
      <c r="BY741" s="245"/>
      <c r="BZ741" s="55"/>
      <c r="CA741" s="55"/>
      <c r="CB741" s="55"/>
      <c r="CC741" s="55"/>
      <c r="CD741" s="55"/>
      <c r="CE741" s="55"/>
      <c r="CF741" s="55"/>
      <c r="CG741" s="9">
        <v>4196</v>
      </c>
      <c r="CH741" s="9">
        <v>3970</v>
      </c>
      <c r="CI741" s="9">
        <v>5826</v>
      </c>
      <c r="CJ741" s="246">
        <v>247</v>
      </c>
      <c r="CK741" s="246">
        <v>194</v>
      </c>
      <c r="CL741" s="246"/>
    </row>
    <row r="742" spans="1:90" ht="12.95" customHeight="1" x14ac:dyDescent="0.2">
      <c r="A742" s="3" t="s">
        <v>290</v>
      </c>
      <c r="B742" s="26" t="s">
        <v>1271</v>
      </c>
      <c r="C742" s="29" t="s">
        <v>2054</v>
      </c>
      <c r="D742" s="262"/>
      <c r="E742" s="28">
        <v>27767</v>
      </c>
      <c r="F742" s="44">
        <v>31754</v>
      </c>
      <c r="G742" s="52">
        <v>32158</v>
      </c>
      <c r="H742" s="44">
        <v>32158</v>
      </c>
      <c r="I742" s="44">
        <v>31588</v>
      </c>
      <c r="J742" s="44">
        <v>35659</v>
      </c>
      <c r="K742" s="44">
        <v>39261</v>
      </c>
      <c r="L742" s="44">
        <v>40796</v>
      </c>
      <c r="M742" s="44">
        <v>41132</v>
      </c>
      <c r="N742" s="107">
        <f t="shared" si="100"/>
        <v>187</v>
      </c>
      <c r="O742" s="141">
        <f>+AF742+AS742+BF742+BV742+CI742</f>
        <v>41132</v>
      </c>
      <c r="P742" s="142">
        <f t="shared" si="101"/>
        <v>0</v>
      </c>
      <c r="Q742" s="222">
        <v>50537</v>
      </c>
      <c r="R742" s="222">
        <v>52253</v>
      </c>
      <c r="S742" s="107">
        <f t="shared" si="97"/>
        <v>196</v>
      </c>
      <c r="T742" s="141">
        <f>+AH742+AU742+BH742+BK742+BX742+CK742</f>
        <v>52253</v>
      </c>
      <c r="U742" s="142">
        <f t="shared" si="102"/>
        <v>0</v>
      </c>
      <c r="V742" s="260"/>
      <c r="W742" s="33"/>
      <c r="X742" s="28">
        <v>16673</v>
      </c>
      <c r="Y742" s="44">
        <v>22827</v>
      </c>
      <c r="Z742" s="44">
        <v>22907</v>
      </c>
      <c r="AA742" s="44">
        <v>22907</v>
      </c>
      <c r="AB742" s="44">
        <v>17801</v>
      </c>
      <c r="AC742" s="44">
        <v>18344</v>
      </c>
      <c r="AD742" s="44">
        <v>20336</v>
      </c>
      <c r="AE742" s="44">
        <v>21099</v>
      </c>
      <c r="AF742" s="44">
        <v>22672</v>
      </c>
      <c r="AG742" s="245">
        <v>33290</v>
      </c>
      <c r="AH742" s="245">
        <v>31953</v>
      </c>
      <c r="AI742" s="245"/>
      <c r="AJ742" s="33"/>
      <c r="AK742" s="28">
        <v>1706</v>
      </c>
      <c r="AL742" s="44">
        <v>346</v>
      </c>
      <c r="AM742" s="44">
        <v>50</v>
      </c>
      <c r="AN742" s="44">
        <v>50</v>
      </c>
      <c r="AO742" s="44">
        <v>464</v>
      </c>
      <c r="AP742" s="307">
        <v>251</v>
      </c>
      <c r="AQ742" s="307">
        <v>442</v>
      </c>
      <c r="AR742" s="307">
        <v>957</v>
      </c>
      <c r="AS742" s="307">
        <v>79</v>
      </c>
      <c r="AT742" s="246">
        <v>145</v>
      </c>
      <c r="AU742" s="246">
        <v>768</v>
      </c>
      <c r="AV742" s="246"/>
      <c r="AW742" s="33"/>
      <c r="AX742" s="28">
        <v>1487</v>
      </c>
      <c r="AY742" s="44">
        <v>2479</v>
      </c>
      <c r="AZ742" s="66">
        <v>1251</v>
      </c>
      <c r="BA742" s="66">
        <v>1251</v>
      </c>
      <c r="BB742" s="66">
        <v>1713</v>
      </c>
      <c r="BC742" s="66">
        <v>861</v>
      </c>
      <c r="BD742" s="66">
        <v>1195</v>
      </c>
      <c r="BE742" s="66">
        <v>887</v>
      </c>
      <c r="BF742" s="217">
        <v>1141</v>
      </c>
      <c r="BG742" s="245">
        <v>2619</v>
      </c>
      <c r="BH742" s="242">
        <v>1968</v>
      </c>
      <c r="BI742" s="244"/>
      <c r="BJ742" s="688">
        <v>7481</v>
      </c>
      <c r="BK742" s="245">
        <v>7386</v>
      </c>
      <c r="BL742" s="245"/>
      <c r="BM742" s="33"/>
      <c r="BN742" s="28">
        <v>4936</v>
      </c>
      <c r="BO742" s="44">
        <v>3842</v>
      </c>
      <c r="BP742" s="44">
        <v>4175</v>
      </c>
      <c r="BQ742" s="44">
        <v>4175</v>
      </c>
      <c r="BR742" s="44">
        <v>4756</v>
      </c>
      <c r="BS742" s="44">
        <v>6803</v>
      </c>
      <c r="BT742" s="44">
        <v>7925</v>
      </c>
      <c r="BU742" s="44">
        <v>8111</v>
      </c>
      <c r="BV742" s="44">
        <v>6308</v>
      </c>
      <c r="BW742" s="245">
        <v>7002</v>
      </c>
      <c r="BX742" s="245">
        <v>10178</v>
      </c>
      <c r="BY742" s="245"/>
      <c r="BZ742" s="28"/>
      <c r="CA742" s="28">
        <v>2965</v>
      </c>
      <c r="CB742" s="44">
        <v>2260</v>
      </c>
      <c r="CC742" s="44">
        <v>3775</v>
      </c>
      <c r="CD742" s="44">
        <v>3775</v>
      </c>
      <c r="CE742" s="44">
        <v>6854</v>
      </c>
      <c r="CF742" s="44">
        <v>9400</v>
      </c>
      <c r="CG742" s="44">
        <v>9363</v>
      </c>
      <c r="CH742" s="44">
        <v>9742</v>
      </c>
      <c r="CI742" s="44">
        <v>10932</v>
      </c>
      <c r="CJ742" s="246">
        <v>0</v>
      </c>
      <c r="CK742" s="246">
        <v>0</v>
      </c>
      <c r="CL742" s="246"/>
    </row>
    <row r="743" spans="1:90" ht="12.95" customHeight="1" x14ac:dyDescent="0.2">
      <c r="B743" s="26" t="s">
        <v>1744</v>
      </c>
      <c r="C743" s="29" t="s">
        <v>2054</v>
      </c>
      <c r="D743" s="262">
        <v>37071</v>
      </c>
      <c r="E743" s="28">
        <v>31626</v>
      </c>
      <c r="F743" s="44">
        <v>34981</v>
      </c>
      <c r="G743" s="52">
        <v>38424</v>
      </c>
      <c r="H743" s="44">
        <v>40985</v>
      </c>
      <c r="I743" s="44">
        <v>29732</v>
      </c>
      <c r="J743" s="44">
        <v>31064</v>
      </c>
      <c r="K743" s="44">
        <v>29809</v>
      </c>
      <c r="L743" s="44">
        <v>32299</v>
      </c>
      <c r="M743" s="44">
        <v>29184</v>
      </c>
      <c r="N743" s="107">
        <f t="shared" si="100"/>
        <v>216</v>
      </c>
      <c r="O743" s="141">
        <f>+AF743+AS743+BF743+BV743+CI743</f>
        <v>29184</v>
      </c>
      <c r="P743" s="142">
        <f t="shared" si="101"/>
        <v>0</v>
      </c>
      <c r="Q743" s="222">
        <v>32512</v>
      </c>
      <c r="R743" s="222">
        <v>41993</v>
      </c>
      <c r="S743" s="107">
        <f t="shared" si="97"/>
        <v>213</v>
      </c>
      <c r="T743" s="141">
        <f>+AH743+AU743+BH743+BK743+BX743+CK743</f>
        <v>41993</v>
      </c>
      <c r="U743" s="142">
        <f t="shared" si="102"/>
        <v>0</v>
      </c>
      <c r="V743" s="260"/>
      <c r="W743" s="33">
        <v>18458</v>
      </c>
      <c r="X743" s="28">
        <v>22860</v>
      </c>
      <c r="Y743" s="44">
        <v>25495</v>
      </c>
      <c r="Z743" s="44">
        <v>29127</v>
      </c>
      <c r="AA743" s="44">
        <v>32218</v>
      </c>
      <c r="AB743" s="44">
        <v>23466</v>
      </c>
      <c r="AC743" s="44">
        <v>25184</v>
      </c>
      <c r="AD743" s="44">
        <v>23232</v>
      </c>
      <c r="AE743" s="44">
        <v>25299</v>
      </c>
      <c r="AF743" s="44">
        <v>22849</v>
      </c>
      <c r="AG743" s="245">
        <v>25023</v>
      </c>
      <c r="AH743" s="245">
        <v>33964</v>
      </c>
      <c r="AI743" s="245"/>
      <c r="AJ743" s="33">
        <v>4772</v>
      </c>
      <c r="AK743" s="28">
        <v>229</v>
      </c>
      <c r="AL743" s="44">
        <v>248</v>
      </c>
      <c r="AM743" s="44">
        <v>272</v>
      </c>
      <c r="AN743" s="44">
        <v>256</v>
      </c>
      <c r="AO743" s="44">
        <v>5</v>
      </c>
      <c r="AP743" s="307">
        <v>0</v>
      </c>
      <c r="AQ743" s="307">
        <v>0</v>
      </c>
      <c r="AR743" s="307">
        <v>80</v>
      </c>
      <c r="AS743" s="307">
        <v>375</v>
      </c>
      <c r="AT743" s="246">
        <v>408</v>
      </c>
      <c r="AU743" s="246">
        <v>177</v>
      </c>
      <c r="AV743" s="246"/>
      <c r="AW743" s="33">
        <v>637</v>
      </c>
      <c r="AX743" s="28">
        <v>1787</v>
      </c>
      <c r="AY743" s="44">
        <v>1934</v>
      </c>
      <c r="AZ743" s="66">
        <v>2124</v>
      </c>
      <c r="BA743" s="66">
        <v>2003</v>
      </c>
      <c r="BB743" s="66">
        <v>1432</v>
      </c>
      <c r="BC743" s="66">
        <v>1099</v>
      </c>
      <c r="BD743" s="66">
        <v>1222</v>
      </c>
      <c r="BE743" s="66">
        <v>1062</v>
      </c>
      <c r="BF743" s="217">
        <v>1356</v>
      </c>
      <c r="BG743" s="245">
        <v>1749</v>
      </c>
      <c r="BH743" s="242">
        <v>1542</v>
      </c>
      <c r="BI743" s="244"/>
      <c r="BJ743" s="688">
        <v>1193</v>
      </c>
      <c r="BK743" s="245">
        <v>1405</v>
      </c>
      <c r="BL743" s="245"/>
      <c r="BM743" s="33">
        <v>6292</v>
      </c>
      <c r="BN743" s="28">
        <v>4094</v>
      </c>
      <c r="BO743" s="44">
        <v>4431</v>
      </c>
      <c r="BP743" s="44">
        <v>4867</v>
      </c>
      <c r="BQ743" s="44">
        <v>4590</v>
      </c>
      <c r="BR743" s="44">
        <v>2562</v>
      </c>
      <c r="BS743" s="44">
        <v>2534</v>
      </c>
      <c r="BT743" s="44">
        <v>2974</v>
      </c>
      <c r="BU743" s="44">
        <v>3198</v>
      </c>
      <c r="BV743" s="44">
        <v>2492</v>
      </c>
      <c r="BW743" s="245">
        <v>3720</v>
      </c>
      <c r="BX743" s="245">
        <v>4700</v>
      </c>
      <c r="BY743" s="245"/>
      <c r="BZ743" s="28">
        <v>6912</v>
      </c>
      <c r="CA743" s="28">
        <v>2656</v>
      </c>
      <c r="CB743" s="44">
        <v>2873</v>
      </c>
      <c r="CC743" s="44">
        <v>2034</v>
      </c>
      <c r="CD743" s="44">
        <v>1918</v>
      </c>
      <c r="CE743" s="44">
        <v>2267</v>
      </c>
      <c r="CF743" s="44">
        <v>2247</v>
      </c>
      <c r="CG743" s="44">
        <v>2381</v>
      </c>
      <c r="CH743" s="44">
        <v>2660</v>
      </c>
      <c r="CI743" s="44">
        <v>2112</v>
      </c>
      <c r="CJ743" s="246">
        <v>419</v>
      </c>
      <c r="CK743" s="246">
        <v>205</v>
      </c>
      <c r="CL743" s="246"/>
    </row>
    <row r="744" spans="1:90" ht="12.95" customHeight="1" x14ac:dyDescent="0.2">
      <c r="B744" s="26" t="s">
        <v>1864</v>
      </c>
      <c r="C744" s="29" t="s">
        <v>2054</v>
      </c>
      <c r="D744" s="262">
        <v>14580</v>
      </c>
      <c r="E744" s="56"/>
      <c r="F744" s="44"/>
      <c r="G744" s="52"/>
      <c r="H744" s="44"/>
      <c r="I744" s="44"/>
      <c r="J744" s="44"/>
      <c r="K744" s="44">
        <v>25684</v>
      </c>
      <c r="L744" s="44">
        <v>25743</v>
      </c>
      <c r="M744" s="44">
        <v>25116</v>
      </c>
      <c r="N744" s="107">
        <f t="shared" si="100"/>
        <v>227</v>
      </c>
      <c r="O744" s="141">
        <f>+AF744+AS744+BF744+BV744+CI744</f>
        <v>25116</v>
      </c>
      <c r="P744" s="142">
        <f t="shared" si="101"/>
        <v>0</v>
      </c>
      <c r="Q744" s="222">
        <v>35544</v>
      </c>
      <c r="R744" s="222">
        <v>41622</v>
      </c>
      <c r="S744" s="107">
        <f t="shared" si="97"/>
        <v>214</v>
      </c>
      <c r="T744" s="141">
        <f>+AH744+AU744+BH744+BK744+BX744+CK744</f>
        <v>41622</v>
      </c>
      <c r="U744" s="142">
        <f t="shared" si="102"/>
        <v>0</v>
      </c>
      <c r="V744" s="260"/>
      <c r="W744" s="263">
        <v>5435</v>
      </c>
      <c r="X744" s="56"/>
      <c r="Y744" s="44"/>
      <c r="Z744" s="44"/>
      <c r="AA744" s="44"/>
      <c r="AB744" s="44"/>
      <c r="AC744" s="44"/>
      <c r="AD744" s="44">
        <v>22809</v>
      </c>
      <c r="AE744" s="44">
        <v>22182</v>
      </c>
      <c r="AF744" s="44">
        <v>19326</v>
      </c>
      <c r="AG744" s="245">
        <v>29370</v>
      </c>
      <c r="AH744" s="245">
        <v>32570</v>
      </c>
      <c r="AI744" s="245"/>
      <c r="AJ744" s="263">
        <v>2083</v>
      </c>
      <c r="AK744" s="56"/>
      <c r="AL744" s="44"/>
      <c r="AM744" s="44"/>
      <c r="AN744" s="44"/>
      <c r="AO744" s="44"/>
      <c r="AP744" s="44"/>
      <c r="AQ744" s="44">
        <v>525</v>
      </c>
      <c r="AR744" s="44">
        <v>724</v>
      </c>
      <c r="AS744" s="44">
        <v>661</v>
      </c>
      <c r="AT744" s="245">
        <v>1228</v>
      </c>
      <c r="AU744" s="246">
        <v>978</v>
      </c>
      <c r="AV744" s="246"/>
      <c r="AW744" s="263">
        <v>6237</v>
      </c>
      <c r="AX744" s="56"/>
      <c r="AY744" s="44"/>
      <c r="AZ744" s="66"/>
      <c r="BA744" s="66"/>
      <c r="BB744" s="66"/>
      <c r="BC744" s="66"/>
      <c r="BD744" s="66">
        <v>1668</v>
      </c>
      <c r="BE744" s="66">
        <v>2267</v>
      </c>
      <c r="BF744" s="217">
        <v>1514</v>
      </c>
      <c r="BG744" s="246">
        <v>536</v>
      </c>
      <c r="BH744" s="240">
        <v>861</v>
      </c>
      <c r="BI744" s="243"/>
      <c r="BJ744" s="689">
        <v>551</v>
      </c>
      <c r="BK744" s="246">
        <v>387</v>
      </c>
      <c r="BL744" s="246"/>
      <c r="BM744" s="263">
        <v>825</v>
      </c>
      <c r="BN744" s="99"/>
      <c r="BO744" s="44"/>
      <c r="BP744" s="44"/>
      <c r="BQ744" s="44"/>
      <c r="BR744" s="44"/>
      <c r="BS744" s="44"/>
      <c r="BT744" s="44">
        <v>682</v>
      </c>
      <c r="BU744" s="44">
        <v>570</v>
      </c>
      <c r="BV744" s="44">
        <v>2786</v>
      </c>
      <c r="BW744" s="245">
        <v>3419</v>
      </c>
      <c r="BX744" s="245">
        <v>6826</v>
      </c>
      <c r="BY744" s="245"/>
      <c r="BZ744" s="262">
        <v>0</v>
      </c>
      <c r="CA744" s="56"/>
      <c r="CB744" s="44"/>
      <c r="CC744" s="44"/>
      <c r="CD744" s="44"/>
      <c r="CE744" s="44"/>
      <c r="CF744" s="44"/>
      <c r="CG744" s="44">
        <v>0</v>
      </c>
      <c r="CH744" s="44">
        <v>0</v>
      </c>
      <c r="CI744" s="44">
        <v>829</v>
      </c>
      <c r="CJ744" s="246">
        <v>440</v>
      </c>
      <c r="CK744" s="246">
        <v>0</v>
      </c>
      <c r="CL744" s="246"/>
    </row>
    <row r="745" spans="1:90" ht="12.95" customHeight="1" x14ac:dyDescent="0.2">
      <c r="A745" s="72" t="s">
        <v>311</v>
      </c>
      <c r="B745" s="26" t="s">
        <v>1746</v>
      </c>
      <c r="C745" s="29" t="s">
        <v>2054</v>
      </c>
      <c r="D745" s="262"/>
      <c r="E745" s="56"/>
      <c r="F745" s="44"/>
      <c r="G745" s="52"/>
      <c r="H745" s="44">
        <v>32090</v>
      </c>
      <c r="I745" s="44">
        <v>34931</v>
      </c>
      <c r="J745" s="44">
        <v>37181</v>
      </c>
      <c r="K745" s="44">
        <v>39699</v>
      </c>
      <c r="L745" s="44">
        <v>36359</v>
      </c>
      <c r="M745" s="44">
        <v>33194</v>
      </c>
      <c r="N745" s="107">
        <f t="shared" si="100"/>
        <v>206</v>
      </c>
      <c r="O745" s="141">
        <f>+AF745+AS745+BF745+BV745+CI745</f>
        <v>33194</v>
      </c>
      <c r="P745" s="142">
        <f t="shared" si="101"/>
        <v>0</v>
      </c>
      <c r="Q745" s="222">
        <v>43824</v>
      </c>
      <c r="R745" s="222">
        <v>39988</v>
      </c>
      <c r="S745" s="107">
        <f t="shared" si="97"/>
        <v>217</v>
      </c>
      <c r="T745" s="141">
        <f>+AH745+AU745+BH745+BK745+BX745+CK745</f>
        <v>39988</v>
      </c>
      <c r="U745" s="142">
        <f t="shared" si="102"/>
        <v>0</v>
      </c>
      <c r="V745" s="260"/>
      <c r="W745" s="263"/>
      <c r="X745" s="56"/>
      <c r="Y745" s="44"/>
      <c r="Z745" s="44"/>
      <c r="AA745" s="44">
        <v>22650</v>
      </c>
      <c r="AB745" s="44">
        <v>23275</v>
      </c>
      <c r="AC745" s="44">
        <v>27247</v>
      </c>
      <c r="AD745" s="44">
        <v>27933</v>
      </c>
      <c r="AE745" s="44">
        <v>23117</v>
      </c>
      <c r="AF745" s="44">
        <v>21828</v>
      </c>
      <c r="AG745" s="245">
        <v>27959</v>
      </c>
      <c r="AH745" s="245">
        <v>28663</v>
      </c>
      <c r="AI745" s="245"/>
      <c r="AJ745" s="263"/>
      <c r="AK745" s="56"/>
      <c r="AL745" s="44"/>
      <c r="AM745" s="44"/>
      <c r="AN745" s="44">
        <v>1648</v>
      </c>
      <c r="AO745" s="44">
        <v>1119</v>
      </c>
      <c r="AP745" s="307">
        <v>599</v>
      </c>
      <c r="AQ745" s="307">
        <v>1355</v>
      </c>
      <c r="AR745" s="307">
        <v>1934</v>
      </c>
      <c r="AS745" s="307">
        <v>1862</v>
      </c>
      <c r="AT745" s="245">
        <v>3388</v>
      </c>
      <c r="AU745" s="245">
        <v>1691</v>
      </c>
      <c r="AV745" s="245"/>
      <c r="AW745" s="263"/>
      <c r="AX745" s="56"/>
      <c r="AY745" s="44"/>
      <c r="AZ745" s="66"/>
      <c r="BA745" s="66">
        <v>1468</v>
      </c>
      <c r="BB745" s="66">
        <v>1615</v>
      </c>
      <c r="BC745" s="66">
        <v>2459</v>
      </c>
      <c r="BD745" s="66">
        <v>2873</v>
      </c>
      <c r="BE745" s="66">
        <v>2916</v>
      </c>
      <c r="BF745" s="217">
        <v>2683</v>
      </c>
      <c r="BG745" s="245">
        <v>2337</v>
      </c>
      <c r="BH745" s="242">
        <v>2574</v>
      </c>
      <c r="BI745" s="244"/>
      <c r="BJ745" s="688">
        <v>2794</v>
      </c>
      <c r="BK745" s="245">
        <v>2353</v>
      </c>
      <c r="BL745" s="245"/>
      <c r="BM745" s="263"/>
      <c r="BN745" s="99"/>
      <c r="BO745" s="44"/>
      <c r="BP745" s="44"/>
      <c r="BQ745" s="44">
        <v>1207</v>
      </c>
      <c r="BR745" s="44">
        <v>3019</v>
      </c>
      <c r="BS745" s="44">
        <v>1146</v>
      </c>
      <c r="BT745" s="44">
        <v>1157</v>
      </c>
      <c r="BU745" s="44">
        <v>1228</v>
      </c>
      <c r="BV745" s="44">
        <v>1358</v>
      </c>
      <c r="BW745" s="245">
        <v>5794</v>
      </c>
      <c r="BX745" s="245">
        <v>4398</v>
      </c>
      <c r="BY745" s="245"/>
      <c r="BZ745" s="262"/>
      <c r="CA745" s="56"/>
      <c r="CB745" s="44"/>
      <c r="CC745" s="44"/>
      <c r="CD745" s="44">
        <v>5117</v>
      </c>
      <c r="CE745" s="44">
        <v>5903</v>
      </c>
      <c r="CF745" s="44">
        <v>5730</v>
      </c>
      <c r="CG745" s="44">
        <v>6381</v>
      </c>
      <c r="CH745" s="44">
        <v>7164</v>
      </c>
      <c r="CI745" s="44">
        <v>5463</v>
      </c>
      <c r="CJ745" s="245">
        <v>1552</v>
      </c>
      <c r="CK745" s="246">
        <v>309</v>
      </c>
      <c r="CL745" s="246"/>
    </row>
    <row r="746" spans="1:90" ht="12.95" customHeight="1" x14ac:dyDescent="0.2">
      <c r="A746" s="72"/>
      <c r="B746" s="26" t="s">
        <v>1735</v>
      </c>
      <c r="C746" s="29" t="s">
        <v>2054</v>
      </c>
      <c r="D746" s="262"/>
      <c r="E746" s="56"/>
      <c r="F746" s="44"/>
      <c r="G746" s="52">
        <v>32704</v>
      </c>
      <c r="H746" s="44">
        <v>34931</v>
      </c>
      <c r="I746" s="44">
        <v>33024</v>
      </c>
      <c r="J746" s="44">
        <v>31308</v>
      </c>
      <c r="K746" s="44">
        <v>27046</v>
      </c>
      <c r="L746" s="44">
        <v>30402</v>
      </c>
      <c r="M746" s="44">
        <v>33267</v>
      </c>
      <c r="N746" s="107">
        <f t="shared" si="100"/>
        <v>205</v>
      </c>
      <c r="O746" s="141">
        <f>+AF746+AS746+BF746+BV746+CI746</f>
        <v>33267</v>
      </c>
      <c r="P746" s="142">
        <f t="shared" si="101"/>
        <v>0</v>
      </c>
      <c r="Q746" s="222">
        <v>38900</v>
      </c>
      <c r="R746" s="222">
        <v>39772</v>
      </c>
      <c r="S746" s="107">
        <f t="shared" ref="S746:S809" si="103">IF(R746&gt;0,RANK(R746,$R$16:$R$986),"—")</f>
        <v>218</v>
      </c>
      <c r="T746" s="141">
        <f>+AH746+AU746+BH746+BK746+BX746+CK746</f>
        <v>39772</v>
      </c>
      <c r="U746" s="142">
        <f t="shared" si="102"/>
        <v>0</v>
      </c>
      <c r="V746" s="260"/>
      <c r="W746" s="263"/>
      <c r="X746" s="56"/>
      <c r="Y746" s="44"/>
      <c r="Z746" s="44">
        <v>17047</v>
      </c>
      <c r="AA746" s="44">
        <v>18836</v>
      </c>
      <c r="AB746" s="44">
        <v>18544</v>
      </c>
      <c r="AC746" s="44">
        <v>18472</v>
      </c>
      <c r="AD746" s="44">
        <v>15768</v>
      </c>
      <c r="AE746" s="44">
        <v>14978</v>
      </c>
      <c r="AF746" s="44">
        <v>18512</v>
      </c>
      <c r="AG746" s="245">
        <v>18498</v>
      </c>
      <c r="AH746" s="245">
        <v>22901</v>
      </c>
      <c r="AI746" s="245"/>
      <c r="AJ746" s="263"/>
      <c r="AK746" s="56"/>
      <c r="AL746" s="44"/>
      <c r="AM746" s="44">
        <v>4941</v>
      </c>
      <c r="AN746" s="44">
        <v>4410</v>
      </c>
      <c r="AO746" s="44">
        <v>3613</v>
      </c>
      <c r="AP746" s="307">
        <v>3666</v>
      </c>
      <c r="AQ746" s="307">
        <v>2376</v>
      </c>
      <c r="AR746" s="307">
        <v>4573</v>
      </c>
      <c r="AS746" s="307">
        <v>2784</v>
      </c>
      <c r="AT746" s="245">
        <v>2919</v>
      </c>
      <c r="AU746" s="245">
        <v>2722</v>
      </c>
      <c r="AV746" s="245"/>
      <c r="AW746" s="263"/>
      <c r="AX746" s="56"/>
      <c r="AY746" s="44"/>
      <c r="AZ746" s="66">
        <v>103</v>
      </c>
      <c r="BA746" s="66">
        <v>32</v>
      </c>
      <c r="BB746" s="66">
        <v>92</v>
      </c>
      <c r="BC746" s="66">
        <v>76</v>
      </c>
      <c r="BD746" s="66">
        <v>95</v>
      </c>
      <c r="BE746" s="66">
        <v>169</v>
      </c>
      <c r="BF746" s="217">
        <v>11</v>
      </c>
      <c r="BG746" s="246">
        <v>104</v>
      </c>
      <c r="BH746" s="240">
        <v>489</v>
      </c>
      <c r="BI746" s="243"/>
      <c r="BJ746" s="688">
        <v>4771</v>
      </c>
      <c r="BK746" s="245">
        <v>1720</v>
      </c>
      <c r="BL746" s="245"/>
      <c r="BM746" s="263"/>
      <c r="BN746" s="99"/>
      <c r="BO746" s="44"/>
      <c r="BP746" s="44">
        <v>7435</v>
      </c>
      <c r="BQ746" s="44">
        <v>7822</v>
      </c>
      <c r="BR746" s="44">
        <v>7384</v>
      </c>
      <c r="BS746" s="44">
        <v>6521</v>
      </c>
      <c r="BT746" s="44">
        <v>6717</v>
      </c>
      <c r="BU746" s="44">
        <v>7078</v>
      </c>
      <c r="BV746" s="44">
        <v>7300</v>
      </c>
      <c r="BW746" s="245">
        <v>12608</v>
      </c>
      <c r="BX746" s="245">
        <v>11940</v>
      </c>
      <c r="BY746" s="245"/>
      <c r="BZ746" s="262"/>
      <c r="CA746" s="56"/>
      <c r="CB746" s="44"/>
      <c r="CC746" s="44">
        <v>3178</v>
      </c>
      <c r="CD746" s="44">
        <v>3831</v>
      </c>
      <c r="CE746" s="44">
        <v>3391</v>
      </c>
      <c r="CF746" s="44">
        <v>2573</v>
      </c>
      <c r="CG746" s="44">
        <v>2090</v>
      </c>
      <c r="CH746" s="44">
        <v>3604</v>
      </c>
      <c r="CI746" s="44">
        <v>4660</v>
      </c>
      <c r="CJ746" s="246">
        <v>0</v>
      </c>
      <c r="CK746" s="246">
        <v>0</v>
      </c>
      <c r="CL746" s="246"/>
    </row>
    <row r="747" spans="1:90" ht="12.95" customHeight="1" x14ac:dyDescent="0.2">
      <c r="A747" s="72"/>
      <c r="B747" s="26" t="s">
        <v>176</v>
      </c>
      <c r="C747" s="29" t="s">
        <v>2054</v>
      </c>
      <c r="K747" s="10">
        <v>20961</v>
      </c>
      <c r="L747" s="9">
        <v>24018</v>
      </c>
      <c r="M747" s="9">
        <v>28955</v>
      </c>
      <c r="N747" s="107">
        <f t="shared" si="100"/>
        <v>217</v>
      </c>
      <c r="O747" s="141">
        <f>+AF747+AS747+BF747+BV747+CI747</f>
        <v>28955</v>
      </c>
      <c r="P747" s="142">
        <f t="shared" si="101"/>
        <v>0</v>
      </c>
      <c r="Q747" s="222">
        <v>38663</v>
      </c>
      <c r="R747" s="222">
        <v>34889</v>
      </c>
      <c r="S747" s="107">
        <f t="shared" si="103"/>
        <v>228</v>
      </c>
      <c r="T747" s="141">
        <f>+AH747+AU747+BH747+BK747+BX747+CK747</f>
        <v>34889</v>
      </c>
      <c r="U747" s="142">
        <f t="shared" si="102"/>
        <v>0</v>
      </c>
      <c r="V747" s="260"/>
      <c r="W747" s="131"/>
      <c r="X747" s="55"/>
      <c r="Y747" s="55"/>
      <c r="Z747" s="55"/>
      <c r="AA747" s="55"/>
      <c r="AB747" s="55"/>
      <c r="AC747" s="55"/>
      <c r="AD747" s="9">
        <v>13225</v>
      </c>
      <c r="AE747" s="9">
        <v>14370</v>
      </c>
      <c r="AF747" s="9">
        <v>18029</v>
      </c>
      <c r="AG747" s="245">
        <v>23254</v>
      </c>
      <c r="AH747" s="245">
        <v>20396</v>
      </c>
      <c r="AI747" s="245"/>
      <c r="AJ747" s="131"/>
      <c r="AK747" s="55"/>
      <c r="AL747" s="55"/>
      <c r="AM747" s="55"/>
      <c r="AN747" s="55"/>
      <c r="AO747" s="55"/>
      <c r="AP747" s="55"/>
      <c r="AQ747" s="9">
        <v>450</v>
      </c>
      <c r="AR747" s="9">
        <v>811</v>
      </c>
      <c r="AS747" s="9">
        <v>979</v>
      </c>
      <c r="AT747" s="246">
        <v>989</v>
      </c>
      <c r="AU747" s="246">
        <v>968</v>
      </c>
      <c r="AV747" s="246"/>
      <c r="AW747" s="131"/>
      <c r="AX747" s="55"/>
      <c r="AY747" s="55"/>
      <c r="AZ747" s="68"/>
      <c r="BA747" s="68"/>
      <c r="BB747" s="68"/>
      <c r="BC747" s="68"/>
      <c r="BD747" s="68">
        <v>2437</v>
      </c>
      <c r="BE747" s="68">
        <v>3452</v>
      </c>
      <c r="BF747" s="213">
        <v>3918</v>
      </c>
      <c r="BG747" s="245">
        <v>4982</v>
      </c>
      <c r="BH747" s="242">
        <v>2987</v>
      </c>
      <c r="BI747" s="244"/>
      <c r="BJ747" s="689">
        <v>880</v>
      </c>
      <c r="BK747" s="245">
        <v>1939</v>
      </c>
      <c r="BL747" s="245"/>
      <c r="BM747" s="131"/>
      <c r="BN747" s="55"/>
      <c r="BO747" s="55"/>
      <c r="BP747" s="94"/>
      <c r="BQ747" s="94"/>
      <c r="BR747" s="94"/>
      <c r="BS747" s="94"/>
      <c r="BT747" s="94">
        <v>3688</v>
      </c>
      <c r="BU747" s="94">
        <v>4131</v>
      </c>
      <c r="BV747" s="94">
        <v>4065</v>
      </c>
      <c r="BW747" s="245">
        <v>8558</v>
      </c>
      <c r="BX747" s="245">
        <v>8599</v>
      </c>
      <c r="BY747" s="245"/>
      <c r="BZ747" s="55"/>
      <c r="CA747" s="55"/>
      <c r="CB747" s="55"/>
      <c r="CC747" s="55"/>
      <c r="CD747" s="55"/>
      <c r="CE747" s="55"/>
      <c r="CF747" s="55"/>
      <c r="CG747" s="9">
        <v>1161</v>
      </c>
      <c r="CH747" s="9">
        <v>1254</v>
      </c>
      <c r="CI747" s="9">
        <v>1964</v>
      </c>
      <c r="CJ747" s="246">
        <v>0</v>
      </c>
      <c r="CK747" s="246">
        <v>0</v>
      </c>
      <c r="CL747" s="246"/>
    </row>
    <row r="748" spans="1:90" ht="12.95" customHeight="1" x14ac:dyDescent="0.2">
      <c r="A748" s="72"/>
      <c r="B748" s="26" t="s">
        <v>1434</v>
      </c>
      <c r="C748" s="29" t="s">
        <v>2054</v>
      </c>
      <c r="D748" s="262">
        <v>31822</v>
      </c>
      <c r="E748" s="28">
        <v>25506</v>
      </c>
      <c r="F748" s="44"/>
      <c r="G748" s="52">
        <v>29211</v>
      </c>
      <c r="H748" s="44">
        <v>32048</v>
      </c>
      <c r="I748" s="44">
        <v>36709</v>
      </c>
      <c r="J748" s="44">
        <v>33469</v>
      </c>
      <c r="K748" s="44">
        <v>36537</v>
      </c>
      <c r="L748" s="44">
        <v>37156</v>
      </c>
      <c r="M748" s="44">
        <v>33169</v>
      </c>
      <c r="N748" s="107">
        <f t="shared" si="100"/>
        <v>207</v>
      </c>
      <c r="O748" s="141">
        <f>+AF748+AS748+BF748+BV748+CI748</f>
        <v>33169</v>
      </c>
      <c r="P748" s="142">
        <f t="shared" si="101"/>
        <v>0</v>
      </c>
      <c r="Q748" s="222">
        <v>37332</v>
      </c>
      <c r="R748" s="222">
        <v>32086</v>
      </c>
      <c r="S748" s="107">
        <f t="shared" si="103"/>
        <v>235</v>
      </c>
      <c r="T748" s="141">
        <f>+AH748+AU748+BH748+BK748+BX748+CK748</f>
        <v>32086</v>
      </c>
      <c r="U748" s="142">
        <f t="shared" si="102"/>
        <v>0</v>
      </c>
      <c r="V748" s="260"/>
      <c r="W748" s="33">
        <v>17426</v>
      </c>
      <c r="X748" s="28">
        <v>12726</v>
      </c>
      <c r="Y748" s="44"/>
      <c r="Z748" s="44">
        <v>16215</v>
      </c>
      <c r="AA748" s="44">
        <v>19400</v>
      </c>
      <c r="AB748" s="44">
        <v>21061</v>
      </c>
      <c r="AC748" s="44">
        <v>18248</v>
      </c>
      <c r="AD748" s="44">
        <v>22116</v>
      </c>
      <c r="AE748" s="44">
        <v>22044</v>
      </c>
      <c r="AF748" s="44">
        <v>19302</v>
      </c>
      <c r="AG748" s="245">
        <v>23721</v>
      </c>
      <c r="AH748" s="245">
        <v>22390</v>
      </c>
      <c r="AI748" s="245"/>
      <c r="AJ748" s="33">
        <v>1631</v>
      </c>
      <c r="AK748" s="28">
        <v>3819</v>
      </c>
      <c r="AL748" s="44"/>
      <c r="AM748" s="44">
        <v>8570</v>
      </c>
      <c r="AN748" s="44">
        <v>7459</v>
      </c>
      <c r="AO748" s="44">
        <v>9800</v>
      </c>
      <c r="AP748" s="307">
        <v>9429</v>
      </c>
      <c r="AQ748" s="307">
        <v>8691</v>
      </c>
      <c r="AR748" s="307">
        <v>8752</v>
      </c>
      <c r="AS748" s="307">
        <v>7313</v>
      </c>
      <c r="AT748" s="245">
        <v>6804</v>
      </c>
      <c r="AU748" s="245">
        <v>3766</v>
      </c>
      <c r="AV748" s="245"/>
      <c r="AW748" s="33">
        <v>7467</v>
      </c>
      <c r="AX748" s="28">
        <v>5636</v>
      </c>
      <c r="AY748" s="44"/>
      <c r="AZ748" s="66">
        <v>1373</v>
      </c>
      <c r="BA748" s="66">
        <v>1259</v>
      </c>
      <c r="BB748" s="66">
        <v>1764</v>
      </c>
      <c r="BC748" s="66">
        <v>1961</v>
      </c>
      <c r="BD748" s="66">
        <v>2154</v>
      </c>
      <c r="BE748" s="66">
        <v>2100</v>
      </c>
      <c r="BF748" s="217">
        <v>2387</v>
      </c>
      <c r="BG748" s="245">
        <v>2400</v>
      </c>
      <c r="BH748" s="242">
        <v>2253</v>
      </c>
      <c r="BI748" s="244"/>
      <c r="BJ748" s="689">
        <v>817</v>
      </c>
      <c r="BK748" s="246">
        <v>758</v>
      </c>
      <c r="BL748" s="246"/>
      <c r="BM748" s="33">
        <v>4346</v>
      </c>
      <c r="BN748" s="28">
        <v>3041</v>
      </c>
      <c r="BO748" s="44"/>
      <c r="BP748" s="44">
        <v>2864</v>
      </c>
      <c r="BQ748" s="44">
        <v>3509</v>
      </c>
      <c r="BR748" s="44">
        <v>3726</v>
      </c>
      <c r="BS748" s="44">
        <v>3413</v>
      </c>
      <c r="BT748" s="44">
        <v>3102</v>
      </c>
      <c r="BU748" s="44">
        <v>3616</v>
      </c>
      <c r="BV748" s="44">
        <v>3642</v>
      </c>
      <c r="BW748" s="245">
        <v>3545</v>
      </c>
      <c r="BX748" s="245">
        <v>2793</v>
      </c>
      <c r="BY748" s="245"/>
      <c r="BZ748" s="28">
        <v>952</v>
      </c>
      <c r="CA748" s="28">
        <v>284</v>
      </c>
      <c r="CB748" s="44"/>
      <c r="CC748" s="44">
        <v>189</v>
      </c>
      <c r="CD748" s="44">
        <v>421</v>
      </c>
      <c r="CE748" s="44">
        <v>358</v>
      </c>
      <c r="CF748" s="44">
        <v>418</v>
      </c>
      <c r="CG748" s="44">
        <v>474</v>
      </c>
      <c r="CH748" s="44">
        <v>644</v>
      </c>
      <c r="CI748" s="44">
        <v>525</v>
      </c>
      <c r="CJ748" s="246">
        <v>45</v>
      </c>
      <c r="CK748" s="246">
        <v>126</v>
      </c>
      <c r="CL748" s="246"/>
    </row>
    <row r="749" spans="1:90" ht="12.95" customHeight="1" x14ac:dyDescent="0.2">
      <c r="A749" s="72" t="s">
        <v>212</v>
      </c>
      <c r="B749" s="26" t="s">
        <v>1745</v>
      </c>
      <c r="C749" s="29" t="s">
        <v>2054</v>
      </c>
      <c r="D749" s="262">
        <v>18456</v>
      </c>
      <c r="E749" s="28">
        <v>26663</v>
      </c>
      <c r="F749" s="44">
        <v>26337</v>
      </c>
      <c r="G749" s="52">
        <v>26783</v>
      </c>
      <c r="H749" s="44"/>
      <c r="I749" s="44"/>
      <c r="J749" s="44"/>
      <c r="K749" s="44">
        <v>23854</v>
      </c>
      <c r="L749" s="44">
        <v>26359</v>
      </c>
      <c r="M749" s="44">
        <v>20513</v>
      </c>
      <c r="N749" s="107">
        <f t="shared" si="100"/>
        <v>241</v>
      </c>
      <c r="O749" s="141">
        <f>+AF749+AS749+BF749+BV749+CI749</f>
        <v>20513</v>
      </c>
      <c r="P749" s="142">
        <f t="shared" si="101"/>
        <v>0</v>
      </c>
      <c r="Q749" s="222">
        <v>26916</v>
      </c>
      <c r="R749" s="222">
        <v>28289</v>
      </c>
      <c r="S749" s="107">
        <f t="shared" si="103"/>
        <v>245</v>
      </c>
      <c r="T749" s="141">
        <f>+AH749+AU749+BH749+BK749+BX749+CK749</f>
        <v>28289</v>
      </c>
      <c r="U749" s="142">
        <f t="shared" si="102"/>
        <v>0</v>
      </c>
      <c r="V749" s="260"/>
      <c r="W749" s="33">
        <v>2427</v>
      </c>
      <c r="X749" s="28">
        <v>4332</v>
      </c>
      <c r="Y749" s="44">
        <v>4630</v>
      </c>
      <c r="Z749" s="44">
        <v>5177</v>
      </c>
      <c r="AA749" s="44"/>
      <c r="AB749" s="44"/>
      <c r="AC749" s="44"/>
      <c r="AD749" s="44">
        <v>7842</v>
      </c>
      <c r="AE749" s="44">
        <v>9239</v>
      </c>
      <c r="AF749" s="44">
        <v>7853</v>
      </c>
      <c r="AG749" s="245">
        <v>8907</v>
      </c>
      <c r="AH749" s="245">
        <v>9645</v>
      </c>
      <c r="AI749" s="245"/>
      <c r="AJ749" s="33">
        <v>752</v>
      </c>
      <c r="AK749" s="28">
        <v>2665</v>
      </c>
      <c r="AL749" s="44">
        <v>3113</v>
      </c>
      <c r="AM749" s="44">
        <v>1960</v>
      </c>
      <c r="AN749" s="44"/>
      <c r="AO749" s="44"/>
      <c r="AP749" s="44"/>
      <c r="AQ749" s="44">
        <v>1982</v>
      </c>
      <c r="AR749" s="44">
        <v>1346</v>
      </c>
      <c r="AS749" s="44">
        <v>1697</v>
      </c>
      <c r="AT749" s="245">
        <v>2396</v>
      </c>
      <c r="AU749" s="245">
        <v>2481</v>
      </c>
      <c r="AV749" s="245"/>
      <c r="AW749" s="33">
        <v>1793</v>
      </c>
      <c r="AX749" s="28">
        <v>1914</v>
      </c>
      <c r="AY749" s="44">
        <v>1156</v>
      </c>
      <c r="AZ749" s="66">
        <v>1088</v>
      </c>
      <c r="BA749" s="66"/>
      <c r="BB749" s="66"/>
      <c r="BC749" s="66"/>
      <c r="BD749" s="66">
        <v>1147</v>
      </c>
      <c r="BE749" s="66">
        <v>1007</v>
      </c>
      <c r="BF749" s="217">
        <v>1389</v>
      </c>
      <c r="BG749" s="245">
        <v>1908</v>
      </c>
      <c r="BH749" s="242">
        <v>1975</v>
      </c>
      <c r="BI749" s="244"/>
      <c r="BJ749" s="689">
        <v>692</v>
      </c>
      <c r="BK749" s="246">
        <v>716</v>
      </c>
      <c r="BL749" s="246"/>
      <c r="BM749" s="33">
        <v>12765</v>
      </c>
      <c r="BN749" s="28">
        <v>16889</v>
      </c>
      <c r="BO749" s="44">
        <v>16446</v>
      </c>
      <c r="BP749" s="44">
        <v>17206</v>
      </c>
      <c r="BQ749" s="44"/>
      <c r="BR749" s="44"/>
      <c r="BS749" s="44"/>
      <c r="BT749" s="44">
        <v>12363</v>
      </c>
      <c r="BU749" s="44">
        <v>13421</v>
      </c>
      <c r="BV749" s="44">
        <v>8615</v>
      </c>
      <c r="BW749" s="245">
        <v>12312</v>
      </c>
      <c r="BX749" s="245">
        <v>12746</v>
      </c>
      <c r="BY749" s="245"/>
      <c r="BZ749" s="28">
        <v>719</v>
      </c>
      <c r="CA749" s="28">
        <v>863</v>
      </c>
      <c r="CB749" s="44">
        <v>992</v>
      </c>
      <c r="CC749" s="44">
        <v>1352</v>
      </c>
      <c r="CD749" s="44"/>
      <c r="CE749" s="44"/>
      <c r="CF749" s="44"/>
      <c r="CG749" s="44">
        <v>520</v>
      </c>
      <c r="CH749" s="44">
        <v>1346</v>
      </c>
      <c r="CI749" s="44">
        <v>959</v>
      </c>
      <c r="CJ749" s="246">
        <v>701</v>
      </c>
      <c r="CK749" s="246">
        <v>726</v>
      </c>
      <c r="CL749" s="246"/>
    </row>
    <row r="750" spans="1:90" ht="12.95" customHeight="1" x14ac:dyDescent="0.2">
      <c r="A750" s="72"/>
      <c r="B750" s="26" t="s">
        <v>1665</v>
      </c>
      <c r="C750" s="29" t="s">
        <v>2054</v>
      </c>
      <c r="D750" s="262">
        <v>16799</v>
      </c>
      <c r="E750" s="28">
        <v>23348</v>
      </c>
      <c r="F750" s="44">
        <v>25222</v>
      </c>
      <c r="G750" s="52">
        <v>30492</v>
      </c>
      <c r="H750" s="44">
        <v>33521</v>
      </c>
      <c r="I750" s="44">
        <v>32460</v>
      </c>
      <c r="J750" s="44">
        <v>34397</v>
      </c>
      <c r="K750" s="44">
        <v>34365</v>
      </c>
      <c r="L750" s="44">
        <v>31644</v>
      </c>
      <c r="M750" s="44">
        <v>30584</v>
      </c>
      <c r="N750" s="107">
        <f t="shared" si="100"/>
        <v>210</v>
      </c>
      <c r="O750" s="141">
        <f>+AF750+AS750+BF750+BV750+CI750</f>
        <v>30584</v>
      </c>
      <c r="P750" s="142">
        <f t="shared" si="101"/>
        <v>0</v>
      </c>
      <c r="Q750" s="222">
        <v>28400</v>
      </c>
      <c r="R750" s="222">
        <v>27316</v>
      </c>
      <c r="S750" s="107">
        <f t="shared" si="103"/>
        <v>251</v>
      </c>
      <c r="T750" s="141">
        <f>+AH750+AU750+BH750+BK750+BX750+CK750</f>
        <v>27316</v>
      </c>
      <c r="U750" s="142">
        <f t="shared" si="102"/>
        <v>0</v>
      </c>
      <c r="V750" s="260"/>
      <c r="W750" s="33">
        <v>13061</v>
      </c>
      <c r="X750" s="28">
        <v>17975</v>
      </c>
      <c r="Y750" s="44">
        <v>19318</v>
      </c>
      <c r="Z750" s="44">
        <v>23387</v>
      </c>
      <c r="AA750" s="44">
        <v>25103</v>
      </c>
      <c r="AB750" s="44">
        <v>25242</v>
      </c>
      <c r="AC750" s="44">
        <v>26579</v>
      </c>
      <c r="AD750" s="44">
        <v>26101</v>
      </c>
      <c r="AE750" s="44">
        <v>23107</v>
      </c>
      <c r="AF750" s="44">
        <v>22253</v>
      </c>
      <c r="AG750" s="252">
        <v>21095</v>
      </c>
      <c r="AH750" s="252">
        <v>21013</v>
      </c>
      <c r="AI750" s="252"/>
      <c r="AJ750" s="33">
        <v>204</v>
      </c>
      <c r="AK750" s="28">
        <v>172</v>
      </c>
      <c r="AL750" s="44">
        <v>454</v>
      </c>
      <c r="AM750" s="44">
        <v>100</v>
      </c>
      <c r="AN750" s="44">
        <v>178</v>
      </c>
      <c r="AO750" s="44">
        <v>105</v>
      </c>
      <c r="AP750" s="307">
        <v>297</v>
      </c>
      <c r="AQ750" s="307">
        <v>627</v>
      </c>
      <c r="AR750" s="307">
        <v>414</v>
      </c>
      <c r="AS750" s="307">
        <v>802</v>
      </c>
      <c r="AT750" s="251">
        <v>749</v>
      </c>
      <c r="AU750" s="251">
        <v>80</v>
      </c>
      <c r="AV750" s="251"/>
      <c r="AW750" s="33">
        <v>1429</v>
      </c>
      <c r="AX750" s="28">
        <v>3294</v>
      </c>
      <c r="AY750" s="44">
        <v>3802</v>
      </c>
      <c r="AZ750" s="66">
        <v>5266</v>
      </c>
      <c r="BA750" s="66">
        <v>6253</v>
      </c>
      <c r="BB750" s="66">
        <v>6626</v>
      </c>
      <c r="BC750" s="66">
        <v>6768</v>
      </c>
      <c r="BD750" s="66">
        <v>6642</v>
      </c>
      <c r="BE750" s="66">
        <v>4878</v>
      </c>
      <c r="BF750" s="217">
        <v>4436</v>
      </c>
      <c r="BG750" s="252">
        <v>3720</v>
      </c>
      <c r="BH750" s="318">
        <v>3313</v>
      </c>
      <c r="BI750" s="250"/>
      <c r="BJ750" s="690">
        <v>1992</v>
      </c>
      <c r="BK750" s="252">
        <v>1922</v>
      </c>
      <c r="BL750" s="252"/>
      <c r="BM750" s="33">
        <v>0</v>
      </c>
      <c r="BN750" s="28">
        <v>0</v>
      </c>
      <c r="BO750" s="44">
        <v>50</v>
      </c>
      <c r="BP750" s="44">
        <v>89</v>
      </c>
      <c r="BQ750" s="44">
        <v>202</v>
      </c>
      <c r="BR750" s="44">
        <v>177</v>
      </c>
      <c r="BS750" s="44">
        <v>324</v>
      </c>
      <c r="BT750" s="44">
        <v>170</v>
      </c>
      <c r="BU750" s="44">
        <v>208</v>
      </c>
      <c r="BV750" s="44">
        <v>84</v>
      </c>
      <c r="BW750" s="251">
        <v>364</v>
      </c>
      <c r="BX750" s="251">
        <v>236</v>
      </c>
      <c r="BY750" s="251"/>
      <c r="BZ750" s="28">
        <v>2105</v>
      </c>
      <c r="CA750" s="28">
        <v>1907</v>
      </c>
      <c r="CB750" s="44">
        <v>1598</v>
      </c>
      <c r="CC750" s="44">
        <v>1650</v>
      </c>
      <c r="CD750" s="44">
        <v>1785</v>
      </c>
      <c r="CE750" s="44">
        <v>310</v>
      </c>
      <c r="CF750" s="44">
        <v>429</v>
      </c>
      <c r="CG750" s="44">
        <v>825</v>
      </c>
      <c r="CH750" s="44">
        <v>3037</v>
      </c>
      <c r="CI750" s="44">
        <v>3009</v>
      </c>
      <c r="CJ750" s="251">
        <v>480</v>
      </c>
      <c r="CK750" s="251">
        <v>752</v>
      </c>
      <c r="CL750" s="251"/>
    </row>
    <row r="751" spans="1:90" ht="12.95" customHeight="1" x14ac:dyDescent="0.2">
      <c r="A751" s="72" t="s">
        <v>263</v>
      </c>
      <c r="B751" s="26" t="s">
        <v>180</v>
      </c>
      <c r="C751" s="29" t="s">
        <v>2054</v>
      </c>
      <c r="K751" s="10">
        <v>19538</v>
      </c>
      <c r="L751" s="9">
        <v>20431</v>
      </c>
      <c r="M751" s="9">
        <v>19343</v>
      </c>
      <c r="N751" s="107">
        <f t="shared" ref="N751:N782" si="104">IF(M751&gt;0,RANK(M751,$M$16:$M$986),"—")</f>
        <v>245</v>
      </c>
      <c r="O751" s="141">
        <f>+AF751+AS751+BF751+BV751+CI751</f>
        <v>19343</v>
      </c>
      <c r="P751" s="142">
        <f t="shared" ref="P751:P782" si="105">+O751-M751</f>
        <v>0</v>
      </c>
      <c r="Q751" s="222">
        <v>25725</v>
      </c>
      <c r="R751" s="222">
        <v>25644</v>
      </c>
      <c r="S751" s="107">
        <f t="shared" si="103"/>
        <v>257</v>
      </c>
      <c r="T751" s="141">
        <f>+AH751+AU751+BH751+BK751+BX751+CK751</f>
        <v>25644</v>
      </c>
      <c r="U751" s="142">
        <f t="shared" si="102"/>
        <v>0</v>
      </c>
      <c r="V751" s="260"/>
      <c r="W751" s="131"/>
      <c r="X751" s="55"/>
      <c r="Y751" s="55"/>
      <c r="Z751" s="55"/>
      <c r="AA751" s="55"/>
      <c r="AB751" s="55"/>
      <c r="AC751" s="55"/>
      <c r="AD751" s="9">
        <v>11456</v>
      </c>
      <c r="AE751" s="9">
        <v>13087</v>
      </c>
      <c r="AF751" s="9">
        <v>9667</v>
      </c>
      <c r="AG751" s="252">
        <v>12236</v>
      </c>
      <c r="AH751" s="252">
        <v>13657</v>
      </c>
      <c r="AI751" s="252"/>
      <c r="AJ751" s="131"/>
      <c r="AK751" s="55"/>
      <c r="AL751" s="55"/>
      <c r="AM751" s="55"/>
      <c r="AN751" s="55"/>
      <c r="AO751" s="55"/>
      <c r="AP751" s="55"/>
      <c r="AQ751" s="9">
        <v>2210</v>
      </c>
      <c r="AR751" s="9">
        <v>1641</v>
      </c>
      <c r="AS751" s="9">
        <v>1312</v>
      </c>
      <c r="AT751" s="251">
        <v>657</v>
      </c>
      <c r="AU751" s="251">
        <v>821</v>
      </c>
      <c r="AV751" s="251"/>
      <c r="AW751" s="131"/>
      <c r="AX751" s="55"/>
      <c r="AY751" s="55"/>
      <c r="AZ751" s="68"/>
      <c r="BA751" s="68"/>
      <c r="BB751" s="68"/>
      <c r="BC751" s="68"/>
      <c r="BD751" s="68">
        <v>762</v>
      </c>
      <c r="BE751" s="68">
        <v>807</v>
      </c>
      <c r="BF751" s="213">
        <v>606</v>
      </c>
      <c r="BG751" s="251">
        <v>633</v>
      </c>
      <c r="BH751" s="266">
        <v>503</v>
      </c>
      <c r="BI751" s="254"/>
      <c r="BJ751" s="268">
        <v>392</v>
      </c>
      <c r="BK751" s="251">
        <v>301</v>
      </c>
      <c r="BL751" s="251"/>
      <c r="BM751" s="131"/>
      <c r="BN751" s="55"/>
      <c r="BO751" s="55"/>
      <c r="BP751" s="94"/>
      <c r="BQ751" s="94"/>
      <c r="BR751" s="94"/>
      <c r="BS751" s="94"/>
      <c r="BT751" s="94">
        <v>4855</v>
      </c>
      <c r="BU751" s="94">
        <v>4253</v>
      </c>
      <c r="BV751" s="94">
        <v>7164</v>
      </c>
      <c r="BW751" s="252">
        <v>11807</v>
      </c>
      <c r="BX751" s="252">
        <v>10123</v>
      </c>
      <c r="BY751" s="252"/>
      <c r="BZ751" s="55"/>
      <c r="CA751" s="55"/>
      <c r="CB751" s="55"/>
      <c r="CC751" s="55"/>
      <c r="CD751" s="55"/>
      <c r="CE751" s="55"/>
      <c r="CF751" s="55"/>
      <c r="CG751" s="9">
        <v>255</v>
      </c>
      <c r="CH751" s="9">
        <v>643</v>
      </c>
      <c r="CI751" s="9">
        <v>594</v>
      </c>
      <c r="CJ751" s="251">
        <v>0</v>
      </c>
      <c r="CK751" s="251">
        <v>239</v>
      </c>
      <c r="CL751" s="251"/>
    </row>
    <row r="752" spans="1:90" ht="12.95" customHeight="1" x14ac:dyDescent="0.2">
      <c r="A752" s="72" t="s">
        <v>281</v>
      </c>
      <c r="B752" s="26" t="s">
        <v>203</v>
      </c>
      <c r="C752" s="29" t="s">
        <v>2054</v>
      </c>
      <c r="K752" s="10">
        <v>9186</v>
      </c>
      <c r="L752" s="9">
        <v>11377</v>
      </c>
      <c r="M752" s="9">
        <v>12768</v>
      </c>
      <c r="N752" s="107">
        <f t="shared" si="104"/>
        <v>268</v>
      </c>
      <c r="O752" s="141">
        <f>+AF752+AS752+BF752+BV752+CI752</f>
        <v>12768</v>
      </c>
      <c r="P752" s="142">
        <f t="shared" si="105"/>
        <v>0</v>
      </c>
      <c r="Q752" s="222">
        <v>16845</v>
      </c>
      <c r="R752" s="222">
        <v>23219</v>
      </c>
      <c r="S752" s="107">
        <f t="shared" si="103"/>
        <v>264</v>
      </c>
      <c r="T752" s="141">
        <f>+AH752+AU752+BH752+BK752+BX752+CK752</f>
        <v>23219</v>
      </c>
      <c r="U752" s="142">
        <f t="shared" si="102"/>
        <v>0</v>
      </c>
      <c r="V752" s="260"/>
      <c r="W752" s="131"/>
      <c r="X752" s="55"/>
      <c r="Y752" s="55"/>
      <c r="Z752" s="55"/>
      <c r="AA752" s="55"/>
      <c r="AB752" s="55"/>
      <c r="AC752" s="55"/>
      <c r="AD752" s="9">
        <v>7238</v>
      </c>
      <c r="AE752" s="9">
        <v>8940</v>
      </c>
      <c r="AF752" s="9">
        <v>9519</v>
      </c>
      <c r="AG752" s="252">
        <v>13642</v>
      </c>
      <c r="AH752" s="252">
        <v>15573</v>
      </c>
      <c r="AI752" s="252"/>
      <c r="AJ752" s="131"/>
      <c r="AK752" s="55"/>
      <c r="AL752" s="55"/>
      <c r="AM752" s="55"/>
      <c r="AN752" s="55"/>
      <c r="AO752" s="55"/>
      <c r="AP752" s="55"/>
      <c r="AQ752" s="9">
        <v>365</v>
      </c>
      <c r="AR752" s="9">
        <v>833</v>
      </c>
      <c r="AS752" s="9">
        <v>1663</v>
      </c>
      <c r="AT752" s="252">
        <v>1405</v>
      </c>
      <c r="AU752" s="251">
        <v>908</v>
      </c>
      <c r="AV752" s="251"/>
      <c r="AW752" s="131"/>
      <c r="AX752" s="55"/>
      <c r="AY752" s="55"/>
      <c r="AZ752" s="68"/>
      <c r="BA752" s="68"/>
      <c r="BB752" s="68"/>
      <c r="BC752" s="68"/>
      <c r="BD752" s="68">
        <v>1237</v>
      </c>
      <c r="BE752" s="68">
        <v>1247</v>
      </c>
      <c r="BF752" s="213">
        <v>1270</v>
      </c>
      <c r="BG752" s="251">
        <v>0</v>
      </c>
      <c r="BH752" s="266">
        <v>300</v>
      </c>
      <c r="BI752" s="254"/>
      <c r="BJ752" s="690">
        <v>1069</v>
      </c>
      <c r="BK752" s="251">
        <v>166</v>
      </c>
      <c r="BL752" s="251"/>
      <c r="BM752" s="131"/>
      <c r="BN752" s="55"/>
      <c r="BO752" s="55"/>
      <c r="BP752" s="94"/>
      <c r="BQ752" s="94"/>
      <c r="BR752" s="94"/>
      <c r="BS752" s="94"/>
      <c r="BT752" s="94">
        <v>346</v>
      </c>
      <c r="BU752" s="94">
        <v>357</v>
      </c>
      <c r="BV752" s="94">
        <v>316</v>
      </c>
      <c r="BW752" s="251">
        <v>709</v>
      </c>
      <c r="BX752" s="252">
        <v>6217</v>
      </c>
      <c r="BY752" s="252"/>
      <c r="BZ752" s="55"/>
      <c r="CA752" s="55"/>
      <c r="CB752" s="55"/>
      <c r="CC752" s="55"/>
      <c r="CD752" s="55"/>
      <c r="CE752" s="55"/>
      <c r="CF752" s="55"/>
      <c r="CG752" s="9">
        <v>0</v>
      </c>
      <c r="CH752" s="9">
        <v>0</v>
      </c>
      <c r="CI752" s="9">
        <v>0</v>
      </c>
      <c r="CJ752" s="251">
        <v>20</v>
      </c>
      <c r="CK752" s="251">
        <v>55</v>
      </c>
      <c r="CL752" s="251"/>
    </row>
    <row r="753" spans="1:90" ht="12.95" customHeight="1" x14ac:dyDescent="0.2">
      <c r="A753" s="72"/>
      <c r="B753" s="26" t="s">
        <v>191</v>
      </c>
      <c r="C753" s="29" t="s">
        <v>2054</v>
      </c>
      <c r="K753" s="10">
        <v>13409</v>
      </c>
      <c r="L753" s="9">
        <v>14912</v>
      </c>
      <c r="M753" s="9">
        <v>14663</v>
      </c>
      <c r="N753" s="107">
        <f t="shared" si="104"/>
        <v>256</v>
      </c>
      <c r="O753" s="141">
        <f>+AF753+AS753+BF753+BV753+CI753</f>
        <v>14663</v>
      </c>
      <c r="P753" s="142">
        <f t="shared" si="105"/>
        <v>0</v>
      </c>
      <c r="Q753" s="222">
        <v>18613</v>
      </c>
      <c r="R753" s="222">
        <v>22137</v>
      </c>
      <c r="S753" s="107">
        <f t="shared" si="103"/>
        <v>267</v>
      </c>
      <c r="T753" s="141">
        <f>+AH753+AU753+BH753+BK753+BX753+CK753</f>
        <v>22137</v>
      </c>
      <c r="U753" s="142">
        <f t="shared" si="102"/>
        <v>0</v>
      </c>
      <c r="V753" s="260"/>
      <c r="W753" s="131"/>
      <c r="X753" s="55"/>
      <c r="Y753" s="55"/>
      <c r="Z753" s="55"/>
      <c r="AA753" s="55"/>
      <c r="AB753" s="55"/>
      <c r="AC753" s="55"/>
      <c r="AD753" s="9">
        <v>9545</v>
      </c>
      <c r="AE753" s="9">
        <v>9977</v>
      </c>
      <c r="AF753" s="9">
        <v>10106</v>
      </c>
      <c r="AG753" s="252">
        <v>13582</v>
      </c>
      <c r="AH753" s="252">
        <v>15714</v>
      </c>
      <c r="AI753" s="252"/>
      <c r="AJ753" s="131"/>
      <c r="AK753" s="55"/>
      <c r="AL753" s="55"/>
      <c r="AM753" s="55"/>
      <c r="AN753" s="55"/>
      <c r="AO753" s="55"/>
      <c r="AP753" s="55"/>
      <c r="AQ753" s="9">
        <v>56</v>
      </c>
      <c r="AR753" s="9">
        <v>8</v>
      </c>
      <c r="AS753" s="9">
        <v>14</v>
      </c>
      <c r="AT753" s="251">
        <v>212</v>
      </c>
      <c r="AU753" s="251">
        <v>226</v>
      </c>
      <c r="AV753" s="251"/>
      <c r="AW753" s="131"/>
      <c r="AX753" s="55"/>
      <c r="AY753" s="55"/>
      <c r="AZ753" s="68"/>
      <c r="BA753" s="68"/>
      <c r="BB753" s="68"/>
      <c r="BC753" s="68"/>
      <c r="BD753" s="68">
        <v>1054</v>
      </c>
      <c r="BE753" s="68">
        <v>1033</v>
      </c>
      <c r="BF753" s="213">
        <v>1236</v>
      </c>
      <c r="BG753" s="251">
        <v>957</v>
      </c>
      <c r="BH753" s="318">
        <v>1429</v>
      </c>
      <c r="BI753" s="250"/>
      <c r="BJ753" s="268">
        <v>366</v>
      </c>
      <c r="BK753" s="251">
        <v>261</v>
      </c>
      <c r="BL753" s="251"/>
      <c r="BM753" s="131"/>
      <c r="BN753" s="55"/>
      <c r="BO753" s="55"/>
      <c r="BP753" s="94"/>
      <c r="BQ753" s="94"/>
      <c r="BR753" s="94"/>
      <c r="BS753" s="94"/>
      <c r="BT753" s="94">
        <v>2429</v>
      </c>
      <c r="BU753" s="94">
        <v>3462</v>
      </c>
      <c r="BV753" s="94">
        <v>3022</v>
      </c>
      <c r="BW753" s="252">
        <v>3496</v>
      </c>
      <c r="BX753" s="252">
        <v>4507</v>
      </c>
      <c r="BY753" s="252"/>
      <c r="BZ753" s="55"/>
      <c r="CA753" s="55"/>
      <c r="CB753" s="55"/>
      <c r="CC753" s="55"/>
      <c r="CD753" s="55"/>
      <c r="CE753" s="55"/>
      <c r="CF753" s="55"/>
      <c r="CG753" s="9">
        <v>325</v>
      </c>
      <c r="CH753" s="9">
        <v>432</v>
      </c>
      <c r="CI753" s="9">
        <v>285</v>
      </c>
      <c r="CJ753" s="251">
        <v>0</v>
      </c>
      <c r="CK753" s="251">
        <v>0</v>
      </c>
      <c r="CL753" s="251"/>
    </row>
    <row r="754" spans="1:90" ht="12.95" customHeight="1" x14ac:dyDescent="0.2">
      <c r="A754" s="72"/>
      <c r="B754" s="26" t="s">
        <v>186</v>
      </c>
      <c r="C754" s="29" t="s">
        <v>2054</v>
      </c>
      <c r="K754" s="10">
        <v>15029</v>
      </c>
      <c r="L754" s="44">
        <v>15108</v>
      </c>
      <c r="M754" s="44">
        <v>17776</v>
      </c>
      <c r="N754" s="107">
        <f t="shared" si="104"/>
        <v>247</v>
      </c>
      <c r="O754" s="141">
        <f>+AF754+AS754+BF754+BV754+CI754</f>
        <v>17776</v>
      </c>
      <c r="P754" s="142">
        <f t="shared" si="105"/>
        <v>0</v>
      </c>
      <c r="Q754" s="222">
        <v>22953</v>
      </c>
      <c r="R754" s="222">
        <v>20876</v>
      </c>
      <c r="S754" s="107">
        <f t="shared" si="103"/>
        <v>273</v>
      </c>
      <c r="T754" s="141">
        <f>+AH754+AU754+BH754+BK754+BX754+CK754</f>
        <v>20876</v>
      </c>
      <c r="U754" s="142">
        <f t="shared" si="102"/>
        <v>0</v>
      </c>
      <c r="V754" s="260"/>
      <c r="W754" s="131"/>
      <c r="X754" s="55"/>
      <c r="Y754" s="55"/>
      <c r="Z754" s="55"/>
      <c r="AA754" s="55"/>
      <c r="AB754" s="55"/>
      <c r="AC754" s="55"/>
      <c r="AD754" s="9">
        <v>9521</v>
      </c>
      <c r="AE754" s="9">
        <v>10239</v>
      </c>
      <c r="AF754" s="9">
        <v>12653</v>
      </c>
      <c r="AG754" s="252">
        <v>15758</v>
      </c>
      <c r="AH754" s="252">
        <v>13884</v>
      </c>
      <c r="AI754" s="252"/>
      <c r="AJ754" s="131"/>
      <c r="AK754" s="55"/>
      <c r="AL754" s="55"/>
      <c r="AM754" s="55"/>
      <c r="AN754" s="55"/>
      <c r="AO754" s="55"/>
      <c r="AP754" s="55"/>
      <c r="AQ754" s="9">
        <v>270</v>
      </c>
      <c r="AR754" s="9">
        <v>43</v>
      </c>
      <c r="AS754" s="9">
        <v>141</v>
      </c>
      <c r="AT754" s="251">
        <v>333</v>
      </c>
      <c r="AU754" s="251">
        <v>359</v>
      </c>
      <c r="AV754" s="251"/>
      <c r="AW754" s="131"/>
      <c r="AX754" s="55"/>
      <c r="AY754" s="55"/>
      <c r="AZ754" s="68"/>
      <c r="BA754" s="68"/>
      <c r="BB754" s="68"/>
      <c r="BC754" s="68"/>
      <c r="BD754" s="68">
        <v>755</v>
      </c>
      <c r="BE754" s="68">
        <v>527</v>
      </c>
      <c r="BF754" s="213">
        <v>164</v>
      </c>
      <c r="BG754" s="252">
        <v>1485</v>
      </c>
      <c r="BH754" s="318">
        <v>1769</v>
      </c>
      <c r="BI754" s="250"/>
      <c r="BJ754" s="690">
        <v>2051</v>
      </c>
      <c r="BK754" s="252">
        <v>1548</v>
      </c>
      <c r="BL754" s="252"/>
      <c r="BM754" s="131"/>
      <c r="BN754" s="55"/>
      <c r="BO754" s="55"/>
      <c r="BP754" s="94"/>
      <c r="BQ754" s="94"/>
      <c r="BR754" s="94"/>
      <c r="BS754" s="94"/>
      <c r="BT754" s="94">
        <v>2917</v>
      </c>
      <c r="BU754" s="94">
        <v>2662</v>
      </c>
      <c r="BV754" s="94">
        <v>3240</v>
      </c>
      <c r="BW754" s="252">
        <v>3326</v>
      </c>
      <c r="BX754" s="252">
        <v>3316</v>
      </c>
      <c r="BY754" s="252"/>
      <c r="BZ754" s="55"/>
      <c r="CA754" s="55"/>
      <c r="CB754" s="55"/>
      <c r="CC754" s="55"/>
      <c r="CD754" s="55"/>
      <c r="CE754" s="55"/>
      <c r="CF754" s="55"/>
      <c r="CG754" s="9">
        <v>1566</v>
      </c>
      <c r="CH754" s="9">
        <v>1637</v>
      </c>
      <c r="CI754" s="9">
        <v>1578</v>
      </c>
      <c r="CJ754" s="251">
        <v>0</v>
      </c>
      <c r="CK754" s="251">
        <v>0</v>
      </c>
      <c r="CL754" s="251"/>
    </row>
    <row r="755" spans="1:90" ht="12.95" customHeight="1" x14ac:dyDescent="0.2">
      <c r="A755" s="72" t="s">
        <v>268</v>
      </c>
      <c r="B755" s="26" t="s">
        <v>1867</v>
      </c>
      <c r="C755" s="29" t="s">
        <v>2054</v>
      </c>
      <c r="K755" s="10">
        <v>12585</v>
      </c>
      <c r="L755" s="9">
        <v>15198</v>
      </c>
      <c r="M755" s="9">
        <v>16919</v>
      </c>
      <c r="N755" s="107">
        <f t="shared" si="104"/>
        <v>249</v>
      </c>
      <c r="O755" s="141">
        <f>+AF755+AS755+BF755+BV755+CI755</f>
        <v>16919</v>
      </c>
      <c r="P755" s="142">
        <f t="shared" si="105"/>
        <v>0</v>
      </c>
      <c r="Q755" s="222">
        <v>17167</v>
      </c>
      <c r="R755" s="222">
        <v>18406</v>
      </c>
      <c r="S755" s="107">
        <f t="shared" si="103"/>
        <v>279</v>
      </c>
      <c r="T755" s="141">
        <f>+AH755+AU755+BH755+BK755+BX755+CK755</f>
        <v>18406</v>
      </c>
      <c r="U755" s="142">
        <f t="shared" si="102"/>
        <v>0</v>
      </c>
      <c r="V755" s="260"/>
      <c r="W755" s="131"/>
      <c r="X755" s="55"/>
      <c r="Y755" s="55"/>
      <c r="Z755" s="55"/>
      <c r="AA755" s="55"/>
      <c r="AB755" s="55"/>
      <c r="AC755" s="55"/>
      <c r="AD755" s="9">
        <v>7655</v>
      </c>
      <c r="AE755" s="9">
        <v>7622</v>
      </c>
      <c r="AF755" s="9">
        <v>7357</v>
      </c>
      <c r="AG755" s="252">
        <v>6533</v>
      </c>
      <c r="AH755" s="252">
        <v>8526</v>
      </c>
      <c r="AI755" s="252"/>
      <c r="AJ755" s="131"/>
      <c r="AK755" s="55"/>
      <c r="AL755" s="55"/>
      <c r="AM755" s="55"/>
      <c r="AN755" s="55"/>
      <c r="AO755" s="55"/>
      <c r="AP755" s="55"/>
      <c r="AQ755" s="9">
        <v>0</v>
      </c>
      <c r="AR755" s="9">
        <v>0</v>
      </c>
      <c r="AS755" s="9">
        <v>0</v>
      </c>
      <c r="AT755" s="251">
        <v>192</v>
      </c>
      <c r="AU755" s="251">
        <v>42</v>
      </c>
      <c r="AV755" s="251"/>
      <c r="AW755" s="131"/>
      <c r="AX755" s="55"/>
      <c r="AY755" s="55"/>
      <c r="AZ755" s="68"/>
      <c r="BA755" s="68"/>
      <c r="BB755" s="68"/>
      <c r="BC755" s="68"/>
      <c r="BD755" s="68">
        <v>0</v>
      </c>
      <c r="BE755" s="68">
        <v>0</v>
      </c>
      <c r="BF755" s="213">
        <v>0</v>
      </c>
      <c r="BG755" s="252">
        <v>7346</v>
      </c>
      <c r="BH755" s="318">
        <v>5925</v>
      </c>
      <c r="BI755" s="250"/>
      <c r="BJ755" s="690">
        <v>2898</v>
      </c>
      <c r="BK755" s="252">
        <v>3206</v>
      </c>
      <c r="BL755" s="252"/>
      <c r="BM755" s="131"/>
      <c r="BN755" s="55"/>
      <c r="BO755" s="55"/>
      <c r="BP755" s="94"/>
      <c r="BQ755" s="94"/>
      <c r="BR755" s="94"/>
      <c r="BS755" s="94"/>
      <c r="BT755" s="94">
        <v>0</v>
      </c>
      <c r="BU755" s="94">
        <v>0</v>
      </c>
      <c r="BV755" s="94">
        <v>0</v>
      </c>
      <c r="BW755" s="251">
        <v>0</v>
      </c>
      <c r="BX755" s="251"/>
      <c r="BY755" s="251"/>
      <c r="BZ755" s="55"/>
      <c r="CA755" s="55"/>
      <c r="CB755" s="55"/>
      <c r="CC755" s="55"/>
      <c r="CD755" s="55"/>
      <c r="CE755" s="55"/>
      <c r="CF755" s="55"/>
      <c r="CG755" s="9">
        <v>4930</v>
      </c>
      <c r="CH755" s="9">
        <v>7576</v>
      </c>
      <c r="CI755" s="9">
        <v>9562</v>
      </c>
      <c r="CJ755" s="251">
        <v>198</v>
      </c>
      <c r="CK755" s="251">
        <v>707</v>
      </c>
      <c r="CL755" s="251"/>
    </row>
    <row r="756" spans="1:90" ht="12.95" customHeight="1" x14ac:dyDescent="0.2">
      <c r="A756" s="72" t="s">
        <v>255</v>
      </c>
      <c r="B756" s="26" t="s">
        <v>1877</v>
      </c>
      <c r="C756" s="29" t="s">
        <v>2054</v>
      </c>
      <c r="K756" s="10">
        <v>5908</v>
      </c>
      <c r="L756" s="9">
        <v>6844</v>
      </c>
      <c r="M756" s="9">
        <v>6637</v>
      </c>
      <c r="N756" s="107">
        <f t="shared" si="104"/>
        <v>322</v>
      </c>
      <c r="O756" s="141">
        <f>+AF756+AS756+BF756+BV756+CI756</f>
        <v>6637</v>
      </c>
      <c r="P756" s="142">
        <f t="shared" si="105"/>
        <v>0</v>
      </c>
      <c r="Q756" s="222">
        <v>19289</v>
      </c>
      <c r="R756" s="222">
        <v>18350</v>
      </c>
      <c r="S756" s="107">
        <f t="shared" si="103"/>
        <v>280</v>
      </c>
      <c r="T756" s="141">
        <f>+AH756+AU756+BH756+BK756+BX756+CK756</f>
        <v>18350</v>
      </c>
      <c r="U756" s="142">
        <f t="shared" si="102"/>
        <v>0</v>
      </c>
      <c r="V756" s="260"/>
      <c r="W756" s="131"/>
      <c r="X756" s="55"/>
      <c r="Y756" s="55"/>
      <c r="Z756" s="55"/>
      <c r="AA756" s="55"/>
      <c r="AB756" s="55"/>
      <c r="AC756" s="55"/>
      <c r="AD756" s="9">
        <v>2268</v>
      </c>
      <c r="AE756" s="9">
        <v>2774</v>
      </c>
      <c r="AF756" s="9">
        <v>3293</v>
      </c>
      <c r="AG756" s="252">
        <v>4132</v>
      </c>
      <c r="AH756" s="252">
        <v>3925</v>
      </c>
      <c r="AI756" s="252"/>
      <c r="AJ756" s="131"/>
      <c r="AK756" s="55"/>
      <c r="AL756" s="55"/>
      <c r="AM756" s="55"/>
      <c r="AN756" s="55"/>
      <c r="AO756" s="55"/>
      <c r="AP756" s="55"/>
      <c r="AQ756" s="9">
        <v>273</v>
      </c>
      <c r="AR756" s="9">
        <v>215</v>
      </c>
      <c r="AS756" s="9">
        <v>137</v>
      </c>
      <c r="AT756" s="251">
        <v>388</v>
      </c>
      <c r="AU756" s="251">
        <v>346</v>
      </c>
      <c r="AV756" s="251"/>
      <c r="AW756" s="131"/>
      <c r="AX756" s="55"/>
      <c r="AY756" s="55"/>
      <c r="AZ756" s="68"/>
      <c r="BA756" s="68"/>
      <c r="BB756" s="68"/>
      <c r="BC756" s="68"/>
      <c r="BD756" s="68">
        <v>0</v>
      </c>
      <c r="BE756" s="68">
        <v>0</v>
      </c>
      <c r="BF756" s="213">
        <v>0</v>
      </c>
      <c r="BG756" s="251">
        <v>0</v>
      </c>
      <c r="BH756" s="266">
        <v>0</v>
      </c>
      <c r="BI756" s="254"/>
      <c r="BJ756" s="268">
        <v>0</v>
      </c>
      <c r="BK756" s="251">
        <v>0</v>
      </c>
      <c r="BL756" s="251"/>
      <c r="BM756" s="131"/>
      <c r="BN756" s="55"/>
      <c r="BO756" s="55"/>
      <c r="BP756" s="94"/>
      <c r="BQ756" s="94"/>
      <c r="BR756" s="94"/>
      <c r="BS756" s="94"/>
      <c r="BT756" s="94">
        <v>2073</v>
      </c>
      <c r="BU756" s="94">
        <v>3325</v>
      </c>
      <c r="BV756" s="94">
        <v>2600</v>
      </c>
      <c r="BW756" s="252">
        <v>13623</v>
      </c>
      <c r="BX756" s="252">
        <v>13349</v>
      </c>
      <c r="BY756" s="252"/>
      <c r="BZ756" s="55"/>
      <c r="CA756" s="55"/>
      <c r="CB756" s="55"/>
      <c r="CC756" s="55"/>
      <c r="CD756" s="55"/>
      <c r="CE756" s="55"/>
      <c r="CF756" s="55"/>
      <c r="CG756" s="9">
        <v>1294</v>
      </c>
      <c r="CH756" s="9">
        <v>530</v>
      </c>
      <c r="CI756" s="9">
        <v>607</v>
      </c>
      <c r="CJ756" s="252">
        <v>1146</v>
      </c>
      <c r="CK756" s="251">
        <v>730</v>
      </c>
      <c r="CL756" s="251"/>
    </row>
    <row r="757" spans="1:90" ht="12.95" customHeight="1" x14ac:dyDescent="0.2">
      <c r="A757" s="72" t="s">
        <v>280</v>
      </c>
      <c r="B757" s="26" t="s">
        <v>1866</v>
      </c>
      <c r="C757" s="29" t="s">
        <v>2054</v>
      </c>
      <c r="K757" s="10">
        <v>16976</v>
      </c>
      <c r="L757" s="9">
        <v>17654</v>
      </c>
      <c r="M757" s="9">
        <v>14929</v>
      </c>
      <c r="N757" s="107">
        <f t="shared" si="104"/>
        <v>254</v>
      </c>
      <c r="O757" s="141">
        <f>+AF757+AS757+BF757+BV757+CI757</f>
        <v>14929</v>
      </c>
      <c r="P757" s="142">
        <f t="shared" si="105"/>
        <v>0</v>
      </c>
      <c r="Q757" s="222">
        <v>18584</v>
      </c>
      <c r="R757" s="222">
        <v>17951</v>
      </c>
      <c r="S757" s="107">
        <f t="shared" si="103"/>
        <v>281</v>
      </c>
      <c r="T757" s="141">
        <f>+AH757+AU757+BH757+BK757+BX757+CK757</f>
        <v>17951</v>
      </c>
      <c r="U757" s="142">
        <f t="shared" si="102"/>
        <v>0</v>
      </c>
      <c r="V757" s="260"/>
      <c r="W757" s="131"/>
      <c r="X757" s="55"/>
      <c r="Y757" s="55"/>
      <c r="Z757" s="55"/>
      <c r="AA757" s="55"/>
      <c r="AB757" s="55"/>
      <c r="AC757" s="55"/>
      <c r="AD757" s="9">
        <v>7587</v>
      </c>
      <c r="AE757" s="9">
        <v>8269</v>
      </c>
      <c r="AF757" s="9">
        <v>7105</v>
      </c>
      <c r="AG757" s="252">
        <v>9573</v>
      </c>
      <c r="AH757" s="252">
        <v>9531</v>
      </c>
      <c r="AI757" s="252"/>
      <c r="AJ757" s="131"/>
      <c r="AK757" s="55"/>
      <c r="AL757" s="55"/>
      <c r="AM757" s="55"/>
      <c r="AN757" s="55"/>
      <c r="AO757" s="55"/>
      <c r="AP757" s="55"/>
      <c r="AQ757" s="9">
        <v>2566</v>
      </c>
      <c r="AR757" s="9">
        <v>2068</v>
      </c>
      <c r="AS757" s="9">
        <v>1331</v>
      </c>
      <c r="AT757" s="252">
        <v>1963</v>
      </c>
      <c r="AU757" s="252">
        <v>1380</v>
      </c>
      <c r="AV757" s="252"/>
      <c r="AW757" s="131"/>
      <c r="AX757" s="55"/>
      <c r="AY757" s="55"/>
      <c r="AZ757" s="68"/>
      <c r="BA757" s="68"/>
      <c r="BB757" s="68"/>
      <c r="BC757" s="68"/>
      <c r="BD757" s="68">
        <v>2853</v>
      </c>
      <c r="BE757" s="68">
        <v>2921</v>
      </c>
      <c r="BF757" s="213">
        <v>2830</v>
      </c>
      <c r="BG757" s="252">
        <v>2703</v>
      </c>
      <c r="BH757" s="318">
        <v>3321</v>
      </c>
      <c r="BI757" s="250"/>
      <c r="BJ757" s="268">
        <v>0</v>
      </c>
      <c r="BK757" s="251">
        <v>0</v>
      </c>
      <c r="BL757" s="251"/>
      <c r="BM757" s="131"/>
      <c r="BN757" s="55"/>
      <c r="BO757" s="55"/>
      <c r="BP757" s="94"/>
      <c r="BQ757" s="94"/>
      <c r="BR757" s="94"/>
      <c r="BS757" s="94"/>
      <c r="BT757" s="94">
        <v>3970</v>
      </c>
      <c r="BU757" s="94">
        <v>4396</v>
      </c>
      <c r="BV757" s="94">
        <v>3663</v>
      </c>
      <c r="BW757" s="252">
        <v>4345</v>
      </c>
      <c r="BX757" s="252">
        <v>3719</v>
      </c>
      <c r="BY757" s="252"/>
      <c r="BZ757" s="55"/>
      <c r="CA757" s="55"/>
      <c r="CB757" s="55"/>
      <c r="CC757" s="55"/>
      <c r="CD757" s="55"/>
      <c r="CE757" s="55"/>
      <c r="CF757" s="55"/>
      <c r="CG757" s="9">
        <v>0</v>
      </c>
      <c r="CH757" s="9">
        <v>0</v>
      </c>
      <c r="CI757" s="9">
        <v>0</v>
      </c>
      <c r="CJ757" s="251">
        <v>0</v>
      </c>
      <c r="CK757" s="251">
        <v>0</v>
      </c>
      <c r="CL757" s="251"/>
    </row>
    <row r="758" spans="1:90" ht="12.95" customHeight="1" x14ac:dyDescent="0.2">
      <c r="A758" s="72" t="s">
        <v>301</v>
      </c>
      <c r="B758" s="26" t="s">
        <v>154</v>
      </c>
      <c r="C758" s="29" t="s">
        <v>2054</v>
      </c>
      <c r="D758" s="305"/>
      <c r="E758" s="30"/>
      <c r="F758" s="41"/>
      <c r="G758" s="10"/>
      <c r="H758" s="10"/>
      <c r="I758" s="10"/>
      <c r="J758" s="10"/>
      <c r="K758" s="10">
        <v>34799</v>
      </c>
      <c r="L758" s="9">
        <v>27232</v>
      </c>
      <c r="M758" s="9">
        <v>20957</v>
      </c>
      <c r="N758" s="107">
        <f t="shared" si="104"/>
        <v>237</v>
      </c>
      <c r="O758" s="141">
        <f>+AF758+AS758+BF758+BV758+CI758</f>
        <v>20957</v>
      </c>
      <c r="P758" s="142">
        <f t="shared" si="105"/>
        <v>0</v>
      </c>
      <c r="Q758" s="222">
        <v>16358</v>
      </c>
      <c r="R758" s="222">
        <v>16938</v>
      </c>
      <c r="S758" s="107">
        <f t="shared" si="103"/>
        <v>287</v>
      </c>
      <c r="T758" s="141">
        <f>+AH758+AU758+BH758+BK758+BX758+CK758</f>
        <v>16938</v>
      </c>
      <c r="U758" s="142">
        <f t="shared" si="102"/>
        <v>0</v>
      </c>
      <c r="V758" s="260"/>
      <c r="W758" s="33"/>
      <c r="X758" s="28"/>
      <c r="Y758" s="28"/>
      <c r="Z758" s="28"/>
      <c r="AA758" s="55"/>
      <c r="AB758" s="55"/>
      <c r="AC758" s="55"/>
      <c r="AD758" s="9">
        <v>19656</v>
      </c>
      <c r="AE758" s="9">
        <v>15138</v>
      </c>
      <c r="AF758" s="9">
        <v>11914</v>
      </c>
      <c r="AG758" s="252">
        <v>9137</v>
      </c>
      <c r="AH758" s="252">
        <v>7752</v>
      </c>
      <c r="AI758" s="252"/>
      <c r="AJ758" s="33"/>
      <c r="AK758" s="28"/>
      <c r="AL758" s="28"/>
      <c r="AM758" s="28"/>
      <c r="AN758" s="55"/>
      <c r="AO758" s="55"/>
      <c r="AP758" s="55"/>
      <c r="AQ758" s="9">
        <v>1897</v>
      </c>
      <c r="AR758" s="9">
        <v>1652</v>
      </c>
      <c r="AS758" s="9">
        <v>825</v>
      </c>
      <c r="AT758" s="252">
        <v>2492</v>
      </c>
      <c r="AU758" s="252">
        <v>5157</v>
      </c>
      <c r="AV758" s="252"/>
      <c r="AW758" s="33"/>
      <c r="AX758" s="28"/>
      <c r="AY758" s="28"/>
      <c r="AZ758" s="65"/>
      <c r="BA758" s="68"/>
      <c r="BB758" s="68"/>
      <c r="BC758" s="68"/>
      <c r="BD758" s="68">
        <v>25</v>
      </c>
      <c r="BE758" s="68">
        <v>159</v>
      </c>
      <c r="BF758" s="213">
        <v>166</v>
      </c>
      <c r="BG758" s="251">
        <v>24</v>
      </c>
      <c r="BH758" s="266">
        <v>14</v>
      </c>
      <c r="BI758" s="254"/>
      <c r="BJ758" s="690">
        <v>2306</v>
      </c>
      <c r="BK758" s="252">
        <v>1417</v>
      </c>
      <c r="BL758" s="252"/>
      <c r="BM758" s="33"/>
      <c r="BN758" s="28"/>
      <c r="BO758" s="28"/>
      <c r="BP758" s="28"/>
      <c r="BQ758" s="94"/>
      <c r="BR758" s="94"/>
      <c r="BS758" s="94"/>
      <c r="BT758" s="94">
        <v>9523</v>
      </c>
      <c r="BU758" s="94">
        <v>10283</v>
      </c>
      <c r="BV758" s="94">
        <v>4746</v>
      </c>
      <c r="BW758" s="252">
        <v>2399</v>
      </c>
      <c r="BX758" s="252">
        <v>2598</v>
      </c>
      <c r="BY758" s="252"/>
      <c r="BZ758" s="28"/>
      <c r="CA758" s="28"/>
      <c r="CB758" s="28"/>
      <c r="CC758" s="28"/>
      <c r="CD758" s="55"/>
      <c r="CE758" s="55"/>
      <c r="CF758" s="55"/>
      <c r="CG758" s="9">
        <v>3698</v>
      </c>
      <c r="CH758" s="9">
        <v>0</v>
      </c>
      <c r="CI758" s="9">
        <v>3306</v>
      </c>
      <c r="CJ758" s="251">
        <v>0</v>
      </c>
      <c r="CK758" s="251">
        <v>0</v>
      </c>
      <c r="CL758" s="251"/>
    </row>
    <row r="759" spans="1:90" ht="12.95" customHeight="1" x14ac:dyDescent="0.2">
      <c r="A759" s="72" t="s">
        <v>328</v>
      </c>
      <c r="B759" s="26" t="s">
        <v>1871</v>
      </c>
      <c r="C759" s="29" t="s">
        <v>2054</v>
      </c>
      <c r="K759" s="10">
        <v>8850</v>
      </c>
      <c r="L759" s="9">
        <v>9542</v>
      </c>
      <c r="M759" s="9">
        <v>10066</v>
      </c>
      <c r="N759" s="107">
        <f t="shared" si="104"/>
        <v>289</v>
      </c>
      <c r="O759" s="141">
        <f>+AF759+AS759+BF759+BV759+CI759</f>
        <v>10066</v>
      </c>
      <c r="P759" s="142">
        <f t="shared" si="105"/>
        <v>0</v>
      </c>
      <c r="Q759" s="222">
        <v>15804</v>
      </c>
      <c r="R759" s="222">
        <v>16814</v>
      </c>
      <c r="S759" s="107">
        <f t="shared" si="103"/>
        <v>288</v>
      </c>
      <c r="T759" s="141">
        <f>+AH759+AU759+BH759+BK759+BX759+CK759</f>
        <v>16814</v>
      </c>
      <c r="U759" s="142">
        <f t="shared" si="102"/>
        <v>0</v>
      </c>
      <c r="V759" s="260"/>
      <c r="W759" s="131"/>
      <c r="X759" s="55"/>
      <c r="Y759" s="55"/>
      <c r="Z759" s="55"/>
      <c r="AA759" s="55"/>
      <c r="AB759" s="55"/>
      <c r="AC759" s="55"/>
      <c r="AD759" s="9">
        <v>3856</v>
      </c>
      <c r="AE759" s="9">
        <v>4377</v>
      </c>
      <c r="AF759" s="9">
        <v>4180</v>
      </c>
      <c r="AG759" s="252">
        <v>5904</v>
      </c>
      <c r="AH759" s="252">
        <v>5991</v>
      </c>
      <c r="AI759" s="252"/>
      <c r="AJ759" s="131"/>
      <c r="AK759" s="55"/>
      <c r="AL759" s="55"/>
      <c r="AM759" s="55"/>
      <c r="AN759" s="55"/>
      <c r="AO759" s="55"/>
      <c r="AP759" s="55"/>
      <c r="AQ759" s="9">
        <v>107</v>
      </c>
      <c r="AR759" s="9">
        <v>115</v>
      </c>
      <c r="AS759" s="9">
        <v>209</v>
      </c>
      <c r="AT759" s="252">
        <v>1176</v>
      </c>
      <c r="AU759" s="251">
        <v>922</v>
      </c>
      <c r="AV759" s="251"/>
      <c r="AW759" s="131"/>
      <c r="AX759" s="55"/>
      <c r="AY759" s="55"/>
      <c r="AZ759" s="68"/>
      <c r="BA759" s="68"/>
      <c r="BB759" s="68"/>
      <c r="BC759" s="68"/>
      <c r="BD759" s="68">
        <v>50</v>
      </c>
      <c r="BE759" s="68">
        <v>170</v>
      </c>
      <c r="BF759" s="213">
        <v>430</v>
      </c>
      <c r="BG759" s="252">
        <v>1037</v>
      </c>
      <c r="BH759" s="266">
        <v>350</v>
      </c>
      <c r="BI759" s="254"/>
      <c r="BJ759" s="690">
        <v>1306</v>
      </c>
      <c r="BK759" s="252">
        <v>2314</v>
      </c>
      <c r="BL759" s="252"/>
      <c r="BM759" s="131"/>
      <c r="BN759" s="55"/>
      <c r="BO759" s="55"/>
      <c r="BP759" s="94"/>
      <c r="BQ759" s="94"/>
      <c r="BR759" s="94"/>
      <c r="BS759" s="94"/>
      <c r="BT759" s="94">
        <v>4646</v>
      </c>
      <c r="BU759" s="94">
        <v>4760</v>
      </c>
      <c r="BV759" s="94">
        <v>5018</v>
      </c>
      <c r="BW759" s="252">
        <v>6381</v>
      </c>
      <c r="BX759" s="252">
        <v>7223</v>
      </c>
      <c r="BY759" s="252"/>
      <c r="BZ759" s="55"/>
      <c r="CA759" s="55"/>
      <c r="CB759" s="55"/>
      <c r="CC759" s="55"/>
      <c r="CD759" s="55"/>
      <c r="CE759" s="55"/>
      <c r="CF759" s="55"/>
      <c r="CG759" s="9">
        <v>191</v>
      </c>
      <c r="CH759" s="9">
        <v>120</v>
      </c>
      <c r="CI759" s="9">
        <v>229</v>
      </c>
      <c r="CJ759" s="251">
        <v>0</v>
      </c>
      <c r="CK759" s="251">
        <v>14</v>
      </c>
      <c r="CL759" s="251"/>
    </row>
    <row r="760" spans="1:90" ht="12.95" customHeight="1" x14ac:dyDescent="0.2">
      <c r="A760" s="72"/>
      <c r="B760" s="26" t="s">
        <v>1868</v>
      </c>
      <c r="C760" s="29" t="s">
        <v>2054</v>
      </c>
      <c r="K760" s="10">
        <v>14216</v>
      </c>
      <c r="L760" s="9">
        <v>12674</v>
      </c>
      <c r="M760" s="9">
        <v>9505</v>
      </c>
      <c r="N760" s="107">
        <f t="shared" si="104"/>
        <v>293</v>
      </c>
      <c r="O760" s="141">
        <f>+AF760+AS760+BF760+BV760+CI760</f>
        <v>9505</v>
      </c>
      <c r="P760" s="142">
        <f t="shared" si="105"/>
        <v>0</v>
      </c>
      <c r="Q760" s="222">
        <v>10601</v>
      </c>
      <c r="R760" s="222">
        <v>13222</v>
      </c>
      <c r="S760" s="107">
        <f t="shared" si="103"/>
        <v>304</v>
      </c>
      <c r="T760" s="141">
        <f>+AH760+AU760+BH760+BK760+BX760+CK760</f>
        <v>13222</v>
      </c>
      <c r="U760" s="142">
        <f t="shared" si="102"/>
        <v>0</v>
      </c>
      <c r="V760" s="260"/>
      <c r="W760" s="131"/>
      <c r="X760" s="55"/>
      <c r="Y760" s="55"/>
      <c r="Z760" s="55"/>
      <c r="AA760" s="55"/>
      <c r="AB760" s="55"/>
      <c r="AC760" s="55"/>
      <c r="AD760" s="9">
        <v>6329</v>
      </c>
      <c r="AE760" s="9">
        <v>6050</v>
      </c>
      <c r="AF760" s="9">
        <v>5384</v>
      </c>
      <c r="AG760" s="252">
        <v>5729</v>
      </c>
      <c r="AH760" s="252">
        <v>7831</v>
      </c>
      <c r="AI760" s="252"/>
      <c r="AJ760" s="131"/>
      <c r="AK760" s="55"/>
      <c r="AL760" s="55"/>
      <c r="AM760" s="55"/>
      <c r="AN760" s="55"/>
      <c r="AO760" s="55"/>
      <c r="AP760" s="55"/>
      <c r="AQ760" s="9">
        <v>1535</v>
      </c>
      <c r="AR760" s="9">
        <v>2355</v>
      </c>
      <c r="AS760" s="9">
        <v>1358</v>
      </c>
      <c r="AT760" s="252">
        <v>1439</v>
      </c>
      <c r="AU760" s="252">
        <v>1960</v>
      </c>
      <c r="AV760" s="252"/>
      <c r="AW760" s="131"/>
      <c r="AX760" s="55"/>
      <c r="AY760" s="55"/>
      <c r="AZ760" s="68"/>
      <c r="BA760" s="68"/>
      <c r="BB760" s="68"/>
      <c r="BC760" s="68"/>
      <c r="BD760" s="68">
        <v>3066</v>
      </c>
      <c r="BE760" s="68">
        <v>2258</v>
      </c>
      <c r="BF760" s="213">
        <v>2205</v>
      </c>
      <c r="BG760" s="252">
        <v>2671</v>
      </c>
      <c r="BH760" s="318">
        <v>2618</v>
      </c>
      <c r="BI760" s="250"/>
      <c r="BJ760" s="268"/>
      <c r="BK760" s="251"/>
      <c r="BL760" s="251"/>
      <c r="BM760" s="131"/>
      <c r="BN760" s="55"/>
      <c r="BO760" s="55"/>
      <c r="BP760" s="94"/>
      <c r="BQ760" s="94"/>
      <c r="BR760" s="94"/>
      <c r="BS760" s="94"/>
      <c r="BT760" s="94">
        <v>2286</v>
      </c>
      <c r="BU760" s="94">
        <v>121</v>
      </c>
      <c r="BV760" s="94">
        <v>0</v>
      </c>
      <c r="BW760" s="251">
        <v>762</v>
      </c>
      <c r="BX760" s="251">
        <v>813</v>
      </c>
      <c r="BY760" s="251"/>
      <c r="BZ760" s="55"/>
      <c r="CA760" s="55"/>
      <c r="CB760" s="55"/>
      <c r="CC760" s="55"/>
      <c r="CD760" s="55"/>
      <c r="CE760" s="55"/>
      <c r="CF760" s="55"/>
      <c r="CG760" s="9">
        <v>1000</v>
      </c>
      <c r="CH760" s="9">
        <v>1890</v>
      </c>
      <c r="CI760" s="9">
        <v>558</v>
      </c>
      <c r="CJ760" s="251"/>
      <c r="CK760" s="251"/>
      <c r="CL760" s="251"/>
    </row>
    <row r="761" spans="1:90" ht="12.95" customHeight="1" x14ac:dyDescent="0.2">
      <c r="A761" s="72"/>
      <c r="B761" s="26" t="s">
        <v>233</v>
      </c>
      <c r="C761" s="29" t="s">
        <v>2054</v>
      </c>
      <c r="K761" s="10">
        <v>4380</v>
      </c>
      <c r="L761" s="9">
        <v>6579</v>
      </c>
      <c r="M761" s="9">
        <v>8226</v>
      </c>
      <c r="N761" s="107">
        <f t="shared" si="104"/>
        <v>306</v>
      </c>
      <c r="O761" s="141">
        <f>+AF761+AS761+BF761+BV761+CI761</f>
        <v>8226</v>
      </c>
      <c r="P761" s="142">
        <f t="shared" si="105"/>
        <v>0</v>
      </c>
      <c r="Q761" s="222">
        <v>11562</v>
      </c>
      <c r="R761" s="222">
        <v>11974</v>
      </c>
      <c r="S761" s="107">
        <f t="shared" si="103"/>
        <v>311</v>
      </c>
      <c r="T761" s="141">
        <f>+AH761+AU761+BH761+BK761+BX761+CK761</f>
        <v>11974</v>
      </c>
      <c r="U761" s="142">
        <f t="shared" si="102"/>
        <v>0</v>
      </c>
      <c r="V761" s="260"/>
      <c r="W761" s="131"/>
      <c r="X761" s="55"/>
      <c r="Y761" s="55"/>
      <c r="Z761" s="55"/>
      <c r="AA761" s="55"/>
      <c r="AB761" s="55"/>
      <c r="AC761" s="55"/>
      <c r="AD761" s="9">
        <v>2431</v>
      </c>
      <c r="AE761" s="9">
        <v>4304</v>
      </c>
      <c r="AF761" s="9">
        <v>2123</v>
      </c>
      <c r="AG761" s="252">
        <v>4901</v>
      </c>
      <c r="AH761" s="252">
        <v>3462</v>
      </c>
      <c r="AI761" s="252"/>
      <c r="AJ761" s="131"/>
      <c r="AK761" s="55"/>
      <c r="AL761" s="55"/>
      <c r="AM761" s="55"/>
      <c r="AN761" s="55"/>
      <c r="AO761" s="55"/>
      <c r="AP761" s="55"/>
      <c r="AQ761" s="9">
        <v>413</v>
      </c>
      <c r="AR761" s="9">
        <v>347</v>
      </c>
      <c r="AS761" s="9">
        <v>205</v>
      </c>
      <c r="AT761" s="251">
        <v>742</v>
      </c>
      <c r="AU761" s="252">
        <v>1316</v>
      </c>
      <c r="AV761" s="252"/>
      <c r="AW761" s="131"/>
      <c r="AX761" s="55"/>
      <c r="AY761" s="55"/>
      <c r="AZ761" s="68"/>
      <c r="BA761" s="68"/>
      <c r="BB761" s="68"/>
      <c r="BC761" s="68"/>
      <c r="BD761" s="68">
        <v>0</v>
      </c>
      <c r="BE761" s="68">
        <v>0</v>
      </c>
      <c r="BF761" s="213">
        <v>0</v>
      </c>
      <c r="BG761" s="251">
        <v>0</v>
      </c>
      <c r="BH761" s="266">
        <v>0</v>
      </c>
      <c r="BI761" s="254"/>
      <c r="BJ761" s="690">
        <v>3863</v>
      </c>
      <c r="BK761" s="252">
        <v>3126</v>
      </c>
      <c r="BL761" s="252"/>
      <c r="BM761" s="131"/>
      <c r="BN761" s="55"/>
      <c r="BO761" s="55"/>
      <c r="BP761" s="94"/>
      <c r="BQ761" s="94"/>
      <c r="BR761" s="94"/>
      <c r="BS761" s="94"/>
      <c r="BT761" s="94">
        <v>65</v>
      </c>
      <c r="BU761" s="94">
        <v>200</v>
      </c>
      <c r="BV761" s="94">
        <v>13</v>
      </c>
      <c r="BW761" s="251">
        <v>112</v>
      </c>
      <c r="BX761" s="252">
        <v>3173</v>
      </c>
      <c r="BY761" s="252"/>
      <c r="BZ761" s="55"/>
      <c r="CA761" s="55"/>
      <c r="CB761" s="55"/>
      <c r="CC761" s="55"/>
      <c r="CD761" s="55"/>
      <c r="CE761" s="55"/>
      <c r="CF761" s="55"/>
      <c r="CG761" s="9">
        <v>1471</v>
      </c>
      <c r="CH761" s="9">
        <v>1728</v>
      </c>
      <c r="CI761" s="9">
        <v>5885</v>
      </c>
      <c r="CJ761" s="252">
        <v>1944</v>
      </c>
      <c r="CK761" s="251">
        <v>897</v>
      </c>
      <c r="CL761" s="251"/>
    </row>
    <row r="762" spans="1:90" ht="12.95" customHeight="1" x14ac:dyDescent="0.2">
      <c r="A762" s="72"/>
      <c r="B762" s="26" t="s">
        <v>1876</v>
      </c>
      <c r="C762" s="29" t="s">
        <v>2054</v>
      </c>
      <c r="K762" s="10">
        <v>7878</v>
      </c>
      <c r="L762" s="9">
        <v>7076</v>
      </c>
      <c r="M762" s="9">
        <v>6170</v>
      </c>
      <c r="N762" s="107">
        <f t="shared" si="104"/>
        <v>325</v>
      </c>
      <c r="O762" s="141">
        <f>+AF762+AS762+BF762+BV762+CI762</f>
        <v>6170</v>
      </c>
      <c r="P762" s="142">
        <f t="shared" si="105"/>
        <v>0</v>
      </c>
      <c r="Q762" s="222">
        <v>8397</v>
      </c>
      <c r="R762" s="222">
        <v>10367</v>
      </c>
      <c r="S762" s="107">
        <f t="shared" si="103"/>
        <v>320</v>
      </c>
      <c r="T762" s="141">
        <f>+AH762+AU762+BH762+BK762+BX762+CK762</f>
        <v>10367</v>
      </c>
      <c r="U762" s="142">
        <f t="shared" si="102"/>
        <v>0</v>
      </c>
      <c r="V762" s="260"/>
      <c r="W762" s="131"/>
      <c r="X762" s="55"/>
      <c r="Y762" s="55"/>
      <c r="Z762" s="55"/>
      <c r="AA762" s="55"/>
      <c r="AB762" s="55"/>
      <c r="AC762" s="55"/>
      <c r="AD762" s="9">
        <v>5094</v>
      </c>
      <c r="AE762" s="9">
        <v>4133</v>
      </c>
      <c r="AF762" s="9">
        <v>3230</v>
      </c>
      <c r="AG762" s="252">
        <v>4496</v>
      </c>
      <c r="AH762" s="252">
        <v>5525</v>
      </c>
      <c r="AI762" s="252"/>
      <c r="AJ762" s="131"/>
      <c r="AK762" s="55"/>
      <c r="AL762" s="55"/>
      <c r="AM762" s="55"/>
      <c r="AN762" s="55"/>
      <c r="AO762" s="55"/>
      <c r="AP762" s="55"/>
      <c r="AQ762" s="9">
        <v>96</v>
      </c>
      <c r="AR762" s="9">
        <v>249</v>
      </c>
      <c r="AS762" s="9">
        <v>302</v>
      </c>
      <c r="AT762" s="251">
        <v>72</v>
      </c>
      <c r="AU762" s="251">
        <v>356</v>
      </c>
      <c r="AV762" s="251"/>
      <c r="AW762" s="131"/>
      <c r="AX762" s="55"/>
      <c r="AY762" s="55"/>
      <c r="AZ762" s="68"/>
      <c r="BA762" s="68"/>
      <c r="BB762" s="68"/>
      <c r="BC762" s="68"/>
      <c r="BD762" s="68">
        <v>34</v>
      </c>
      <c r="BE762" s="68">
        <v>38</v>
      </c>
      <c r="BF762" s="213">
        <v>58</v>
      </c>
      <c r="BG762" s="251">
        <v>311</v>
      </c>
      <c r="BH762" s="266">
        <v>46</v>
      </c>
      <c r="BI762" s="254"/>
      <c r="BJ762" s="268">
        <v>552</v>
      </c>
      <c r="BK762" s="252">
        <v>1075</v>
      </c>
      <c r="BL762" s="252"/>
      <c r="BM762" s="131"/>
      <c r="BN762" s="55"/>
      <c r="BO762" s="55"/>
      <c r="BP762" s="94"/>
      <c r="BQ762" s="94"/>
      <c r="BR762" s="94"/>
      <c r="BS762" s="94"/>
      <c r="BT762" s="94">
        <v>2011</v>
      </c>
      <c r="BU762" s="94">
        <v>2063</v>
      </c>
      <c r="BV762" s="94">
        <v>1876</v>
      </c>
      <c r="BW762" s="252">
        <v>2966</v>
      </c>
      <c r="BX762" s="252">
        <v>3365</v>
      </c>
      <c r="BY762" s="252"/>
      <c r="BZ762" s="55"/>
      <c r="CA762" s="55"/>
      <c r="CB762" s="55"/>
      <c r="CC762" s="55"/>
      <c r="CD762" s="55"/>
      <c r="CE762" s="55"/>
      <c r="CF762" s="55"/>
      <c r="CG762" s="9">
        <v>643</v>
      </c>
      <c r="CH762" s="9">
        <v>593</v>
      </c>
      <c r="CI762" s="9">
        <v>704</v>
      </c>
      <c r="CJ762" s="251">
        <v>0</v>
      </c>
      <c r="CK762" s="251">
        <v>0</v>
      </c>
      <c r="CL762" s="251"/>
    </row>
    <row r="763" spans="1:90" ht="12.95" customHeight="1" x14ac:dyDescent="0.2">
      <c r="A763" s="72" t="s">
        <v>285</v>
      </c>
      <c r="B763" s="26" t="s">
        <v>1872</v>
      </c>
      <c r="C763" s="29" t="s">
        <v>2054</v>
      </c>
      <c r="K763" s="10">
        <v>10473</v>
      </c>
      <c r="L763" s="9">
        <v>9484</v>
      </c>
      <c r="M763" s="9">
        <v>9919</v>
      </c>
      <c r="N763" s="107">
        <f t="shared" si="104"/>
        <v>290</v>
      </c>
      <c r="O763" s="141">
        <f>+AF763+AS763+BF763+BV763+CI763</f>
        <v>9919</v>
      </c>
      <c r="P763" s="142">
        <f t="shared" si="105"/>
        <v>0</v>
      </c>
      <c r="Q763" s="222">
        <v>11433</v>
      </c>
      <c r="R763" s="222">
        <v>10044</v>
      </c>
      <c r="S763" s="107">
        <f t="shared" si="103"/>
        <v>322</v>
      </c>
      <c r="T763" s="141">
        <f>+AH763+AU763+BH763+BK763+BX763+CK763</f>
        <v>10044</v>
      </c>
      <c r="U763" s="142">
        <f t="shared" si="102"/>
        <v>0</v>
      </c>
      <c r="V763" s="260"/>
      <c r="W763" s="131"/>
      <c r="X763" s="135"/>
      <c r="Y763" s="55"/>
      <c r="Z763" s="55"/>
      <c r="AA763" s="55"/>
      <c r="AB763" s="55"/>
      <c r="AC763" s="55"/>
      <c r="AD763" s="9">
        <v>9077</v>
      </c>
      <c r="AE763" s="9">
        <v>5388</v>
      </c>
      <c r="AF763" s="9">
        <v>5582</v>
      </c>
      <c r="AG763" s="252">
        <v>6390</v>
      </c>
      <c r="AH763" s="252">
        <v>6817</v>
      </c>
      <c r="AI763" s="252"/>
      <c r="AJ763" s="131"/>
      <c r="AK763" s="135"/>
      <c r="AL763" s="55"/>
      <c r="AM763" s="55"/>
      <c r="AN763" s="55"/>
      <c r="AO763" s="55"/>
      <c r="AP763" s="55"/>
      <c r="AQ763" s="9">
        <v>661</v>
      </c>
      <c r="AR763" s="9">
        <v>2632</v>
      </c>
      <c r="AS763" s="9">
        <v>2767</v>
      </c>
      <c r="AT763" s="252">
        <v>3218</v>
      </c>
      <c r="AU763" s="251">
        <v>605</v>
      </c>
      <c r="AV763" s="251"/>
      <c r="AW763" s="131"/>
      <c r="AX763" s="135"/>
      <c r="AY763" s="55"/>
      <c r="AZ763" s="68"/>
      <c r="BA763" s="68"/>
      <c r="BB763" s="68"/>
      <c r="BC763" s="68"/>
      <c r="BD763" s="68">
        <v>735</v>
      </c>
      <c r="BE763" s="68">
        <v>795</v>
      </c>
      <c r="BF763" s="213">
        <v>834</v>
      </c>
      <c r="BG763" s="251">
        <v>969</v>
      </c>
      <c r="BH763" s="266">
        <v>745</v>
      </c>
      <c r="BI763" s="254"/>
      <c r="BJ763" s="268">
        <v>856</v>
      </c>
      <c r="BK763" s="251">
        <v>611</v>
      </c>
      <c r="BL763" s="251"/>
      <c r="BM763" s="131"/>
      <c r="BN763" s="55"/>
      <c r="BO763" s="55"/>
      <c r="BP763" s="94"/>
      <c r="BQ763" s="94"/>
      <c r="BR763" s="94"/>
      <c r="BS763" s="94"/>
      <c r="BT763" s="94">
        <v>0</v>
      </c>
      <c r="BU763" s="94">
        <v>0</v>
      </c>
      <c r="BV763" s="94">
        <v>0</v>
      </c>
      <c r="BW763" s="251">
        <v>0</v>
      </c>
      <c r="BX763" s="252">
        <v>1136</v>
      </c>
      <c r="BY763" s="252"/>
      <c r="BZ763" s="55"/>
      <c r="CA763" s="135"/>
      <c r="CB763" s="55"/>
      <c r="CC763" s="55"/>
      <c r="CD763" s="55"/>
      <c r="CE763" s="55"/>
      <c r="CF763" s="55"/>
      <c r="CG763" s="9">
        <v>0</v>
      </c>
      <c r="CH763" s="9">
        <v>669</v>
      </c>
      <c r="CI763" s="9">
        <v>736</v>
      </c>
      <c r="CJ763" s="251">
        <v>0</v>
      </c>
      <c r="CK763" s="251">
        <v>130</v>
      </c>
      <c r="CL763" s="251"/>
    </row>
    <row r="764" spans="1:90" ht="12.95" customHeight="1" x14ac:dyDescent="0.2">
      <c r="A764" s="72"/>
      <c r="B764" s="26" t="s">
        <v>1901</v>
      </c>
      <c r="C764" s="29" t="s">
        <v>2054</v>
      </c>
      <c r="K764" s="10">
        <v>2148</v>
      </c>
      <c r="L764" s="9">
        <v>2651</v>
      </c>
      <c r="M764" s="9">
        <v>2422</v>
      </c>
      <c r="N764" s="107">
        <f t="shared" si="104"/>
        <v>417</v>
      </c>
      <c r="O764" s="141">
        <f>+AF764+AS764+BF764+BV764+CI764</f>
        <v>2422</v>
      </c>
      <c r="P764" s="142">
        <f t="shared" si="105"/>
        <v>0</v>
      </c>
      <c r="Q764" s="222">
        <v>9294</v>
      </c>
      <c r="R764" s="222">
        <v>9892</v>
      </c>
      <c r="S764" s="107">
        <f t="shared" si="103"/>
        <v>323</v>
      </c>
      <c r="T764" s="141">
        <f>+AH764+AU764+BH764+BK764+BX764+CK764</f>
        <v>9892</v>
      </c>
      <c r="U764" s="142">
        <f t="shared" si="102"/>
        <v>0</v>
      </c>
      <c r="V764" s="260"/>
      <c r="W764" s="131"/>
      <c r="X764" s="55"/>
      <c r="Y764" s="55"/>
      <c r="Z764" s="55"/>
      <c r="AA764" s="55"/>
      <c r="AB764" s="55"/>
      <c r="AC764" s="55"/>
      <c r="AD764" s="9">
        <v>182</v>
      </c>
      <c r="AE764" s="9">
        <v>237</v>
      </c>
      <c r="AF764" s="9">
        <v>455</v>
      </c>
      <c r="AG764" s="252">
        <v>2681</v>
      </c>
      <c r="AH764" s="252">
        <v>2780</v>
      </c>
      <c r="AI764" s="252"/>
      <c r="AJ764" s="131"/>
      <c r="AK764" s="55"/>
      <c r="AL764" s="55"/>
      <c r="AM764" s="55"/>
      <c r="AN764" s="55"/>
      <c r="AO764" s="55"/>
      <c r="AP764" s="55"/>
      <c r="AQ764" s="9">
        <v>40</v>
      </c>
      <c r="AR764" s="9">
        <v>106</v>
      </c>
      <c r="AS764" s="9">
        <v>0</v>
      </c>
      <c r="AT764" s="251">
        <v>170</v>
      </c>
      <c r="AU764" s="251">
        <v>64</v>
      </c>
      <c r="AV764" s="251"/>
      <c r="AW764" s="131"/>
      <c r="AX764" s="55"/>
      <c r="AY764" s="55"/>
      <c r="AZ764" s="68"/>
      <c r="BA764" s="68"/>
      <c r="BB764" s="68"/>
      <c r="BC764" s="68"/>
      <c r="BD764" s="68">
        <v>136</v>
      </c>
      <c r="BE764" s="68">
        <v>115</v>
      </c>
      <c r="BF764" s="213">
        <v>57</v>
      </c>
      <c r="BG764" s="251">
        <v>76</v>
      </c>
      <c r="BH764" s="266">
        <v>141</v>
      </c>
      <c r="BI764" s="254"/>
      <c r="BJ764" s="268">
        <v>0</v>
      </c>
      <c r="BK764" s="251">
        <v>0</v>
      </c>
      <c r="BL764" s="251"/>
      <c r="BM764" s="131"/>
      <c r="BN764" s="55"/>
      <c r="BO764" s="55"/>
      <c r="BP764" s="94"/>
      <c r="BQ764" s="94"/>
      <c r="BR764" s="94"/>
      <c r="BS764" s="94"/>
      <c r="BT764" s="94">
        <v>1790</v>
      </c>
      <c r="BU764" s="94">
        <v>1912</v>
      </c>
      <c r="BV764" s="94">
        <v>1810</v>
      </c>
      <c r="BW764" s="252">
        <v>5825</v>
      </c>
      <c r="BX764" s="252">
        <v>6096</v>
      </c>
      <c r="BY764" s="252"/>
      <c r="BZ764" s="55"/>
      <c r="CA764" s="55"/>
      <c r="CB764" s="55"/>
      <c r="CC764" s="55"/>
      <c r="CD764" s="55"/>
      <c r="CE764" s="55"/>
      <c r="CF764" s="55"/>
      <c r="CG764" s="9">
        <v>0</v>
      </c>
      <c r="CH764" s="9">
        <v>281</v>
      </c>
      <c r="CI764" s="9">
        <v>100</v>
      </c>
      <c r="CJ764" s="251">
        <v>542</v>
      </c>
      <c r="CK764" s="251">
        <v>811</v>
      </c>
      <c r="CL764" s="251"/>
    </row>
    <row r="765" spans="1:90" ht="12.95" customHeight="1" x14ac:dyDescent="0.2">
      <c r="A765" s="72" t="s">
        <v>295</v>
      </c>
      <c r="B765" s="26" t="s">
        <v>225</v>
      </c>
      <c r="C765" s="29" t="s">
        <v>2054</v>
      </c>
      <c r="K765" s="10">
        <v>4960</v>
      </c>
      <c r="L765" s="9">
        <v>4056</v>
      </c>
      <c r="M765" s="9">
        <v>4696</v>
      </c>
      <c r="N765" s="107">
        <f t="shared" si="104"/>
        <v>349</v>
      </c>
      <c r="O765" s="141">
        <f>+AF765+AS765+BF765+BV765+CI765</f>
        <v>4696</v>
      </c>
      <c r="P765" s="142">
        <f t="shared" si="105"/>
        <v>0</v>
      </c>
      <c r="Q765" s="222">
        <v>6846</v>
      </c>
      <c r="R765" s="222">
        <v>9306</v>
      </c>
      <c r="S765" s="107">
        <f t="shared" si="103"/>
        <v>332</v>
      </c>
      <c r="T765" s="141">
        <f>+AH765+AU765+BH765+BK765+BX765+CK765</f>
        <v>9306</v>
      </c>
      <c r="U765" s="142">
        <f t="shared" si="102"/>
        <v>0</v>
      </c>
      <c r="V765" s="260"/>
      <c r="W765" s="131"/>
      <c r="X765" s="55"/>
      <c r="Y765" s="55"/>
      <c r="Z765" s="55"/>
      <c r="AA765" s="55"/>
      <c r="AB765" s="55"/>
      <c r="AC765" s="55"/>
      <c r="AD765" s="9">
        <v>4207</v>
      </c>
      <c r="AE765" s="9">
        <v>3329</v>
      </c>
      <c r="AF765" s="9">
        <v>3749</v>
      </c>
      <c r="AG765" s="252">
        <v>5358</v>
      </c>
      <c r="AH765" s="252">
        <v>7098</v>
      </c>
      <c r="AI765" s="252"/>
      <c r="AJ765" s="131"/>
      <c r="AK765" s="55"/>
      <c r="AL765" s="55"/>
      <c r="AM765" s="55"/>
      <c r="AN765" s="55"/>
      <c r="AO765" s="55"/>
      <c r="AP765" s="55"/>
      <c r="AQ765" s="9">
        <v>0</v>
      </c>
      <c r="AR765" s="9">
        <v>0</v>
      </c>
      <c r="AS765" s="9">
        <v>55</v>
      </c>
      <c r="AT765" s="251">
        <v>0</v>
      </c>
      <c r="AU765" s="251">
        <v>16</v>
      </c>
      <c r="AV765" s="251"/>
      <c r="AW765" s="131"/>
      <c r="AX765" s="55"/>
      <c r="AY765" s="55"/>
      <c r="AZ765" s="68"/>
      <c r="BA765" s="68"/>
      <c r="BB765" s="68"/>
      <c r="BC765" s="68"/>
      <c r="BD765" s="68">
        <v>493</v>
      </c>
      <c r="BE765" s="68">
        <v>438</v>
      </c>
      <c r="BF765" s="213">
        <v>525</v>
      </c>
      <c r="BG765" s="251">
        <v>764</v>
      </c>
      <c r="BH765" s="266">
        <v>165</v>
      </c>
      <c r="BI765" s="254"/>
      <c r="BJ765" s="268">
        <v>0</v>
      </c>
      <c r="BK765" s="251">
        <v>85</v>
      </c>
      <c r="BL765" s="251"/>
      <c r="BM765" s="131"/>
      <c r="BN765" s="55"/>
      <c r="BO765" s="55"/>
      <c r="BP765" s="94"/>
      <c r="BQ765" s="94"/>
      <c r="BR765" s="94"/>
      <c r="BS765" s="94"/>
      <c r="BT765" s="94">
        <v>260</v>
      </c>
      <c r="BU765" s="94">
        <v>289</v>
      </c>
      <c r="BV765" s="94">
        <v>367</v>
      </c>
      <c r="BW765" s="251">
        <v>724</v>
      </c>
      <c r="BX765" s="252">
        <v>1919</v>
      </c>
      <c r="BY765" s="252"/>
      <c r="BZ765" s="55"/>
      <c r="CA765" s="55"/>
      <c r="CB765" s="55"/>
      <c r="CC765" s="55"/>
      <c r="CD765" s="55"/>
      <c r="CE765" s="55"/>
      <c r="CF765" s="55"/>
      <c r="CG765" s="9">
        <v>0</v>
      </c>
      <c r="CH765" s="9">
        <v>0</v>
      </c>
      <c r="CI765" s="9">
        <v>0</v>
      </c>
      <c r="CJ765" s="251"/>
      <c r="CK765" s="251">
        <v>23</v>
      </c>
      <c r="CL765" s="251"/>
    </row>
    <row r="766" spans="1:90" ht="12.95" customHeight="1" x14ac:dyDescent="0.2">
      <c r="A766" s="72"/>
      <c r="B766" s="26" t="s">
        <v>1896</v>
      </c>
      <c r="C766" s="29" t="s">
        <v>2054</v>
      </c>
      <c r="K766" s="10">
        <v>3881</v>
      </c>
      <c r="L766" s="9">
        <v>2974</v>
      </c>
      <c r="M766" s="9">
        <v>4822</v>
      </c>
      <c r="N766" s="107">
        <f t="shared" si="104"/>
        <v>346</v>
      </c>
      <c r="O766" s="141">
        <f>+AF766+AS766+BF766+BV766+CI766</f>
        <v>4822</v>
      </c>
      <c r="P766" s="142">
        <f t="shared" si="105"/>
        <v>0</v>
      </c>
      <c r="Q766" s="222">
        <v>7476</v>
      </c>
      <c r="R766" s="222">
        <v>8388</v>
      </c>
      <c r="S766" s="107">
        <f t="shared" si="103"/>
        <v>344</v>
      </c>
      <c r="T766" s="141">
        <f>+AH766+AU766+BH766+BK766+BX766+CK766</f>
        <v>8388</v>
      </c>
      <c r="U766" s="142">
        <f t="shared" si="102"/>
        <v>0</v>
      </c>
      <c r="V766" s="260"/>
      <c r="W766" s="131"/>
      <c r="X766" s="55"/>
      <c r="Y766" s="55"/>
      <c r="Z766" s="55"/>
      <c r="AA766" s="55"/>
      <c r="AB766" s="55"/>
      <c r="AC766" s="55"/>
      <c r="AD766" s="9">
        <v>1222</v>
      </c>
      <c r="AE766" s="9">
        <v>1180</v>
      </c>
      <c r="AF766" s="9">
        <v>2298</v>
      </c>
      <c r="AG766" s="252">
        <v>1301</v>
      </c>
      <c r="AH766" s="252">
        <v>1901</v>
      </c>
      <c r="AI766" s="252"/>
      <c r="AJ766" s="131"/>
      <c r="AK766" s="55"/>
      <c r="AL766" s="55"/>
      <c r="AM766" s="55"/>
      <c r="AN766" s="55"/>
      <c r="AO766" s="55"/>
      <c r="AP766" s="55"/>
      <c r="AQ766" s="9">
        <v>13</v>
      </c>
      <c r="AR766" s="9">
        <v>291</v>
      </c>
      <c r="AS766" s="9">
        <v>8</v>
      </c>
      <c r="AT766" s="251">
        <v>185</v>
      </c>
      <c r="AU766" s="251">
        <v>178</v>
      </c>
      <c r="AV766" s="251"/>
      <c r="AW766" s="131"/>
      <c r="AX766" s="55"/>
      <c r="AY766" s="55"/>
      <c r="AZ766" s="68"/>
      <c r="BA766" s="68"/>
      <c r="BB766" s="68"/>
      <c r="BC766" s="68"/>
      <c r="BD766" s="68">
        <v>7</v>
      </c>
      <c r="BE766" s="68">
        <v>0</v>
      </c>
      <c r="BF766" s="213">
        <v>7</v>
      </c>
      <c r="BG766" s="251">
        <v>7</v>
      </c>
      <c r="BH766" s="266">
        <v>29</v>
      </c>
      <c r="BI766" s="254"/>
      <c r="BJ766" s="268">
        <v>90</v>
      </c>
      <c r="BK766" s="251">
        <v>390</v>
      </c>
      <c r="BL766" s="251"/>
      <c r="BM766" s="131"/>
      <c r="BN766" s="55"/>
      <c r="BO766" s="55"/>
      <c r="BP766" s="94"/>
      <c r="BQ766" s="94"/>
      <c r="BR766" s="94"/>
      <c r="BS766" s="94"/>
      <c r="BT766" s="94">
        <v>2639</v>
      </c>
      <c r="BU766" s="94">
        <v>1503</v>
      </c>
      <c r="BV766" s="94">
        <v>2509</v>
      </c>
      <c r="BW766" s="252">
        <v>5857</v>
      </c>
      <c r="BX766" s="252">
        <v>5890</v>
      </c>
      <c r="BY766" s="252"/>
      <c r="BZ766" s="55"/>
      <c r="CA766" s="55"/>
      <c r="CB766" s="55"/>
      <c r="CC766" s="55"/>
      <c r="CD766" s="55"/>
      <c r="CE766" s="55"/>
      <c r="CF766" s="55"/>
      <c r="CG766" s="9">
        <v>0</v>
      </c>
      <c r="CH766" s="9">
        <v>0</v>
      </c>
      <c r="CI766" s="9">
        <v>0</v>
      </c>
      <c r="CJ766" s="251">
        <v>36</v>
      </c>
      <c r="CK766" s="251">
        <v>0</v>
      </c>
      <c r="CL766" s="251"/>
    </row>
    <row r="767" spans="1:90" ht="12.95" customHeight="1" x14ac:dyDescent="0.2">
      <c r="A767" s="72" t="s">
        <v>271</v>
      </c>
      <c r="B767" s="26" t="s">
        <v>370</v>
      </c>
      <c r="C767" s="29" t="s">
        <v>2054</v>
      </c>
      <c r="K767" s="10">
        <v>762</v>
      </c>
      <c r="L767" s="9">
        <v>2454</v>
      </c>
      <c r="M767" s="9">
        <v>1483</v>
      </c>
      <c r="N767" s="107">
        <f t="shared" si="104"/>
        <v>474</v>
      </c>
      <c r="O767" s="141">
        <f>+AF767+AS767+BF767+BV767+CI767</f>
        <v>1483</v>
      </c>
      <c r="P767" s="142">
        <f t="shared" si="105"/>
        <v>0</v>
      </c>
      <c r="Q767" s="222">
        <v>3052</v>
      </c>
      <c r="R767" s="222">
        <v>8103</v>
      </c>
      <c r="S767" s="107">
        <f t="shared" si="103"/>
        <v>348</v>
      </c>
      <c r="T767" s="141">
        <f>+AH767+AU767+BH767+BK767+BX767+CK767</f>
        <v>8103</v>
      </c>
      <c r="U767" s="142">
        <f t="shared" si="102"/>
        <v>0</v>
      </c>
      <c r="V767" s="260"/>
      <c r="W767" s="131"/>
      <c r="X767" s="55"/>
      <c r="Y767" s="55"/>
      <c r="Z767" s="55"/>
      <c r="AA767" s="55"/>
      <c r="AB767" s="55"/>
      <c r="AC767" s="55"/>
      <c r="AD767" s="9">
        <v>699</v>
      </c>
      <c r="AE767" s="9">
        <v>2015</v>
      </c>
      <c r="AF767" s="9">
        <v>1371</v>
      </c>
      <c r="AG767" s="252">
        <v>1612</v>
      </c>
      <c r="AH767" s="252">
        <v>5845</v>
      </c>
      <c r="AI767" s="252"/>
      <c r="AJ767" s="131"/>
      <c r="AK767" s="55"/>
      <c r="AL767" s="55"/>
      <c r="AM767" s="55"/>
      <c r="AN767" s="55"/>
      <c r="AO767" s="55"/>
      <c r="AP767" s="55"/>
      <c r="AQ767" s="9">
        <v>51</v>
      </c>
      <c r="AR767" s="9">
        <v>207</v>
      </c>
      <c r="AS767" s="9">
        <v>54</v>
      </c>
      <c r="AT767" s="251">
        <v>694</v>
      </c>
      <c r="AU767" s="251">
        <v>1943</v>
      </c>
      <c r="AV767" s="251"/>
      <c r="AW767" s="131"/>
      <c r="AX767" s="55"/>
      <c r="AY767" s="55"/>
      <c r="AZ767" s="68"/>
      <c r="BA767" s="68"/>
      <c r="BB767" s="68"/>
      <c r="BC767" s="68"/>
      <c r="BD767" s="68">
        <v>0</v>
      </c>
      <c r="BE767" s="68">
        <v>100</v>
      </c>
      <c r="BF767" s="213">
        <v>10</v>
      </c>
      <c r="BG767" s="251">
        <v>128</v>
      </c>
      <c r="BH767" s="266">
        <v>272</v>
      </c>
      <c r="BI767" s="254"/>
      <c r="BJ767" s="268">
        <v>618</v>
      </c>
      <c r="BK767" s="251">
        <v>0</v>
      </c>
      <c r="BL767" s="251"/>
      <c r="BM767" s="131"/>
      <c r="BN767" s="55"/>
      <c r="BO767" s="55"/>
      <c r="BP767" s="94"/>
      <c r="BQ767" s="94"/>
      <c r="BR767" s="94"/>
      <c r="BS767" s="94"/>
      <c r="BT767" s="94">
        <v>0</v>
      </c>
      <c r="BU767" s="94">
        <v>0</v>
      </c>
      <c r="BV767" s="94">
        <v>0</v>
      </c>
      <c r="BW767" s="251">
        <v>0</v>
      </c>
      <c r="BX767" s="251">
        <v>43</v>
      </c>
      <c r="BY767" s="251"/>
      <c r="BZ767" s="55"/>
      <c r="CA767" s="55"/>
      <c r="CB767" s="55"/>
      <c r="CC767" s="55"/>
      <c r="CD767" s="55"/>
      <c r="CE767" s="55"/>
      <c r="CF767" s="55"/>
      <c r="CG767" s="9">
        <v>12</v>
      </c>
      <c r="CH767" s="9">
        <v>132</v>
      </c>
      <c r="CI767" s="9">
        <v>48</v>
      </c>
      <c r="CJ767" s="251">
        <v>0</v>
      </c>
      <c r="CK767" s="251">
        <v>0</v>
      </c>
      <c r="CL767" s="251"/>
    </row>
    <row r="768" spans="1:90" s="32" customFormat="1" ht="12.95" customHeight="1" x14ac:dyDescent="0.2">
      <c r="A768" s="72" t="s">
        <v>316</v>
      </c>
      <c r="B768" s="26" t="s">
        <v>1907</v>
      </c>
      <c r="C768" s="29" t="s">
        <v>2054</v>
      </c>
      <c r="D768" s="293"/>
      <c r="E768" s="25"/>
      <c r="F768" s="42"/>
      <c r="G768" s="25"/>
      <c r="H768" s="42"/>
      <c r="I768" s="42"/>
      <c r="J768" s="42"/>
      <c r="K768" s="10">
        <v>2685</v>
      </c>
      <c r="L768" s="9">
        <v>2290</v>
      </c>
      <c r="M768" s="9">
        <v>8923</v>
      </c>
      <c r="N768" s="107">
        <f t="shared" si="104"/>
        <v>299</v>
      </c>
      <c r="O768" s="141">
        <f>+AF768+AS768+BF768+BV768+CI768</f>
        <v>8923</v>
      </c>
      <c r="P768" s="142">
        <f t="shared" si="105"/>
        <v>0</v>
      </c>
      <c r="Q768" s="222">
        <v>4003</v>
      </c>
      <c r="R768" s="222">
        <v>7701</v>
      </c>
      <c r="S768" s="107">
        <f t="shared" si="103"/>
        <v>351</v>
      </c>
      <c r="T768" s="141">
        <f>+AH768+AU768+BH768+BK768+BX768+CK768</f>
        <v>7701</v>
      </c>
      <c r="U768" s="142">
        <f t="shared" si="102"/>
        <v>0</v>
      </c>
      <c r="V768" s="260"/>
      <c r="W768" s="131"/>
      <c r="X768" s="55"/>
      <c r="Y768" s="55"/>
      <c r="Z768" s="55"/>
      <c r="AA768" s="55"/>
      <c r="AB768" s="55"/>
      <c r="AC768" s="55"/>
      <c r="AD768" s="9">
        <v>1551</v>
      </c>
      <c r="AE768" s="9">
        <v>1374</v>
      </c>
      <c r="AF768" s="9">
        <v>3414</v>
      </c>
      <c r="AG768" s="252">
        <v>2206</v>
      </c>
      <c r="AH768" s="252">
        <v>2681</v>
      </c>
      <c r="AI768" s="252"/>
      <c r="AJ768" s="131"/>
      <c r="AK768" s="55"/>
      <c r="AL768" s="55"/>
      <c r="AM768" s="55"/>
      <c r="AN768" s="55"/>
      <c r="AO768" s="55"/>
      <c r="AP768" s="55"/>
      <c r="AQ768" s="9">
        <v>0</v>
      </c>
      <c r="AR768" s="9">
        <v>0</v>
      </c>
      <c r="AS768" s="9">
        <v>4199</v>
      </c>
      <c r="AT768" s="251">
        <v>660</v>
      </c>
      <c r="AU768" s="252">
        <v>2156</v>
      </c>
      <c r="AV768" s="252"/>
      <c r="AW768" s="131"/>
      <c r="AX768" s="55"/>
      <c r="AY768" s="55"/>
      <c r="AZ768" s="68"/>
      <c r="BA768" s="68"/>
      <c r="BB768" s="68"/>
      <c r="BC768" s="68"/>
      <c r="BD768" s="68">
        <v>254</v>
      </c>
      <c r="BE768" s="68">
        <v>307</v>
      </c>
      <c r="BF768" s="213">
        <v>258</v>
      </c>
      <c r="BG768" s="251">
        <v>485</v>
      </c>
      <c r="BH768" s="266">
        <v>598</v>
      </c>
      <c r="BI768" s="254"/>
      <c r="BJ768" s="268">
        <v>652</v>
      </c>
      <c r="BK768" s="252">
        <v>2266</v>
      </c>
      <c r="BL768" s="252"/>
      <c r="BM768" s="131"/>
      <c r="BN768" s="55"/>
      <c r="BO768" s="55"/>
      <c r="BP768" s="94"/>
      <c r="BQ768" s="94"/>
      <c r="BR768" s="94"/>
      <c r="BS768" s="94"/>
      <c r="BT768" s="94">
        <v>0</v>
      </c>
      <c r="BU768" s="94">
        <v>0</v>
      </c>
      <c r="BV768" s="94">
        <v>0</v>
      </c>
      <c r="BW768" s="251">
        <v>0</v>
      </c>
      <c r="BX768" s="251"/>
      <c r="BY768" s="251"/>
      <c r="BZ768" s="251">
        <v>0</v>
      </c>
      <c r="CA768" s="251">
        <v>0</v>
      </c>
      <c r="CB768" s="55"/>
      <c r="CC768" s="55"/>
      <c r="CD768" s="55"/>
      <c r="CE768" s="55"/>
      <c r="CF768" s="55"/>
      <c r="CG768" s="9">
        <v>880</v>
      </c>
      <c r="CH768" s="9">
        <v>609</v>
      </c>
      <c r="CI768" s="9">
        <v>1052</v>
      </c>
      <c r="CJ768" s="251">
        <v>0</v>
      </c>
      <c r="CK768" s="251">
        <v>0</v>
      </c>
      <c r="CL768" s="251"/>
    </row>
    <row r="769" spans="1:90" s="32" customFormat="1" ht="12.95" customHeight="1" x14ac:dyDescent="0.2">
      <c r="A769" s="72"/>
      <c r="B769" s="26" t="s">
        <v>1882</v>
      </c>
      <c r="C769" s="29" t="s">
        <v>2054</v>
      </c>
      <c r="D769" s="293"/>
      <c r="E769" s="25"/>
      <c r="F769" s="42"/>
      <c r="G769" s="25"/>
      <c r="H769" s="42"/>
      <c r="I769" s="42"/>
      <c r="J769" s="42"/>
      <c r="K769" s="10">
        <v>4634</v>
      </c>
      <c r="L769" s="9">
        <v>4561</v>
      </c>
      <c r="M769" s="9">
        <v>4715</v>
      </c>
      <c r="N769" s="107">
        <f t="shared" si="104"/>
        <v>348</v>
      </c>
      <c r="O769" s="141">
        <f>+AF769+AS769+BF769+BV769+CI769</f>
        <v>4715</v>
      </c>
      <c r="P769" s="142">
        <f t="shared" si="105"/>
        <v>0</v>
      </c>
      <c r="Q769" s="222">
        <v>8422</v>
      </c>
      <c r="R769" s="222">
        <v>7242</v>
      </c>
      <c r="S769" s="107">
        <f t="shared" si="103"/>
        <v>358</v>
      </c>
      <c r="T769" s="141">
        <f>+AH769+AU769+BH769+BK769+BX769+CK769</f>
        <v>7242</v>
      </c>
      <c r="U769" s="142">
        <f t="shared" si="102"/>
        <v>0</v>
      </c>
      <c r="V769" s="260"/>
      <c r="W769" s="131"/>
      <c r="X769" s="55"/>
      <c r="Y769" s="55"/>
      <c r="Z769" s="55"/>
      <c r="AA769" s="55"/>
      <c r="AB769" s="55"/>
      <c r="AC769" s="55"/>
      <c r="AD769" s="9">
        <v>3210</v>
      </c>
      <c r="AE769" s="9">
        <v>3083</v>
      </c>
      <c r="AF769" s="9">
        <v>2595</v>
      </c>
      <c r="AG769" s="252">
        <v>3677</v>
      </c>
      <c r="AH769" s="252">
        <v>2496</v>
      </c>
      <c r="AI769" s="252"/>
      <c r="AJ769" s="131"/>
      <c r="AK769" s="55"/>
      <c r="AL769" s="55"/>
      <c r="AM769" s="55"/>
      <c r="AN769" s="55"/>
      <c r="AO769" s="55"/>
      <c r="AP769" s="55"/>
      <c r="AQ769" s="9">
        <v>186</v>
      </c>
      <c r="AR769" s="9">
        <v>320</v>
      </c>
      <c r="AS769" s="9">
        <v>187</v>
      </c>
      <c r="AT769" s="251">
        <v>442</v>
      </c>
      <c r="AU769" s="251">
        <v>459</v>
      </c>
      <c r="AV769" s="251"/>
      <c r="AW769" s="131"/>
      <c r="AX769" s="55"/>
      <c r="AY769" s="55"/>
      <c r="AZ769" s="68"/>
      <c r="BA769" s="68"/>
      <c r="BB769" s="68"/>
      <c r="BC769" s="68"/>
      <c r="BD769" s="68">
        <v>49</v>
      </c>
      <c r="BE769" s="68">
        <v>41</v>
      </c>
      <c r="BF769" s="213">
        <v>52</v>
      </c>
      <c r="BG769" s="251">
        <v>163</v>
      </c>
      <c r="BH769" s="266">
        <v>116</v>
      </c>
      <c r="BI769" s="254"/>
      <c r="BJ769" s="690">
        <v>4140</v>
      </c>
      <c r="BK769" s="252">
        <v>1703</v>
      </c>
      <c r="BL769" s="252"/>
      <c r="BM769" s="131"/>
      <c r="BN769" s="55"/>
      <c r="BO769" s="55"/>
      <c r="BP769" s="94"/>
      <c r="BQ769" s="94"/>
      <c r="BR769" s="94"/>
      <c r="BS769" s="94"/>
      <c r="BT769" s="94">
        <v>0</v>
      </c>
      <c r="BU769" s="94">
        <v>0</v>
      </c>
      <c r="BV769" s="94">
        <v>0</v>
      </c>
      <c r="BW769" s="251">
        <v>0</v>
      </c>
      <c r="BX769" s="251">
        <v>0</v>
      </c>
      <c r="BY769" s="251"/>
      <c r="BZ769" s="251">
        <v>0</v>
      </c>
      <c r="CA769" s="252">
        <v>2468</v>
      </c>
      <c r="CB769" s="55"/>
      <c r="CC769" s="55"/>
      <c r="CD769" s="55"/>
      <c r="CE769" s="55"/>
      <c r="CF769" s="55"/>
      <c r="CG769" s="9">
        <v>1189</v>
      </c>
      <c r="CH769" s="9">
        <v>1117</v>
      </c>
      <c r="CI769" s="9">
        <v>1881</v>
      </c>
      <c r="CJ769" s="251">
        <v>0</v>
      </c>
      <c r="CK769" s="252">
        <v>2468</v>
      </c>
      <c r="CL769" s="252"/>
    </row>
    <row r="770" spans="1:90" ht="12.95" customHeight="1" x14ac:dyDescent="0.2">
      <c r="A770" s="72" t="s">
        <v>312</v>
      </c>
      <c r="B770" s="26" t="s">
        <v>1880</v>
      </c>
      <c r="C770" s="29" t="s">
        <v>2054</v>
      </c>
      <c r="K770" s="10">
        <v>4899</v>
      </c>
      <c r="L770" s="9">
        <v>5120</v>
      </c>
      <c r="M770" s="9">
        <v>6072</v>
      </c>
      <c r="N770" s="107">
        <f t="shared" si="104"/>
        <v>326</v>
      </c>
      <c r="O770" s="141">
        <f>+AF770+AS770+BF770+BV770+CI770</f>
        <v>6072</v>
      </c>
      <c r="P770" s="142">
        <f t="shared" si="105"/>
        <v>0</v>
      </c>
      <c r="Q770" s="222">
        <v>7111</v>
      </c>
      <c r="R770" s="222">
        <v>6861</v>
      </c>
      <c r="S770" s="107">
        <f t="shared" si="103"/>
        <v>367</v>
      </c>
      <c r="T770" s="141">
        <f>+AH770+AU770+BH770+BK770+BX770+CK770</f>
        <v>6861</v>
      </c>
      <c r="U770" s="142">
        <f t="shared" si="102"/>
        <v>0</v>
      </c>
      <c r="V770" s="260"/>
      <c r="W770" s="131"/>
      <c r="X770" s="55"/>
      <c r="Y770" s="55"/>
      <c r="Z770" s="55"/>
      <c r="AA770" s="55"/>
      <c r="AB770" s="55"/>
      <c r="AC770" s="55"/>
      <c r="AD770" s="9">
        <v>2734</v>
      </c>
      <c r="AE770" s="9">
        <v>2878</v>
      </c>
      <c r="AF770" s="9">
        <v>2685</v>
      </c>
      <c r="AG770" s="252">
        <v>3243</v>
      </c>
      <c r="AH770" s="252">
        <v>3801</v>
      </c>
      <c r="AI770" s="252"/>
      <c r="AJ770" s="131"/>
      <c r="AK770" s="55"/>
      <c r="AL770" s="55"/>
      <c r="AM770" s="55"/>
      <c r="AN770" s="55"/>
      <c r="AO770" s="55"/>
      <c r="AP770" s="55"/>
      <c r="AQ770" s="9">
        <v>0</v>
      </c>
      <c r="AR770" s="9">
        <v>0</v>
      </c>
      <c r="AS770" s="9">
        <v>0</v>
      </c>
      <c r="AT770" s="251">
        <v>0</v>
      </c>
      <c r="AU770" s="251">
        <v>0</v>
      </c>
      <c r="AV770" s="251"/>
      <c r="AW770" s="131"/>
      <c r="AX770" s="55"/>
      <c r="AY770" s="55"/>
      <c r="AZ770" s="68"/>
      <c r="BA770" s="68"/>
      <c r="BB770" s="68"/>
      <c r="BC770" s="68"/>
      <c r="BD770" s="68">
        <v>0</v>
      </c>
      <c r="BE770" s="68">
        <v>0</v>
      </c>
      <c r="BF770" s="213">
        <v>0</v>
      </c>
      <c r="BG770" s="251">
        <v>194</v>
      </c>
      <c r="BH770" s="266">
        <v>254</v>
      </c>
      <c r="BI770" s="254"/>
      <c r="BJ770" s="690">
        <v>2242</v>
      </c>
      <c r="BK770" s="252">
        <v>1545</v>
      </c>
      <c r="BL770" s="252"/>
      <c r="BM770" s="131"/>
      <c r="BN770" s="55"/>
      <c r="BO770" s="55"/>
      <c r="BP770" s="94"/>
      <c r="BQ770" s="94"/>
      <c r="BR770" s="94"/>
      <c r="BS770" s="94"/>
      <c r="BT770" s="94">
        <v>1398</v>
      </c>
      <c r="BU770" s="94">
        <v>1435</v>
      </c>
      <c r="BV770" s="94">
        <v>1728</v>
      </c>
      <c r="BW770" s="252">
        <v>1432</v>
      </c>
      <c r="BX770" s="252">
        <v>1261</v>
      </c>
      <c r="BY770" s="252"/>
      <c r="BZ770" s="251">
        <v>0</v>
      </c>
      <c r="CA770" s="251">
        <v>0</v>
      </c>
      <c r="CB770" s="55"/>
      <c r="CC770" s="55"/>
      <c r="CD770" s="55"/>
      <c r="CE770" s="55"/>
      <c r="CF770" s="55"/>
      <c r="CG770" s="9">
        <v>767</v>
      </c>
      <c r="CH770" s="9">
        <v>807</v>
      </c>
      <c r="CI770" s="9">
        <v>1659</v>
      </c>
      <c r="CJ770" s="251">
        <v>0</v>
      </c>
      <c r="CK770" s="251">
        <v>0</v>
      </c>
      <c r="CL770" s="251"/>
    </row>
    <row r="771" spans="1:90" ht="12.95" customHeight="1" x14ac:dyDescent="0.2">
      <c r="A771" s="72" t="s">
        <v>315</v>
      </c>
      <c r="B771" s="26" t="s">
        <v>276</v>
      </c>
      <c r="C771" s="29" t="s">
        <v>2054</v>
      </c>
      <c r="K771" s="10">
        <v>2259</v>
      </c>
      <c r="L771" s="9">
        <v>2964</v>
      </c>
      <c r="M771" s="9">
        <v>3461</v>
      </c>
      <c r="N771" s="107">
        <f t="shared" si="104"/>
        <v>372</v>
      </c>
      <c r="O771" s="141">
        <f>+AF771+AS771+BF771+BV771+CI771</f>
        <v>3461</v>
      </c>
      <c r="P771" s="142">
        <f t="shared" si="105"/>
        <v>0</v>
      </c>
      <c r="Q771" s="222">
        <v>5916</v>
      </c>
      <c r="R771" s="222">
        <v>6205</v>
      </c>
      <c r="S771" s="107">
        <f t="shared" si="103"/>
        <v>372</v>
      </c>
      <c r="T771" s="141">
        <f>+AH771+AU771+BH771+BK771+BX771+CK771</f>
        <v>6205</v>
      </c>
      <c r="U771" s="142">
        <f t="shared" si="102"/>
        <v>0</v>
      </c>
      <c r="V771" s="260"/>
      <c r="W771" s="131"/>
      <c r="X771" s="55"/>
      <c r="Y771" s="55"/>
      <c r="Z771" s="55"/>
      <c r="AA771" s="55"/>
      <c r="AB771" s="55"/>
      <c r="AC771" s="55"/>
      <c r="AD771" s="9">
        <v>1509</v>
      </c>
      <c r="AE771" s="9">
        <v>2162</v>
      </c>
      <c r="AF771" s="9">
        <v>2613</v>
      </c>
      <c r="AG771" s="252">
        <v>3418</v>
      </c>
      <c r="AH771" s="252">
        <v>4086</v>
      </c>
      <c r="AI771" s="252"/>
      <c r="AJ771" s="131"/>
      <c r="AK771" s="55"/>
      <c r="AL771" s="55"/>
      <c r="AM771" s="55"/>
      <c r="AN771" s="55"/>
      <c r="AO771" s="55"/>
      <c r="AP771" s="55"/>
      <c r="AQ771" s="9">
        <v>61</v>
      </c>
      <c r="AR771" s="9">
        <v>21</v>
      </c>
      <c r="AS771" s="9">
        <v>0</v>
      </c>
      <c r="AT771" s="251">
        <v>52</v>
      </c>
      <c r="AU771" s="251">
        <v>2</v>
      </c>
      <c r="AV771" s="251"/>
      <c r="AW771" s="131"/>
      <c r="AX771" s="55"/>
      <c r="AY771" s="55"/>
      <c r="AZ771" s="68"/>
      <c r="BA771" s="68"/>
      <c r="BB771" s="68"/>
      <c r="BC771" s="68"/>
      <c r="BD771" s="68">
        <v>0</v>
      </c>
      <c r="BE771" s="68">
        <v>27</v>
      </c>
      <c r="BF771" s="213">
        <v>0</v>
      </c>
      <c r="BG771" s="251">
        <v>0</v>
      </c>
      <c r="BH771" s="266">
        <v>0</v>
      </c>
      <c r="BI771" s="254"/>
      <c r="BJ771" s="690">
        <v>1790</v>
      </c>
      <c r="BK771" s="251">
        <v>934</v>
      </c>
      <c r="BL771" s="251"/>
      <c r="BM771" s="131"/>
      <c r="BN771" s="55"/>
      <c r="BO771" s="55"/>
      <c r="BP771" s="94"/>
      <c r="BQ771" s="94"/>
      <c r="BR771" s="94"/>
      <c r="BS771" s="94"/>
      <c r="BT771" s="94">
        <v>65</v>
      </c>
      <c r="BU771" s="94">
        <v>91</v>
      </c>
      <c r="BV771" s="94">
        <v>60</v>
      </c>
      <c r="BW771" s="251">
        <v>656</v>
      </c>
      <c r="BX771" s="251">
        <v>613</v>
      </c>
      <c r="BY771" s="251"/>
      <c r="BZ771" s="55"/>
      <c r="CA771" s="55"/>
      <c r="CB771" s="55"/>
      <c r="CC771" s="55"/>
      <c r="CD771" s="55"/>
      <c r="CE771" s="55"/>
      <c r="CF771" s="55"/>
      <c r="CG771" s="9">
        <v>624</v>
      </c>
      <c r="CH771" s="9">
        <v>663</v>
      </c>
      <c r="CI771" s="9">
        <v>788</v>
      </c>
      <c r="CJ771" s="251">
        <v>0</v>
      </c>
      <c r="CK771" s="251">
        <v>570</v>
      </c>
      <c r="CL771" s="251"/>
    </row>
    <row r="772" spans="1:90" ht="12.95" customHeight="1" x14ac:dyDescent="0.2">
      <c r="A772" s="72" t="s">
        <v>298</v>
      </c>
      <c r="B772" s="26" t="s">
        <v>1879</v>
      </c>
      <c r="C772" s="29" t="s">
        <v>2054</v>
      </c>
      <c r="K772" s="10">
        <v>5474</v>
      </c>
      <c r="L772" s="9">
        <v>5478</v>
      </c>
      <c r="M772" s="9">
        <v>3953</v>
      </c>
      <c r="N772" s="107">
        <f t="shared" si="104"/>
        <v>363</v>
      </c>
      <c r="O772" s="141">
        <f>+AF772+AS772+BF772+BV772+CI772</f>
        <v>3953</v>
      </c>
      <c r="P772" s="142">
        <f t="shared" si="105"/>
        <v>0</v>
      </c>
      <c r="Q772" s="222">
        <v>4524</v>
      </c>
      <c r="R772" s="222">
        <v>6084</v>
      </c>
      <c r="S772" s="107">
        <f t="shared" si="103"/>
        <v>377</v>
      </c>
      <c r="T772" s="141">
        <f>+AH772+AU772+BH772+BK772+BX772+CK772</f>
        <v>6084</v>
      </c>
      <c r="U772" s="142">
        <f t="shared" si="102"/>
        <v>0</v>
      </c>
      <c r="V772" s="260"/>
      <c r="W772" s="131"/>
      <c r="X772" s="55"/>
      <c r="Y772" s="55"/>
      <c r="Z772" s="55"/>
      <c r="AA772" s="55"/>
      <c r="AB772" s="55"/>
      <c r="AC772" s="55"/>
      <c r="AD772" s="9">
        <v>2002</v>
      </c>
      <c r="AE772" s="9">
        <v>1110</v>
      </c>
      <c r="AF772" s="9">
        <v>1289</v>
      </c>
      <c r="AG772" s="252">
        <v>1687</v>
      </c>
      <c r="AH772" s="252">
        <v>2004</v>
      </c>
      <c r="AI772" s="252"/>
      <c r="AJ772" s="131"/>
      <c r="AK772" s="55"/>
      <c r="AL772" s="55"/>
      <c r="AM772" s="55"/>
      <c r="AN772" s="55"/>
      <c r="AO772" s="55"/>
      <c r="AP772" s="55"/>
      <c r="AQ772" s="9">
        <v>1431</v>
      </c>
      <c r="AR772" s="9">
        <v>2685</v>
      </c>
      <c r="AS772" s="9">
        <v>1297</v>
      </c>
      <c r="AT772" s="252">
        <v>1464</v>
      </c>
      <c r="AU772" s="252">
        <v>2339</v>
      </c>
      <c r="AV772" s="252"/>
      <c r="AW772" s="131"/>
      <c r="AX772" s="55"/>
      <c r="AY772" s="55"/>
      <c r="AZ772" s="68"/>
      <c r="BA772" s="68"/>
      <c r="BB772" s="68"/>
      <c r="BC772" s="68"/>
      <c r="BD772" s="68">
        <v>1222</v>
      </c>
      <c r="BE772" s="68">
        <v>1357</v>
      </c>
      <c r="BF772" s="213">
        <v>802</v>
      </c>
      <c r="BG772" s="251">
        <v>877</v>
      </c>
      <c r="BH772" s="266">
        <v>628</v>
      </c>
      <c r="BI772" s="254"/>
      <c r="BJ772" s="268">
        <v>0</v>
      </c>
      <c r="BK772" s="251">
        <v>0</v>
      </c>
      <c r="BL772" s="251"/>
      <c r="BM772" s="131"/>
      <c r="BN772" s="55"/>
      <c r="BO772" s="55"/>
      <c r="BP772" s="94"/>
      <c r="BQ772" s="94"/>
      <c r="BR772" s="94"/>
      <c r="BS772" s="94"/>
      <c r="BT772" s="94">
        <v>819</v>
      </c>
      <c r="BU772" s="94">
        <v>326</v>
      </c>
      <c r="BV772" s="94">
        <v>565</v>
      </c>
      <c r="BW772" s="251">
        <v>496</v>
      </c>
      <c r="BX772" s="252">
        <v>1113</v>
      </c>
      <c r="BY772" s="252"/>
      <c r="BZ772" s="55"/>
      <c r="CA772" s="55"/>
      <c r="CB772" s="55"/>
      <c r="CC772" s="55"/>
      <c r="CD772" s="55"/>
      <c r="CE772" s="55"/>
      <c r="CF772" s="55"/>
      <c r="CG772" s="9">
        <v>0</v>
      </c>
      <c r="CH772" s="9">
        <v>0</v>
      </c>
      <c r="CI772" s="9">
        <v>0</v>
      </c>
      <c r="CJ772" s="251">
        <v>0</v>
      </c>
      <c r="CK772" s="251">
        <v>0</v>
      </c>
      <c r="CL772" s="251"/>
    </row>
    <row r="773" spans="1:90" ht="12.95" customHeight="1" x14ac:dyDescent="0.2">
      <c r="A773" s="72" t="s">
        <v>318</v>
      </c>
      <c r="B773" s="26" t="s">
        <v>1899</v>
      </c>
      <c r="C773" s="29" t="s">
        <v>2054</v>
      </c>
      <c r="K773" s="10">
        <v>7795</v>
      </c>
      <c r="L773" s="9">
        <v>2703</v>
      </c>
      <c r="M773" s="9">
        <v>2212</v>
      </c>
      <c r="N773" s="107">
        <f t="shared" si="104"/>
        <v>426</v>
      </c>
      <c r="O773" s="141">
        <f>+AF773+AS773+BF773+BV773+CI773</f>
        <v>2212</v>
      </c>
      <c r="P773" s="142">
        <f t="shared" si="105"/>
        <v>0</v>
      </c>
      <c r="Q773" s="245">
        <v>5178</v>
      </c>
      <c r="R773" s="203">
        <v>5868</v>
      </c>
      <c r="S773" s="107">
        <f t="shared" si="103"/>
        <v>380</v>
      </c>
      <c r="T773" s="141">
        <f>+AH773+AU773+BH773+BK773+BX773+CK773</f>
        <v>5868</v>
      </c>
      <c r="U773" s="142">
        <f t="shared" si="102"/>
        <v>0</v>
      </c>
      <c r="V773" s="260"/>
      <c r="W773" s="131"/>
      <c r="X773" s="55"/>
      <c r="Y773" s="55"/>
      <c r="Z773" s="55"/>
      <c r="AA773" s="55"/>
      <c r="AB773" s="55"/>
      <c r="AC773" s="55"/>
      <c r="AD773" s="9">
        <v>5922</v>
      </c>
      <c r="AE773" s="9">
        <v>980</v>
      </c>
      <c r="AF773" s="9">
        <v>480</v>
      </c>
      <c r="AG773" s="273">
        <v>1670</v>
      </c>
      <c r="AH773" s="252">
        <v>2042</v>
      </c>
      <c r="AI773" s="252"/>
      <c r="AJ773" s="131"/>
      <c r="AK773" s="55"/>
      <c r="AL773" s="55"/>
      <c r="AM773" s="55"/>
      <c r="AN773" s="55"/>
      <c r="AO773" s="55"/>
      <c r="AP773" s="55"/>
      <c r="AQ773" s="9">
        <v>62</v>
      </c>
      <c r="AR773" s="9">
        <v>166</v>
      </c>
      <c r="AS773" s="9">
        <v>0</v>
      </c>
      <c r="AT773" s="271">
        <v>30</v>
      </c>
      <c r="AU773" s="251">
        <v>134</v>
      </c>
      <c r="AV773" s="251"/>
      <c r="AW773" s="131"/>
      <c r="AX773" s="55"/>
      <c r="AY773" s="55"/>
      <c r="AZ773" s="68"/>
      <c r="BA773" s="68"/>
      <c r="BB773" s="68"/>
      <c r="BC773" s="68"/>
      <c r="BD773" s="68">
        <v>0</v>
      </c>
      <c r="BE773" s="68">
        <v>0</v>
      </c>
      <c r="BF773" s="213">
        <v>56</v>
      </c>
      <c r="BG773" s="271">
        <v>58</v>
      </c>
      <c r="BH773" s="266">
        <v>103</v>
      </c>
      <c r="BI773" s="254"/>
      <c r="BJ773" s="693">
        <v>3420</v>
      </c>
      <c r="BK773" s="252">
        <v>2168</v>
      </c>
      <c r="BL773" s="252"/>
      <c r="BM773" s="131"/>
      <c r="BN773" s="55"/>
      <c r="BO773" s="55"/>
      <c r="BP773" s="94"/>
      <c r="BQ773" s="94"/>
      <c r="BR773" s="94"/>
      <c r="BS773" s="94"/>
      <c r="BT773" s="94">
        <v>0</v>
      </c>
      <c r="BU773" s="94">
        <v>0</v>
      </c>
      <c r="BV773" s="94">
        <v>0</v>
      </c>
      <c r="BW773" s="273">
        <v>0</v>
      </c>
      <c r="BX773" s="252">
        <v>1421</v>
      </c>
      <c r="BY773" s="252"/>
      <c r="BZ773" s="55"/>
      <c r="CA773" s="55"/>
      <c r="CB773" s="55"/>
      <c r="CC773" s="55"/>
      <c r="CD773" s="55"/>
      <c r="CE773" s="55"/>
      <c r="CF773" s="55"/>
      <c r="CG773" s="9">
        <v>1811</v>
      </c>
      <c r="CH773" s="9">
        <v>1557</v>
      </c>
      <c r="CI773" s="9">
        <v>1676</v>
      </c>
      <c r="CJ773" s="271">
        <v>0</v>
      </c>
      <c r="CK773" s="251">
        <v>0</v>
      </c>
      <c r="CL773" s="251"/>
    </row>
    <row r="774" spans="1:90" ht="12.95" customHeight="1" x14ac:dyDescent="0.2">
      <c r="A774" s="72"/>
      <c r="B774" s="26" t="s">
        <v>1910</v>
      </c>
      <c r="C774" s="29" t="s">
        <v>2054</v>
      </c>
      <c r="K774" s="10">
        <v>1744</v>
      </c>
      <c r="L774" s="9">
        <v>2193</v>
      </c>
      <c r="M774" s="9">
        <v>3850</v>
      </c>
      <c r="N774" s="107">
        <f t="shared" si="104"/>
        <v>366</v>
      </c>
      <c r="O774" s="141">
        <f>+AF774+AS774+BF774+BV774+CI774</f>
        <v>3850</v>
      </c>
      <c r="P774" s="142">
        <f t="shared" si="105"/>
        <v>0</v>
      </c>
      <c r="Q774" s="222">
        <v>5456</v>
      </c>
      <c r="R774" s="222">
        <v>5043</v>
      </c>
      <c r="S774" s="107">
        <f t="shared" si="103"/>
        <v>396</v>
      </c>
      <c r="T774" s="141">
        <f>+AH774+AU774+BH774+BK774+BX774+CK774</f>
        <v>5043</v>
      </c>
      <c r="U774" s="142">
        <f t="shared" si="102"/>
        <v>0</v>
      </c>
      <c r="V774" s="260"/>
      <c r="W774" s="131"/>
      <c r="X774" s="55"/>
      <c r="Y774" s="55"/>
      <c r="Z774" s="55"/>
      <c r="AA774" s="55"/>
      <c r="AB774" s="55"/>
      <c r="AC774" s="55"/>
      <c r="AD774" s="9">
        <v>958</v>
      </c>
      <c r="AE774" s="9">
        <v>1539</v>
      </c>
      <c r="AF774" s="9">
        <v>2150</v>
      </c>
      <c r="AG774" s="252">
        <v>2745</v>
      </c>
      <c r="AH774" s="252">
        <v>2747</v>
      </c>
      <c r="AI774" s="252"/>
      <c r="AJ774" s="131"/>
      <c r="AK774" s="55"/>
      <c r="AL774" s="55"/>
      <c r="AM774" s="55"/>
      <c r="AN774" s="55"/>
      <c r="AO774" s="55"/>
      <c r="AP774" s="55"/>
      <c r="AQ774" s="9">
        <v>42</v>
      </c>
      <c r="AR774" s="9">
        <v>160</v>
      </c>
      <c r="AS774" s="9">
        <v>171</v>
      </c>
      <c r="AT774" s="251">
        <v>149</v>
      </c>
      <c r="AU774" s="251">
        <v>210</v>
      </c>
      <c r="AV774" s="251"/>
      <c r="AW774" s="131"/>
      <c r="AX774" s="55"/>
      <c r="AY774" s="55"/>
      <c r="AZ774" s="68"/>
      <c r="BA774" s="68"/>
      <c r="BB774" s="68"/>
      <c r="BC774" s="68"/>
      <c r="BD774" s="68">
        <v>431</v>
      </c>
      <c r="BE774" s="68">
        <v>164</v>
      </c>
      <c r="BF774" s="213">
        <v>724</v>
      </c>
      <c r="BG774" s="251">
        <v>121</v>
      </c>
      <c r="BH774" s="266">
        <v>122</v>
      </c>
      <c r="BI774" s="254"/>
      <c r="BJ774" s="268">
        <v>571</v>
      </c>
      <c r="BK774" s="251">
        <v>450</v>
      </c>
      <c r="BL774" s="251"/>
      <c r="BM774" s="131"/>
      <c r="BN774" s="55"/>
      <c r="BO774" s="55"/>
      <c r="BP774" s="94"/>
      <c r="BQ774" s="94"/>
      <c r="BR774" s="94"/>
      <c r="BS774" s="94"/>
      <c r="BT774" s="94">
        <v>310</v>
      </c>
      <c r="BU774" s="94">
        <v>330</v>
      </c>
      <c r="BV774" s="94">
        <v>805</v>
      </c>
      <c r="BW774" s="252">
        <v>1756</v>
      </c>
      <c r="BX774" s="252">
        <v>1453</v>
      </c>
      <c r="BY774" s="252"/>
      <c r="BZ774" s="55"/>
      <c r="CA774" s="55"/>
      <c r="CB774" s="55"/>
      <c r="CC774" s="55"/>
      <c r="CD774" s="55"/>
      <c r="CE774" s="55"/>
      <c r="CF774" s="55"/>
      <c r="CG774" s="9">
        <v>3</v>
      </c>
      <c r="CH774" s="9">
        <v>0</v>
      </c>
      <c r="CI774" s="9">
        <v>0</v>
      </c>
      <c r="CJ774" s="251">
        <v>114</v>
      </c>
      <c r="CK774" s="251">
        <v>61</v>
      </c>
      <c r="CL774" s="251"/>
    </row>
    <row r="775" spans="1:90" ht="12.95" customHeight="1" x14ac:dyDescent="0.2">
      <c r="A775" s="72"/>
      <c r="B775" s="26" t="s">
        <v>1890</v>
      </c>
      <c r="C775" s="29" t="s">
        <v>2054</v>
      </c>
      <c r="K775" s="10">
        <v>2926</v>
      </c>
      <c r="L775" s="44">
        <v>3364</v>
      </c>
      <c r="M775" s="44">
        <v>2796</v>
      </c>
      <c r="N775" s="107">
        <f t="shared" si="104"/>
        <v>402</v>
      </c>
      <c r="O775" s="141">
        <f>+AF775+AS775+BF775+BV775+CI775</f>
        <v>2796</v>
      </c>
      <c r="P775" s="142">
        <f t="shared" si="105"/>
        <v>0</v>
      </c>
      <c r="Q775" s="235">
        <v>3628</v>
      </c>
      <c r="R775" s="235">
        <v>4623</v>
      </c>
      <c r="S775" s="107">
        <f t="shared" si="103"/>
        <v>405</v>
      </c>
      <c r="T775" s="141">
        <f>+AH775+AU775+BH775+BK775+BX775+CK775</f>
        <v>4623</v>
      </c>
      <c r="U775" s="142">
        <f t="shared" si="102"/>
        <v>0</v>
      </c>
      <c r="V775" s="260"/>
      <c r="W775" s="131"/>
      <c r="X775" s="55"/>
      <c r="Y775" s="55"/>
      <c r="Z775" s="55"/>
      <c r="AA775" s="55"/>
      <c r="AB775" s="55"/>
      <c r="AC775" s="55"/>
      <c r="AD775" s="9">
        <v>1100</v>
      </c>
      <c r="AE775" s="9">
        <v>1194</v>
      </c>
      <c r="AF775" s="9">
        <v>1340</v>
      </c>
      <c r="AG775" s="252">
        <v>1102</v>
      </c>
      <c r="AH775" s="252">
        <v>1992</v>
      </c>
      <c r="AI775" s="252"/>
      <c r="AJ775" s="131"/>
      <c r="AK775" s="55"/>
      <c r="AL775" s="55"/>
      <c r="AM775" s="55"/>
      <c r="AN775" s="55"/>
      <c r="AO775" s="55"/>
      <c r="AP775" s="55"/>
      <c r="AQ775" s="9">
        <v>0</v>
      </c>
      <c r="AR775" s="9">
        <v>0</v>
      </c>
      <c r="AS775" s="9">
        <v>0</v>
      </c>
      <c r="AT775" s="251">
        <v>4</v>
      </c>
      <c r="AU775" s="251">
        <v>4</v>
      </c>
      <c r="AV775" s="251"/>
      <c r="AW775" s="131"/>
      <c r="AX775" s="55"/>
      <c r="AY775" s="55"/>
      <c r="AZ775" s="68"/>
      <c r="BA775" s="68"/>
      <c r="BB775" s="68"/>
      <c r="BC775" s="68"/>
      <c r="BD775" s="68">
        <v>43</v>
      </c>
      <c r="BE775" s="68">
        <v>75</v>
      </c>
      <c r="BF775" s="213">
        <v>69</v>
      </c>
      <c r="BG775" s="251">
        <v>2</v>
      </c>
      <c r="BH775" s="266">
        <v>21</v>
      </c>
      <c r="BI775" s="254"/>
      <c r="BJ775" s="268">
        <v>595</v>
      </c>
      <c r="BK775" s="251">
        <v>906</v>
      </c>
      <c r="BL775" s="251"/>
      <c r="BM775" s="131"/>
      <c r="BN775" s="55"/>
      <c r="BO775" s="55"/>
      <c r="BP775" s="94"/>
      <c r="BQ775" s="94"/>
      <c r="BR775" s="94"/>
      <c r="BS775" s="94"/>
      <c r="BT775" s="94">
        <v>1118</v>
      </c>
      <c r="BU775" s="94">
        <v>1417</v>
      </c>
      <c r="BV775" s="94">
        <v>989</v>
      </c>
      <c r="BW775" s="252">
        <v>1925</v>
      </c>
      <c r="BX775" s="252">
        <v>1301</v>
      </c>
      <c r="BY775" s="252"/>
      <c r="BZ775" s="55"/>
      <c r="CA775" s="55"/>
      <c r="CB775" s="55"/>
      <c r="CC775" s="55"/>
      <c r="CD775" s="55"/>
      <c r="CE775" s="55"/>
      <c r="CF775" s="55"/>
      <c r="CG775" s="9">
        <v>665</v>
      </c>
      <c r="CH775" s="9">
        <v>678</v>
      </c>
      <c r="CI775" s="9">
        <v>398</v>
      </c>
      <c r="CJ775" s="251">
        <v>0</v>
      </c>
      <c r="CK775" s="251">
        <v>399</v>
      </c>
      <c r="CL775" s="251"/>
    </row>
    <row r="776" spans="1:90" ht="12.95" customHeight="1" x14ac:dyDescent="0.2">
      <c r="A776" s="72"/>
      <c r="B776" s="26" t="s">
        <v>1883</v>
      </c>
      <c r="C776" s="29" t="s">
        <v>2054</v>
      </c>
      <c r="K776" s="10">
        <v>3498</v>
      </c>
      <c r="L776" s="9">
        <v>4237</v>
      </c>
      <c r="M776" s="9">
        <v>4390</v>
      </c>
      <c r="N776" s="107">
        <f t="shared" si="104"/>
        <v>351</v>
      </c>
      <c r="O776" s="141">
        <f>+AF776+AS776+BF776+BV776+CI776</f>
        <v>4390</v>
      </c>
      <c r="P776" s="142">
        <f t="shared" si="105"/>
        <v>0</v>
      </c>
      <c r="Q776" s="222">
        <v>4613</v>
      </c>
      <c r="R776" s="222">
        <v>4529</v>
      </c>
      <c r="S776" s="107">
        <f t="shared" si="103"/>
        <v>407</v>
      </c>
      <c r="T776" s="141">
        <f>+AH776+AU776+BH776+BK776+BX776+CK776</f>
        <v>4529</v>
      </c>
      <c r="U776" s="142">
        <f t="shared" si="102"/>
        <v>0</v>
      </c>
      <c r="V776" s="260"/>
      <c r="W776" s="131"/>
      <c r="X776" s="55"/>
      <c r="Y776" s="55"/>
      <c r="Z776" s="55"/>
      <c r="AA776" s="55"/>
      <c r="AB776" s="55"/>
      <c r="AC776" s="55"/>
      <c r="AD776" s="9">
        <v>2858</v>
      </c>
      <c r="AE776" s="9">
        <v>3429</v>
      </c>
      <c r="AF776" s="9">
        <v>3408</v>
      </c>
      <c r="AG776" s="252">
        <v>2843</v>
      </c>
      <c r="AH776" s="252">
        <v>3159</v>
      </c>
      <c r="AI776" s="252"/>
      <c r="AJ776" s="131"/>
      <c r="AK776" s="55"/>
      <c r="AL776" s="55"/>
      <c r="AM776" s="55"/>
      <c r="AN776" s="55"/>
      <c r="AO776" s="55"/>
      <c r="AP776" s="55"/>
      <c r="AQ776" s="9">
        <v>28</v>
      </c>
      <c r="AR776" s="9">
        <v>25</v>
      </c>
      <c r="AS776" s="9">
        <v>32</v>
      </c>
      <c r="AT776" s="251">
        <v>0</v>
      </c>
      <c r="AU776" s="251">
        <v>0</v>
      </c>
      <c r="AV776" s="251"/>
      <c r="AW776" s="131"/>
      <c r="AX776" s="55"/>
      <c r="AY776" s="55"/>
      <c r="AZ776" s="68"/>
      <c r="BA776" s="68"/>
      <c r="BB776" s="68"/>
      <c r="BC776" s="68"/>
      <c r="BD776" s="68">
        <v>4</v>
      </c>
      <c r="BE776" s="68">
        <v>0</v>
      </c>
      <c r="BF776" s="213">
        <v>0</v>
      </c>
      <c r="BG776" s="251">
        <v>12</v>
      </c>
      <c r="BH776" s="266">
        <v>7</v>
      </c>
      <c r="BI776" s="254"/>
      <c r="BJ776" s="268">
        <v>905</v>
      </c>
      <c r="BK776" s="251">
        <v>692</v>
      </c>
      <c r="BL776" s="251"/>
      <c r="BM776" s="131"/>
      <c r="BN776" s="55"/>
      <c r="BO776" s="55"/>
      <c r="BP776" s="94"/>
      <c r="BQ776" s="94"/>
      <c r="BR776" s="94"/>
      <c r="BS776" s="94"/>
      <c r="BT776" s="94">
        <v>254</v>
      </c>
      <c r="BU776" s="94">
        <v>373</v>
      </c>
      <c r="BV776" s="94">
        <v>479</v>
      </c>
      <c r="BW776" s="251">
        <v>853</v>
      </c>
      <c r="BX776" s="251">
        <v>671</v>
      </c>
      <c r="BY776" s="251"/>
      <c r="BZ776" s="55"/>
      <c r="CA776" s="55"/>
      <c r="CB776" s="55"/>
      <c r="CC776" s="55"/>
      <c r="CD776" s="55"/>
      <c r="CE776" s="55"/>
      <c r="CF776" s="55"/>
      <c r="CG776" s="9">
        <v>354</v>
      </c>
      <c r="CH776" s="9">
        <v>410</v>
      </c>
      <c r="CI776" s="9">
        <v>471</v>
      </c>
      <c r="CJ776" s="251">
        <v>0</v>
      </c>
      <c r="CK776" s="251">
        <v>0</v>
      </c>
      <c r="CL776" s="251"/>
    </row>
    <row r="777" spans="1:90" ht="12.95" customHeight="1" x14ac:dyDescent="0.2">
      <c r="A777" s="72"/>
      <c r="B777" s="26" t="s">
        <v>1884</v>
      </c>
      <c r="C777" s="29" t="s">
        <v>2054</v>
      </c>
      <c r="K777" s="10">
        <v>3983</v>
      </c>
      <c r="L777" s="9">
        <v>4084</v>
      </c>
      <c r="M777" s="9">
        <v>4907</v>
      </c>
      <c r="N777" s="107">
        <f t="shared" si="104"/>
        <v>344</v>
      </c>
      <c r="O777" s="141">
        <f>+AF777+AS777+BF777+BV777+CI777</f>
        <v>4907</v>
      </c>
      <c r="P777" s="142">
        <f t="shared" si="105"/>
        <v>0</v>
      </c>
      <c r="Q777" s="222">
        <v>4691</v>
      </c>
      <c r="R777" s="222">
        <v>4513</v>
      </c>
      <c r="S777" s="107">
        <f t="shared" si="103"/>
        <v>408</v>
      </c>
      <c r="T777" s="141">
        <f>+AH777+AU777+BH777+BK777+BX777+CK777</f>
        <v>4513</v>
      </c>
      <c r="U777" s="142">
        <f t="shared" si="102"/>
        <v>0</v>
      </c>
      <c r="V777" s="260"/>
      <c r="W777" s="131"/>
      <c r="X777" s="55"/>
      <c r="Y777" s="55"/>
      <c r="Z777" s="55"/>
      <c r="AA777" s="55"/>
      <c r="AB777" s="55"/>
      <c r="AC777" s="55"/>
      <c r="AD777" s="9">
        <v>1705</v>
      </c>
      <c r="AE777" s="9">
        <v>1837</v>
      </c>
      <c r="AF777" s="9">
        <v>1959</v>
      </c>
      <c r="AG777" s="252">
        <v>2330</v>
      </c>
      <c r="AH777" s="252">
        <v>2117</v>
      </c>
      <c r="AI777" s="252"/>
      <c r="AJ777" s="131"/>
      <c r="AK777" s="55"/>
      <c r="AL777" s="55"/>
      <c r="AM777" s="55"/>
      <c r="AN777" s="55"/>
      <c r="AO777" s="55"/>
      <c r="AP777" s="55"/>
      <c r="AQ777" s="9">
        <v>0</v>
      </c>
      <c r="AR777" s="9">
        <v>0</v>
      </c>
      <c r="AS777" s="9">
        <v>0</v>
      </c>
      <c r="AT777" s="251">
        <v>0</v>
      </c>
      <c r="AU777" s="251">
        <v>0</v>
      </c>
      <c r="AV777" s="251"/>
      <c r="AW777" s="131"/>
      <c r="AX777" s="55"/>
      <c r="AY777" s="55"/>
      <c r="AZ777" s="68"/>
      <c r="BA777" s="68"/>
      <c r="BB777" s="68"/>
      <c r="BC777" s="68"/>
      <c r="BD777" s="68">
        <v>0</v>
      </c>
      <c r="BE777" s="68">
        <v>0</v>
      </c>
      <c r="BF777" s="213">
        <v>0</v>
      </c>
      <c r="BG777" s="251">
        <v>0</v>
      </c>
      <c r="BH777" s="266">
        <v>0</v>
      </c>
      <c r="BI777" s="254"/>
      <c r="BJ777" s="268">
        <v>0</v>
      </c>
      <c r="BK777" s="251">
        <v>0</v>
      </c>
      <c r="BL777" s="251"/>
      <c r="BM777" s="131"/>
      <c r="BN777" s="55"/>
      <c r="BO777" s="55"/>
      <c r="BP777" s="94"/>
      <c r="BQ777" s="94"/>
      <c r="BR777" s="94"/>
      <c r="BS777" s="94"/>
      <c r="BT777" s="94">
        <v>960</v>
      </c>
      <c r="BU777" s="94">
        <v>906</v>
      </c>
      <c r="BV777" s="94">
        <v>1262</v>
      </c>
      <c r="BW777" s="252">
        <v>2361</v>
      </c>
      <c r="BX777" s="252">
        <v>2396</v>
      </c>
      <c r="BY777" s="252"/>
      <c r="BZ777" s="55"/>
      <c r="CA777" s="55"/>
      <c r="CB777" s="55"/>
      <c r="CC777" s="55"/>
      <c r="CD777" s="55"/>
      <c r="CE777" s="55"/>
      <c r="CF777" s="55"/>
      <c r="CG777" s="9">
        <v>1318</v>
      </c>
      <c r="CH777" s="9">
        <v>1341</v>
      </c>
      <c r="CI777" s="9">
        <v>1686</v>
      </c>
      <c r="CJ777" s="251">
        <v>0</v>
      </c>
      <c r="CK777" s="251">
        <v>0</v>
      </c>
      <c r="CL777" s="251"/>
    </row>
    <row r="778" spans="1:90" ht="12.95" customHeight="1" x14ac:dyDescent="0.2">
      <c r="A778" s="72"/>
      <c r="B778" s="26" t="s">
        <v>243</v>
      </c>
      <c r="C778" s="29" t="s">
        <v>2054</v>
      </c>
      <c r="K778" s="10">
        <v>3494</v>
      </c>
      <c r="L778" s="9">
        <v>3027</v>
      </c>
      <c r="M778" s="9">
        <v>3341</v>
      </c>
      <c r="N778" s="107">
        <f t="shared" si="104"/>
        <v>376</v>
      </c>
      <c r="O778" s="141">
        <f>+AF778+AS778+BF778+BV778+CI778</f>
        <v>3341</v>
      </c>
      <c r="P778" s="142">
        <f t="shared" si="105"/>
        <v>0</v>
      </c>
      <c r="Q778" s="222">
        <v>3290</v>
      </c>
      <c r="R778" s="222">
        <v>4188</v>
      </c>
      <c r="S778" s="107">
        <f t="shared" si="103"/>
        <v>413</v>
      </c>
      <c r="T778" s="141">
        <f>+AH778+AU778+BH778+BK778+BX778+CK778</f>
        <v>4188</v>
      </c>
      <c r="U778" s="142">
        <f t="shared" si="102"/>
        <v>0</v>
      </c>
      <c r="V778" s="260"/>
      <c r="W778" s="131"/>
      <c r="X778" s="55"/>
      <c r="Y778" s="55"/>
      <c r="Z778" s="55"/>
      <c r="AA778" s="55"/>
      <c r="AB778" s="55"/>
      <c r="AC778" s="55"/>
      <c r="AD778" s="9">
        <v>1256</v>
      </c>
      <c r="AE778" s="9">
        <v>1191</v>
      </c>
      <c r="AF778" s="9">
        <v>918</v>
      </c>
      <c r="AG778" s="251">
        <v>952</v>
      </c>
      <c r="AH778" s="252">
        <v>1583</v>
      </c>
      <c r="AI778" s="252"/>
      <c r="AJ778" s="131"/>
      <c r="AK778" s="55"/>
      <c r="AL778" s="55"/>
      <c r="AM778" s="55"/>
      <c r="AN778" s="55"/>
      <c r="AO778" s="55"/>
      <c r="AP778" s="55"/>
      <c r="AQ778" s="9">
        <v>1561</v>
      </c>
      <c r="AR778" s="9">
        <v>1024</v>
      </c>
      <c r="AS778" s="9">
        <v>1272</v>
      </c>
      <c r="AT778" s="252">
        <v>1072</v>
      </c>
      <c r="AU778" s="251">
        <v>721</v>
      </c>
      <c r="AV778" s="251"/>
      <c r="AW778" s="131"/>
      <c r="AX778" s="55"/>
      <c r="AY778" s="55"/>
      <c r="AZ778" s="68"/>
      <c r="BA778" s="68"/>
      <c r="BB778" s="68"/>
      <c r="BC778" s="68"/>
      <c r="BD778" s="68">
        <v>471</v>
      </c>
      <c r="BE778" s="68">
        <v>492</v>
      </c>
      <c r="BF778" s="213">
        <v>513</v>
      </c>
      <c r="BG778" s="251">
        <v>719</v>
      </c>
      <c r="BH778" s="266">
        <v>286</v>
      </c>
      <c r="BI778" s="254"/>
      <c r="BJ778" s="268">
        <v>352</v>
      </c>
      <c r="BK778" s="251">
        <v>63</v>
      </c>
      <c r="BL778" s="251"/>
      <c r="BM778" s="131"/>
      <c r="BN778" s="55"/>
      <c r="BO778" s="55"/>
      <c r="BP778" s="94"/>
      <c r="BQ778" s="94"/>
      <c r="BR778" s="94"/>
      <c r="BS778" s="94"/>
      <c r="BT778" s="94">
        <v>206</v>
      </c>
      <c r="BU778" s="94">
        <v>203</v>
      </c>
      <c r="BV778" s="94">
        <v>158</v>
      </c>
      <c r="BW778" s="251">
        <v>191</v>
      </c>
      <c r="BX778" s="252">
        <v>1534</v>
      </c>
      <c r="BY778" s="252"/>
      <c r="BZ778" s="55"/>
      <c r="CA778" s="55"/>
      <c r="CB778" s="55"/>
      <c r="CC778" s="55"/>
      <c r="CD778" s="55"/>
      <c r="CE778" s="55"/>
      <c r="CF778" s="55"/>
      <c r="CG778" s="9">
        <v>0</v>
      </c>
      <c r="CH778" s="9">
        <v>117</v>
      </c>
      <c r="CI778" s="9">
        <v>480</v>
      </c>
      <c r="CJ778" s="251">
        <v>4</v>
      </c>
      <c r="CK778" s="251">
        <v>1</v>
      </c>
      <c r="CL778" s="251"/>
    </row>
    <row r="779" spans="1:90" ht="12.95" customHeight="1" x14ac:dyDescent="0.2">
      <c r="A779" s="72" t="s">
        <v>297</v>
      </c>
      <c r="B779" s="26" t="s">
        <v>290</v>
      </c>
      <c r="C779" s="29" t="s">
        <v>2054</v>
      </c>
      <c r="K779" s="10">
        <v>1918</v>
      </c>
      <c r="L779" s="9">
        <v>3448</v>
      </c>
      <c r="M779" s="9">
        <v>2273</v>
      </c>
      <c r="N779" s="107">
        <f t="shared" si="104"/>
        <v>424</v>
      </c>
      <c r="O779" s="141">
        <f>+AF779+AS779+BF779+BV779+CI779</f>
        <v>2273</v>
      </c>
      <c r="P779" s="142">
        <f t="shared" si="105"/>
        <v>0</v>
      </c>
      <c r="Q779" s="222">
        <v>3840</v>
      </c>
      <c r="R779" s="222">
        <v>4083</v>
      </c>
      <c r="S779" s="107">
        <f t="shared" si="103"/>
        <v>416</v>
      </c>
      <c r="T779" s="141">
        <f>+AH779+AU779+BH779+BK779+BX779+CK779</f>
        <v>4083</v>
      </c>
      <c r="U779" s="142">
        <f t="shared" si="102"/>
        <v>0</v>
      </c>
      <c r="V779" s="260"/>
      <c r="W779" s="131"/>
      <c r="X779" s="55"/>
      <c r="Y779" s="55"/>
      <c r="Z779" s="55"/>
      <c r="AA779" s="55"/>
      <c r="AB779" s="55"/>
      <c r="AC779" s="55"/>
      <c r="AD779" s="9">
        <v>1249</v>
      </c>
      <c r="AE779" s="9">
        <v>1039</v>
      </c>
      <c r="AF779" s="9">
        <v>623</v>
      </c>
      <c r="AG779" s="252">
        <v>1459</v>
      </c>
      <c r="AH779" s="252">
        <v>1199</v>
      </c>
      <c r="AI779" s="252"/>
      <c r="AJ779" s="131"/>
      <c r="AK779" s="55"/>
      <c r="AL779" s="55"/>
      <c r="AM779" s="55"/>
      <c r="AN779" s="55"/>
      <c r="AO779" s="55"/>
      <c r="AP779" s="55"/>
      <c r="AQ779" s="9">
        <v>669</v>
      </c>
      <c r="AR779" s="9">
        <v>1639</v>
      </c>
      <c r="AS779" s="9">
        <v>1039</v>
      </c>
      <c r="AT779" s="252">
        <v>1567</v>
      </c>
      <c r="AU779" s="252">
        <v>1948</v>
      </c>
      <c r="AV779" s="252"/>
      <c r="AW779" s="131"/>
      <c r="AX779" s="55"/>
      <c r="AY779" s="55"/>
      <c r="AZ779" s="68"/>
      <c r="BA779" s="68"/>
      <c r="BB779" s="68"/>
      <c r="BC779" s="68"/>
      <c r="BD779" s="68">
        <v>0</v>
      </c>
      <c r="BE779" s="68">
        <v>14</v>
      </c>
      <c r="BF779" s="213">
        <v>0</v>
      </c>
      <c r="BG779" s="251">
        <v>41</v>
      </c>
      <c r="BH779" s="266">
        <v>153</v>
      </c>
      <c r="BI779" s="254"/>
      <c r="BJ779" s="268">
        <v>773</v>
      </c>
      <c r="BK779" s="251">
        <v>480</v>
      </c>
      <c r="BL779" s="251"/>
      <c r="BM779" s="131"/>
      <c r="BN779" s="55"/>
      <c r="BO779" s="55"/>
      <c r="BP779" s="94"/>
      <c r="BQ779" s="94"/>
      <c r="BR779" s="94"/>
      <c r="BS779" s="94"/>
      <c r="BT779" s="94">
        <v>0</v>
      </c>
      <c r="BU779" s="94">
        <v>756</v>
      </c>
      <c r="BV779" s="94">
        <v>60</v>
      </c>
      <c r="BW779" s="251">
        <v>0</v>
      </c>
      <c r="BX779" s="251">
        <v>303</v>
      </c>
      <c r="BY779" s="251"/>
      <c r="BZ779" s="55"/>
      <c r="CA779" s="55"/>
      <c r="CB779" s="55"/>
      <c r="CC779" s="55"/>
      <c r="CD779" s="55"/>
      <c r="CE779" s="55"/>
      <c r="CF779" s="55"/>
      <c r="CG779" s="9">
        <v>0</v>
      </c>
      <c r="CH779" s="9">
        <v>0</v>
      </c>
      <c r="CI779" s="9">
        <v>551</v>
      </c>
      <c r="CJ779" s="251">
        <v>0</v>
      </c>
      <c r="CK779" s="251"/>
      <c r="CL779" s="251"/>
    </row>
    <row r="780" spans="1:90" ht="12.95" customHeight="1" x14ac:dyDescent="0.2">
      <c r="A780" s="72"/>
      <c r="B780" s="26" t="s">
        <v>1898</v>
      </c>
      <c r="C780" s="29" t="s">
        <v>2054</v>
      </c>
      <c r="K780" s="10">
        <v>2764</v>
      </c>
      <c r="L780" s="9">
        <v>2823</v>
      </c>
      <c r="M780" s="9">
        <v>2899</v>
      </c>
      <c r="N780" s="107">
        <f t="shared" si="104"/>
        <v>394</v>
      </c>
      <c r="O780" s="141">
        <f>+AF780+AS780+BF780+BV780+CI780</f>
        <v>2899</v>
      </c>
      <c r="P780" s="142">
        <f t="shared" si="105"/>
        <v>0</v>
      </c>
      <c r="Q780" s="222">
        <v>3353</v>
      </c>
      <c r="R780" s="222">
        <v>4046</v>
      </c>
      <c r="S780" s="107">
        <f t="shared" si="103"/>
        <v>418</v>
      </c>
      <c r="T780" s="141">
        <f>+AH780+AU780+BH780+BK780+BX780+CK780</f>
        <v>4046</v>
      </c>
      <c r="U780" s="142">
        <f t="shared" si="102"/>
        <v>0</v>
      </c>
      <c r="V780" s="260"/>
      <c r="W780" s="131"/>
      <c r="X780" s="55"/>
      <c r="Y780" s="55"/>
      <c r="Z780" s="55"/>
      <c r="AA780" s="55"/>
      <c r="AB780" s="55"/>
      <c r="AC780" s="55"/>
      <c r="AD780" s="9">
        <v>2511</v>
      </c>
      <c r="AE780" s="9">
        <v>2411</v>
      </c>
      <c r="AF780" s="9">
        <v>2374</v>
      </c>
      <c r="AG780" s="252">
        <v>2754</v>
      </c>
      <c r="AH780" s="252">
        <v>3325</v>
      </c>
      <c r="AI780" s="252"/>
      <c r="AJ780" s="131"/>
      <c r="AK780" s="55"/>
      <c r="AL780" s="55"/>
      <c r="AM780" s="55"/>
      <c r="AN780" s="55"/>
      <c r="AO780" s="55"/>
      <c r="AP780" s="55"/>
      <c r="AQ780" s="9">
        <v>0</v>
      </c>
      <c r="AR780" s="9">
        <v>5</v>
      </c>
      <c r="AS780" s="9">
        <v>1</v>
      </c>
      <c r="AT780" s="251">
        <v>76</v>
      </c>
      <c r="AU780" s="251">
        <v>115</v>
      </c>
      <c r="AV780" s="251"/>
      <c r="AW780" s="131"/>
      <c r="AX780" s="55"/>
      <c r="AY780" s="55"/>
      <c r="AZ780" s="68"/>
      <c r="BA780" s="68"/>
      <c r="BB780" s="68"/>
      <c r="BC780" s="68"/>
      <c r="BD780" s="68">
        <v>0</v>
      </c>
      <c r="BE780" s="68">
        <v>0</v>
      </c>
      <c r="BF780" s="213">
        <v>450</v>
      </c>
      <c r="BG780" s="251">
        <v>0</v>
      </c>
      <c r="BH780" s="266">
        <v>0</v>
      </c>
      <c r="BI780" s="254"/>
      <c r="BJ780" s="268">
        <v>494</v>
      </c>
      <c r="BK780" s="251">
        <v>472</v>
      </c>
      <c r="BL780" s="251"/>
      <c r="BM780" s="131"/>
      <c r="BN780" s="55"/>
      <c r="BO780" s="55"/>
      <c r="BP780" s="94"/>
      <c r="BQ780" s="94"/>
      <c r="BR780" s="94"/>
      <c r="BS780" s="94"/>
      <c r="BT780" s="94">
        <v>46</v>
      </c>
      <c r="BU780" s="94">
        <v>59</v>
      </c>
      <c r="BV780" s="94">
        <v>74</v>
      </c>
      <c r="BW780" s="251">
        <v>29</v>
      </c>
      <c r="BX780" s="251">
        <v>134</v>
      </c>
      <c r="BY780" s="251"/>
      <c r="BZ780" s="55"/>
      <c r="CA780" s="55"/>
      <c r="CB780" s="55"/>
      <c r="CC780" s="55"/>
      <c r="CD780" s="55"/>
      <c r="CE780" s="55"/>
      <c r="CF780" s="55"/>
      <c r="CG780" s="9">
        <v>207</v>
      </c>
      <c r="CH780" s="9">
        <v>348</v>
      </c>
      <c r="CI780" s="9">
        <v>0</v>
      </c>
      <c r="CJ780" s="251">
        <v>0</v>
      </c>
      <c r="CK780" s="251">
        <v>0</v>
      </c>
      <c r="CL780" s="251"/>
    </row>
    <row r="781" spans="1:90" ht="12.95" customHeight="1" x14ac:dyDescent="0.2">
      <c r="A781" s="72"/>
      <c r="B781" s="26" t="s">
        <v>1920</v>
      </c>
      <c r="C781" s="29" t="s">
        <v>2054</v>
      </c>
      <c r="K781" s="10">
        <v>2154</v>
      </c>
      <c r="L781" s="9">
        <v>1743</v>
      </c>
      <c r="M781" s="9">
        <v>2162</v>
      </c>
      <c r="N781" s="107">
        <f t="shared" si="104"/>
        <v>429</v>
      </c>
      <c r="O781" s="141">
        <f>+AF781+AS781+BF781+BV781+CI781</f>
        <v>2162</v>
      </c>
      <c r="P781" s="142">
        <f t="shared" si="105"/>
        <v>0</v>
      </c>
      <c r="Q781" s="222">
        <v>3560</v>
      </c>
      <c r="R781" s="222">
        <v>4016</v>
      </c>
      <c r="S781" s="107">
        <f t="shared" si="103"/>
        <v>420</v>
      </c>
      <c r="T781" s="141">
        <f>+AH781+AU781+BH781+BK781+BX781+CK781</f>
        <v>4016</v>
      </c>
      <c r="U781" s="142">
        <f t="shared" si="102"/>
        <v>0</v>
      </c>
      <c r="V781" s="260"/>
      <c r="W781" s="131"/>
      <c r="X781" s="55"/>
      <c r="Y781" s="55"/>
      <c r="Z781" s="55"/>
      <c r="AA781" s="55"/>
      <c r="AB781" s="55"/>
      <c r="AC781" s="55"/>
      <c r="AD781" s="9">
        <v>978</v>
      </c>
      <c r="AE781" s="9">
        <v>1319</v>
      </c>
      <c r="AF781" s="9">
        <v>1387</v>
      </c>
      <c r="AG781" s="252">
        <v>2829</v>
      </c>
      <c r="AH781" s="252">
        <v>3242</v>
      </c>
      <c r="AI781" s="252"/>
      <c r="AJ781" s="131"/>
      <c r="AK781" s="55"/>
      <c r="AL781" s="55"/>
      <c r="AM781" s="55"/>
      <c r="AN781" s="55"/>
      <c r="AO781" s="55"/>
      <c r="AP781" s="55"/>
      <c r="AQ781" s="9">
        <v>364</v>
      </c>
      <c r="AR781" s="9">
        <v>33</v>
      </c>
      <c r="AS781" s="9">
        <v>93</v>
      </c>
      <c r="AT781" s="251">
        <v>21</v>
      </c>
      <c r="AU781" s="251">
        <v>11</v>
      </c>
      <c r="AV781" s="251"/>
      <c r="AW781" s="131"/>
      <c r="AX781" s="55"/>
      <c r="AY781" s="55"/>
      <c r="AZ781" s="68"/>
      <c r="BA781" s="68"/>
      <c r="BB781" s="68"/>
      <c r="BC781" s="68"/>
      <c r="BD781" s="68">
        <v>0</v>
      </c>
      <c r="BE781" s="68">
        <v>0</v>
      </c>
      <c r="BF781" s="213">
        <v>293</v>
      </c>
      <c r="BG781" s="251">
        <v>121</v>
      </c>
      <c r="BH781" s="266">
        <v>170</v>
      </c>
      <c r="BI781" s="254"/>
      <c r="BJ781" s="268">
        <v>589</v>
      </c>
      <c r="BK781" s="251">
        <v>593</v>
      </c>
      <c r="BL781" s="251"/>
      <c r="BM781" s="131"/>
      <c r="BN781" s="55"/>
      <c r="BO781" s="55"/>
      <c r="BP781" s="94"/>
      <c r="BQ781" s="94"/>
      <c r="BR781" s="94"/>
      <c r="BS781" s="94"/>
      <c r="BT781" s="94">
        <v>0</v>
      </c>
      <c r="BU781" s="94">
        <v>0</v>
      </c>
      <c r="BV781" s="94">
        <v>0</v>
      </c>
      <c r="BW781" s="251">
        <v>0</v>
      </c>
      <c r="BX781" s="251">
        <v>0</v>
      </c>
      <c r="BY781" s="251"/>
      <c r="BZ781" s="55"/>
      <c r="CA781" s="55"/>
      <c r="CB781" s="55"/>
      <c r="CC781" s="55"/>
      <c r="CD781" s="55"/>
      <c r="CE781" s="55"/>
      <c r="CF781" s="55"/>
      <c r="CG781" s="9">
        <v>812</v>
      </c>
      <c r="CH781" s="9">
        <v>391</v>
      </c>
      <c r="CI781" s="9">
        <v>389</v>
      </c>
      <c r="CJ781" s="251">
        <v>0</v>
      </c>
      <c r="CK781" s="251">
        <v>0</v>
      </c>
      <c r="CL781" s="251"/>
    </row>
    <row r="782" spans="1:90" ht="12.95" customHeight="1" x14ac:dyDescent="0.2">
      <c r="A782" s="72" t="s">
        <v>370</v>
      </c>
      <c r="B782" s="26" t="s">
        <v>227</v>
      </c>
      <c r="C782" s="29" t="s">
        <v>2054</v>
      </c>
      <c r="K782" s="10">
        <v>4852</v>
      </c>
      <c r="L782" s="9">
        <v>3498</v>
      </c>
      <c r="M782" s="9">
        <v>2696</v>
      </c>
      <c r="N782" s="107">
        <f t="shared" si="104"/>
        <v>407</v>
      </c>
      <c r="O782" s="141">
        <f>+AF782+AS782+BF782+BV782+CI782</f>
        <v>2696</v>
      </c>
      <c r="P782" s="142">
        <f t="shared" si="105"/>
        <v>0</v>
      </c>
      <c r="Q782" s="222">
        <v>3579</v>
      </c>
      <c r="R782" s="222">
        <v>3762</v>
      </c>
      <c r="S782" s="107">
        <f t="shared" si="103"/>
        <v>429</v>
      </c>
      <c r="T782" s="141">
        <f>+AH782+AU782+BH782+BK782+BX782+CK782</f>
        <v>3762</v>
      </c>
      <c r="U782" s="142">
        <f t="shared" si="102"/>
        <v>0</v>
      </c>
      <c r="V782" s="260"/>
      <c r="W782" s="131"/>
      <c r="X782" s="55"/>
      <c r="Y782" s="55"/>
      <c r="Z782" s="55"/>
      <c r="AA782" s="55"/>
      <c r="AB782" s="55"/>
      <c r="AC782" s="55"/>
      <c r="AD782" s="9">
        <v>3980</v>
      </c>
      <c r="AE782" s="9">
        <v>2689</v>
      </c>
      <c r="AF782" s="9">
        <v>1997</v>
      </c>
      <c r="AG782" s="252">
        <v>2750</v>
      </c>
      <c r="AH782" s="252">
        <v>2700</v>
      </c>
      <c r="AI782" s="252"/>
      <c r="AJ782" s="131"/>
      <c r="AK782" s="55"/>
      <c r="AL782" s="55"/>
      <c r="AM782" s="55"/>
      <c r="AN782" s="55"/>
      <c r="AO782" s="55"/>
      <c r="AP782" s="55"/>
      <c r="AQ782" s="9">
        <v>1</v>
      </c>
      <c r="AR782" s="9">
        <v>0</v>
      </c>
      <c r="AS782" s="9">
        <v>5</v>
      </c>
      <c r="AT782" s="251">
        <v>5</v>
      </c>
      <c r="AU782" s="251">
        <v>8</v>
      </c>
      <c r="AV782" s="251"/>
      <c r="AW782" s="131"/>
      <c r="AX782" s="55"/>
      <c r="AY782" s="55"/>
      <c r="AZ782" s="68"/>
      <c r="BA782" s="68"/>
      <c r="BB782" s="68"/>
      <c r="BC782" s="68"/>
      <c r="BD782" s="68">
        <v>420</v>
      </c>
      <c r="BE782" s="68">
        <v>480</v>
      </c>
      <c r="BF782" s="213">
        <v>469</v>
      </c>
      <c r="BG782" s="251">
        <v>558</v>
      </c>
      <c r="BH782" s="266">
        <v>127</v>
      </c>
      <c r="BI782" s="254"/>
      <c r="BJ782" s="268">
        <v>0</v>
      </c>
      <c r="BK782" s="251">
        <v>90</v>
      </c>
      <c r="BL782" s="251"/>
      <c r="BM782" s="131"/>
      <c r="BN782" s="55"/>
      <c r="BO782" s="55"/>
      <c r="BP782" s="94"/>
      <c r="BQ782" s="94"/>
      <c r="BR782" s="94"/>
      <c r="BS782" s="94"/>
      <c r="BT782" s="94">
        <v>451</v>
      </c>
      <c r="BU782" s="94">
        <v>329</v>
      </c>
      <c r="BV782" s="94">
        <v>225</v>
      </c>
      <c r="BW782" s="251">
        <v>266</v>
      </c>
      <c r="BX782" s="251">
        <v>837</v>
      </c>
      <c r="BY782" s="251"/>
      <c r="BZ782" s="55"/>
      <c r="CA782" s="55"/>
      <c r="CB782" s="55"/>
      <c r="CC782" s="55"/>
      <c r="CD782" s="55"/>
      <c r="CE782" s="55"/>
      <c r="CF782" s="55"/>
      <c r="CG782" s="9">
        <v>0</v>
      </c>
      <c r="CH782" s="9">
        <v>0</v>
      </c>
      <c r="CI782" s="9">
        <v>0</v>
      </c>
      <c r="CJ782" s="251">
        <v>0</v>
      </c>
      <c r="CK782" s="251">
        <v>0</v>
      </c>
      <c r="CL782" s="251"/>
    </row>
    <row r="783" spans="1:90" ht="12.95" customHeight="1" x14ac:dyDescent="0.2">
      <c r="A783" s="72"/>
      <c r="B783" s="26" t="s">
        <v>277</v>
      </c>
      <c r="C783" s="29" t="s">
        <v>2054</v>
      </c>
      <c r="K783" s="10">
        <v>2231</v>
      </c>
      <c r="L783" s="9">
        <v>2238</v>
      </c>
      <c r="M783" s="9">
        <v>2670</v>
      </c>
      <c r="N783" s="107">
        <f t="shared" ref="N783:N814" si="106">IF(M783&gt;0,RANK(M783,$M$16:$M$986),"—")</f>
        <v>411</v>
      </c>
      <c r="O783" s="141">
        <f>+AF783+AS783+BF783+BV783+CI783</f>
        <v>2670</v>
      </c>
      <c r="P783" s="142">
        <f t="shared" ref="P783:P814" si="107">+O783-M783</f>
        <v>0</v>
      </c>
      <c r="Q783" s="222">
        <v>3529</v>
      </c>
      <c r="R783" s="222">
        <v>3738</v>
      </c>
      <c r="S783" s="107">
        <f t="shared" si="103"/>
        <v>430</v>
      </c>
      <c r="T783" s="141">
        <f>+AH783+AU783+BH783+BK783+BX783+CK783</f>
        <v>3738</v>
      </c>
      <c r="U783" s="142">
        <f t="shared" si="102"/>
        <v>0</v>
      </c>
      <c r="V783" s="260"/>
      <c r="W783" s="131"/>
      <c r="X783" s="55"/>
      <c r="Y783" s="55"/>
      <c r="Z783" s="55"/>
      <c r="AA783" s="55"/>
      <c r="AB783" s="55"/>
      <c r="AC783" s="55"/>
      <c r="AD783" s="9">
        <v>2164</v>
      </c>
      <c r="AE783" s="9">
        <v>1982</v>
      </c>
      <c r="AF783" s="9">
        <v>2043</v>
      </c>
      <c r="AG783" s="252">
        <v>2829</v>
      </c>
      <c r="AH783" s="252">
        <v>3336</v>
      </c>
      <c r="AI783" s="252"/>
      <c r="AJ783" s="131"/>
      <c r="AK783" s="55"/>
      <c r="AL783" s="55"/>
      <c r="AM783" s="55"/>
      <c r="AN783" s="55"/>
      <c r="AO783" s="55"/>
      <c r="AP783" s="55"/>
      <c r="AQ783" s="9">
        <v>0</v>
      </c>
      <c r="AR783" s="9">
        <v>0</v>
      </c>
      <c r="AS783" s="9">
        <v>0</v>
      </c>
      <c r="AT783" s="251">
        <v>0</v>
      </c>
      <c r="AU783" s="251">
        <v>0</v>
      </c>
      <c r="AV783" s="251"/>
      <c r="AW783" s="131"/>
      <c r="AX783" s="55"/>
      <c r="AY783" s="55"/>
      <c r="AZ783" s="68"/>
      <c r="BA783" s="68"/>
      <c r="BB783" s="68"/>
      <c r="BC783" s="68"/>
      <c r="BD783" s="68">
        <v>26</v>
      </c>
      <c r="BE783" s="68">
        <v>99</v>
      </c>
      <c r="BF783" s="213">
        <v>171</v>
      </c>
      <c r="BG783" s="251">
        <v>203</v>
      </c>
      <c r="BH783" s="266">
        <v>61</v>
      </c>
      <c r="BI783" s="254"/>
      <c r="BJ783" s="268">
        <v>131</v>
      </c>
      <c r="BK783" s="251">
        <v>67</v>
      </c>
      <c r="BL783" s="251"/>
      <c r="BM783" s="131"/>
      <c r="BN783" s="55"/>
      <c r="BO783" s="55"/>
      <c r="BP783" s="94"/>
      <c r="BQ783" s="94"/>
      <c r="BR783" s="94"/>
      <c r="BS783" s="94"/>
      <c r="BT783" s="94">
        <v>11</v>
      </c>
      <c r="BU783" s="94">
        <v>22</v>
      </c>
      <c r="BV783" s="94">
        <v>138</v>
      </c>
      <c r="BW783" s="251">
        <v>366</v>
      </c>
      <c r="BX783" s="251">
        <v>274</v>
      </c>
      <c r="BY783" s="251"/>
      <c r="BZ783" s="55"/>
      <c r="CA783" s="55"/>
      <c r="CB783" s="55"/>
      <c r="CC783" s="55"/>
      <c r="CD783" s="55"/>
      <c r="CE783" s="55"/>
      <c r="CF783" s="55"/>
      <c r="CG783" s="9">
        <v>30</v>
      </c>
      <c r="CH783" s="9">
        <v>135</v>
      </c>
      <c r="CI783" s="9">
        <v>318</v>
      </c>
      <c r="CJ783" s="251">
        <v>0</v>
      </c>
      <c r="CK783" s="251">
        <v>0</v>
      </c>
      <c r="CL783" s="251"/>
    </row>
    <row r="784" spans="1:90" ht="12.95" customHeight="1" x14ac:dyDescent="0.2">
      <c r="A784" s="72" t="s">
        <v>337</v>
      </c>
      <c r="B784" s="26" t="s">
        <v>1924</v>
      </c>
      <c r="C784" s="29" t="s">
        <v>2054</v>
      </c>
      <c r="K784" s="10">
        <v>718</v>
      </c>
      <c r="L784" s="9">
        <v>1642</v>
      </c>
      <c r="M784" s="9">
        <v>1376</v>
      </c>
      <c r="N784" s="107">
        <f t="shared" si="106"/>
        <v>487</v>
      </c>
      <c r="O784" s="141">
        <f>+AF784+AS784+BF784+BV784+CI784</f>
        <v>1376</v>
      </c>
      <c r="P784" s="142">
        <f t="shared" si="107"/>
        <v>0</v>
      </c>
      <c r="Q784" s="222">
        <v>3085</v>
      </c>
      <c r="R784" s="222">
        <v>3732</v>
      </c>
      <c r="S784" s="107">
        <f t="shared" si="103"/>
        <v>431</v>
      </c>
      <c r="T784" s="141">
        <f>+AH784+AU784+BH784+BK784+BX784+CK784</f>
        <v>3732</v>
      </c>
      <c r="U784" s="142">
        <f t="shared" si="102"/>
        <v>0</v>
      </c>
      <c r="V784" s="260"/>
      <c r="W784" s="131"/>
      <c r="X784" s="55"/>
      <c r="Y784" s="55"/>
      <c r="Z784" s="55"/>
      <c r="AA784" s="55"/>
      <c r="AB784" s="55"/>
      <c r="AC784" s="55"/>
      <c r="AD784" s="9">
        <v>443</v>
      </c>
      <c r="AE784" s="9">
        <v>602</v>
      </c>
      <c r="AF784" s="9">
        <v>377</v>
      </c>
      <c r="AG784" s="251">
        <v>627</v>
      </c>
      <c r="AH784" s="251">
        <v>952</v>
      </c>
      <c r="AI784" s="251"/>
      <c r="AJ784" s="131"/>
      <c r="AK784" s="55"/>
      <c r="AL784" s="55"/>
      <c r="AM784" s="55"/>
      <c r="AN784" s="55"/>
      <c r="AO784" s="55"/>
      <c r="AP784" s="55"/>
      <c r="AQ784" s="9">
        <v>0</v>
      </c>
      <c r="AR784" s="9">
        <v>0</v>
      </c>
      <c r="AS784" s="9">
        <v>0</v>
      </c>
      <c r="AT784" s="251">
        <v>0</v>
      </c>
      <c r="AU784" s="251">
        <v>13</v>
      </c>
      <c r="AV784" s="251"/>
      <c r="AW784" s="131"/>
      <c r="AX784" s="55"/>
      <c r="AY784" s="55"/>
      <c r="AZ784" s="68"/>
      <c r="BA784" s="68"/>
      <c r="BB784" s="68"/>
      <c r="BC784" s="68"/>
      <c r="BD784" s="68">
        <v>0</v>
      </c>
      <c r="BE784" s="68">
        <v>0</v>
      </c>
      <c r="BF784" s="213">
        <v>23</v>
      </c>
      <c r="BG784" s="251">
        <v>44</v>
      </c>
      <c r="BH784" s="266">
        <v>45</v>
      </c>
      <c r="BI784" s="254"/>
      <c r="BJ784" s="268">
        <v>330</v>
      </c>
      <c r="BK784" s="251">
        <v>269</v>
      </c>
      <c r="BL784" s="251"/>
      <c r="BM784" s="131"/>
      <c r="BN784" s="55"/>
      <c r="BO784" s="55"/>
      <c r="BP784" s="94"/>
      <c r="BQ784" s="94"/>
      <c r="BR784" s="94"/>
      <c r="BS784" s="94"/>
      <c r="BT784" s="94">
        <v>12</v>
      </c>
      <c r="BU784" s="94">
        <v>406</v>
      </c>
      <c r="BV784" s="94">
        <v>403</v>
      </c>
      <c r="BW784" s="252">
        <v>2084</v>
      </c>
      <c r="BX784" s="252">
        <v>2453</v>
      </c>
      <c r="BY784" s="252"/>
      <c r="BZ784" s="55"/>
      <c r="CA784" s="55"/>
      <c r="CB784" s="55"/>
      <c r="CC784" s="55"/>
      <c r="CD784" s="55"/>
      <c r="CE784" s="55"/>
      <c r="CF784" s="55"/>
      <c r="CG784" s="9">
        <v>263</v>
      </c>
      <c r="CH784" s="9">
        <v>634</v>
      </c>
      <c r="CI784" s="9">
        <v>573</v>
      </c>
      <c r="CJ784" s="251">
        <v>0</v>
      </c>
      <c r="CK784" s="251">
        <v>0</v>
      </c>
      <c r="CL784" s="251"/>
    </row>
    <row r="785" spans="1:90" ht="12.95" customHeight="1" x14ac:dyDescent="0.2">
      <c r="A785" s="72" t="s">
        <v>327</v>
      </c>
      <c r="B785" s="26" t="s">
        <v>544</v>
      </c>
      <c r="C785" s="29" t="s">
        <v>2054</v>
      </c>
      <c r="D785" s="262"/>
      <c r="E785" s="56"/>
      <c r="F785" s="44"/>
      <c r="G785" s="52"/>
      <c r="H785" s="44"/>
      <c r="I785" s="44"/>
      <c r="J785" s="44"/>
      <c r="K785" s="44"/>
      <c r="L785" s="44">
        <v>1193</v>
      </c>
      <c r="M785" s="44">
        <v>1087</v>
      </c>
      <c r="N785" s="107">
        <f t="shared" si="106"/>
        <v>512</v>
      </c>
      <c r="O785" s="141">
        <f>+AF785+AS785+BF785+BV785+CI785</f>
        <v>1087</v>
      </c>
      <c r="P785" s="142">
        <f t="shared" si="107"/>
        <v>0</v>
      </c>
      <c r="Q785" s="222">
        <v>1253</v>
      </c>
      <c r="R785" s="222">
        <v>3729</v>
      </c>
      <c r="S785" s="107">
        <f t="shared" si="103"/>
        <v>432</v>
      </c>
      <c r="T785" s="141">
        <f>+AH785+AU785+BH785+BK785+BX785+CK785</f>
        <v>3729</v>
      </c>
      <c r="U785" s="142">
        <f t="shared" si="102"/>
        <v>0</v>
      </c>
      <c r="V785" s="260"/>
      <c r="W785" s="263"/>
      <c r="X785" s="56"/>
      <c r="Y785" s="44"/>
      <c r="Z785" s="44"/>
      <c r="AA785" s="44"/>
      <c r="AB785" s="44"/>
      <c r="AC785" s="44"/>
      <c r="AD785" s="44"/>
      <c r="AE785" s="44">
        <v>892</v>
      </c>
      <c r="AF785" s="44">
        <v>861</v>
      </c>
      <c r="AG785" s="252">
        <v>1053</v>
      </c>
      <c r="AH785" s="252">
        <v>2668</v>
      </c>
      <c r="AI785" s="252"/>
      <c r="AJ785" s="263"/>
      <c r="AK785" s="56"/>
      <c r="AL785" s="44"/>
      <c r="AM785" s="44"/>
      <c r="AN785" s="44"/>
      <c r="AO785" s="44"/>
      <c r="AP785" s="44"/>
      <c r="AQ785" s="44"/>
      <c r="AR785" s="44">
        <v>166</v>
      </c>
      <c r="AS785" s="44">
        <v>54</v>
      </c>
      <c r="AT785" s="251">
        <v>48</v>
      </c>
      <c r="AU785" s="251">
        <v>716</v>
      </c>
      <c r="AV785" s="251"/>
      <c r="AW785" s="263"/>
      <c r="AX785" s="56"/>
      <c r="AY785" s="44"/>
      <c r="AZ785" s="66"/>
      <c r="BA785" s="66"/>
      <c r="BB785" s="66"/>
      <c r="BC785" s="66"/>
      <c r="BD785" s="66"/>
      <c r="BE785" s="66">
        <v>39</v>
      </c>
      <c r="BF785" s="217">
        <v>0</v>
      </c>
      <c r="BG785" s="251">
        <v>0</v>
      </c>
      <c r="BH785" s="266">
        <v>38</v>
      </c>
      <c r="BI785" s="254"/>
      <c r="BJ785" s="268">
        <v>127</v>
      </c>
      <c r="BK785" s="251">
        <v>271</v>
      </c>
      <c r="BL785" s="251"/>
      <c r="BM785" s="263"/>
      <c r="BN785" s="99"/>
      <c r="BO785" s="44"/>
      <c r="BP785" s="44"/>
      <c r="BQ785" s="44"/>
      <c r="BR785" s="44"/>
      <c r="BS785" s="44"/>
      <c r="BT785" s="44"/>
      <c r="BU785" s="44">
        <v>2</v>
      </c>
      <c r="BV785" s="44">
        <v>29</v>
      </c>
      <c r="BW785" s="251">
        <v>25</v>
      </c>
      <c r="BX785" s="251">
        <v>36</v>
      </c>
      <c r="BY785" s="251"/>
      <c r="BZ785" s="262"/>
      <c r="CA785" s="262"/>
      <c r="CB785" s="56"/>
      <c r="CC785" s="44"/>
      <c r="CD785" s="52"/>
      <c r="CE785" s="44"/>
      <c r="CF785" s="44"/>
      <c r="CG785" s="44"/>
      <c r="CH785" s="44">
        <v>94</v>
      </c>
      <c r="CI785" s="44">
        <v>143</v>
      </c>
      <c r="CJ785" s="251">
        <v>0</v>
      </c>
      <c r="CK785" s="251">
        <v>0</v>
      </c>
      <c r="CL785" s="251"/>
    </row>
    <row r="786" spans="1:90" ht="12.95" customHeight="1" x14ac:dyDescent="0.2">
      <c r="A786" s="72"/>
      <c r="B786" s="26" t="s">
        <v>1931</v>
      </c>
      <c r="C786" s="29" t="s">
        <v>2054</v>
      </c>
      <c r="K786" s="10">
        <v>1341</v>
      </c>
      <c r="L786" s="9">
        <v>1405</v>
      </c>
      <c r="M786" s="9">
        <v>1733</v>
      </c>
      <c r="N786" s="107">
        <f t="shared" si="106"/>
        <v>453</v>
      </c>
      <c r="O786" s="141">
        <f>+AF786+AS786+BF786+BV786+CI786</f>
        <v>1733</v>
      </c>
      <c r="P786" s="142">
        <f t="shared" si="107"/>
        <v>0</v>
      </c>
      <c r="Q786" s="222">
        <v>2255</v>
      </c>
      <c r="R786" s="222">
        <v>3621</v>
      </c>
      <c r="S786" s="107">
        <f t="shared" si="103"/>
        <v>435</v>
      </c>
      <c r="T786" s="141">
        <f>+AH786+AU786+BH786+BK786+BX786+CK786</f>
        <v>3621</v>
      </c>
      <c r="U786" s="142">
        <f t="shared" si="102"/>
        <v>0</v>
      </c>
      <c r="V786" s="260"/>
      <c r="W786" s="131"/>
      <c r="X786" s="55"/>
      <c r="Y786" s="55"/>
      <c r="Z786" s="55"/>
      <c r="AA786" s="55"/>
      <c r="AB786" s="55"/>
      <c r="AC786" s="55"/>
      <c r="AD786" s="9">
        <v>1087</v>
      </c>
      <c r="AE786" s="9">
        <v>1183</v>
      </c>
      <c r="AF786" s="9">
        <v>1488</v>
      </c>
      <c r="AG786" s="252">
        <v>1876</v>
      </c>
      <c r="AH786" s="252">
        <v>2629</v>
      </c>
      <c r="AI786" s="252"/>
      <c r="AJ786" s="131"/>
      <c r="AK786" s="55"/>
      <c r="AL786" s="55"/>
      <c r="AM786" s="55"/>
      <c r="AN786" s="55"/>
      <c r="AO786" s="55"/>
      <c r="AP786" s="55"/>
      <c r="AQ786" s="9">
        <v>8</v>
      </c>
      <c r="AR786" s="9">
        <v>6</v>
      </c>
      <c r="AS786" s="9">
        <v>0</v>
      </c>
      <c r="AT786" s="251">
        <v>27</v>
      </c>
      <c r="AU786" s="251">
        <v>21</v>
      </c>
      <c r="AV786" s="251"/>
      <c r="AW786" s="131"/>
      <c r="AX786" s="55"/>
      <c r="AY786" s="55"/>
      <c r="AZ786" s="68"/>
      <c r="BA786" s="68"/>
      <c r="BB786" s="68"/>
      <c r="BC786" s="68"/>
      <c r="BD786" s="68">
        <v>0</v>
      </c>
      <c r="BE786" s="68">
        <v>0</v>
      </c>
      <c r="BF786" s="213">
        <v>0</v>
      </c>
      <c r="BG786" s="251">
        <v>19</v>
      </c>
      <c r="BH786" s="266">
        <v>100</v>
      </c>
      <c r="BI786" s="254"/>
      <c r="BJ786" s="268">
        <v>129</v>
      </c>
      <c r="BK786" s="251">
        <v>380</v>
      </c>
      <c r="BL786" s="251"/>
      <c r="BM786" s="131"/>
      <c r="BN786" s="55"/>
      <c r="BO786" s="55"/>
      <c r="BP786" s="94"/>
      <c r="BQ786" s="94"/>
      <c r="BR786" s="94"/>
      <c r="BS786" s="94"/>
      <c r="BT786" s="94">
        <v>174</v>
      </c>
      <c r="BU786" s="94">
        <v>105</v>
      </c>
      <c r="BV786" s="94">
        <v>189</v>
      </c>
      <c r="BW786" s="251">
        <v>204</v>
      </c>
      <c r="BX786" s="251">
        <v>491</v>
      </c>
      <c r="BY786" s="251"/>
      <c r="BZ786" s="55"/>
      <c r="CA786" s="55"/>
      <c r="CB786" s="55"/>
      <c r="CC786" s="55"/>
      <c r="CD786" s="55"/>
      <c r="CE786" s="55"/>
      <c r="CF786" s="55"/>
      <c r="CG786" s="9">
        <v>72</v>
      </c>
      <c r="CH786" s="9">
        <v>111</v>
      </c>
      <c r="CI786" s="9">
        <v>56</v>
      </c>
      <c r="CJ786" s="251">
        <v>0</v>
      </c>
      <c r="CK786" s="251">
        <v>0</v>
      </c>
      <c r="CL786" s="251"/>
    </row>
    <row r="787" spans="1:90" ht="12.95" customHeight="1" x14ac:dyDescent="0.2">
      <c r="A787" s="72" t="s">
        <v>378</v>
      </c>
      <c r="B787" s="26" t="s">
        <v>253</v>
      </c>
      <c r="C787" s="29" t="s">
        <v>2054</v>
      </c>
      <c r="K787" s="10">
        <v>2969</v>
      </c>
      <c r="L787" s="9">
        <v>2825</v>
      </c>
      <c r="M787" s="9">
        <v>2955</v>
      </c>
      <c r="N787" s="107">
        <f t="shared" si="106"/>
        <v>389</v>
      </c>
      <c r="O787" s="141">
        <f>+AF787+AS787+BF787+BV787+CI787</f>
        <v>2955</v>
      </c>
      <c r="P787" s="142">
        <f t="shared" si="107"/>
        <v>0</v>
      </c>
      <c r="Q787" s="222">
        <v>3406</v>
      </c>
      <c r="R787" s="222">
        <v>3595</v>
      </c>
      <c r="S787" s="107">
        <f t="shared" si="103"/>
        <v>437</v>
      </c>
      <c r="T787" s="141">
        <f>+AH787+AU787+BH787+BK787+BX787+CK787</f>
        <v>3595</v>
      </c>
      <c r="U787" s="142">
        <f t="shared" si="102"/>
        <v>0</v>
      </c>
      <c r="V787" s="260"/>
      <c r="W787" s="131"/>
      <c r="X787" s="55"/>
      <c r="Y787" s="55"/>
      <c r="Z787" s="55"/>
      <c r="AA787" s="55"/>
      <c r="AB787" s="55"/>
      <c r="AC787" s="55"/>
      <c r="AD787" s="9">
        <v>2102</v>
      </c>
      <c r="AE787" s="9">
        <v>2094</v>
      </c>
      <c r="AF787" s="9">
        <v>2169</v>
      </c>
      <c r="AG787" s="252">
        <v>2483</v>
      </c>
      <c r="AH787" s="252">
        <v>2686</v>
      </c>
      <c r="AI787" s="252"/>
      <c r="AJ787" s="131"/>
      <c r="AK787" s="55"/>
      <c r="AL787" s="55"/>
      <c r="AM787" s="55"/>
      <c r="AN787" s="55"/>
      <c r="AO787" s="55"/>
      <c r="AP787" s="55"/>
      <c r="AQ787" s="9">
        <v>200</v>
      </c>
      <c r="AR787" s="9">
        <v>124</v>
      </c>
      <c r="AS787" s="9">
        <v>129</v>
      </c>
      <c r="AT787" s="251">
        <v>151</v>
      </c>
      <c r="AU787" s="251">
        <v>149</v>
      </c>
      <c r="AV787" s="251"/>
      <c r="AW787" s="131"/>
      <c r="AX787" s="55"/>
      <c r="AY787" s="55"/>
      <c r="AZ787" s="68"/>
      <c r="BA787" s="68"/>
      <c r="BB787" s="68"/>
      <c r="BC787" s="68"/>
      <c r="BD787" s="68">
        <v>343</v>
      </c>
      <c r="BE787" s="68">
        <v>294</v>
      </c>
      <c r="BF787" s="213">
        <v>310</v>
      </c>
      <c r="BG787" s="251">
        <v>364</v>
      </c>
      <c r="BH787" s="266">
        <v>359</v>
      </c>
      <c r="BI787" s="254"/>
      <c r="BJ787" s="268">
        <v>122</v>
      </c>
      <c r="BK787" s="251">
        <v>120</v>
      </c>
      <c r="BL787" s="251"/>
      <c r="BM787" s="131"/>
      <c r="BN787" s="55"/>
      <c r="BO787" s="55"/>
      <c r="BP787" s="94"/>
      <c r="BQ787" s="94"/>
      <c r="BR787" s="94"/>
      <c r="BS787" s="94"/>
      <c r="BT787" s="94">
        <v>221</v>
      </c>
      <c r="BU787" s="94">
        <v>231</v>
      </c>
      <c r="BV787" s="94">
        <v>243</v>
      </c>
      <c r="BW787" s="251">
        <v>286</v>
      </c>
      <c r="BX787" s="251">
        <v>281</v>
      </c>
      <c r="BY787" s="251"/>
      <c r="BZ787" s="55"/>
      <c r="CA787" s="55"/>
      <c r="CB787" s="55"/>
      <c r="CC787" s="55"/>
      <c r="CD787" s="55"/>
      <c r="CE787" s="55"/>
      <c r="CF787" s="55"/>
      <c r="CG787" s="9">
        <v>103</v>
      </c>
      <c r="CH787" s="9">
        <v>82</v>
      </c>
      <c r="CI787" s="9">
        <v>104</v>
      </c>
      <c r="CJ787" s="251">
        <v>0</v>
      </c>
      <c r="CK787" s="251">
        <v>0</v>
      </c>
      <c r="CL787" s="251"/>
    </row>
    <row r="788" spans="1:90" ht="12.95" customHeight="1" x14ac:dyDescent="0.2">
      <c r="A788" s="72"/>
      <c r="B788" s="26" t="s">
        <v>312</v>
      </c>
      <c r="C788" s="29" t="s">
        <v>2054</v>
      </c>
      <c r="K788" s="10">
        <v>1449</v>
      </c>
      <c r="L788" s="9">
        <v>1777</v>
      </c>
      <c r="M788" s="9">
        <v>1673</v>
      </c>
      <c r="N788" s="107">
        <f t="shared" si="106"/>
        <v>457</v>
      </c>
      <c r="O788" s="141">
        <f>+AF788+AS788+BF788+BV788+CI788</f>
        <v>1673</v>
      </c>
      <c r="P788" s="142">
        <f t="shared" si="107"/>
        <v>0</v>
      </c>
      <c r="Q788" s="222">
        <v>1964</v>
      </c>
      <c r="R788" s="222">
        <v>3504</v>
      </c>
      <c r="S788" s="107">
        <f t="shared" si="103"/>
        <v>440</v>
      </c>
      <c r="T788" s="141">
        <f>+AH788+AU788+BH788+BK788+BX788+CK788</f>
        <v>3504</v>
      </c>
      <c r="U788" s="142">
        <f t="shared" si="102"/>
        <v>0</v>
      </c>
      <c r="V788" s="260"/>
      <c r="W788" s="131"/>
      <c r="X788" s="55"/>
      <c r="Y788" s="55"/>
      <c r="Z788" s="55"/>
      <c r="AA788" s="55"/>
      <c r="AB788" s="55"/>
      <c r="AC788" s="55"/>
      <c r="AD788" s="9">
        <v>478</v>
      </c>
      <c r="AE788" s="9">
        <v>1054</v>
      </c>
      <c r="AF788" s="9">
        <v>809</v>
      </c>
      <c r="AG788" s="251">
        <v>984</v>
      </c>
      <c r="AH788" s="252">
        <v>1338</v>
      </c>
      <c r="AI788" s="252"/>
      <c r="AJ788" s="131"/>
      <c r="AK788" s="55"/>
      <c r="AL788" s="55"/>
      <c r="AM788" s="55"/>
      <c r="AN788" s="55"/>
      <c r="AO788" s="55"/>
      <c r="AP788" s="55"/>
      <c r="AQ788" s="9">
        <v>171</v>
      </c>
      <c r="AR788" s="9">
        <v>420</v>
      </c>
      <c r="AS788" s="9">
        <v>188</v>
      </c>
      <c r="AT788" s="251">
        <v>360</v>
      </c>
      <c r="AU788" s="251">
        <v>161</v>
      </c>
      <c r="AV788" s="251"/>
      <c r="AW788" s="131"/>
      <c r="AX788" s="55"/>
      <c r="AY788" s="55"/>
      <c r="AZ788" s="68"/>
      <c r="BA788" s="68"/>
      <c r="BB788" s="68"/>
      <c r="BC788" s="68"/>
      <c r="BD788" s="68">
        <v>800</v>
      </c>
      <c r="BE788" s="68">
        <v>303</v>
      </c>
      <c r="BF788" s="213">
        <v>676</v>
      </c>
      <c r="BG788" s="251">
        <v>620</v>
      </c>
      <c r="BH788" s="266">
        <v>871</v>
      </c>
      <c r="BI788" s="254"/>
      <c r="BJ788" s="268">
        <v>0</v>
      </c>
      <c r="BK788" s="251">
        <v>200</v>
      </c>
      <c r="BL788" s="251"/>
      <c r="BM788" s="131"/>
      <c r="BN788" s="55"/>
      <c r="BO788" s="55"/>
      <c r="BP788" s="94"/>
      <c r="BQ788" s="94"/>
      <c r="BR788" s="94"/>
      <c r="BS788" s="94"/>
      <c r="BT788" s="94">
        <v>0</v>
      </c>
      <c r="BU788" s="94">
        <v>0</v>
      </c>
      <c r="BV788" s="94">
        <v>0</v>
      </c>
      <c r="BW788" s="251">
        <v>0</v>
      </c>
      <c r="BX788" s="251">
        <v>934</v>
      </c>
      <c r="BY788" s="251"/>
      <c r="BZ788" s="55"/>
      <c r="CA788" s="55"/>
      <c r="CB788" s="55"/>
      <c r="CC788" s="55"/>
      <c r="CD788" s="55"/>
      <c r="CE788" s="55"/>
      <c r="CF788" s="55"/>
      <c r="CG788" s="9">
        <v>0</v>
      </c>
      <c r="CH788" s="9">
        <v>0</v>
      </c>
      <c r="CI788" s="9">
        <v>0</v>
      </c>
      <c r="CJ788" s="251">
        <v>0</v>
      </c>
      <c r="CK788" s="251">
        <v>0</v>
      </c>
      <c r="CL788" s="251"/>
    </row>
    <row r="789" spans="1:90" ht="12.95" customHeight="1" x14ac:dyDescent="0.25">
      <c r="A789" s="72"/>
      <c r="B789" s="26" t="s">
        <v>247</v>
      </c>
      <c r="C789" s="29" t="s">
        <v>2054</v>
      </c>
      <c r="K789" s="10">
        <v>3248</v>
      </c>
      <c r="L789" s="44">
        <v>3486</v>
      </c>
      <c r="M789" s="44">
        <v>2808</v>
      </c>
      <c r="N789" s="107">
        <f t="shared" si="106"/>
        <v>400</v>
      </c>
      <c r="O789" s="141">
        <f>+AF789+AS789+BF789+BV789+CI789</f>
        <v>2808</v>
      </c>
      <c r="P789" s="142">
        <f t="shared" si="107"/>
        <v>0</v>
      </c>
      <c r="Q789" s="222">
        <v>3074</v>
      </c>
      <c r="R789" s="220">
        <v>3496</v>
      </c>
      <c r="S789" s="107">
        <f t="shared" si="103"/>
        <v>441</v>
      </c>
      <c r="T789" s="141">
        <f>+AH789+AU789+BH789+BK789+BX789+CK789</f>
        <v>3496</v>
      </c>
      <c r="U789" s="142">
        <f t="shared" si="102"/>
        <v>0</v>
      </c>
      <c r="V789" s="260"/>
      <c r="W789" s="131"/>
      <c r="X789" s="55"/>
      <c r="Y789" s="55"/>
      <c r="Z789" s="55"/>
      <c r="AA789" s="55"/>
      <c r="AB789" s="55"/>
      <c r="AC789" s="55"/>
      <c r="AD789" s="9">
        <v>250</v>
      </c>
      <c r="AE789" s="9">
        <v>582</v>
      </c>
      <c r="AF789" s="9">
        <v>825</v>
      </c>
      <c r="AG789" s="252">
        <v>1380</v>
      </c>
      <c r="AH789" s="249">
        <v>1634</v>
      </c>
      <c r="AI789" s="249"/>
      <c r="AJ789" s="131"/>
      <c r="AK789" s="55"/>
      <c r="AL789" s="55"/>
      <c r="AM789" s="55"/>
      <c r="AN789" s="55"/>
      <c r="AO789" s="55"/>
      <c r="AP789" s="55"/>
      <c r="AQ789" s="9">
        <v>1161</v>
      </c>
      <c r="AR789" s="9">
        <v>1211</v>
      </c>
      <c r="AS789" s="9">
        <v>654</v>
      </c>
      <c r="AT789" s="251">
        <v>184</v>
      </c>
      <c r="AU789" s="253">
        <v>418</v>
      </c>
      <c r="AV789" s="253"/>
      <c r="AW789" s="131"/>
      <c r="AX789" s="55"/>
      <c r="AY789" s="55"/>
      <c r="AZ789" s="68"/>
      <c r="BA789" s="68"/>
      <c r="BB789" s="68"/>
      <c r="BC789" s="68"/>
      <c r="BD789" s="68">
        <v>1726</v>
      </c>
      <c r="BE789" s="68">
        <v>1433</v>
      </c>
      <c r="BF789" s="213">
        <v>1090</v>
      </c>
      <c r="BG789" s="252">
        <v>1198</v>
      </c>
      <c r="BH789" s="319">
        <v>812</v>
      </c>
      <c r="BI789" s="681"/>
      <c r="BJ789" s="268">
        <v>0</v>
      </c>
      <c r="BK789" s="253">
        <v>194</v>
      </c>
      <c r="BL789" s="253"/>
      <c r="BM789" s="131"/>
      <c r="BN789" s="55"/>
      <c r="BO789" s="55"/>
      <c r="BP789" s="94"/>
      <c r="BQ789" s="94"/>
      <c r="BR789" s="94"/>
      <c r="BS789" s="94"/>
      <c r="BT789" s="94">
        <v>111</v>
      </c>
      <c r="BU789" s="94">
        <v>260</v>
      </c>
      <c r="BV789" s="94">
        <v>239</v>
      </c>
      <c r="BW789" s="251">
        <v>312</v>
      </c>
      <c r="BX789" s="253">
        <v>438</v>
      </c>
      <c r="BY789" s="253"/>
      <c r="BZ789" s="55"/>
      <c r="CA789" s="55"/>
      <c r="CB789" s="55"/>
      <c r="CC789" s="55"/>
      <c r="CD789" s="55"/>
      <c r="CE789" s="55"/>
      <c r="CF789" s="55"/>
      <c r="CG789" s="9">
        <v>0</v>
      </c>
      <c r="CH789" s="9">
        <v>0</v>
      </c>
      <c r="CI789" s="9">
        <v>0</v>
      </c>
      <c r="CJ789" s="251">
        <v>0</v>
      </c>
      <c r="CK789" s="253">
        <v>0</v>
      </c>
      <c r="CL789" s="253"/>
    </row>
    <row r="790" spans="1:90" ht="12.95" customHeight="1" x14ac:dyDescent="0.2">
      <c r="A790" s="72" t="s">
        <v>329</v>
      </c>
      <c r="B790" s="283" t="s">
        <v>1911</v>
      </c>
      <c r="C790" s="29" t="s">
        <v>2054</v>
      </c>
      <c r="K790" s="10">
        <v>1993</v>
      </c>
      <c r="L790" s="9">
        <v>2114</v>
      </c>
      <c r="M790" s="9">
        <v>2801</v>
      </c>
      <c r="N790" s="107">
        <f t="shared" si="106"/>
        <v>401</v>
      </c>
      <c r="O790" s="141">
        <f>+AF790+AS790+BF790+BV790+CI790</f>
        <v>2801</v>
      </c>
      <c r="P790" s="142">
        <f t="shared" si="107"/>
        <v>0</v>
      </c>
      <c r="Q790" s="222">
        <v>3770</v>
      </c>
      <c r="R790" s="222">
        <v>3439</v>
      </c>
      <c r="S790" s="107">
        <f t="shared" si="103"/>
        <v>444</v>
      </c>
      <c r="T790" s="141">
        <f>+AH790+AU790+BH790+BK790+BX790+CK790</f>
        <v>3439</v>
      </c>
      <c r="U790" s="142">
        <f t="shared" si="102"/>
        <v>0</v>
      </c>
      <c r="V790" s="260"/>
      <c r="W790" s="131"/>
      <c r="X790" s="55"/>
      <c r="Y790" s="55"/>
      <c r="Z790" s="55"/>
      <c r="AA790" s="55"/>
      <c r="AB790" s="55"/>
      <c r="AC790" s="55"/>
      <c r="AD790" s="9">
        <v>909</v>
      </c>
      <c r="AE790" s="9">
        <v>1095</v>
      </c>
      <c r="AF790" s="9">
        <v>1079</v>
      </c>
      <c r="AG790" s="252">
        <v>1857</v>
      </c>
      <c r="AH790" s="252">
        <v>1397</v>
      </c>
      <c r="AI790" s="252"/>
      <c r="AJ790" s="131"/>
      <c r="AK790" s="55"/>
      <c r="AL790" s="55"/>
      <c r="AM790" s="55"/>
      <c r="AN790" s="55"/>
      <c r="AO790" s="55"/>
      <c r="AP790" s="55"/>
      <c r="AQ790" s="9">
        <v>219</v>
      </c>
      <c r="AR790" s="9">
        <v>208</v>
      </c>
      <c r="AS790" s="9">
        <v>518</v>
      </c>
      <c r="AT790" s="251">
        <v>271</v>
      </c>
      <c r="AU790" s="251">
        <v>197</v>
      </c>
      <c r="AV790" s="251"/>
      <c r="AW790" s="131"/>
      <c r="AX790" s="55"/>
      <c r="AY790" s="55"/>
      <c r="AZ790" s="68"/>
      <c r="BA790" s="68"/>
      <c r="BB790" s="68"/>
      <c r="BC790" s="68"/>
      <c r="BD790" s="68">
        <v>0</v>
      </c>
      <c r="BE790" s="68">
        <v>0</v>
      </c>
      <c r="BF790" s="213">
        <v>0</v>
      </c>
      <c r="BG790" s="251">
        <v>300</v>
      </c>
      <c r="BH790" s="266">
        <v>108</v>
      </c>
      <c r="BI790" s="254"/>
      <c r="BJ790" s="268">
        <v>483</v>
      </c>
      <c r="BK790" s="251">
        <v>575</v>
      </c>
      <c r="BL790" s="251"/>
      <c r="BM790" s="131"/>
      <c r="BN790" s="55"/>
      <c r="BO790" s="55"/>
      <c r="BP790" s="94"/>
      <c r="BQ790" s="94"/>
      <c r="BR790" s="94"/>
      <c r="BS790" s="94"/>
      <c r="BT790" s="94">
        <v>586</v>
      </c>
      <c r="BU790" s="94">
        <v>523</v>
      </c>
      <c r="BV790" s="94">
        <v>622</v>
      </c>
      <c r="BW790" s="251">
        <v>859</v>
      </c>
      <c r="BX790" s="252">
        <v>1162</v>
      </c>
      <c r="BY790" s="252"/>
      <c r="BZ790" s="55"/>
      <c r="CA790" s="55"/>
      <c r="CB790" s="55"/>
      <c r="CC790" s="55"/>
      <c r="CD790" s="55"/>
      <c r="CE790" s="55"/>
      <c r="CF790" s="55"/>
      <c r="CG790" s="9">
        <v>279</v>
      </c>
      <c r="CH790" s="9">
        <v>288</v>
      </c>
      <c r="CI790" s="9">
        <v>582</v>
      </c>
      <c r="CJ790" s="251">
        <v>0</v>
      </c>
      <c r="CK790" s="251">
        <v>0</v>
      </c>
      <c r="CL790" s="251"/>
    </row>
    <row r="791" spans="1:90" ht="12.95" customHeight="1" x14ac:dyDescent="0.2">
      <c r="A791" s="72" t="s">
        <v>310</v>
      </c>
      <c r="B791" s="26" t="s">
        <v>1894</v>
      </c>
      <c r="C791" s="29" t="s">
        <v>2054</v>
      </c>
      <c r="K791" s="10">
        <v>3127</v>
      </c>
      <c r="L791" s="9">
        <v>3044</v>
      </c>
      <c r="M791" s="9">
        <v>2720</v>
      </c>
      <c r="N791" s="107">
        <f t="shared" si="106"/>
        <v>406</v>
      </c>
      <c r="O791" s="141">
        <f>+AF791+AS791+BF791+BV791+CI791</f>
        <v>2720</v>
      </c>
      <c r="P791" s="142">
        <f t="shared" si="107"/>
        <v>0</v>
      </c>
      <c r="Q791" s="222">
        <v>2788</v>
      </c>
      <c r="R791" s="222">
        <v>3317</v>
      </c>
      <c r="S791" s="107">
        <f t="shared" si="103"/>
        <v>448</v>
      </c>
      <c r="T791" s="141">
        <f>+AH791+AU791+BH791+BK791+BX791+CK791</f>
        <v>3317</v>
      </c>
      <c r="U791" s="142">
        <f t="shared" si="102"/>
        <v>0</v>
      </c>
      <c r="V791" s="260"/>
      <c r="W791" s="131"/>
      <c r="X791" s="55"/>
      <c r="Y791" s="55"/>
      <c r="Z791" s="55"/>
      <c r="AA791" s="55"/>
      <c r="AB791" s="55"/>
      <c r="AC791" s="55"/>
      <c r="AD791" s="9">
        <v>1989</v>
      </c>
      <c r="AE791" s="9">
        <v>1947</v>
      </c>
      <c r="AF791" s="9">
        <v>1754</v>
      </c>
      <c r="AG791" s="252">
        <v>1362</v>
      </c>
      <c r="AH791" s="252">
        <v>2010</v>
      </c>
      <c r="AI791" s="252"/>
      <c r="AJ791" s="131"/>
      <c r="AK791" s="55"/>
      <c r="AL791" s="55"/>
      <c r="AM791" s="55"/>
      <c r="AN791" s="55"/>
      <c r="AO791" s="55"/>
      <c r="AP791" s="55"/>
      <c r="AQ791" s="9">
        <v>0</v>
      </c>
      <c r="AR791" s="9">
        <v>0</v>
      </c>
      <c r="AS791" s="9">
        <v>38</v>
      </c>
      <c r="AT791" s="251">
        <v>0</v>
      </c>
      <c r="AU791" s="251">
        <v>0</v>
      </c>
      <c r="AV791" s="251"/>
      <c r="AW791" s="131"/>
      <c r="AX791" s="55"/>
      <c r="AY791" s="55"/>
      <c r="AZ791" s="68"/>
      <c r="BA791" s="68"/>
      <c r="BB791" s="68"/>
      <c r="BC791" s="68"/>
      <c r="BD791" s="68">
        <v>0</v>
      </c>
      <c r="BE791" s="68">
        <v>0</v>
      </c>
      <c r="BF791" s="213">
        <v>0</v>
      </c>
      <c r="BG791" s="251">
        <v>0</v>
      </c>
      <c r="BH791" s="266">
        <v>0</v>
      </c>
      <c r="BI791" s="254"/>
      <c r="BJ791" s="268">
        <v>931</v>
      </c>
      <c r="BK791" s="251">
        <v>776</v>
      </c>
      <c r="BL791" s="251"/>
      <c r="BM791" s="131"/>
      <c r="BN791" s="55"/>
      <c r="BO791" s="55"/>
      <c r="BP791" s="94"/>
      <c r="BQ791" s="94"/>
      <c r="BR791" s="94"/>
      <c r="BS791" s="94"/>
      <c r="BT791" s="94">
        <v>129</v>
      </c>
      <c r="BU791" s="94">
        <v>88</v>
      </c>
      <c r="BV791" s="94">
        <v>928</v>
      </c>
      <c r="BW791" s="251">
        <v>495</v>
      </c>
      <c r="BX791" s="251">
        <v>531</v>
      </c>
      <c r="BY791" s="251"/>
      <c r="BZ791" s="55"/>
      <c r="CA791" s="55"/>
      <c r="CB791" s="55"/>
      <c r="CC791" s="55"/>
      <c r="CD791" s="55"/>
      <c r="CE791" s="55"/>
      <c r="CF791" s="55"/>
      <c r="CG791" s="9">
        <v>1009</v>
      </c>
      <c r="CH791" s="9">
        <v>1009</v>
      </c>
      <c r="CI791" s="9">
        <v>0</v>
      </c>
      <c r="CJ791" s="251">
        <v>0</v>
      </c>
      <c r="CK791" s="251">
        <v>0</v>
      </c>
      <c r="CL791" s="251"/>
    </row>
    <row r="792" spans="1:90" ht="12.95" customHeight="1" x14ac:dyDescent="0.2">
      <c r="A792" s="72" t="s">
        <v>373</v>
      </c>
      <c r="B792" s="26" t="s">
        <v>1881</v>
      </c>
      <c r="C792" s="29" t="s">
        <v>2054</v>
      </c>
      <c r="K792" s="10">
        <v>4772</v>
      </c>
      <c r="L792" s="9">
        <v>4658</v>
      </c>
      <c r="M792" s="9">
        <v>4219</v>
      </c>
      <c r="N792" s="107">
        <f t="shared" si="106"/>
        <v>357</v>
      </c>
      <c r="O792" s="141">
        <f>+AF792+AS792+BF792+BV792+CI792</f>
        <v>4219</v>
      </c>
      <c r="P792" s="142">
        <f t="shared" si="107"/>
        <v>0</v>
      </c>
      <c r="Q792" s="222">
        <v>6434</v>
      </c>
      <c r="R792" s="222">
        <v>3247</v>
      </c>
      <c r="S792" s="107">
        <f t="shared" si="103"/>
        <v>449</v>
      </c>
      <c r="T792" s="141">
        <f>+AH792+AU792+BH792+BK792+BX792+CK792</f>
        <v>3247</v>
      </c>
      <c r="U792" s="142">
        <f t="shared" si="102"/>
        <v>0</v>
      </c>
      <c r="V792" s="260"/>
      <c r="W792" s="131"/>
      <c r="X792" s="55"/>
      <c r="Y792" s="55"/>
      <c r="Z792" s="55"/>
      <c r="AA792" s="55"/>
      <c r="AB792" s="55"/>
      <c r="AC792" s="55"/>
      <c r="AD792" s="9">
        <v>3102</v>
      </c>
      <c r="AE792" s="9">
        <v>2709</v>
      </c>
      <c r="AF792" s="9">
        <v>2804</v>
      </c>
      <c r="AG792" s="252">
        <v>4301</v>
      </c>
      <c r="AH792" s="252">
        <v>2108</v>
      </c>
      <c r="AI792" s="252"/>
      <c r="AJ792" s="131"/>
      <c r="AK792" s="55"/>
      <c r="AL792" s="55"/>
      <c r="AM792" s="55"/>
      <c r="AN792" s="55"/>
      <c r="AO792" s="55"/>
      <c r="AP792" s="55"/>
      <c r="AQ792" s="9">
        <v>1194</v>
      </c>
      <c r="AR792" s="9">
        <v>1290</v>
      </c>
      <c r="AS792" s="9">
        <v>1362</v>
      </c>
      <c r="AT792" s="252">
        <v>1855</v>
      </c>
      <c r="AU792" s="251">
        <v>434</v>
      </c>
      <c r="AV792" s="251"/>
      <c r="AW792" s="131"/>
      <c r="AX792" s="55"/>
      <c r="AY792" s="55"/>
      <c r="AZ792" s="68"/>
      <c r="BA792" s="68"/>
      <c r="BB792" s="68"/>
      <c r="BC792" s="68"/>
      <c r="BD792" s="68">
        <v>113</v>
      </c>
      <c r="BE792" s="68">
        <v>123</v>
      </c>
      <c r="BF792" s="213">
        <v>53</v>
      </c>
      <c r="BG792" s="251">
        <v>278</v>
      </c>
      <c r="BH792" s="266">
        <v>418</v>
      </c>
      <c r="BI792" s="254"/>
      <c r="BJ792" s="268"/>
      <c r="BK792" s="251">
        <v>35</v>
      </c>
      <c r="BL792" s="251"/>
      <c r="BM792" s="131"/>
      <c r="BN792" s="55"/>
      <c r="BO792" s="55"/>
      <c r="BP792" s="94"/>
      <c r="BQ792" s="94"/>
      <c r="BR792" s="94"/>
      <c r="BS792" s="94"/>
      <c r="BT792" s="94">
        <v>49</v>
      </c>
      <c r="BU792" s="94">
        <v>37</v>
      </c>
      <c r="BV792" s="94">
        <v>0</v>
      </c>
      <c r="BW792" s="251">
        <v>0</v>
      </c>
      <c r="BX792" s="251">
        <v>252</v>
      </c>
      <c r="BY792" s="251"/>
      <c r="BZ792" s="55"/>
      <c r="CA792" s="55"/>
      <c r="CB792" s="55"/>
      <c r="CC792" s="55"/>
      <c r="CD792" s="55"/>
      <c r="CE792" s="55"/>
      <c r="CF792" s="55"/>
      <c r="CG792" s="9">
        <v>314</v>
      </c>
      <c r="CH792" s="9">
        <v>499</v>
      </c>
      <c r="CI792" s="9">
        <v>0</v>
      </c>
      <c r="CJ792" s="251"/>
      <c r="CK792" s="251">
        <v>0</v>
      </c>
      <c r="CL792" s="251"/>
    </row>
    <row r="793" spans="1:90" ht="12.95" customHeight="1" x14ac:dyDescent="0.2">
      <c r="A793" s="72"/>
      <c r="B793" s="26" t="s">
        <v>291</v>
      </c>
      <c r="C793" s="29" t="s">
        <v>2054</v>
      </c>
      <c r="K793" s="10">
        <v>1907</v>
      </c>
      <c r="L793" s="9">
        <v>1261</v>
      </c>
      <c r="M793" s="9">
        <v>1344</v>
      </c>
      <c r="N793" s="107">
        <f t="shared" si="106"/>
        <v>489</v>
      </c>
      <c r="O793" s="141">
        <f>+AF793+AS793+BF793+BV793+CI793</f>
        <v>1344</v>
      </c>
      <c r="P793" s="142">
        <f t="shared" si="107"/>
        <v>0</v>
      </c>
      <c r="Q793" s="222">
        <v>3192</v>
      </c>
      <c r="R793" s="222">
        <v>3109</v>
      </c>
      <c r="S793" s="107">
        <f t="shared" si="103"/>
        <v>457</v>
      </c>
      <c r="T793" s="141">
        <f>+AH793+AU793+BH793+BK793+BX793+CK793</f>
        <v>3109</v>
      </c>
      <c r="U793" s="142">
        <f t="shared" si="102"/>
        <v>0</v>
      </c>
      <c r="V793" s="260"/>
      <c r="W793" s="131"/>
      <c r="X793" s="55"/>
      <c r="Y793" s="55"/>
      <c r="Z793" s="55"/>
      <c r="AA793" s="55"/>
      <c r="AB793" s="55"/>
      <c r="AC793" s="55"/>
      <c r="AD793" s="9">
        <v>932</v>
      </c>
      <c r="AE793" s="9">
        <v>888</v>
      </c>
      <c r="AF793" s="9">
        <v>589</v>
      </c>
      <c r="AG793" s="252">
        <v>1077</v>
      </c>
      <c r="AH793" s="252">
        <v>1406</v>
      </c>
      <c r="AI793" s="252"/>
      <c r="AJ793" s="131"/>
      <c r="AK793" s="55"/>
      <c r="AL793" s="55"/>
      <c r="AM793" s="55"/>
      <c r="AN793" s="55"/>
      <c r="AO793" s="55"/>
      <c r="AP793" s="55"/>
      <c r="AQ793" s="9">
        <v>0</v>
      </c>
      <c r="AR793" s="9">
        <v>0</v>
      </c>
      <c r="AS793" s="9">
        <v>0</v>
      </c>
      <c r="AT793" s="251">
        <v>206</v>
      </c>
      <c r="AU793" s="251">
        <v>1</v>
      </c>
      <c r="AV793" s="251"/>
      <c r="AW793" s="131"/>
      <c r="AX793" s="55"/>
      <c r="AY793" s="55"/>
      <c r="AZ793" s="68"/>
      <c r="BA793" s="68"/>
      <c r="BB793" s="68"/>
      <c r="BC793" s="68"/>
      <c r="BD793" s="68">
        <v>13</v>
      </c>
      <c r="BE793" s="68">
        <v>5</v>
      </c>
      <c r="BF793" s="213">
        <v>0</v>
      </c>
      <c r="BG793" s="251">
        <v>26</v>
      </c>
      <c r="BH793" s="266">
        <v>1</v>
      </c>
      <c r="BI793" s="254"/>
      <c r="BJ793" s="690">
        <v>1417</v>
      </c>
      <c r="BK793" s="252">
        <v>1373</v>
      </c>
      <c r="BL793" s="252"/>
      <c r="BM793" s="131"/>
      <c r="BN793" s="55"/>
      <c r="BO793" s="55"/>
      <c r="BP793" s="94"/>
      <c r="BQ793" s="94"/>
      <c r="BR793" s="94"/>
      <c r="BS793" s="94"/>
      <c r="BT793" s="94">
        <v>679</v>
      </c>
      <c r="BU793" s="94">
        <v>91</v>
      </c>
      <c r="BV793" s="94">
        <v>316</v>
      </c>
      <c r="BW793" s="251">
        <v>461</v>
      </c>
      <c r="BX793" s="251">
        <v>282</v>
      </c>
      <c r="BY793" s="251"/>
      <c r="BZ793" s="55"/>
      <c r="CA793" s="55"/>
      <c r="CB793" s="55"/>
      <c r="CC793" s="55"/>
      <c r="CD793" s="55"/>
      <c r="CE793" s="55"/>
      <c r="CF793" s="55"/>
      <c r="CG793" s="9">
        <v>283</v>
      </c>
      <c r="CH793" s="9">
        <v>277</v>
      </c>
      <c r="CI793" s="9">
        <v>439</v>
      </c>
      <c r="CJ793" s="251">
        <v>5</v>
      </c>
      <c r="CK793" s="251">
        <v>46</v>
      </c>
      <c r="CL793" s="251"/>
    </row>
    <row r="794" spans="1:90" ht="12.95" customHeight="1" x14ac:dyDescent="0.2">
      <c r="A794" s="72" t="s">
        <v>2059</v>
      </c>
      <c r="B794" s="26" t="s">
        <v>1908</v>
      </c>
      <c r="C794" s="29" t="s">
        <v>2054</v>
      </c>
      <c r="K794" s="10">
        <v>2930</v>
      </c>
      <c r="L794" s="9">
        <v>2215</v>
      </c>
      <c r="M794" s="9">
        <v>2129</v>
      </c>
      <c r="N794" s="107">
        <f t="shared" si="106"/>
        <v>432</v>
      </c>
      <c r="O794" s="141">
        <f>+AF794+AS794+BF794+BV794+CI794</f>
        <v>2129</v>
      </c>
      <c r="P794" s="142">
        <f t="shared" si="107"/>
        <v>0</v>
      </c>
      <c r="Q794" s="222">
        <v>2918</v>
      </c>
      <c r="R794" s="222">
        <v>3073</v>
      </c>
      <c r="S794" s="107">
        <f t="shared" si="103"/>
        <v>458</v>
      </c>
      <c r="T794" s="141">
        <f>+AH794+AU794+BH794+BK794+BX794+CK794</f>
        <v>3073</v>
      </c>
      <c r="U794" s="142">
        <f t="shared" si="102"/>
        <v>0</v>
      </c>
      <c r="V794" s="260"/>
      <c r="W794" s="131"/>
      <c r="X794" s="55"/>
      <c r="Y794" s="55"/>
      <c r="Z794" s="55"/>
      <c r="AA794" s="55"/>
      <c r="AB794" s="55"/>
      <c r="AC794" s="55"/>
      <c r="AD794" s="9">
        <v>2403</v>
      </c>
      <c r="AE794" s="9">
        <v>1486</v>
      </c>
      <c r="AF794" s="9">
        <v>1205</v>
      </c>
      <c r="AG794" s="252">
        <v>1368</v>
      </c>
      <c r="AH794" s="252">
        <v>1087</v>
      </c>
      <c r="AI794" s="252"/>
      <c r="AJ794" s="131"/>
      <c r="AK794" s="55"/>
      <c r="AL794" s="55"/>
      <c r="AM794" s="55"/>
      <c r="AN794" s="55"/>
      <c r="AO794" s="55"/>
      <c r="AP794" s="55"/>
      <c r="AQ794" s="9">
        <v>35</v>
      </c>
      <c r="AR794" s="9">
        <v>22</v>
      </c>
      <c r="AS794" s="9">
        <v>25</v>
      </c>
      <c r="AT794" s="251">
        <v>288</v>
      </c>
      <c r="AU794" s="251">
        <v>716</v>
      </c>
      <c r="AV794" s="251"/>
      <c r="AW794" s="131"/>
      <c r="AX794" s="55"/>
      <c r="AY794" s="55"/>
      <c r="AZ794" s="68"/>
      <c r="BA794" s="68"/>
      <c r="BB794" s="68"/>
      <c r="BC794" s="68"/>
      <c r="BD794" s="68">
        <v>0</v>
      </c>
      <c r="BE794" s="68">
        <v>0</v>
      </c>
      <c r="BF794" s="213">
        <v>0</v>
      </c>
      <c r="BG794" s="251">
        <v>0</v>
      </c>
      <c r="BH794" s="266">
        <v>0</v>
      </c>
      <c r="BI794" s="254"/>
      <c r="BJ794" s="268">
        <v>947</v>
      </c>
      <c r="BK794" s="252">
        <v>1019</v>
      </c>
      <c r="BL794" s="252"/>
      <c r="BM794" s="131"/>
      <c r="BN794" s="55"/>
      <c r="BO794" s="55"/>
      <c r="BP794" s="94"/>
      <c r="BQ794" s="94"/>
      <c r="BR794" s="94"/>
      <c r="BS794" s="94"/>
      <c r="BT794" s="94">
        <v>140</v>
      </c>
      <c r="BU794" s="94">
        <v>211</v>
      </c>
      <c r="BV794" s="94">
        <v>274</v>
      </c>
      <c r="BW794" s="251">
        <v>315</v>
      </c>
      <c r="BX794" s="251">
        <v>251</v>
      </c>
      <c r="BY794" s="251"/>
      <c r="BZ794" s="55"/>
      <c r="CA794" s="55"/>
      <c r="CB794" s="55"/>
      <c r="CC794" s="55"/>
      <c r="CD794" s="55"/>
      <c r="CE794" s="55"/>
      <c r="CF794" s="55"/>
      <c r="CG794" s="9">
        <v>352</v>
      </c>
      <c r="CH794" s="9">
        <v>496</v>
      </c>
      <c r="CI794" s="9">
        <v>625</v>
      </c>
      <c r="CJ794" s="251">
        <v>0</v>
      </c>
      <c r="CK794" s="251">
        <v>0</v>
      </c>
      <c r="CL794" s="251"/>
    </row>
    <row r="795" spans="1:90" ht="12.95" customHeight="1" x14ac:dyDescent="0.2">
      <c r="A795" s="72"/>
      <c r="B795" s="26" t="s">
        <v>1921</v>
      </c>
      <c r="C795" s="29" t="s">
        <v>2054</v>
      </c>
      <c r="K795" s="10">
        <v>1449</v>
      </c>
      <c r="L795" s="9">
        <v>1738</v>
      </c>
      <c r="M795" s="9">
        <v>2217</v>
      </c>
      <c r="N795" s="107">
        <f t="shared" si="106"/>
        <v>425</v>
      </c>
      <c r="O795" s="141">
        <f>+AF795+AS795+BF795+BV795+CI795</f>
        <v>2217</v>
      </c>
      <c r="P795" s="142">
        <f t="shared" si="107"/>
        <v>0</v>
      </c>
      <c r="Q795" s="222">
        <v>2984</v>
      </c>
      <c r="R795" s="222">
        <v>2994</v>
      </c>
      <c r="S795" s="107">
        <f t="shared" si="103"/>
        <v>461</v>
      </c>
      <c r="T795" s="141">
        <f>+AH795+AU795+BH795+BK795+BX795+CK795</f>
        <v>2994</v>
      </c>
      <c r="U795" s="142">
        <f t="shared" ref="U795:U858" si="108">+T795-R795</f>
        <v>0</v>
      </c>
      <c r="V795" s="260"/>
      <c r="W795" s="131"/>
      <c r="X795" s="55"/>
      <c r="Y795" s="55"/>
      <c r="Z795" s="55"/>
      <c r="AA795" s="55"/>
      <c r="AB795" s="55"/>
      <c r="AC795" s="55"/>
      <c r="AD795" s="9">
        <v>741</v>
      </c>
      <c r="AE795" s="9">
        <v>812</v>
      </c>
      <c r="AF795" s="9">
        <v>871</v>
      </c>
      <c r="AG795" s="251">
        <v>913</v>
      </c>
      <c r="AH795" s="252">
        <v>1029</v>
      </c>
      <c r="AI795" s="252"/>
      <c r="AJ795" s="131"/>
      <c r="AK795" s="55"/>
      <c r="AL795" s="55"/>
      <c r="AM795" s="55"/>
      <c r="AN795" s="55"/>
      <c r="AO795" s="55"/>
      <c r="AP795" s="55"/>
      <c r="AQ795" s="9">
        <v>0</v>
      </c>
      <c r="AR795" s="9">
        <v>0</v>
      </c>
      <c r="AS795" s="9">
        <v>0</v>
      </c>
      <c r="AT795" s="251">
        <v>17</v>
      </c>
      <c r="AU795" s="251">
        <v>0</v>
      </c>
      <c r="AV795" s="251"/>
      <c r="AW795" s="131"/>
      <c r="AX795" s="55"/>
      <c r="AY795" s="55"/>
      <c r="AZ795" s="68"/>
      <c r="BA795" s="68"/>
      <c r="BB795" s="68"/>
      <c r="BC795" s="68"/>
      <c r="BD795" s="68">
        <v>0</v>
      </c>
      <c r="BE795" s="68">
        <v>0</v>
      </c>
      <c r="BF795" s="213">
        <v>0</v>
      </c>
      <c r="BG795" s="251">
        <v>0</v>
      </c>
      <c r="BH795" s="266">
        <v>0</v>
      </c>
      <c r="BI795" s="254"/>
      <c r="BJ795" s="268">
        <v>914</v>
      </c>
      <c r="BK795" s="251">
        <v>929</v>
      </c>
      <c r="BL795" s="251"/>
      <c r="BM795" s="131"/>
      <c r="BN795" s="55"/>
      <c r="BO795" s="55"/>
      <c r="BP795" s="94"/>
      <c r="BQ795" s="94"/>
      <c r="BR795" s="94"/>
      <c r="BS795" s="94"/>
      <c r="BT795" s="94">
        <v>474</v>
      </c>
      <c r="BU795" s="94">
        <v>686</v>
      </c>
      <c r="BV795" s="94">
        <v>619</v>
      </c>
      <c r="BW795" s="252">
        <v>1140</v>
      </c>
      <c r="BX795" s="252">
        <v>1036</v>
      </c>
      <c r="BY795" s="252"/>
      <c r="BZ795" s="55"/>
      <c r="CA795" s="55"/>
      <c r="CB795" s="55"/>
      <c r="CC795" s="55"/>
      <c r="CD795" s="55"/>
      <c r="CE795" s="55"/>
      <c r="CF795" s="55"/>
      <c r="CG795" s="9">
        <v>234</v>
      </c>
      <c r="CH795" s="9">
        <v>240</v>
      </c>
      <c r="CI795" s="9">
        <v>727</v>
      </c>
      <c r="CJ795" s="251">
        <v>0</v>
      </c>
      <c r="CK795" s="251">
        <v>0</v>
      </c>
      <c r="CL795" s="251"/>
    </row>
    <row r="796" spans="1:90" ht="12.95" customHeight="1" x14ac:dyDescent="0.2">
      <c r="A796" s="72"/>
      <c r="B796" s="26" t="s">
        <v>1915</v>
      </c>
      <c r="C796" s="29" t="s">
        <v>2054</v>
      </c>
      <c r="K796" s="10">
        <v>2186</v>
      </c>
      <c r="L796" s="9">
        <v>1942</v>
      </c>
      <c r="M796" s="9">
        <v>1915</v>
      </c>
      <c r="N796" s="107">
        <f t="shared" si="106"/>
        <v>440</v>
      </c>
      <c r="O796" s="141">
        <f>+AF796+AS796+BF796+BV796+CI796</f>
        <v>1915</v>
      </c>
      <c r="P796" s="142">
        <f t="shared" si="107"/>
        <v>0</v>
      </c>
      <c r="Q796" s="222">
        <v>2627</v>
      </c>
      <c r="R796" s="222">
        <v>2877</v>
      </c>
      <c r="S796" s="107">
        <f t="shared" si="103"/>
        <v>463</v>
      </c>
      <c r="T796" s="141">
        <f>+AH796+AU796+BH796+BK796+BX796+CK796</f>
        <v>2877</v>
      </c>
      <c r="U796" s="142">
        <f t="shared" si="108"/>
        <v>0</v>
      </c>
      <c r="V796" s="260"/>
      <c r="W796" s="131"/>
      <c r="X796" s="55"/>
      <c r="Y796" s="55"/>
      <c r="Z796" s="55"/>
      <c r="AA796" s="55"/>
      <c r="AB796" s="55"/>
      <c r="AC796" s="55"/>
      <c r="AD796" s="9">
        <v>1402</v>
      </c>
      <c r="AE796" s="9">
        <v>1271</v>
      </c>
      <c r="AF796" s="9">
        <v>1254</v>
      </c>
      <c r="AG796" s="252">
        <v>1815</v>
      </c>
      <c r="AH796" s="252">
        <v>1942</v>
      </c>
      <c r="AI796" s="252"/>
      <c r="AJ796" s="131"/>
      <c r="AK796" s="55"/>
      <c r="AL796" s="55"/>
      <c r="AM796" s="55"/>
      <c r="AN796" s="55"/>
      <c r="AO796" s="55"/>
      <c r="AP796" s="55"/>
      <c r="AQ796" s="9">
        <v>0</v>
      </c>
      <c r="AR796" s="9">
        <v>0</v>
      </c>
      <c r="AS796" s="9">
        <v>0</v>
      </c>
      <c r="AT796" s="251">
        <v>0</v>
      </c>
      <c r="AU796" s="251">
        <v>15</v>
      </c>
      <c r="AV796" s="251"/>
      <c r="AW796" s="131"/>
      <c r="AX796" s="55"/>
      <c r="AY796" s="55"/>
      <c r="AZ796" s="68"/>
      <c r="BA796" s="68"/>
      <c r="BB796" s="68"/>
      <c r="BC796" s="68"/>
      <c r="BD796" s="68">
        <v>442</v>
      </c>
      <c r="BE796" s="68">
        <v>377</v>
      </c>
      <c r="BF796" s="213">
        <v>40</v>
      </c>
      <c r="BG796" s="251">
        <v>53</v>
      </c>
      <c r="BH796" s="266">
        <v>40</v>
      </c>
      <c r="BI796" s="254"/>
      <c r="BJ796" s="268">
        <v>171</v>
      </c>
      <c r="BK796" s="251">
        <v>365</v>
      </c>
      <c r="BL796" s="251"/>
      <c r="BM796" s="131"/>
      <c r="BN796" s="55"/>
      <c r="BO796" s="55"/>
      <c r="BP796" s="94"/>
      <c r="BQ796" s="94"/>
      <c r="BR796" s="94"/>
      <c r="BS796" s="94"/>
      <c r="BT796" s="94">
        <v>342</v>
      </c>
      <c r="BU796" s="94">
        <v>294</v>
      </c>
      <c r="BV796" s="94">
        <v>484</v>
      </c>
      <c r="BW796" s="251">
        <v>588</v>
      </c>
      <c r="BX796" s="251">
        <v>515</v>
      </c>
      <c r="BY796" s="251"/>
      <c r="BZ796" s="55"/>
      <c r="CA796" s="55"/>
      <c r="CB796" s="55"/>
      <c r="CC796" s="55"/>
      <c r="CD796" s="55"/>
      <c r="CE796" s="55"/>
      <c r="CF796" s="55"/>
      <c r="CG796" s="9">
        <v>0</v>
      </c>
      <c r="CH796" s="9">
        <v>0</v>
      </c>
      <c r="CI796" s="9">
        <v>137</v>
      </c>
      <c r="CJ796" s="251">
        <v>0</v>
      </c>
      <c r="CK796" s="251">
        <v>0</v>
      </c>
      <c r="CL796" s="251"/>
    </row>
    <row r="797" spans="1:90" ht="12.95" customHeight="1" x14ac:dyDescent="0.2">
      <c r="A797" s="72"/>
      <c r="B797" s="26" t="s">
        <v>239</v>
      </c>
      <c r="C797" s="29" t="s">
        <v>2054</v>
      </c>
      <c r="K797" s="10">
        <v>3677</v>
      </c>
      <c r="L797" s="9">
        <v>3147</v>
      </c>
      <c r="M797" s="9">
        <v>2915</v>
      </c>
      <c r="N797" s="107">
        <f t="shared" si="106"/>
        <v>393</v>
      </c>
      <c r="O797" s="141">
        <f>+AF797+AS797+BF797+BV797+CI797</f>
        <v>2915</v>
      </c>
      <c r="P797" s="142">
        <f t="shared" si="107"/>
        <v>0</v>
      </c>
      <c r="Q797" s="222">
        <v>2923</v>
      </c>
      <c r="R797" s="222">
        <v>2823</v>
      </c>
      <c r="S797" s="107">
        <f t="shared" si="103"/>
        <v>466</v>
      </c>
      <c r="T797" s="141">
        <f>+AH797+AU797+BH797+BK797+BX797+CK797</f>
        <v>2823</v>
      </c>
      <c r="U797" s="142">
        <f t="shared" si="108"/>
        <v>0</v>
      </c>
      <c r="V797" s="260"/>
      <c r="W797" s="131"/>
      <c r="X797" s="55"/>
      <c r="Y797" s="55"/>
      <c r="Z797" s="55"/>
      <c r="AA797" s="55"/>
      <c r="AB797" s="55"/>
      <c r="AC797" s="55"/>
      <c r="AD797" s="9">
        <v>3677</v>
      </c>
      <c r="AE797" s="9">
        <v>3147</v>
      </c>
      <c r="AF797" s="9">
        <v>2915</v>
      </c>
      <c r="AG797" s="252">
        <v>2923</v>
      </c>
      <c r="AH797" s="252">
        <v>2823</v>
      </c>
      <c r="AI797" s="252"/>
      <c r="AJ797" s="131"/>
      <c r="AK797" s="55"/>
      <c r="AL797" s="55"/>
      <c r="AM797" s="55"/>
      <c r="AN797" s="55"/>
      <c r="AO797" s="55"/>
      <c r="AP797" s="55"/>
      <c r="AQ797" s="9">
        <v>0</v>
      </c>
      <c r="AR797" s="9">
        <v>0</v>
      </c>
      <c r="AS797" s="9">
        <v>0</v>
      </c>
      <c r="AT797" s="251">
        <v>0</v>
      </c>
      <c r="AU797" s="251">
        <v>0</v>
      </c>
      <c r="AV797" s="251"/>
      <c r="AW797" s="131"/>
      <c r="AX797" s="55"/>
      <c r="AY797" s="55"/>
      <c r="AZ797" s="68"/>
      <c r="BA797" s="68"/>
      <c r="BB797" s="68"/>
      <c r="BC797" s="68"/>
      <c r="BD797" s="68">
        <v>0</v>
      </c>
      <c r="BE797" s="68">
        <v>0</v>
      </c>
      <c r="BF797" s="213">
        <v>0</v>
      </c>
      <c r="BG797" s="251">
        <v>0</v>
      </c>
      <c r="BH797" s="266">
        <v>0</v>
      </c>
      <c r="BI797" s="254"/>
      <c r="BJ797" s="268">
        <v>0</v>
      </c>
      <c r="BK797" s="251">
        <v>0</v>
      </c>
      <c r="BL797" s="251"/>
      <c r="BM797" s="131"/>
      <c r="BN797" s="55"/>
      <c r="BO797" s="55"/>
      <c r="BP797" s="94"/>
      <c r="BQ797" s="94"/>
      <c r="BR797" s="94"/>
      <c r="BS797" s="94"/>
      <c r="BT797" s="94">
        <v>0</v>
      </c>
      <c r="BU797" s="94">
        <v>0</v>
      </c>
      <c r="BV797" s="94">
        <v>0</v>
      </c>
      <c r="BW797" s="251">
        <v>0</v>
      </c>
      <c r="BX797" s="251">
        <v>0</v>
      </c>
      <c r="BY797" s="251"/>
      <c r="BZ797" s="55"/>
      <c r="CA797" s="55"/>
      <c r="CB797" s="55"/>
      <c r="CC797" s="55"/>
      <c r="CD797" s="55"/>
      <c r="CE797" s="55"/>
      <c r="CF797" s="55"/>
      <c r="CG797" s="9">
        <v>0</v>
      </c>
      <c r="CH797" s="9">
        <v>0</v>
      </c>
      <c r="CI797" s="9">
        <v>0</v>
      </c>
      <c r="CJ797" s="251">
        <v>0</v>
      </c>
      <c r="CK797" s="251">
        <v>0</v>
      </c>
      <c r="CL797" s="251"/>
    </row>
    <row r="798" spans="1:90" ht="12.95" customHeight="1" x14ac:dyDescent="0.2">
      <c r="A798" s="72" t="s">
        <v>374</v>
      </c>
      <c r="B798" s="26" t="s">
        <v>1932</v>
      </c>
      <c r="C798" s="29" t="s">
        <v>2054</v>
      </c>
      <c r="K798" s="10">
        <v>1182</v>
      </c>
      <c r="L798" s="9">
        <v>1397</v>
      </c>
      <c r="M798" s="9">
        <v>1870</v>
      </c>
      <c r="N798" s="107">
        <f t="shared" si="106"/>
        <v>444</v>
      </c>
      <c r="O798" s="141">
        <f>+AF798+AS798+BF798+BV798+CI798</f>
        <v>1870</v>
      </c>
      <c r="P798" s="142">
        <f t="shared" si="107"/>
        <v>0</v>
      </c>
      <c r="Q798" s="222">
        <v>3620</v>
      </c>
      <c r="R798" s="222">
        <v>2765</v>
      </c>
      <c r="S798" s="107">
        <f t="shared" si="103"/>
        <v>473</v>
      </c>
      <c r="T798" s="141">
        <f>+AH798+AU798+BH798+BK798+BX798+CK798</f>
        <v>2765</v>
      </c>
      <c r="U798" s="142">
        <f t="shared" si="108"/>
        <v>0</v>
      </c>
      <c r="V798" s="260"/>
      <c r="W798" s="131"/>
      <c r="X798" s="55"/>
      <c r="Y798" s="55"/>
      <c r="Z798" s="55"/>
      <c r="AA798" s="55"/>
      <c r="AB798" s="55"/>
      <c r="AC798" s="55"/>
      <c r="AD798" s="9">
        <v>622</v>
      </c>
      <c r="AE798" s="9">
        <v>1073</v>
      </c>
      <c r="AF798" s="9">
        <v>1338</v>
      </c>
      <c r="AG798" s="252">
        <v>2715</v>
      </c>
      <c r="AH798" s="252">
        <v>1851</v>
      </c>
      <c r="AI798" s="252"/>
      <c r="AJ798" s="131"/>
      <c r="AK798" s="55"/>
      <c r="AL798" s="55"/>
      <c r="AM798" s="55"/>
      <c r="AN798" s="55"/>
      <c r="AO798" s="55"/>
      <c r="AP798" s="55"/>
      <c r="AQ798" s="9">
        <v>0</v>
      </c>
      <c r="AR798" s="9">
        <v>0</v>
      </c>
      <c r="AS798" s="9">
        <v>0</v>
      </c>
      <c r="AT798" s="251">
        <v>0</v>
      </c>
      <c r="AU798" s="251">
        <v>2</v>
      </c>
      <c r="AV798" s="251"/>
      <c r="AW798" s="131"/>
      <c r="AX798" s="55"/>
      <c r="AY798" s="55"/>
      <c r="AZ798" s="68"/>
      <c r="BA798" s="68"/>
      <c r="BB798" s="68"/>
      <c r="BC798" s="68"/>
      <c r="BD798" s="68">
        <v>0</v>
      </c>
      <c r="BE798" s="68">
        <v>0</v>
      </c>
      <c r="BF798" s="213">
        <v>0</v>
      </c>
      <c r="BG798" s="251">
        <v>0</v>
      </c>
      <c r="BH798" s="266">
        <v>0</v>
      </c>
      <c r="BI798" s="254"/>
      <c r="BJ798" s="268">
        <v>217</v>
      </c>
      <c r="BK798" s="251">
        <v>132</v>
      </c>
      <c r="BL798" s="251"/>
      <c r="BM798" s="131"/>
      <c r="BN798" s="55"/>
      <c r="BO798" s="55"/>
      <c r="BP798" s="94"/>
      <c r="BQ798" s="94"/>
      <c r="BR798" s="94"/>
      <c r="BS798" s="94"/>
      <c r="BT798" s="94">
        <v>95</v>
      </c>
      <c r="BU798" s="94">
        <v>84</v>
      </c>
      <c r="BV798" s="94">
        <v>95</v>
      </c>
      <c r="BW798" s="251">
        <v>688</v>
      </c>
      <c r="BX798" s="251">
        <v>780</v>
      </c>
      <c r="BY798" s="251"/>
      <c r="BZ798" s="55"/>
      <c r="CA798" s="55"/>
      <c r="CB798" s="55"/>
      <c r="CC798" s="55"/>
      <c r="CD798" s="55"/>
      <c r="CE798" s="55"/>
      <c r="CF798" s="55"/>
      <c r="CG798" s="9">
        <v>465</v>
      </c>
      <c r="CH798" s="9">
        <v>240</v>
      </c>
      <c r="CI798" s="9">
        <v>437</v>
      </c>
      <c r="CJ798" s="251">
        <v>0</v>
      </c>
      <c r="CK798" s="251">
        <v>0</v>
      </c>
      <c r="CL798" s="251"/>
    </row>
    <row r="799" spans="1:90" ht="12.95" customHeight="1" x14ac:dyDescent="0.2">
      <c r="A799" s="72" t="s">
        <v>291</v>
      </c>
      <c r="B799" s="26" t="s">
        <v>301</v>
      </c>
      <c r="C799" s="29" t="s">
        <v>2054</v>
      </c>
      <c r="K799" s="10">
        <v>1743</v>
      </c>
      <c r="L799" s="9">
        <v>2139</v>
      </c>
      <c r="M799" s="9">
        <v>1912</v>
      </c>
      <c r="N799" s="107">
        <f t="shared" si="106"/>
        <v>441</v>
      </c>
      <c r="O799" s="141">
        <f>+AF799+AS799+BF799+BV799+CI799</f>
        <v>1912</v>
      </c>
      <c r="P799" s="142">
        <f t="shared" si="107"/>
        <v>0</v>
      </c>
      <c r="Q799" s="222">
        <v>1373</v>
      </c>
      <c r="R799" s="222">
        <v>2677</v>
      </c>
      <c r="S799" s="107">
        <f t="shared" si="103"/>
        <v>478</v>
      </c>
      <c r="T799" s="141">
        <f>+AH799+AU799+BH799+BK799+BX799+CK799</f>
        <v>2677</v>
      </c>
      <c r="U799" s="142">
        <f t="shared" si="108"/>
        <v>0</v>
      </c>
      <c r="V799" s="260"/>
      <c r="W799" s="131"/>
      <c r="X799" s="55"/>
      <c r="Y799" s="55"/>
      <c r="Z799" s="55"/>
      <c r="AA799" s="55"/>
      <c r="AB799" s="55"/>
      <c r="AC799" s="55"/>
      <c r="AD799" s="9">
        <v>1310</v>
      </c>
      <c r="AE799" s="9">
        <v>987</v>
      </c>
      <c r="AF799" s="9">
        <v>840</v>
      </c>
      <c r="AG799" s="251">
        <v>755</v>
      </c>
      <c r="AH799" s="252">
        <v>1306</v>
      </c>
      <c r="AI799" s="252"/>
      <c r="AJ799" s="131"/>
      <c r="AK799" s="55"/>
      <c r="AL799" s="55"/>
      <c r="AM799" s="55"/>
      <c r="AN799" s="55"/>
      <c r="AO799" s="55"/>
      <c r="AP799" s="55"/>
      <c r="AQ799" s="9">
        <v>86</v>
      </c>
      <c r="AR799" s="9">
        <v>200</v>
      </c>
      <c r="AS799" s="9">
        <v>189</v>
      </c>
      <c r="AT799" s="251">
        <v>9</v>
      </c>
      <c r="AU799" s="251">
        <v>9</v>
      </c>
      <c r="AV799" s="251"/>
      <c r="AW799" s="131"/>
      <c r="AX799" s="55"/>
      <c r="AY799" s="55"/>
      <c r="AZ799" s="68"/>
      <c r="BA799" s="68"/>
      <c r="BB799" s="68"/>
      <c r="BC799" s="68"/>
      <c r="BD799" s="68">
        <v>0</v>
      </c>
      <c r="BE799" s="68">
        <v>0</v>
      </c>
      <c r="BF799" s="213">
        <v>0</v>
      </c>
      <c r="BG799" s="251">
        <v>60</v>
      </c>
      <c r="BH799" s="266">
        <v>45</v>
      </c>
      <c r="BI799" s="254"/>
      <c r="BJ799" s="268">
        <v>36</v>
      </c>
      <c r="BK799" s="251">
        <v>34</v>
      </c>
      <c r="BL799" s="251"/>
      <c r="BM799" s="131"/>
      <c r="BN799" s="55"/>
      <c r="BO799" s="55"/>
      <c r="BP799" s="94"/>
      <c r="BQ799" s="94"/>
      <c r="BR799" s="94"/>
      <c r="BS799" s="94"/>
      <c r="BT799" s="94">
        <v>324</v>
      </c>
      <c r="BU799" s="94">
        <v>907</v>
      </c>
      <c r="BV799" s="94">
        <v>852</v>
      </c>
      <c r="BW799" s="251">
        <v>513</v>
      </c>
      <c r="BX799" s="252">
        <v>1283</v>
      </c>
      <c r="BY799" s="252"/>
      <c r="BZ799" s="55"/>
      <c r="CA799" s="55"/>
      <c r="CB799" s="55"/>
      <c r="CC799" s="55"/>
      <c r="CD799" s="55"/>
      <c r="CE799" s="55"/>
      <c r="CF799" s="55"/>
      <c r="CG799" s="9">
        <v>23</v>
      </c>
      <c r="CH799" s="9">
        <v>45</v>
      </c>
      <c r="CI799" s="9">
        <v>31</v>
      </c>
      <c r="CJ799" s="251">
        <v>0</v>
      </c>
      <c r="CK799" s="251">
        <v>0</v>
      </c>
      <c r="CL799" s="251"/>
    </row>
    <row r="800" spans="1:90" ht="12.95" customHeight="1" x14ac:dyDescent="0.2">
      <c r="A800" s="72" t="s">
        <v>347</v>
      </c>
      <c r="B800" s="26" t="s">
        <v>341</v>
      </c>
      <c r="C800" s="29" t="s">
        <v>2054</v>
      </c>
      <c r="K800" s="10">
        <v>1030</v>
      </c>
      <c r="L800" s="9">
        <v>1161</v>
      </c>
      <c r="M800" s="9">
        <v>1047</v>
      </c>
      <c r="N800" s="107">
        <f t="shared" si="106"/>
        <v>521</v>
      </c>
      <c r="O800" s="141">
        <f>+AF800+AS800+BF800+BV800+CI800</f>
        <v>1047</v>
      </c>
      <c r="P800" s="142">
        <f t="shared" si="107"/>
        <v>0</v>
      </c>
      <c r="Q800" s="222">
        <v>2616</v>
      </c>
      <c r="R800" s="222">
        <v>2645</v>
      </c>
      <c r="S800" s="107">
        <f t="shared" si="103"/>
        <v>481</v>
      </c>
      <c r="T800" s="141">
        <f>+AH800+AU800+BH800+BK800+BX800+CK800</f>
        <v>2645</v>
      </c>
      <c r="U800" s="142">
        <f t="shared" si="108"/>
        <v>0</v>
      </c>
      <c r="V800" s="260"/>
      <c r="W800" s="131"/>
      <c r="X800" s="55"/>
      <c r="Y800" s="55"/>
      <c r="Z800" s="55"/>
      <c r="AA800" s="55"/>
      <c r="AB800" s="55"/>
      <c r="AC800" s="55"/>
      <c r="AD800" s="9">
        <v>40</v>
      </c>
      <c r="AE800" s="9">
        <v>409</v>
      </c>
      <c r="AF800" s="9">
        <v>552</v>
      </c>
      <c r="AG800" s="252">
        <v>1010</v>
      </c>
      <c r="AH800" s="252">
        <v>1150</v>
      </c>
      <c r="AI800" s="252"/>
      <c r="AJ800" s="131"/>
      <c r="AK800" s="55"/>
      <c r="AL800" s="55"/>
      <c r="AM800" s="55"/>
      <c r="AN800" s="55"/>
      <c r="AO800" s="55"/>
      <c r="AP800" s="55"/>
      <c r="AQ800" s="9">
        <v>615</v>
      </c>
      <c r="AR800" s="9">
        <v>302</v>
      </c>
      <c r="AS800" s="9">
        <v>0</v>
      </c>
      <c r="AT800" s="251">
        <v>76</v>
      </c>
      <c r="AU800" s="251">
        <v>107</v>
      </c>
      <c r="AV800" s="251"/>
      <c r="AW800" s="131"/>
      <c r="AX800" s="55"/>
      <c r="AY800" s="55"/>
      <c r="AZ800" s="68"/>
      <c r="BA800" s="68"/>
      <c r="BB800" s="68"/>
      <c r="BC800" s="68"/>
      <c r="BD800" s="68">
        <v>210</v>
      </c>
      <c r="BE800" s="68">
        <v>244</v>
      </c>
      <c r="BF800" s="213">
        <v>285</v>
      </c>
      <c r="BG800" s="251">
        <v>0</v>
      </c>
      <c r="BH800" s="266">
        <v>209</v>
      </c>
      <c r="BI800" s="254"/>
      <c r="BJ800" s="690">
        <v>1045</v>
      </c>
      <c r="BK800" s="251">
        <v>323</v>
      </c>
      <c r="BL800" s="251"/>
      <c r="BM800" s="131"/>
      <c r="BN800" s="55"/>
      <c r="BO800" s="55"/>
      <c r="BP800" s="94"/>
      <c r="BQ800" s="94"/>
      <c r="BR800" s="94"/>
      <c r="BS800" s="94"/>
      <c r="BT800" s="94">
        <v>165</v>
      </c>
      <c r="BU800" s="94">
        <v>206</v>
      </c>
      <c r="BV800" s="94">
        <v>210</v>
      </c>
      <c r="BW800" s="251">
        <v>485</v>
      </c>
      <c r="BX800" s="251">
        <v>792</v>
      </c>
      <c r="BY800" s="251"/>
      <c r="BZ800" s="55"/>
      <c r="CA800" s="55"/>
      <c r="CB800" s="55"/>
      <c r="CC800" s="55"/>
      <c r="CD800" s="55"/>
      <c r="CE800" s="55"/>
      <c r="CF800" s="55"/>
      <c r="CG800" s="9">
        <v>0</v>
      </c>
      <c r="CH800" s="9">
        <v>0</v>
      </c>
      <c r="CI800" s="9">
        <v>0</v>
      </c>
      <c r="CJ800" s="251">
        <v>0</v>
      </c>
      <c r="CK800" s="251">
        <v>64</v>
      </c>
      <c r="CL800" s="251"/>
    </row>
    <row r="801" spans="1:90" ht="12.95" customHeight="1" x14ac:dyDescent="0.2">
      <c r="A801" s="72" t="s">
        <v>299</v>
      </c>
      <c r="B801" s="26" t="s">
        <v>1950</v>
      </c>
      <c r="C801" s="29" t="s">
        <v>2054</v>
      </c>
      <c r="K801" s="10">
        <v>867</v>
      </c>
      <c r="L801" s="9">
        <v>945</v>
      </c>
      <c r="M801" s="9">
        <v>636</v>
      </c>
      <c r="N801" s="107">
        <f t="shared" si="106"/>
        <v>572</v>
      </c>
      <c r="O801" s="141">
        <f>+AF801+AS801+BF801+BV801+CI801</f>
        <v>636</v>
      </c>
      <c r="P801" s="142">
        <f t="shared" si="107"/>
        <v>0</v>
      </c>
      <c r="Q801" s="222">
        <v>1967</v>
      </c>
      <c r="R801" s="222">
        <v>2627</v>
      </c>
      <c r="S801" s="107">
        <f t="shared" si="103"/>
        <v>482</v>
      </c>
      <c r="T801" s="141">
        <f>+AH801+AU801+BH801+BK801+BX801+CK801</f>
        <v>2627</v>
      </c>
      <c r="U801" s="142">
        <f t="shared" si="108"/>
        <v>0</v>
      </c>
      <c r="V801" s="260"/>
      <c r="W801" s="131"/>
      <c r="X801" s="55"/>
      <c r="Y801" s="55"/>
      <c r="Z801" s="55"/>
      <c r="AA801" s="55"/>
      <c r="AB801" s="55"/>
      <c r="AC801" s="55"/>
      <c r="AD801" s="9">
        <v>790</v>
      </c>
      <c r="AE801" s="9">
        <v>783</v>
      </c>
      <c r="AF801" s="9">
        <v>559</v>
      </c>
      <c r="AG801" s="252">
        <v>1574</v>
      </c>
      <c r="AH801" s="252">
        <v>2132</v>
      </c>
      <c r="AI801" s="252"/>
      <c r="AJ801" s="131"/>
      <c r="AK801" s="55"/>
      <c r="AL801" s="55"/>
      <c r="AM801" s="55"/>
      <c r="AN801" s="55"/>
      <c r="AO801" s="55"/>
      <c r="AP801" s="55"/>
      <c r="AQ801" s="9">
        <v>0</v>
      </c>
      <c r="AR801" s="9">
        <v>0</v>
      </c>
      <c r="AS801" s="9">
        <v>0</v>
      </c>
      <c r="AT801" s="251">
        <v>15</v>
      </c>
      <c r="AU801" s="251">
        <v>19</v>
      </c>
      <c r="AV801" s="251"/>
      <c r="AW801" s="131"/>
      <c r="AX801" s="55"/>
      <c r="AY801" s="55"/>
      <c r="AZ801" s="68"/>
      <c r="BA801" s="68"/>
      <c r="BB801" s="68"/>
      <c r="BC801" s="68"/>
      <c r="BD801" s="68">
        <v>77</v>
      </c>
      <c r="BE801" s="68">
        <v>162</v>
      </c>
      <c r="BF801" s="213">
        <v>77</v>
      </c>
      <c r="BG801" s="251">
        <v>29</v>
      </c>
      <c r="BH801" s="266">
        <v>19</v>
      </c>
      <c r="BI801" s="254"/>
      <c r="BJ801" s="268">
        <v>52</v>
      </c>
      <c r="BK801" s="251">
        <v>53</v>
      </c>
      <c r="BL801" s="251"/>
      <c r="BM801" s="131"/>
      <c r="BN801" s="55"/>
      <c r="BO801" s="55"/>
      <c r="BP801" s="94"/>
      <c r="BQ801" s="94"/>
      <c r="BR801" s="94"/>
      <c r="BS801" s="94"/>
      <c r="BT801" s="94">
        <v>0</v>
      </c>
      <c r="BU801" s="94">
        <v>0</v>
      </c>
      <c r="BV801" s="94">
        <v>0</v>
      </c>
      <c r="BW801" s="251">
        <v>297</v>
      </c>
      <c r="BX801" s="251">
        <v>404</v>
      </c>
      <c r="BY801" s="251"/>
      <c r="BZ801" s="55"/>
      <c r="CA801" s="55"/>
      <c r="CB801" s="55"/>
      <c r="CC801" s="55"/>
      <c r="CD801" s="55"/>
      <c r="CE801" s="55"/>
      <c r="CF801" s="55"/>
      <c r="CG801" s="9">
        <v>0</v>
      </c>
      <c r="CH801" s="9">
        <v>0</v>
      </c>
      <c r="CI801" s="9">
        <v>0</v>
      </c>
      <c r="CJ801" s="251">
        <v>0</v>
      </c>
      <c r="CK801" s="251">
        <v>0</v>
      </c>
      <c r="CL801" s="251"/>
    </row>
    <row r="802" spans="1:90" ht="12.95" customHeight="1" x14ac:dyDescent="0.2">
      <c r="A802" s="72"/>
      <c r="B802" s="26" t="s">
        <v>321</v>
      </c>
      <c r="C802" s="29" t="s">
        <v>2054</v>
      </c>
      <c r="K802" s="10">
        <v>1292</v>
      </c>
      <c r="L802" s="9">
        <v>1625</v>
      </c>
      <c r="M802" s="9">
        <v>2327</v>
      </c>
      <c r="N802" s="107">
        <f t="shared" si="106"/>
        <v>420</v>
      </c>
      <c r="O802" s="141">
        <f>+AF802+AS802+BF802+BV802+CI802</f>
        <v>2327</v>
      </c>
      <c r="P802" s="142">
        <f t="shared" si="107"/>
        <v>0</v>
      </c>
      <c r="Q802" s="222">
        <v>1935</v>
      </c>
      <c r="R802" s="222">
        <v>2539</v>
      </c>
      <c r="S802" s="107">
        <f t="shared" si="103"/>
        <v>483</v>
      </c>
      <c r="T802" s="141">
        <f>+AH802+AU802+BH802+BK802+BX802+CK802</f>
        <v>2539</v>
      </c>
      <c r="U802" s="142">
        <f t="shared" si="108"/>
        <v>0</v>
      </c>
      <c r="V802" s="260"/>
      <c r="W802" s="131"/>
      <c r="X802" s="55"/>
      <c r="Y802" s="55"/>
      <c r="Z802" s="55"/>
      <c r="AA802" s="55"/>
      <c r="AB802" s="55"/>
      <c r="AC802" s="55"/>
      <c r="AD802" s="9">
        <v>810</v>
      </c>
      <c r="AE802" s="9">
        <v>1259</v>
      </c>
      <c r="AF802" s="9">
        <v>1699</v>
      </c>
      <c r="AG802" s="252">
        <v>1293</v>
      </c>
      <c r="AH802" s="252">
        <v>1965</v>
      </c>
      <c r="AI802" s="252"/>
      <c r="AJ802" s="131"/>
      <c r="AK802" s="55"/>
      <c r="AL802" s="55"/>
      <c r="AM802" s="55"/>
      <c r="AN802" s="55"/>
      <c r="AO802" s="55"/>
      <c r="AP802" s="55"/>
      <c r="AQ802" s="9">
        <v>9</v>
      </c>
      <c r="AR802" s="9">
        <v>48</v>
      </c>
      <c r="AS802" s="9">
        <v>87</v>
      </c>
      <c r="AT802" s="251">
        <v>53</v>
      </c>
      <c r="AU802" s="251">
        <v>52</v>
      </c>
      <c r="AV802" s="251"/>
      <c r="AW802" s="131"/>
      <c r="AX802" s="55"/>
      <c r="AY802" s="55"/>
      <c r="AZ802" s="68"/>
      <c r="BA802" s="68"/>
      <c r="BB802" s="68"/>
      <c r="BC802" s="68"/>
      <c r="BD802" s="68">
        <v>0</v>
      </c>
      <c r="BE802" s="68">
        <v>0</v>
      </c>
      <c r="BF802" s="213">
        <v>0</v>
      </c>
      <c r="BG802" s="251">
        <v>18</v>
      </c>
      <c r="BH802" s="266">
        <v>53</v>
      </c>
      <c r="BI802" s="254"/>
      <c r="BJ802" s="268">
        <v>242</v>
      </c>
      <c r="BK802" s="251">
        <v>241</v>
      </c>
      <c r="BL802" s="251"/>
      <c r="BM802" s="131"/>
      <c r="BN802" s="55"/>
      <c r="BO802" s="55"/>
      <c r="BP802" s="94"/>
      <c r="BQ802" s="94"/>
      <c r="BR802" s="94"/>
      <c r="BS802" s="94"/>
      <c r="BT802" s="94">
        <v>329</v>
      </c>
      <c r="BU802" s="94">
        <v>186</v>
      </c>
      <c r="BV802" s="94">
        <v>202</v>
      </c>
      <c r="BW802" s="251">
        <v>329</v>
      </c>
      <c r="BX802" s="251">
        <v>228</v>
      </c>
      <c r="BY802" s="251"/>
      <c r="BZ802" s="55"/>
      <c r="CA802" s="55"/>
      <c r="CB802" s="55"/>
      <c r="CC802" s="55"/>
      <c r="CD802" s="55"/>
      <c r="CE802" s="55"/>
      <c r="CF802" s="55"/>
      <c r="CG802" s="9">
        <v>144</v>
      </c>
      <c r="CH802" s="9">
        <v>132</v>
      </c>
      <c r="CI802" s="9">
        <v>339</v>
      </c>
      <c r="CJ802" s="251">
        <v>0</v>
      </c>
      <c r="CK802" s="251">
        <v>0</v>
      </c>
      <c r="CL802" s="251"/>
    </row>
    <row r="803" spans="1:90" ht="12.95" customHeight="1" x14ac:dyDescent="0.2">
      <c r="A803" s="72" t="s">
        <v>503</v>
      </c>
      <c r="B803" s="26" t="s">
        <v>1965</v>
      </c>
      <c r="C803" s="29" t="s">
        <v>2054</v>
      </c>
      <c r="K803" s="10">
        <v>687</v>
      </c>
      <c r="L803" s="9">
        <v>651</v>
      </c>
      <c r="M803" s="9">
        <v>868</v>
      </c>
      <c r="N803" s="107">
        <f t="shared" si="106"/>
        <v>538</v>
      </c>
      <c r="O803" s="141">
        <f>+AF803+AS803+BF803+BV803+CI803</f>
        <v>868</v>
      </c>
      <c r="P803" s="142">
        <f t="shared" si="107"/>
        <v>0</v>
      </c>
      <c r="Q803" s="222">
        <v>2552</v>
      </c>
      <c r="R803" s="222">
        <v>2472</v>
      </c>
      <c r="S803" s="107">
        <f t="shared" si="103"/>
        <v>485</v>
      </c>
      <c r="T803" s="141">
        <f>+AH803+AU803+BH803+BK803+BX803+CK803</f>
        <v>2472</v>
      </c>
      <c r="U803" s="142">
        <f t="shared" si="108"/>
        <v>0</v>
      </c>
      <c r="V803" s="260"/>
      <c r="W803" s="131"/>
      <c r="X803" s="55"/>
      <c r="Y803" s="55"/>
      <c r="Z803" s="55"/>
      <c r="AA803" s="55"/>
      <c r="AB803" s="55"/>
      <c r="AC803" s="55"/>
      <c r="AD803" s="9">
        <v>515</v>
      </c>
      <c r="AE803" s="9">
        <v>498</v>
      </c>
      <c r="AF803" s="9">
        <v>546</v>
      </c>
      <c r="AG803" s="252">
        <v>2206</v>
      </c>
      <c r="AH803" s="252">
        <v>2182</v>
      </c>
      <c r="AI803" s="252"/>
      <c r="AJ803" s="131"/>
      <c r="AK803" s="55"/>
      <c r="AL803" s="55"/>
      <c r="AM803" s="55"/>
      <c r="AN803" s="55"/>
      <c r="AO803" s="55"/>
      <c r="AP803" s="55"/>
      <c r="AQ803" s="9">
        <v>0</v>
      </c>
      <c r="AR803" s="9">
        <v>10</v>
      </c>
      <c r="AS803" s="9">
        <v>208</v>
      </c>
      <c r="AT803" s="251">
        <v>169</v>
      </c>
      <c r="AU803" s="251">
        <v>65</v>
      </c>
      <c r="AV803" s="251"/>
      <c r="AW803" s="131"/>
      <c r="AX803" s="55"/>
      <c r="AY803" s="55"/>
      <c r="AZ803" s="68"/>
      <c r="BA803" s="68"/>
      <c r="BB803" s="68"/>
      <c r="BC803" s="68"/>
      <c r="BD803" s="68">
        <v>44</v>
      </c>
      <c r="BE803" s="68">
        <v>1</v>
      </c>
      <c r="BF803" s="213">
        <v>7</v>
      </c>
      <c r="BG803" s="251">
        <v>2</v>
      </c>
      <c r="BH803" s="266">
        <v>0</v>
      </c>
      <c r="BI803" s="254"/>
      <c r="BJ803" s="268">
        <v>77</v>
      </c>
      <c r="BK803" s="251">
        <v>118</v>
      </c>
      <c r="BL803" s="251"/>
      <c r="BM803" s="131"/>
      <c r="BN803" s="55"/>
      <c r="BO803" s="55"/>
      <c r="BP803" s="94"/>
      <c r="BQ803" s="94"/>
      <c r="BR803" s="94"/>
      <c r="BS803" s="94"/>
      <c r="BT803" s="94">
        <v>62</v>
      </c>
      <c r="BU803" s="94">
        <v>44</v>
      </c>
      <c r="BV803" s="94">
        <v>60</v>
      </c>
      <c r="BW803" s="251">
        <v>98</v>
      </c>
      <c r="BX803" s="251">
        <v>107</v>
      </c>
      <c r="BY803" s="251"/>
      <c r="BZ803" s="55"/>
      <c r="CA803" s="55"/>
      <c r="CB803" s="55"/>
      <c r="CC803" s="55"/>
      <c r="CD803" s="55"/>
      <c r="CE803" s="55"/>
      <c r="CF803" s="55"/>
      <c r="CG803" s="9">
        <v>66</v>
      </c>
      <c r="CH803" s="9">
        <v>98</v>
      </c>
      <c r="CI803" s="9">
        <v>47</v>
      </c>
      <c r="CJ803" s="251">
        <v>0</v>
      </c>
      <c r="CK803" s="251">
        <v>0</v>
      </c>
      <c r="CL803" s="251"/>
    </row>
    <row r="804" spans="1:90" ht="12.95" customHeight="1" x14ac:dyDescent="0.2">
      <c r="A804" s="72" t="s">
        <v>343</v>
      </c>
      <c r="B804" s="26" t="s">
        <v>1918</v>
      </c>
      <c r="C804" s="29" t="s">
        <v>2054</v>
      </c>
      <c r="K804" s="10">
        <v>1472</v>
      </c>
      <c r="L804" s="9">
        <v>1785</v>
      </c>
      <c r="M804" s="9">
        <v>1411</v>
      </c>
      <c r="N804" s="107">
        <f t="shared" si="106"/>
        <v>482</v>
      </c>
      <c r="O804" s="141">
        <f>+AF804+AS804+BF804+BV804+CI804</f>
        <v>1411</v>
      </c>
      <c r="P804" s="142">
        <f t="shared" si="107"/>
        <v>0</v>
      </c>
      <c r="Q804" s="222">
        <v>2089</v>
      </c>
      <c r="R804" s="222">
        <v>2426</v>
      </c>
      <c r="S804" s="107">
        <f t="shared" si="103"/>
        <v>487</v>
      </c>
      <c r="T804" s="141">
        <f>+AH804+AU804+BH804+BK804+BX804+CK804</f>
        <v>2426</v>
      </c>
      <c r="U804" s="142">
        <f t="shared" si="108"/>
        <v>0</v>
      </c>
      <c r="V804" s="260"/>
      <c r="W804" s="131"/>
      <c r="X804" s="55"/>
      <c r="Y804" s="55"/>
      <c r="Z804" s="55"/>
      <c r="AA804" s="55"/>
      <c r="AB804" s="55"/>
      <c r="AC804" s="55"/>
      <c r="AD804" s="9">
        <v>826</v>
      </c>
      <c r="AE804" s="9">
        <v>1063</v>
      </c>
      <c r="AF804" s="9">
        <v>879</v>
      </c>
      <c r="AG804" s="252">
        <v>1223</v>
      </c>
      <c r="AH804" s="252">
        <v>1564</v>
      </c>
      <c r="AI804" s="252"/>
      <c r="AJ804" s="131"/>
      <c r="AK804" s="55"/>
      <c r="AL804" s="55"/>
      <c r="AM804" s="55"/>
      <c r="AN804" s="55"/>
      <c r="AO804" s="55"/>
      <c r="AP804" s="55"/>
      <c r="AQ804" s="9">
        <v>23</v>
      </c>
      <c r="AR804" s="9">
        <v>19</v>
      </c>
      <c r="AS804" s="9">
        <v>18</v>
      </c>
      <c r="AT804" s="251">
        <v>98</v>
      </c>
      <c r="AU804" s="251">
        <v>48</v>
      </c>
      <c r="AV804" s="251"/>
      <c r="AW804" s="131"/>
      <c r="AX804" s="55"/>
      <c r="AY804" s="55"/>
      <c r="AZ804" s="68"/>
      <c r="BA804" s="68"/>
      <c r="BB804" s="68"/>
      <c r="BC804" s="68"/>
      <c r="BD804" s="68">
        <v>0</v>
      </c>
      <c r="BE804" s="68">
        <v>0</v>
      </c>
      <c r="BF804" s="213">
        <v>0</v>
      </c>
      <c r="BG804" s="251">
        <v>73</v>
      </c>
      <c r="BH804" s="266">
        <v>55</v>
      </c>
      <c r="BI804" s="254"/>
      <c r="BJ804" s="268">
        <v>106</v>
      </c>
      <c r="BK804" s="251">
        <v>80</v>
      </c>
      <c r="BL804" s="251"/>
      <c r="BM804" s="131"/>
      <c r="BN804" s="55"/>
      <c r="BO804" s="55"/>
      <c r="BP804" s="94"/>
      <c r="BQ804" s="94"/>
      <c r="BR804" s="94"/>
      <c r="BS804" s="94"/>
      <c r="BT804" s="94">
        <v>623</v>
      </c>
      <c r="BU804" s="94">
        <v>703</v>
      </c>
      <c r="BV804" s="94">
        <v>514</v>
      </c>
      <c r="BW804" s="251">
        <v>589</v>
      </c>
      <c r="BX804" s="251">
        <v>679</v>
      </c>
      <c r="BY804" s="251"/>
      <c r="BZ804" s="55"/>
      <c r="CA804" s="55"/>
      <c r="CB804" s="55"/>
      <c r="CC804" s="55"/>
      <c r="CD804" s="55"/>
      <c r="CE804" s="55"/>
      <c r="CF804" s="55"/>
      <c r="CG804" s="9">
        <v>0</v>
      </c>
      <c r="CH804" s="9">
        <v>0</v>
      </c>
      <c r="CI804" s="9">
        <v>0</v>
      </c>
      <c r="CJ804" s="251">
        <v>0</v>
      </c>
      <c r="CK804" s="251">
        <v>0</v>
      </c>
      <c r="CL804" s="251"/>
    </row>
    <row r="805" spans="1:90" ht="12.95" customHeight="1" x14ac:dyDescent="0.2">
      <c r="A805" s="72"/>
      <c r="B805" s="26" t="s">
        <v>289</v>
      </c>
      <c r="C805" s="29" t="s">
        <v>2054</v>
      </c>
      <c r="K805" s="10">
        <v>1923</v>
      </c>
      <c r="L805" s="9">
        <v>2427</v>
      </c>
      <c r="M805" s="9">
        <v>4338</v>
      </c>
      <c r="N805" s="107">
        <f t="shared" si="106"/>
        <v>352</v>
      </c>
      <c r="O805" s="141">
        <f>+AF805+AS805+BF805+BV805+CI805</f>
        <v>4338</v>
      </c>
      <c r="P805" s="142">
        <f t="shared" si="107"/>
        <v>0</v>
      </c>
      <c r="Q805" s="222">
        <v>1137</v>
      </c>
      <c r="R805" s="222">
        <v>2419</v>
      </c>
      <c r="S805" s="107">
        <f t="shared" si="103"/>
        <v>488</v>
      </c>
      <c r="T805" s="141">
        <f>+AH805+AU805+BH805+BK805+BX805+CK805</f>
        <v>2419</v>
      </c>
      <c r="U805" s="142">
        <f t="shared" si="108"/>
        <v>0</v>
      </c>
      <c r="V805" s="260"/>
      <c r="W805" s="131"/>
      <c r="X805" s="55"/>
      <c r="Y805" s="55"/>
      <c r="Z805" s="55"/>
      <c r="AA805" s="55"/>
      <c r="AB805" s="55"/>
      <c r="AC805" s="55"/>
      <c r="AD805" s="9">
        <v>1059</v>
      </c>
      <c r="AE805" s="9">
        <v>1028</v>
      </c>
      <c r="AF805" s="9">
        <v>609</v>
      </c>
      <c r="AG805" s="251">
        <v>820</v>
      </c>
      <c r="AH805" s="252">
        <v>1576</v>
      </c>
      <c r="AI805" s="252"/>
      <c r="AJ805" s="131"/>
      <c r="AK805" s="55"/>
      <c r="AL805" s="55"/>
      <c r="AM805" s="55"/>
      <c r="AN805" s="55"/>
      <c r="AO805" s="55"/>
      <c r="AP805" s="55"/>
      <c r="AQ805" s="9">
        <v>368</v>
      </c>
      <c r="AR805" s="9">
        <v>824</v>
      </c>
      <c r="AS805" s="9">
        <v>718</v>
      </c>
      <c r="AT805" s="251">
        <v>0</v>
      </c>
      <c r="AU805" s="251">
        <v>30</v>
      </c>
      <c r="AV805" s="251"/>
      <c r="AW805" s="131"/>
      <c r="AX805" s="55"/>
      <c r="AY805" s="55"/>
      <c r="AZ805" s="68"/>
      <c r="BA805" s="68"/>
      <c r="BB805" s="68"/>
      <c r="BC805" s="68"/>
      <c r="BD805" s="68">
        <v>125</v>
      </c>
      <c r="BE805" s="68">
        <v>15</v>
      </c>
      <c r="BF805" s="213">
        <v>1018</v>
      </c>
      <c r="BG805" s="251">
        <v>71</v>
      </c>
      <c r="BH805" s="266">
        <v>93</v>
      </c>
      <c r="BI805" s="254"/>
      <c r="BJ805" s="268">
        <v>1</v>
      </c>
      <c r="BK805" s="251">
        <v>93</v>
      </c>
      <c r="BL805" s="251"/>
      <c r="BM805" s="131"/>
      <c r="BN805" s="55"/>
      <c r="BO805" s="55"/>
      <c r="BP805" s="94"/>
      <c r="BQ805" s="94"/>
      <c r="BR805" s="94"/>
      <c r="BS805" s="94"/>
      <c r="BT805" s="94">
        <v>288</v>
      </c>
      <c r="BU805" s="94">
        <v>121</v>
      </c>
      <c r="BV805" s="94">
        <v>1549</v>
      </c>
      <c r="BW805" s="251">
        <v>245</v>
      </c>
      <c r="BX805" s="251">
        <v>627</v>
      </c>
      <c r="BY805" s="251"/>
      <c r="BZ805" s="55"/>
      <c r="CA805" s="55"/>
      <c r="CB805" s="55"/>
      <c r="CC805" s="55"/>
      <c r="CD805" s="55"/>
      <c r="CE805" s="55"/>
      <c r="CF805" s="55"/>
      <c r="CG805" s="9">
        <v>83</v>
      </c>
      <c r="CH805" s="9">
        <v>439</v>
      </c>
      <c r="CI805" s="9">
        <v>444</v>
      </c>
      <c r="CJ805" s="251">
        <v>0</v>
      </c>
      <c r="CK805" s="251">
        <v>0</v>
      </c>
      <c r="CL805" s="251"/>
    </row>
    <row r="806" spans="1:90" ht="12.95" customHeight="1" x14ac:dyDescent="0.2">
      <c r="A806" s="72"/>
      <c r="B806" s="26" t="s">
        <v>1917</v>
      </c>
      <c r="C806" s="29" t="s">
        <v>2054</v>
      </c>
      <c r="K806" s="10">
        <v>1830</v>
      </c>
      <c r="L806" s="9">
        <v>1789</v>
      </c>
      <c r="M806" s="9">
        <v>1852</v>
      </c>
      <c r="N806" s="107">
        <f t="shared" si="106"/>
        <v>448</v>
      </c>
      <c r="O806" s="141">
        <f>+AF806+AS806+BF806+BV806+CI806</f>
        <v>1852</v>
      </c>
      <c r="P806" s="142">
        <f t="shared" si="107"/>
        <v>0</v>
      </c>
      <c r="Q806" s="222">
        <v>2292</v>
      </c>
      <c r="R806" s="222">
        <v>2408</v>
      </c>
      <c r="S806" s="107">
        <f t="shared" si="103"/>
        <v>489</v>
      </c>
      <c r="T806" s="141">
        <f>+AH806+AU806+BH806+BK806+BX806+CK806</f>
        <v>2408</v>
      </c>
      <c r="U806" s="142">
        <f t="shared" si="108"/>
        <v>0</v>
      </c>
      <c r="V806" s="260"/>
      <c r="W806" s="131"/>
      <c r="X806" s="55"/>
      <c r="Y806" s="55"/>
      <c r="Z806" s="55"/>
      <c r="AA806" s="55"/>
      <c r="AB806" s="55"/>
      <c r="AC806" s="55"/>
      <c r="AD806" s="9">
        <v>1597</v>
      </c>
      <c r="AE806" s="9">
        <v>1710</v>
      </c>
      <c r="AF806" s="9">
        <v>1790</v>
      </c>
      <c r="AG806" s="252">
        <v>2245</v>
      </c>
      <c r="AH806" s="252">
        <v>2289</v>
      </c>
      <c r="AI806" s="252"/>
      <c r="AJ806" s="131"/>
      <c r="AK806" s="55"/>
      <c r="AL806" s="55"/>
      <c r="AM806" s="55"/>
      <c r="AN806" s="55"/>
      <c r="AO806" s="55"/>
      <c r="AP806" s="55"/>
      <c r="AQ806" s="9">
        <v>4</v>
      </c>
      <c r="AR806" s="9">
        <v>0</v>
      </c>
      <c r="AS806" s="9">
        <v>0</v>
      </c>
      <c r="AT806" s="251">
        <v>0</v>
      </c>
      <c r="AU806" s="251">
        <v>0</v>
      </c>
      <c r="AV806" s="251"/>
      <c r="AW806" s="131"/>
      <c r="AX806" s="55"/>
      <c r="AY806" s="55"/>
      <c r="AZ806" s="68"/>
      <c r="BA806" s="68"/>
      <c r="BB806" s="68"/>
      <c r="BC806" s="68"/>
      <c r="BD806" s="68">
        <v>51</v>
      </c>
      <c r="BE806" s="68">
        <v>0</v>
      </c>
      <c r="BF806" s="213">
        <v>0</v>
      </c>
      <c r="BG806" s="251">
        <v>0</v>
      </c>
      <c r="BH806" s="266">
        <v>0</v>
      </c>
      <c r="BI806" s="254"/>
      <c r="BJ806" s="268">
        <v>47</v>
      </c>
      <c r="BK806" s="251">
        <v>119</v>
      </c>
      <c r="BL806" s="251"/>
      <c r="BM806" s="131"/>
      <c r="BN806" s="55"/>
      <c r="BO806" s="55"/>
      <c r="BP806" s="94"/>
      <c r="BQ806" s="94"/>
      <c r="BR806" s="94"/>
      <c r="BS806" s="94"/>
      <c r="BT806" s="94">
        <v>140</v>
      </c>
      <c r="BU806" s="94">
        <v>0</v>
      </c>
      <c r="BV806" s="94">
        <v>0</v>
      </c>
      <c r="BW806" s="251">
        <v>0</v>
      </c>
      <c r="BX806" s="251">
        <v>0</v>
      </c>
      <c r="BY806" s="251"/>
      <c r="BZ806" s="55"/>
      <c r="CA806" s="55"/>
      <c r="CB806" s="55"/>
      <c r="CC806" s="55"/>
      <c r="CD806" s="55"/>
      <c r="CE806" s="55"/>
      <c r="CF806" s="55"/>
      <c r="CG806" s="9">
        <v>38</v>
      </c>
      <c r="CH806" s="9">
        <v>79</v>
      </c>
      <c r="CI806" s="9">
        <v>62</v>
      </c>
      <c r="CJ806" s="251">
        <v>0</v>
      </c>
      <c r="CK806" s="251">
        <v>0</v>
      </c>
      <c r="CL806" s="251"/>
    </row>
    <row r="807" spans="1:90" ht="12.95" customHeight="1" x14ac:dyDescent="0.2">
      <c r="A807" s="72" t="s">
        <v>344</v>
      </c>
      <c r="B807" s="26" t="s">
        <v>299</v>
      </c>
      <c r="C807" s="29" t="s">
        <v>2054</v>
      </c>
      <c r="K807" s="10">
        <v>1754</v>
      </c>
      <c r="L807" s="9">
        <v>1390</v>
      </c>
      <c r="M807" s="9">
        <v>1223</v>
      </c>
      <c r="N807" s="107">
        <f t="shared" si="106"/>
        <v>500</v>
      </c>
      <c r="O807" s="141">
        <f>+AF807+AS807+BF807+BV807+CI807</f>
        <v>1223</v>
      </c>
      <c r="P807" s="142">
        <f t="shared" si="107"/>
        <v>0</v>
      </c>
      <c r="Q807" s="222">
        <v>1278</v>
      </c>
      <c r="R807" s="222">
        <v>2401</v>
      </c>
      <c r="S807" s="107">
        <f t="shared" si="103"/>
        <v>491</v>
      </c>
      <c r="T807" s="141">
        <f>+AH807+AU807+BH807+BK807+BX807+CK807</f>
        <v>2401</v>
      </c>
      <c r="U807" s="142">
        <f t="shared" si="108"/>
        <v>0</v>
      </c>
      <c r="V807" s="260"/>
      <c r="W807" s="131"/>
      <c r="X807" s="55"/>
      <c r="Y807" s="55"/>
      <c r="Z807" s="55"/>
      <c r="AA807" s="55"/>
      <c r="AB807" s="55"/>
      <c r="AC807" s="55"/>
      <c r="AD807" s="9">
        <v>560</v>
      </c>
      <c r="AE807" s="9">
        <v>563</v>
      </c>
      <c r="AF807" s="9">
        <v>542</v>
      </c>
      <c r="AG807" s="251">
        <v>812</v>
      </c>
      <c r="AH807" s="251">
        <v>850</v>
      </c>
      <c r="AI807" s="251"/>
      <c r="AJ807" s="131"/>
      <c r="AK807" s="55"/>
      <c r="AL807" s="55"/>
      <c r="AM807" s="55"/>
      <c r="AN807" s="55"/>
      <c r="AO807" s="55"/>
      <c r="AP807" s="55"/>
      <c r="AQ807" s="9">
        <v>14</v>
      </c>
      <c r="AR807" s="9">
        <v>20</v>
      </c>
      <c r="AS807" s="9">
        <v>33</v>
      </c>
      <c r="AT807" s="251">
        <v>31</v>
      </c>
      <c r="AU807" s="251">
        <v>30</v>
      </c>
      <c r="AV807" s="251"/>
      <c r="AW807" s="131"/>
      <c r="AX807" s="55"/>
      <c r="AY807" s="55"/>
      <c r="AZ807" s="68"/>
      <c r="BA807" s="68"/>
      <c r="BB807" s="68"/>
      <c r="BC807" s="68"/>
      <c r="BD807" s="68">
        <v>37</v>
      </c>
      <c r="BE807" s="68">
        <v>27</v>
      </c>
      <c r="BF807" s="213">
        <v>0</v>
      </c>
      <c r="BG807" s="251">
        <v>0</v>
      </c>
      <c r="BH807" s="266">
        <v>0</v>
      </c>
      <c r="BI807" s="254"/>
      <c r="BJ807" s="268">
        <v>279</v>
      </c>
      <c r="BK807" s="251">
        <v>389</v>
      </c>
      <c r="BL807" s="251"/>
      <c r="BM807" s="131"/>
      <c r="BN807" s="55"/>
      <c r="BO807" s="55"/>
      <c r="BP807" s="94"/>
      <c r="BQ807" s="94"/>
      <c r="BR807" s="94"/>
      <c r="BS807" s="94"/>
      <c r="BT807" s="94">
        <v>883</v>
      </c>
      <c r="BU807" s="94">
        <v>452</v>
      </c>
      <c r="BV807" s="94">
        <v>359</v>
      </c>
      <c r="BW807" s="251">
        <v>156</v>
      </c>
      <c r="BX807" s="252">
        <v>1132</v>
      </c>
      <c r="BY807" s="252"/>
      <c r="BZ807" s="55"/>
      <c r="CA807" s="55"/>
      <c r="CB807" s="55"/>
      <c r="CC807" s="55"/>
      <c r="CD807" s="55"/>
      <c r="CE807" s="55"/>
      <c r="CF807" s="55"/>
      <c r="CG807" s="9">
        <v>260</v>
      </c>
      <c r="CH807" s="9">
        <v>328</v>
      </c>
      <c r="CI807" s="9">
        <v>289</v>
      </c>
      <c r="CJ807" s="251">
        <v>0</v>
      </c>
      <c r="CK807" s="251">
        <v>0</v>
      </c>
      <c r="CL807" s="251"/>
    </row>
    <row r="808" spans="1:90" ht="12.95" customHeight="1" x14ac:dyDescent="0.2">
      <c r="A808" s="72" t="s">
        <v>304</v>
      </c>
      <c r="B808" s="26" t="s">
        <v>1902</v>
      </c>
      <c r="C808" s="29" t="s">
        <v>2054</v>
      </c>
      <c r="K808" s="10">
        <v>2217</v>
      </c>
      <c r="L808" s="9">
        <v>2562</v>
      </c>
      <c r="M808" s="9">
        <v>2569</v>
      </c>
      <c r="N808" s="107">
        <f t="shared" si="106"/>
        <v>413</v>
      </c>
      <c r="O808" s="141">
        <f>+AF808+AS808+BF808+BV808+CI808</f>
        <v>2569</v>
      </c>
      <c r="P808" s="142">
        <f t="shared" si="107"/>
        <v>0</v>
      </c>
      <c r="Q808" s="222">
        <v>2851</v>
      </c>
      <c r="R808" s="222">
        <v>2291</v>
      </c>
      <c r="S808" s="107">
        <f t="shared" si="103"/>
        <v>497</v>
      </c>
      <c r="T808" s="141">
        <f>+AH808+AU808+BH808+BK808+BX808+CK808</f>
        <v>2291</v>
      </c>
      <c r="U808" s="142">
        <f t="shared" si="108"/>
        <v>0</v>
      </c>
      <c r="V808" s="260"/>
      <c r="W808" s="131"/>
      <c r="X808" s="55"/>
      <c r="Y808" s="55"/>
      <c r="Z808" s="55"/>
      <c r="AA808" s="55"/>
      <c r="AB808" s="55"/>
      <c r="AC808" s="55"/>
      <c r="AD808" s="9">
        <v>1283</v>
      </c>
      <c r="AE808" s="9">
        <v>1235</v>
      </c>
      <c r="AF808" s="9">
        <v>1370</v>
      </c>
      <c r="AG808" s="252">
        <v>1519</v>
      </c>
      <c r="AH808" s="252">
        <v>1058</v>
      </c>
      <c r="AI808" s="252"/>
      <c r="AJ808" s="131"/>
      <c r="AK808" s="55"/>
      <c r="AL808" s="55"/>
      <c r="AM808" s="55"/>
      <c r="AN808" s="55"/>
      <c r="AO808" s="55"/>
      <c r="AP808" s="55"/>
      <c r="AQ808" s="9">
        <v>0</v>
      </c>
      <c r="AR808" s="9">
        <v>0</v>
      </c>
      <c r="AS808" s="9">
        <v>1</v>
      </c>
      <c r="AT808" s="251">
        <v>2</v>
      </c>
      <c r="AU808" s="251">
        <v>26</v>
      </c>
      <c r="AV808" s="251"/>
      <c r="AW808" s="131"/>
      <c r="AX808" s="55"/>
      <c r="AY808" s="55"/>
      <c r="AZ808" s="68"/>
      <c r="BA808" s="68"/>
      <c r="BB808" s="68"/>
      <c r="BC808" s="68"/>
      <c r="BD808" s="68">
        <v>0</v>
      </c>
      <c r="BE808" s="68">
        <v>0</v>
      </c>
      <c r="BF808" s="213">
        <v>0</v>
      </c>
      <c r="BG808" s="251">
        <v>20</v>
      </c>
      <c r="BH808" s="266">
        <v>33</v>
      </c>
      <c r="BI808" s="254"/>
      <c r="BJ808" s="268">
        <v>203</v>
      </c>
      <c r="BK808" s="251">
        <v>157</v>
      </c>
      <c r="BL808" s="251"/>
      <c r="BM808" s="131"/>
      <c r="BN808" s="55"/>
      <c r="BO808" s="55"/>
      <c r="BP808" s="94"/>
      <c r="BQ808" s="94"/>
      <c r="BR808" s="94"/>
      <c r="BS808" s="94"/>
      <c r="BT808" s="94">
        <v>752</v>
      </c>
      <c r="BU808" s="94">
        <v>1095</v>
      </c>
      <c r="BV808" s="94">
        <v>972</v>
      </c>
      <c r="BW808" s="252">
        <v>1107</v>
      </c>
      <c r="BX808" s="252">
        <v>1017</v>
      </c>
      <c r="BY808" s="252"/>
      <c r="BZ808" s="55"/>
      <c r="CA808" s="55"/>
      <c r="CB808" s="55"/>
      <c r="CC808" s="55"/>
      <c r="CD808" s="55"/>
      <c r="CE808" s="55"/>
      <c r="CF808" s="55"/>
      <c r="CG808" s="9">
        <v>182</v>
      </c>
      <c r="CH808" s="9">
        <v>232</v>
      </c>
      <c r="CI808" s="9">
        <v>226</v>
      </c>
      <c r="CJ808" s="251">
        <v>0</v>
      </c>
      <c r="CK808" s="251">
        <v>0</v>
      </c>
      <c r="CL808" s="251"/>
    </row>
    <row r="809" spans="1:90" ht="12.95" customHeight="1" x14ac:dyDescent="0.2">
      <c r="A809" s="72"/>
      <c r="B809" s="26" t="s">
        <v>1957</v>
      </c>
      <c r="C809" s="29" t="s">
        <v>2054</v>
      </c>
      <c r="K809" s="10">
        <v>726</v>
      </c>
      <c r="L809" s="9">
        <v>782</v>
      </c>
      <c r="M809" s="9">
        <v>1411</v>
      </c>
      <c r="N809" s="107">
        <f t="shared" si="106"/>
        <v>482</v>
      </c>
      <c r="O809" s="141">
        <f>+AF809+AS809+BF809+BV809+CI809</f>
        <v>1411</v>
      </c>
      <c r="P809" s="142">
        <f t="shared" si="107"/>
        <v>0</v>
      </c>
      <c r="Q809" s="222">
        <v>2850</v>
      </c>
      <c r="R809" s="222">
        <v>2113</v>
      </c>
      <c r="S809" s="107">
        <f t="shared" si="103"/>
        <v>510</v>
      </c>
      <c r="T809" s="141">
        <f>+AH809+AU809+BH809+BK809+BX809+CK809</f>
        <v>2113</v>
      </c>
      <c r="U809" s="142">
        <f t="shared" si="108"/>
        <v>0</v>
      </c>
      <c r="V809" s="260"/>
      <c r="W809" s="131"/>
      <c r="X809" s="55"/>
      <c r="Y809" s="55"/>
      <c r="Z809" s="55"/>
      <c r="AA809" s="55"/>
      <c r="AB809" s="55"/>
      <c r="AC809" s="55"/>
      <c r="AD809" s="9">
        <v>369</v>
      </c>
      <c r="AE809" s="9">
        <v>270</v>
      </c>
      <c r="AF809" s="9">
        <v>890</v>
      </c>
      <c r="AG809" s="252">
        <v>1872</v>
      </c>
      <c r="AH809" s="252">
        <v>1562</v>
      </c>
      <c r="AI809" s="252"/>
      <c r="AJ809" s="131"/>
      <c r="AK809" s="55"/>
      <c r="AL809" s="55"/>
      <c r="AM809" s="55"/>
      <c r="AN809" s="55"/>
      <c r="AO809" s="55"/>
      <c r="AP809" s="55"/>
      <c r="AQ809" s="9">
        <v>0</v>
      </c>
      <c r="AR809" s="9">
        <v>0</v>
      </c>
      <c r="AS809" s="9">
        <v>0</v>
      </c>
      <c r="AT809" s="251">
        <v>0</v>
      </c>
      <c r="AU809" s="251">
        <v>0</v>
      </c>
      <c r="AV809" s="251"/>
      <c r="AW809" s="131"/>
      <c r="AX809" s="55"/>
      <c r="AY809" s="55"/>
      <c r="AZ809" s="68"/>
      <c r="BA809" s="68"/>
      <c r="BB809" s="68"/>
      <c r="BC809" s="68"/>
      <c r="BD809" s="68">
        <v>233</v>
      </c>
      <c r="BE809" s="68">
        <v>406</v>
      </c>
      <c r="BF809" s="213">
        <v>356</v>
      </c>
      <c r="BG809" s="251">
        <v>428</v>
      </c>
      <c r="BH809" s="266">
        <v>29</v>
      </c>
      <c r="BI809" s="254"/>
      <c r="BJ809" s="268">
        <v>0</v>
      </c>
      <c r="BK809" s="251">
        <v>90</v>
      </c>
      <c r="BL809" s="251"/>
      <c r="BM809" s="131"/>
      <c r="BN809" s="55"/>
      <c r="BO809" s="55"/>
      <c r="BP809" s="94"/>
      <c r="BQ809" s="94"/>
      <c r="BR809" s="94"/>
      <c r="BS809" s="94"/>
      <c r="BT809" s="94">
        <v>124</v>
      </c>
      <c r="BU809" s="94">
        <v>106</v>
      </c>
      <c r="BV809" s="94">
        <v>165</v>
      </c>
      <c r="BW809" s="251">
        <v>550</v>
      </c>
      <c r="BX809" s="251">
        <v>432</v>
      </c>
      <c r="BY809" s="251"/>
      <c r="BZ809" s="55"/>
      <c r="CA809" s="55"/>
      <c r="CB809" s="55"/>
      <c r="CC809" s="55"/>
      <c r="CD809" s="55"/>
      <c r="CE809" s="55"/>
      <c r="CF809" s="55"/>
      <c r="CG809" s="9">
        <v>0</v>
      </c>
      <c r="CH809" s="9">
        <v>0</v>
      </c>
      <c r="CI809" s="9">
        <v>0</v>
      </c>
      <c r="CJ809" s="251">
        <v>0</v>
      </c>
      <c r="CK809" s="251">
        <v>0</v>
      </c>
      <c r="CL809" s="251"/>
    </row>
    <row r="810" spans="1:90" ht="12.95" customHeight="1" x14ac:dyDescent="0.2">
      <c r="A810" s="72"/>
      <c r="B810" s="26" t="s">
        <v>404</v>
      </c>
      <c r="C810" s="29" t="s">
        <v>2054</v>
      </c>
      <c r="K810" s="10">
        <v>512</v>
      </c>
      <c r="L810" s="9">
        <v>283</v>
      </c>
      <c r="M810" s="9">
        <v>358</v>
      </c>
      <c r="N810" s="107">
        <f t="shared" si="106"/>
        <v>639</v>
      </c>
      <c r="O810" s="141">
        <f>+AF810+AS810+BF810+BV810+CI810</f>
        <v>358</v>
      </c>
      <c r="P810" s="142">
        <f t="shared" si="107"/>
        <v>0</v>
      </c>
      <c r="Q810" s="221">
        <v>658</v>
      </c>
      <c r="R810" s="222">
        <v>2065</v>
      </c>
      <c r="S810" s="107">
        <f t="shared" ref="S810:S873" si="109">IF(R810&gt;0,RANK(R810,$R$16:$R$986),"—")</f>
        <v>514</v>
      </c>
      <c r="T810" s="141">
        <f>+AH810+AU810+BH810+BK810+BX810+CK810</f>
        <v>2065</v>
      </c>
      <c r="U810" s="142">
        <f t="shared" si="108"/>
        <v>0</v>
      </c>
      <c r="V810" s="260"/>
      <c r="W810" s="131"/>
      <c r="X810" s="55"/>
      <c r="Y810" s="55"/>
      <c r="Z810" s="55"/>
      <c r="AA810" s="55"/>
      <c r="AB810" s="55"/>
      <c r="AC810" s="55"/>
      <c r="AD810" s="9">
        <v>495</v>
      </c>
      <c r="AE810" s="9">
        <v>157</v>
      </c>
      <c r="AF810" s="9">
        <v>173</v>
      </c>
      <c r="AG810" s="251">
        <v>392</v>
      </c>
      <c r="AH810" s="252">
        <v>1315</v>
      </c>
      <c r="AI810" s="252"/>
      <c r="AJ810" s="131"/>
      <c r="AK810" s="55"/>
      <c r="AL810" s="55"/>
      <c r="AM810" s="55"/>
      <c r="AN810" s="55"/>
      <c r="AO810" s="55"/>
      <c r="AP810" s="55"/>
      <c r="AQ810" s="9">
        <v>0</v>
      </c>
      <c r="AR810" s="9">
        <v>0</v>
      </c>
      <c r="AS810" s="9">
        <v>0</v>
      </c>
      <c r="AT810" s="251">
        <v>0</v>
      </c>
      <c r="AU810" s="251">
        <v>20</v>
      </c>
      <c r="AV810" s="251"/>
      <c r="AW810" s="131"/>
      <c r="AX810" s="55"/>
      <c r="AY810" s="55"/>
      <c r="AZ810" s="68"/>
      <c r="BA810" s="68"/>
      <c r="BB810" s="68"/>
      <c r="BC810" s="68"/>
      <c r="BD810" s="68">
        <v>0</v>
      </c>
      <c r="BE810" s="68">
        <v>95</v>
      </c>
      <c r="BF810" s="213">
        <v>172</v>
      </c>
      <c r="BG810" s="251">
        <v>211</v>
      </c>
      <c r="BH810" s="266">
        <v>16</v>
      </c>
      <c r="BI810" s="254"/>
      <c r="BJ810" s="268">
        <v>0</v>
      </c>
      <c r="BK810" s="251">
        <v>72</v>
      </c>
      <c r="BL810" s="251"/>
      <c r="BM810" s="131"/>
      <c r="BN810" s="55"/>
      <c r="BO810" s="55"/>
      <c r="BP810" s="94"/>
      <c r="BQ810" s="94"/>
      <c r="BR810" s="94"/>
      <c r="BS810" s="94"/>
      <c r="BT810" s="94">
        <v>17</v>
      </c>
      <c r="BU810" s="94">
        <v>31</v>
      </c>
      <c r="BV810" s="94">
        <v>13</v>
      </c>
      <c r="BW810" s="251">
        <v>55</v>
      </c>
      <c r="BX810" s="251">
        <v>642</v>
      </c>
      <c r="BY810" s="251"/>
      <c r="BZ810" s="55"/>
      <c r="CA810" s="55"/>
      <c r="CB810" s="55"/>
      <c r="CC810" s="55"/>
      <c r="CD810" s="55"/>
      <c r="CE810" s="55"/>
      <c r="CF810" s="55"/>
      <c r="CG810" s="9">
        <v>0</v>
      </c>
      <c r="CH810" s="9">
        <v>0</v>
      </c>
      <c r="CI810" s="9">
        <v>0</v>
      </c>
      <c r="CJ810" s="251">
        <v>0</v>
      </c>
      <c r="CK810" s="251">
        <v>0</v>
      </c>
      <c r="CL810" s="251"/>
    </row>
    <row r="811" spans="1:90" ht="12.95" customHeight="1" x14ac:dyDescent="0.2">
      <c r="A811" s="72" t="s">
        <v>313</v>
      </c>
      <c r="B811" s="26" t="s">
        <v>263</v>
      </c>
      <c r="C811" s="29" t="s">
        <v>2054</v>
      </c>
      <c r="K811" s="10">
        <v>2708</v>
      </c>
      <c r="L811" s="9">
        <v>2061</v>
      </c>
      <c r="M811" s="9">
        <v>2197</v>
      </c>
      <c r="N811" s="107">
        <f t="shared" si="106"/>
        <v>428</v>
      </c>
      <c r="O811" s="141">
        <f>+AF811+AS811+BF811+BV811+CI811</f>
        <v>2197</v>
      </c>
      <c r="P811" s="142">
        <f t="shared" si="107"/>
        <v>0</v>
      </c>
      <c r="Q811" s="245">
        <v>1785</v>
      </c>
      <c r="R811" s="245">
        <v>2059</v>
      </c>
      <c r="S811" s="107">
        <f t="shared" si="109"/>
        <v>515</v>
      </c>
      <c r="T811" s="141">
        <f>+AH811+AU811+BH811+BK811+BX811+CK811</f>
        <v>2059</v>
      </c>
      <c r="U811" s="142">
        <f t="shared" si="108"/>
        <v>0</v>
      </c>
      <c r="V811" s="260"/>
      <c r="W811" s="131"/>
      <c r="X811" s="55"/>
      <c r="Y811" s="55"/>
      <c r="Z811" s="55"/>
      <c r="AA811" s="55"/>
      <c r="AB811" s="55"/>
      <c r="AC811" s="55"/>
      <c r="AD811" s="9">
        <v>865</v>
      </c>
      <c r="AE811" s="9">
        <v>410</v>
      </c>
      <c r="AF811" s="9">
        <v>915</v>
      </c>
      <c r="AG811" s="251">
        <v>250</v>
      </c>
      <c r="AH811" s="251">
        <v>494</v>
      </c>
      <c r="AI811" s="251"/>
      <c r="AJ811" s="131"/>
      <c r="AK811" s="55"/>
      <c r="AL811" s="55"/>
      <c r="AM811" s="55"/>
      <c r="AN811" s="55"/>
      <c r="AO811" s="55"/>
      <c r="AP811" s="55"/>
      <c r="AQ811" s="9">
        <v>462</v>
      </c>
      <c r="AR811" s="9">
        <v>104</v>
      </c>
      <c r="AS811" s="9">
        <v>85</v>
      </c>
      <c r="AT811" s="251">
        <v>212</v>
      </c>
      <c r="AU811" s="251">
        <v>366</v>
      </c>
      <c r="AV811" s="251"/>
      <c r="AW811" s="131"/>
      <c r="AX811" s="55"/>
      <c r="AY811" s="55"/>
      <c r="AZ811" s="68"/>
      <c r="BA811" s="68"/>
      <c r="BB811" s="68"/>
      <c r="BC811" s="68"/>
      <c r="BD811" s="68">
        <v>330</v>
      </c>
      <c r="BE811" s="68">
        <v>503</v>
      </c>
      <c r="BF811" s="213">
        <v>218</v>
      </c>
      <c r="BG811" s="251">
        <v>275</v>
      </c>
      <c r="BH811" s="266">
        <v>403</v>
      </c>
      <c r="BI811" s="254"/>
      <c r="BJ811" s="268">
        <v>83</v>
      </c>
      <c r="BK811" s="251">
        <v>0</v>
      </c>
      <c r="BL811" s="251"/>
      <c r="BM811" s="131"/>
      <c r="BN811" s="55"/>
      <c r="BO811" s="55"/>
      <c r="BP811" s="94"/>
      <c r="BQ811" s="94"/>
      <c r="BR811" s="94"/>
      <c r="BS811" s="94"/>
      <c r="BT811" s="94">
        <v>1051</v>
      </c>
      <c r="BU811" s="94">
        <v>1044</v>
      </c>
      <c r="BV811" s="94">
        <v>979</v>
      </c>
      <c r="BW811" s="251">
        <v>965</v>
      </c>
      <c r="BX811" s="251">
        <v>796</v>
      </c>
      <c r="BY811" s="251"/>
      <c r="BZ811" s="55"/>
      <c r="CA811" s="55"/>
      <c r="CB811" s="55"/>
      <c r="CC811" s="55"/>
      <c r="CD811" s="55"/>
      <c r="CE811" s="55"/>
      <c r="CF811" s="55"/>
      <c r="CG811" s="9">
        <v>0</v>
      </c>
      <c r="CH811" s="9">
        <v>0</v>
      </c>
      <c r="CI811" s="9">
        <v>0</v>
      </c>
      <c r="CJ811" s="251">
        <v>0</v>
      </c>
      <c r="CK811" s="251">
        <v>0</v>
      </c>
      <c r="CL811" s="251"/>
    </row>
    <row r="812" spans="1:90" ht="12.95" customHeight="1" x14ac:dyDescent="0.2">
      <c r="A812" s="72" t="s">
        <v>500</v>
      </c>
      <c r="B812" s="26" t="s">
        <v>1938</v>
      </c>
      <c r="C812" s="29" t="s">
        <v>2054</v>
      </c>
      <c r="K812" s="10">
        <v>1076</v>
      </c>
      <c r="L812" s="9">
        <v>1311</v>
      </c>
      <c r="M812" s="9">
        <v>1479</v>
      </c>
      <c r="N812" s="107">
        <f t="shared" si="106"/>
        <v>475</v>
      </c>
      <c r="O812" s="141">
        <f>+AF812+AS812+BF812+BV812+CI812</f>
        <v>1479</v>
      </c>
      <c r="P812" s="142">
        <f t="shared" si="107"/>
        <v>0</v>
      </c>
      <c r="Q812" s="245">
        <v>2109</v>
      </c>
      <c r="R812" s="245">
        <v>2050</v>
      </c>
      <c r="S812" s="107">
        <f t="shared" si="109"/>
        <v>516</v>
      </c>
      <c r="T812" s="141">
        <f>+AH812+AU812+BH812+BK812+BX812+CK812</f>
        <v>2050</v>
      </c>
      <c r="U812" s="142">
        <f t="shared" si="108"/>
        <v>0</v>
      </c>
      <c r="V812" s="260"/>
      <c r="W812" s="131"/>
      <c r="X812" s="55"/>
      <c r="Y812" s="55"/>
      <c r="Z812" s="55"/>
      <c r="AA812" s="55"/>
      <c r="AB812" s="55"/>
      <c r="AC812" s="55"/>
      <c r="AD812" s="9">
        <v>312</v>
      </c>
      <c r="AE812" s="9">
        <v>365</v>
      </c>
      <c r="AF812" s="9">
        <v>470</v>
      </c>
      <c r="AG812" s="251">
        <v>602</v>
      </c>
      <c r="AH812" s="251">
        <v>821</v>
      </c>
      <c r="AI812" s="251"/>
      <c r="AJ812" s="131"/>
      <c r="AK812" s="55"/>
      <c r="AL812" s="55"/>
      <c r="AM812" s="55"/>
      <c r="AN812" s="55"/>
      <c r="AO812" s="55"/>
      <c r="AP812" s="55"/>
      <c r="AQ812" s="9">
        <v>146</v>
      </c>
      <c r="AR812" s="9">
        <v>283</v>
      </c>
      <c r="AS812" s="9">
        <v>521</v>
      </c>
      <c r="AT812" s="251">
        <v>71</v>
      </c>
      <c r="AU812" s="251">
        <v>38</v>
      </c>
      <c r="AV812" s="251"/>
      <c r="AW812" s="131"/>
      <c r="AX812" s="55"/>
      <c r="AY812" s="55"/>
      <c r="AZ812" s="68"/>
      <c r="BA812" s="68"/>
      <c r="BB812" s="68"/>
      <c r="BC812" s="68"/>
      <c r="BD812" s="68">
        <v>445</v>
      </c>
      <c r="BE812" s="68">
        <v>264</v>
      </c>
      <c r="BF812" s="213">
        <v>300</v>
      </c>
      <c r="BG812" s="251">
        <v>0</v>
      </c>
      <c r="BH812" s="266">
        <v>0</v>
      </c>
      <c r="BI812" s="254"/>
      <c r="BJ812" s="268">
        <v>677</v>
      </c>
      <c r="BK812" s="251">
        <v>710</v>
      </c>
      <c r="BL812" s="251"/>
      <c r="BM812" s="131"/>
      <c r="BN812" s="55"/>
      <c r="BO812" s="55"/>
      <c r="BP812" s="94"/>
      <c r="BQ812" s="94"/>
      <c r="BR812" s="94"/>
      <c r="BS812" s="94"/>
      <c r="BT812" s="94">
        <v>173</v>
      </c>
      <c r="BU812" s="94">
        <v>399</v>
      </c>
      <c r="BV812" s="94">
        <v>188</v>
      </c>
      <c r="BW812" s="251">
        <v>759</v>
      </c>
      <c r="BX812" s="251">
        <v>481</v>
      </c>
      <c r="BY812" s="251"/>
      <c r="BZ812" s="55"/>
      <c r="CA812" s="55"/>
      <c r="CB812" s="55"/>
      <c r="CC812" s="55"/>
      <c r="CD812" s="55"/>
      <c r="CE812" s="55"/>
      <c r="CF812" s="55"/>
      <c r="CG812" s="9">
        <v>0</v>
      </c>
      <c r="CH812" s="9">
        <v>0</v>
      </c>
      <c r="CI812" s="9">
        <v>0</v>
      </c>
      <c r="CJ812" s="251">
        <v>0</v>
      </c>
      <c r="CK812" s="251">
        <v>0</v>
      </c>
      <c r="CL812" s="251"/>
    </row>
    <row r="813" spans="1:90" ht="12.95" customHeight="1" x14ac:dyDescent="0.25">
      <c r="A813" s="72" t="s">
        <v>412</v>
      </c>
      <c r="B813" s="26" t="s">
        <v>427</v>
      </c>
      <c r="C813" s="29" t="s">
        <v>2054</v>
      </c>
      <c r="D813" s="262"/>
      <c r="E813" s="99"/>
      <c r="F813" s="44"/>
      <c r="G813" s="52"/>
      <c r="H813" s="44"/>
      <c r="I813" s="44"/>
      <c r="J813" s="44"/>
      <c r="K813" s="44">
        <v>353</v>
      </c>
      <c r="L813" s="44"/>
      <c r="M813" s="44"/>
      <c r="N813" s="107" t="str">
        <f t="shared" si="106"/>
        <v>—</v>
      </c>
      <c r="O813" s="141">
        <f>+AF813+AS813+BF813+BV813+CI813</f>
        <v>0</v>
      </c>
      <c r="P813" s="142">
        <f t="shared" si="107"/>
        <v>0</v>
      </c>
      <c r="Q813" s="245"/>
      <c r="R813" s="245">
        <v>2009</v>
      </c>
      <c r="S813" s="107">
        <f t="shared" si="109"/>
        <v>519</v>
      </c>
      <c r="T813" s="141">
        <f>+AH813+AU813+BH813+BK813+BX813+CK813</f>
        <v>2009</v>
      </c>
      <c r="U813" s="142">
        <f t="shared" si="108"/>
        <v>0</v>
      </c>
      <c r="V813" s="260"/>
      <c r="W813" s="263"/>
      <c r="X813" s="99"/>
      <c r="Y813" s="44"/>
      <c r="Z813" s="44"/>
      <c r="AA813" s="44"/>
      <c r="AB813" s="44"/>
      <c r="AC813" s="44"/>
      <c r="AD813" s="44">
        <v>332</v>
      </c>
      <c r="AE813" s="44"/>
      <c r="AF813" s="44"/>
      <c r="AG813" s="252"/>
      <c r="AH813" s="252">
        <v>1592</v>
      </c>
      <c r="AI813" s="252"/>
      <c r="AJ813" s="263"/>
      <c r="AK813" s="99"/>
      <c r="AL813" s="44"/>
      <c r="AM813" s="44"/>
      <c r="AN813" s="44"/>
      <c r="AO813" s="44"/>
      <c r="AP813" s="44"/>
      <c r="AQ813" s="44">
        <v>0</v>
      </c>
      <c r="AR813" s="44"/>
      <c r="AS813" s="44"/>
      <c r="AT813" s="251"/>
      <c r="AU813" s="251">
        <v>122</v>
      </c>
      <c r="AV813" s="251"/>
      <c r="AW813" s="263"/>
      <c r="AX813" s="99"/>
      <c r="AY813" s="44"/>
      <c r="AZ813" s="66"/>
      <c r="BA813" s="66"/>
      <c r="BB813" s="66"/>
      <c r="BC813" s="66"/>
      <c r="BD813" s="66">
        <v>21</v>
      </c>
      <c r="BE813" s="66"/>
      <c r="BF813" s="217"/>
      <c r="BG813" s="251"/>
      <c r="BH813" s="266">
        <v>21</v>
      </c>
      <c r="BI813" s="254"/>
      <c r="BJ813" s="268"/>
      <c r="BK813" s="251">
        <v>98</v>
      </c>
      <c r="BL813" s="251"/>
      <c r="BM813" s="263"/>
      <c r="BN813" s="99"/>
      <c r="BO813" s="44"/>
      <c r="BP813" s="44"/>
      <c r="BQ813" s="44"/>
      <c r="BR813" s="44"/>
      <c r="BS813" s="44"/>
      <c r="BT813" s="44">
        <v>0</v>
      </c>
      <c r="BU813" s="44"/>
      <c r="BV813" s="44"/>
      <c r="BW813" s="251"/>
      <c r="BX813" s="251">
        <v>176</v>
      </c>
      <c r="BY813" s="251"/>
      <c r="BZ813" s="262"/>
      <c r="CA813" s="99"/>
      <c r="CB813" s="44"/>
      <c r="CC813" s="44"/>
      <c r="CD813" s="44"/>
      <c r="CE813" s="44"/>
      <c r="CF813" s="44"/>
      <c r="CG813" s="44">
        <v>0</v>
      </c>
      <c r="CH813" s="44"/>
      <c r="CI813" s="44"/>
      <c r="CJ813" s="316"/>
      <c r="CK813" s="251">
        <v>0</v>
      </c>
      <c r="CL813" s="251"/>
    </row>
    <row r="814" spans="1:90" ht="12.95" customHeight="1" x14ac:dyDescent="0.2">
      <c r="A814" s="72"/>
      <c r="B814" s="26" t="s">
        <v>1928</v>
      </c>
      <c r="C814" s="29" t="s">
        <v>2054</v>
      </c>
      <c r="K814" s="10">
        <v>1766</v>
      </c>
      <c r="L814" s="9">
        <v>1545</v>
      </c>
      <c r="M814" s="9">
        <v>1576</v>
      </c>
      <c r="N814" s="107">
        <f t="shared" si="106"/>
        <v>465</v>
      </c>
      <c r="O814" s="141">
        <f>+AF814+AS814+BF814+BV814+CI814</f>
        <v>1576</v>
      </c>
      <c r="P814" s="142">
        <f t="shared" si="107"/>
        <v>0</v>
      </c>
      <c r="Q814" s="245">
        <v>2195</v>
      </c>
      <c r="R814" s="245">
        <v>1956</v>
      </c>
      <c r="S814" s="107">
        <f t="shared" si="109"/>
        <v>526</v>
      </c>
      <c r="T814" s="141">
        <f>+AH814+AU814+BH814+BK814+BX814+CK814</f>
        <v>1956</v>
      </c>
      <c r="U814" s="142">
        <f t="shared" si="108"/>
        <v>0</v>
      </c>
      <c r="V814" s="260"/>
      <c r="W814" s="131"/>
      <c r="X814" s="55"/>
      <c r="Y814" s="55"/>
      <c r="Z814" s="55"/>
      <c r="AA814" s="55"/>
      <c r="AB814" s="55"/>
      <c r="AC814" s="55"/>
      <c r="AD814" s="9">
        <v>1762</v>
      </c>
      <c r="AE814" s="9">
        <v>1538</v>
      </c>
      <c r="AF814" s="9">
        <v>1571</v>
      </c>
      <c r="AG814" s="252">
        <v>2190</v>
      </c>
      <c r="AH814" s="252">
        <v>1873</v>
      </c>
      <c r="AI814" s="252"/>
      <c r="AJ814" s="131"/>
      <c r="AK814" s="55"/>
      <c r="AL814" s="55"/>
      <c r="AM814" s="55"/>
      <c r="AN814" s="55"/>
      <c r="AO814" s="55"/>
      <c r="AP814" s="55"/>
      <c r="AQ814" s="9">
        <v>4</v>
      </c>
      <c r="AR814" s="9">
        <v>7</v>
      </c>
      <c r="AS814" s="9">
        <v>5</v>
      </c>
      <c r="AT814" s="251">
        <v>5</v>
      </c>
      <c r="AU814" s="251">
        <v>4</v>
      </c>
      <c r="AV814" s="251"/>
      <c r="AW814" s="131"/>
      <c r="AX814" s="55"/>
      <c r="AY814" s="55"/>
      <c r="AZ814" s="68"/>
      <c r="BA814" s="68"/>
      <c r="BB814" s="68"/>
      <c r="BC814" s="68"/>
      <c r="BD814" s="68">
        <v>0</v>
      </c>
      <c r="BE814" s="68">
        <v>0</v>
      </c>
      <c r="BF814" s="213">
        <v>0</v>
      </c>
      <c r="BG814" s="251">
        <v>0</v>
      </c>
      <c r="BH814" s="266">
        <v>37</v>
      </c>
      <c r="BI814" s="254"/>
      <c r="BJ814" s="268">
        <v>0</v>
      </c>
      <c r="BK814" s="251">
        <v>29</v>
      </c>
      <c r="BL814" s="251"/>
      <c r="BM814" s="131"/>
      <c r="BN814" s="55"/>
      <c r="BO814" s="55"/>
      <c r="BP814" s="94"/>
      <c r="BQ814" s="94"/>
      <c r="BR814" s="94"/>
      <c r="BS814" s="94"/>
      <c r="BT814" s="94">
        <v>0</v>
      </c>
      <c r="BU814" s="94">
        <v>0</v>
      </c>
      <c r="BV814" s="94">
        <v>0</v>
      </c>
      <c r="BW814" s="251">
        <v>0</v>
      </c>
      <c r="BX814" s="251">
        <v>13</v>
      </c>
      <c r="BY814" s="251"/>
      <c r="BZ814" s="55"/>
      <c r="CA814" s="55"/>
      <c r="CB814" s="55"/>
      <c r="CC814" s="55"/>
      <c r="CD814" s="55"/>
      <c r="CE814" s="55"/>
      <c r="CF814" s="55"/>
      <c r="CG814" s="9">
        <v>0</v>
      </c>
      <c r="CH814" s="9">
        <v>0</v>
      </c>
      <c r="CI814" s="9">
        <v>0</v>
      </c>
      <c r="CJ814" s="251">
        <v>0</v>
      </c>
      <c r="CK814" s="251">
        <v>0</v>
      </c>
      <c r="CL814" s="251"/>
    </row>
    <row r="815" spans="1:90" ht="12.95" customHeight="1" x14ac:dyDescent="0.2">
      <c r="A815" s="72"/>
      <c r="B815" s="247" t="s">
        <v>711</v>
      </c>
      <c r="C815" s="29" t="s">
        <v>2054</v>
      </c>
      <c r="K815" s="10"/>
      <c r="L815" s="9"/>
      <c r="M815" s="9">
        <v>449</v>
      </c>
      <c r="N815" s="107">
        <f t="shared" ref="N815:N846" si="110">IF(M815&gt;0,RANK(M815,$M$16:$M$986),"—")</f>
        <v>621</v>
      </c>
      <c r="O815" s="141">
        <f>+AF815+AS815+BF815+BV815+CI815</f>
        <v>449</v>
      </c>
      <c r="P815" s="142">
        <f t="shared" ref="P815:P846" si="111">+O815-M815</f>
        <v>0</v>
      </c>
      <c r="Q815" s="245">
        <v>1727</v>
      </c>
      <c r="R815" s="245">
        <v>1936</v>
      </c>
      <c r="S815" s="107">
        <f t="shared" si="109"/>
        <v>530</v>
      </c>
      <c r="T815" s="141">
        <f>+AH815+AU815+BH815+BK815+BX815+CK815</f>
        <v>1936</v>
      </c>
      <c r="U815" s="142">
        <f t="shared" si="108"/>
        <v>0</v>
      </c>
      <c r="V815" s="260"/>
      <c r="W815" s="131"/>
      <c r="X815" s="55"/>
      <c r="Y815" s="55"/>
      <c r="Z815" s="55"/>
      <c r="AA815" s="55"/>
      <c r="AB815" s="55"/>
      <c r="AC815" s="55"/>
      <c r="AD815" s="9"/>
      <c r="AE815" s="9"/>
      <c r="AF815" s="9">
        <v>254</v>
      </c>
      <c r="AG815" s="251">
        <v>767</v>
      </c>
      <c r="AH815" s="251">
        <v>974</v>
      </c>
      <c r="AI815" s="251"/>
      <c r="AJ815" s="131"/>
      <c r="AK815" s="55"/>
      <c r="AL815" s="55"/>
      <c r="AM815" s="55"/>
      <c r="AN815" s="55"/>
      <c r="AO815" s="55"/>
      <c r="AP815" s="55"/>
      <c r="AQ815" s="9"/>
      <c r="AR815" s="9"/>
      <c r="AS815" s="9">
        <v>70</v>
      </c>
      <c r="AT815" s="251">
        <v>27</v>
      </c>
      <c r="AU815" s="251">
        <v>21</v>
      </c>
      <c r="AV815" s="251"/>
      <c r="AW815" s="131"/>
      <c r="AX815" s="55"/>
      <c r="AY815" s="55"/>
      <c r="AZ815" s="68"/>
      <c r="BA815" s="68"/>
      <c r="BB815" s="68"/>
      <c r="BC815" s="68"/>
      <c r="BD815" s="68"/>
      <c r="BE815" s="68"/>
      <c r="BF815" s="213">
        <v>0</v>
      </c>
      <c r="BG815" s="251">
        <v>0</v>
      </c>
      <c r="BH815" s="266">
        <v>8</v>
      </c>
      <c r="BI815" s="254"/>
      <c r="BJ815" s="268">
        <v>0</v>
      </c>
      <c r="BK815" s="251">
        <v>0</v>
      </c>
      <c r="BL815" s="251"/>
      <c r="BM815" s="131"/>
      <c r="BN815" s="55"/>
      <c r="BO815" s="55"/>
      <c r="BP815" s="94"/>
      <c r="BQ815" s="94"/>
      <c r="BR815" s="94"/>
      <c r="BS815" s="94"/>
      <c r="BT815" s="94"/>
      <c r="BU815" s="94"/>
      <c r="BV815" s="94">
        <v>125</v>
      </c>
      <c r="BW815" s="251">
        <v>352</v>
      </c>
      <c r="BX815" s="251">
        <v>253</v>
      </c>
      <c r="BY815" s="251"/>
      <c r="BZ815" s="55"/>
      <c r="CA815" s="55"/>
      <c r="CB815" s="55"/>
      <c r="CC815" s="55"/>
      <c r="CD815" s="55"/>
      <c r="CE815" s="55"/>
      <c r="CF815" s="55"/>
      <c r="CG815" s="9"/>
      <c r="CH815" s="9"/>
      <c r="CI815" s="9">
        <v>0</v>
      </c>
      <c r="CJ815" s="251">
        <v>581</v>
      </c>
      <c r="CK815" s="251">
        <v>680</v>
      </c>
      <c r="CL815" s="251"/>
    </row>
    <row r="816" spans="1:90" ht="12.95" customHeight="1" x14ac:dyDescent="0.2">
      <c r="A816" s="72" t="s">
        <v>376</v>
      </c>
      <c r="B816" s="26" t="s">
        <v>349</v>
      </c>
      <c r="C816" s="29" t="s">
        <v>2054</v>
      </c>
      <c r="K816" s="10">
        <v>951</v>
      </c>
      <c r="L816" s="9">
        <v>669</v>
      </c>
      <c r="M816" s="9">
        <v>885</v>
      </c>
      <c r="N816" s="107">
        <f t="shared" si="110"/>
        <v>534</v>
      </c>
      <c r="O816" s="141">
        <f>+AF816+AS816+BF816+BV816+CI816</f>
        <v>885</v>
      </c>
      <c r="P816" s="142">
        <f t="shared" si="111"/>
        <v>0</v>
      </c>
      <c r="Q816" s="245">
        <v>1875</v>
      </c>
      <c r="R816" s="245">
        <v>1934</v>
      </c>
      <c r="S816" s="107">
        <f t="shared" si="109"/>
        <v>531</v>
      </c>
      <c r="T816" s="141">
        <f>+AH816+AU816+BH816+BK816+BX816+CK816</f>
        <v>1934</v>
      </c>
      <c r="U816" s="142">
        <f t="shared" si="108"/>
        <v>0</v>
      </c>
      <c r="V816" s="260"/>
      <c r="W816" s="131"/>
      <c r="X816" s="55"/>
      <c r="Y816" s="55"/>
      <c r="Z816" s="55"/>
      <c r="AA816" s="55"/>
      <c r="AB816" s="55"/>
      <c r="AC816" s="55"/>
      <c r="AD816" s="9">
        <v>575</v>
      </c>
      <c r="AE816" s="9">
        <v>346</v>
      </c>
      <c r="AF816" s="9">
        <v>593</v>
      </c>
      <c r="AG816" s="252">
        <v>1026</v>
      </c>
      <c r="AH816" s="252">
        <v>1217</v>
      </c>
      <c r="AI816" s="252"/>
      <c r="AJ816" s="131"/>
      <c r="AK816" s="55"/>
      <c r="AL816" s="55"/>
      <c r="AM816" s="55"/>
      <c r="AN816" s="55"/>
      <c r="AO816" s="55"/>
      <c r="AP816" s="55"/>
      <c r="AQ816" s="9">
        <v>8</v>
      </c>
      <c r="AR816" s="9">
        <v>9</v>
      </c>
      <c r="AS816" s="9">
        <v>6</v>
      </c>
      <c r="AT816" s="251">
        <v>9</v>
      </c>
      <c r="AU816" s="251">
        <v>7</v>
      </c>
      <c r="AV816" s="251"/>
      <c r="AW816" s="131"/>
      <c r="AX816" s="55"/>
      <c r="AY816" s="55"/>
      <c r="AZ816" s="68"/>
      <c r="BA816" s="68"/>
      <c r="BB816" s="68"/>
      <c r="BC816" s="68"/>
      <c r="BD816" s="68">
        <v>14</v>
      </c>
      <c r="BE816" s="68">
        <v>6</v>
      </c>
      <c r="BF816" s="213">
        <v>3</v>
      </c>
      <c r="BG816" s="251">
        <v>10</v>
      </c>
      <c r="BH816" s="266">
        <v>30</v>
      </c>
      <c r="BI816" s="254"/>
      <c r="BJ816" s="268">
        <v>618</v>
      </c>
      <c r="BK816" s="251">
        <v>443</v>
      </c>
      <c r="BL816" s="251"/>
      <c r="BM816" s="131"/>
      <c r="BN816" s="55"/>
      <c r="BO816" s="55"/>
      <c r="BP816" s="94"/>
      <c r="BQ816" s="94"/>
      <c r="BR816" s="94"/>
      <c r="BS816" s="94"/>
      <c r="BT816" s="94">
        <v>153</v>
      </c>
      <c r="BU816" s="94">
        <v>159</v>
      </c>
      <c r="BV816" s="94">
        <v>172</v>
      </c>
      <c r="BW816" s="251">
        <v>212</v>
      </c>
      <c r="BX816" s="251">
        <v>237</v>
      </c>
      <c r="BY816" s="251"/>
      <c r="BZ816" s="55"/>
      <c r="CA816" s="55"/>
      <c r="CB816" s="55"/>
      <c r="CC816" s="55"/>
      <c r="CD816" s="55"/>
      <c r="CE816" s="55"/>
      <c r="CF816" s="55"/>
      <c r="CG816" s="9">
        <v>201</v>
      </c>
      <c r="CH816" s="9">
        <v>149</v>
      </c>
      <c r="CI816" s="9">
        <v>111</v>
      </c>
      <c r="CJ816" s="251">
        <v>0</v>
      </c>
      <c r="CK816" s="251">
        <v>0</v>
      </c>
      <c r="CL816" s="251"/>
    </row>
    <row r="817" spans="1:90" ht="12.95" customHeight="1" x14ac:dyDescent="0.2">
      <c r="A817" s="72"/>
      <c r="B817" s="26" t="s">
        <v>1951</v>
      </c>
      <c r="C817" s="29" t="s">
        <v>2054</v>
      </c>
      <c r="K817" s="10">
        <v>1020</v>
      </c>
      <c r="L817" s="9">
        <v>915</v>
      </c>
      <c r="M817" s="9">
        <v>1117</v>
      </c>
      <c r="N817" s="107">
        <f t="shared" si="110"/>
        <v>505</v>
      </c>
      <c r="O817" s="141">
        <f>+AF817+AS817+BF817+BV817+CI817</f>
        <v>1117</v>
      </c>
      <c r="P817" s="142">
        <f t="shared" si="111"/>
        <v>0</v>
      </c>
      <c r="Q817" s="245">
        <v>1590</v>
      </c>
      <c r="R817" s="245">
        <v>1897</v>
      </c>
      <c r="S817" s="107">
        <f t="shared" si="109"/>
        <v>536</v>
      </c>
      <c r="T817" s="141">
        <f>+AH817+AU817+BH817+BK817+BX817+CK817</f>
        <v>1897</v>
      </c>
      <c r="U817" s="142">
        <f t="shared" si="108"/>
        <v>0</v>
      </c>
      <c r="V817" s="260"/>
      <c r="W817" s="131"/>
      <c r="X817" s="55"/>
      <c r="Y817" s="55"/>
      <c r="Z817" s="55"/>
      <c r="AA817" s="55"/>
      <c r="AB817" s="55"/>
      <c r="AC817" s="55"/>
      <c r="AD817" s="9">
        <v>887</v>
      </c>
      <c r="AE817" s="9">
        <v>831</v>
      </c>
      <c r="AF817" s="9">
        <v>758</v>
      </c>
      <c r="AG817" s="251">
        <v>971</v>
      </c>
      <c r="AH817" s="252">
        <v>1485</v>
      </c>
      <c r="AI817" s="252"/>
      <c r="AJ817" s="131"/>
      <c r="AK817" s="55"/>
      <c r="AL817" s="55"/>
      <c r="AM817" s="55"/>
      <c r="AN817" s="55"/>
      <c r="AO817" s="55"/>
      <c r="AP817" s="55"/>
      <c r="AQ817" s="9">
        <v>2</v>
      </c>
      <c r="AR817" s="9">
        <v>40</v>
      </c>
      <c r="AS817" s="9">
        <v>7</v>
      </c>
      <c r="AT817" s="251">
        <v>0</v>
      </c>
      <c r="AU817" s="251">
        <v>0</v>
      </c>
      <c r="AV817" s="251"/>
      <c r="AW817" s="131"/>
      <c r="AX817" s="55"/>
      <c r="AY817" s="55"/>
      <c r="AZ817" s="68"/>
      <c r="BA817" s="68"/>
      <c r="BB817" s="68"/>
      <c r="BC817" s="68"/>
      <c r="BD817" s="68">
        <v>5</v>
      </c>
      <c r="BE817" s="68">
        <v>0</v>
      </c>
      <c r="BF817" s="213">
        <v>0</v>
      </c>
      <c r="BG817" s="251">
        <v>4</v>
      </c>
      <c r="BH817" s="266">
        <v>0</v>
      </c>
      <c r="BI817" s="254"/>
      <c r="BJ817" s="268">
        <v>137</v>
      </c>
      <c r="BK817" s="251">
        <v>116</v>
      </c>
      <c r="BL817" s="251"/>
      <c r="BM817" s="131"/>
      <c r="BN817" s="55"/>
      <c r="BO817" s="55"/>
      <c r="BP817" s="94"/>
      <c r="BQ817" s="94"/>
      <c r="BR817" s="94"/>
      <c r="BS817" s="94"/>
      <c r="BT817" s="94">
        <v>95</v>
      </c>
      <c r="BU817" s="94">
        <v>44</v>
      </c>
      <c r="BV817" s="94">
        <v>186</v>
      </c>
      <c r="BW817" s="251">
        <v>478</v>
      </c>
      <c r="BX817" s="251">
        <v>296</v>
      </c>
      <c r="BY817" s="251"/>
      <c r="BZ817" s="55"/>
      <c r="CA817" s="55"/>
      <c r="CB817" s="55"/>
      <c r="CC817" s="55"/>
      <c r="CD817" s="55"/>
      <c r="CE817" s="55"/>
      <c r="CF817" s="55"/>
      <c r="CG817" s="9">
        <v>31</v>
      </c>
      <c r="CH817" s="9">
        <v>0</v>
      </c>
      <c r="CI817" s="9">
        <v>166</v>
      </c>
      <c r="CJ817" s="251">
        <v>0</v>
      </c>
      <c r="CK817" s="251">
        <v>0</v>
      </c>
      <c r="CL817" s="251"/>
    </row>
    <row r="818" spans="1:90" s="32" customFormat="1" ht="13.5" customHeight="1" x14ac:dyDescent="0.2">
      <c r="A818" s="72" t="s">
        <v>341</v>
      </c>
      <c r="B818" s="26" t="s">
        <v>1906</v>
      </c>
      <c r="C818" s="29" t="s">
        <v>2054</v>
      </c>
      <c r="D818" s="293"/>
      <c r="E818" s="25"/>
      <c r="F818" s="42"/>
      <c r="G818" s="25"/>
      <c r="H818" s="42"/>
      <c r="I818" s="42"/>
      <c r="J818" s="42"/>
      <c r="K818" s="10">
        <v>2450</v>
      </c>
      <c r="L818" s="9">
        <v>2426</v>
      </c>
      <c r="M818" s="9">
        <v>1849</v>
      </c>
      <c r="N818" s="107">
        <f t="shared" si="110"/>
        <v>449</v>
      </c>
      <c r="O818" s="141">
        <f>+AF818+AS818+BF818+BV818+CI818</f>
        <v>1849</v>
      </c>
      <c r="P818" s="142">
        <f t="shared" si="111"/>
        <v>0</v>
      </c>
      <c r="Q818" s="245">
        <v>1649</v>
      </c>
      <c r="R818" s="245">
        <v>1888</v>
      </c>
      <c r="S818" s="107">
        <f t="shared" si="109"/>
        <v>537</v>
      </c>
      <c r="T818" s="141">
        <f>+AH818+AU818+BH818+BK818+BX818+CK818</f>
        <v>1888</v>
      </c>
      <c r="U818" s="142">
        <f t="shared" si="108"/>
        <v>0</v>
      </c>
      <c r="V818" s="260"/>
      <c r="W818" s="131"/>
      <c r="X818" s="55"/>
      <c r="Y818" s="55"/>
      <c r="Z818" s="55"/>
      <c r="AA818" s="55"/>
      <c r="AB818" s="55"/>
      <c r="AC818" s="55"/>
      <c r="AD818" s="9">
        <v>426</v>
      </c>
      <c r="AE818" s="9">
        <v>462</v>
      </c>
      <c r="AF818" s="9">
        <v>331</v>
      </c>
      <c r="AG818" s="252">
        <v>1206</v>
      </c>
      <c r="AH818" s="252">
        <v>1621</v>
      </c>
      <c r="AI818" s="252"/>
      <c r="AJ818" s="131"/>
      <c r="AK818" s="55"/>
      <c r="AL818" s="55"/>
      <c r="AM818" s="55"/>
      <c r="AN818" s="55"/>
      <c r="AO818" s="55"/>
      <c r="AP818" s="55"/>
      <c r="AQ818" s="9">
        <v>327</v>
      </c>
      <c r="AR818" s="9">
        <v>1021</v>
      </c>
      <c r="AS818" s="9">
        <v>616</v>
      </c>
      <c r="AT818" s="251">
        <v>134</v>
      </c>
      <c r="AU818" s="251">
        <v>140</v>
      </c>
      <c r="AV818" s="251"/>
      <c r="AW818" s="131"/>
      <c r="AX818" s="55"/>
      <c r="AY818" s="55"/>
      <c r="AZ818" s="68"/>
      <c r="BA818" s="68"/>
      <c r="BB818" s="68"/>
      <c r="BC818" s="68"/>
      <c r="BD818" s="68">
        <v>1697</v>
      </c>
      <c r="BE818" s="68">
        <v>943</v>
      </c>
      <c r="BF818" s="213">
        <v>902</v>
      </c>
      <c r="BG818" s="251">
        <v>0</v>
      </c>
      <c r="BH818" s="266">
        <v>0</v>
      </c>
      <c r="BI818" s="254"/>
      <c r="BJ818" s="268">
        <v>309</v>
      </c>
      <c r="BK818" s="251">
        <v>127</v>
      </c>
      <c r="BL818" s="251"/>
      <c r="BM818" s="131"/>
      <c r="BN818" s="55"/>
      <c r="BO818" s="55"/>
      <c r="BP818" s="94"/>
      <c r="BQ818" s="94"/>
      <c r="BR818" s="94"/>
      <c r="BS818" s="94"/>
      <c r="BT818" s="94">
        <v>0</v>
      </c>
      <c r="BU818" s="94">
        <v>0</v>
      </c>
      <c r="BV818" s="94">
        <v>0</v>
      </c>
      <c r="BW818" s="251">
        <v>0</v>
      </c>
      <c r="BX818" s="251"/>
      <c r="BY818" s="251"/>
      <c r="BZ818" s="55"/>
      <c r="CA818" s="55"/>
      <c r="CB818" s="55"/>
      <c r="CC818" s="55"/>
      <c r="CD818" s="55"/>
      <c r="CE818" s="55"/>
      <c r="CF818" s="55"/>
      <c r="CG818" s="9">
        <v>0</v>
      </c>
      <c r="CH818" s="9">
        <v>0</v>
      </c>
      <c r="CI818" s="9">
        <v>0</v>
      </c>
      <c r="CJ818" s="251">
        <v>0</v>
      </c>
      <c r="CK818" s="251">
        <v>0</v>
      </c>
      <c r="CL818" s="251"/>
    </row>
    <row r="819" spans="1:90" s="32" customFormat="1" ht="13.5" customHeight="1" x14ac:dyDescent="0.2">
      <c r="A819" s="72"/>
      <c r="B819" s="26" t="s">
        <v>1947</v>
      </c>
      <c r="C819" s="29" t="s">
        <v>2054</v>
      </c>
      <c r="D819" s="293"/>
      <c r="E819" s="25"/>
      <c r="F819" s="42"/>
      <c r="G819" s="25"/>
      <c r="H819" s="42"/>
      <c r="I819" s="42"/>
      <c r="J819" s="42"/>
      <c r="K819" s="10">
        <v>600</v>
      </c>
      <c r="L819" s="9">
        <v>1052</v>
      </c>
      <c r="M819" s="9">
        <v>1018</v>
      </c>
      <c r="N819" s="107">
        <f t="shared" si="110"/>
        <v>525</v>
      </c>
      <c r="O819" s="141">
        <f>+AF819+AS819+BF819+BV819+CI819</f>
        <v>1018</v>
      </c>
      <c r="P819" s="142">
        <f t="shared" si="111"/>
        <v>0</v>
      </c>
      <c r="Q819" s="245">
        <v>1280</v>
      </c>
      <c r="R819" s="245">
        <v>1838</v>
      </c>
      <c r="S819" s="107">
        <f t="shared" si="109"/>
        <v>541</v>
      </c>
      <c r="T819" s="141">
        <f>+AH819+AU819+BH819+BK819+BX819+CK819</f>
        <v>1838</v>
      </c>
      <c r="U819" s="142">
        <f t="shared" si="108"/>
        <v>0</v>
      </c>
      <c r="V819" s="260"/>
      <c r="W819" s="131"/>
      <c r="X819" s="55"/>
      <c r="Y819" s="55"/>
      <c r="Z819" s="55"/>
      <c r="AA819" s="55"/>
      <c r="AB819" s="55"/>
      <c r="AC819" s="55"/>
      <c r="AD819" s="9">
        <v>600</v>
      </c>
      <c r="AE819" s="9">
        <v>1052</v>
      </c>
      <c r="AF819" s="9">
        <v>1018</v>
      </c>
      <c r="AG819" s="252">
        <v>1280</v>
      </c>
      <c r="AH819" s="252">
        <v>1838</v>
      </c>
      <c r="AI819" s="252"/>
      <c r="AJ819" s="131"/>
      <c r="AK819" s="55"/>
      <c r="AL819" s="55"/>
      <c r="AM819" s="55"/>
      <c r="AN819" s="55"/>
      <c r="AO819" s="55"/>
      <c r="AP819" s="55"/>
      <c r="AQ819" s="9">
        <v>0</v>
      </c>
      <c r="AR819" s="9">
        <v>0</v>
      </c>
      <c r="AS819" s="9">
        <v>0</v>
      </c>
      <c r="AT819" s="251">
        <v>0</v>
      </c>
      <c r="AU819" s="251">
        <v>0</v>
      </c>
      <c r="AV819" s="251"/>
      <c r="AW819" s="131"/>
      <c r="AX819" s="55"/>
      <c r="AY819" s="55"/>
      <c r="AZ819" s="68"/>
      <c r="BA819" s="68"/>
      <c r="BB819" s="68"/>
      <c r="BC819" s="68"/>
      <c r="BD819" s="68">
        <v>0</v>
      </c>
      <c r="BE819" s="68">
        <v>0</v>
      </c>
      <c r="BF819" s="213">
        <v>0</v>
      </c>
      <c r="BG819" s="251">
        <v>0</v>
      </c>
      <c r="BH819" s="266">
        <v>0</v>
      </c>
      <c r="BI819" s="254"/>
      <c r="BJ819" s="268">
        <v>0</v>
      </c>
      <c r="BK819" s="251">
        <v>0</v>
      </c>
      <c r="BL819" s="251"/>
      <c r="BM819" s="131"/>
      <c r="BN819" s="55"/>
      <c r="BO819" s="55"/>
      <c r="BP819" s="94"/>
      <c r="BQ819" s="94"/>
      <c r="BR819" s="94"/>
      <c r="BS819" s="94"/>
      <c r="BT819" s="94">
        <v>0</v>
      </c>
      <c r="BU819" s="94">
        <v>0</v>
      </c>
      <c r="BV819" s="94">
        <v>0</v>
      </c>
      <c r="BW819" s="251">
        <v>0</v>
      </c>
      <c r="BX819" s="251">
        <v>0</v>
      </c>
      <c r="BY819" s="251"/>
      <c r="BZ819" s="55"/>
      <c r="CA819" s="55"/>
      <c r="CB819" s="55"/>
      <c r="CC819" s="55"/>
      <c r="CD819" s="55"/>
      <c r="CE819" s="55"/>
      <c r="CF819" s="55"/>
      <c r="CG819" s="9">
        <v>0</v>
      </c>
      <c r="CH819" s="9">
        <v>0</v>
      </c>
      <c r="CI819" s="9">
        <v>0</v>
      </c>
      <c r="CJ819" s="251">
        <v>0</v>
      </c>
      <c r="CK819" s="251">
        <v>0</v>
      </c>
      <c r="CL819" s="251"/>
    </row>
    <row r="820" spans="1:90" ht="12.95" customHeight="1" x14ac:dyDescent="0.2">
      <c r="A820" s="72" t="s">
        <v>334</v>
      </c>
      <c r="B820" s="26" t="s">
        <v>344</v>
      </c>
      <c r="C820" s="29" t="s">
        <v>2054</v>
      </c>
      <c r="K820" s="10">
        <v>1020</v>
      </c>
      <c r="L820" s="9">
        <v>867</v>
      </c>
      <c r="M820" s="9">
        <v>1112</v>
      </c>
      <c r="N820" s="107">
        <f t="shared" si="110"/>
        <v>506</v>
      </c>
      <c r="O820" s="141">
        <f>+AF820+AS820+BF820+BV820+CI820</f>
        <v>1112</v>
      </c>
      <c r="P820" s="142">
        <f t="shared" si="111"/>
        <v>0</v>
      </c>
      <c r="Q820" s="245">
        <v>1532</v>
      </c>
      <c r="R820" s="245">
        <v>1801</v>
      </c>
      <c r="S820" s="107">
        <f t="shared" si="109"/>
        <v>546</v>
      </c>
      <c r="T820" s="141">
        <f>+AH820+AU820+BH820+BK820+BX820+CK820</f>
        <v>1801</v>
      </c>
      <c r="U820" s="142">
        <f t="shared" si="108"/>
        <v>0</v>
      </c>
      <c r="V820" s="260"/>
      <c r="W820" s="131"/>
      <c r="X820" s="55"/>
      <c r="Y820" s="55"/>
      <c r="Z820" s="55"/>
      <c r="AA820" s="55"/>
      <c r="AB820" s="55"/>
      <c r="AC820" s="55"/>
      <c r="AD820" s="9">
        <v>800</v>
      </c>
      <c r="AE820" s="9">
        <v>651</v>
      </c>
      <c r="AF820" s="9">
        <v>989</v>
      </c>
      <c r="AG820" s="251">
        <v>954</v>
      </c>
      <c r="AH820" s="252">
        <v>1005</v>
      </c>
      <c r="AI820" s="252"/>
      <c r="AJ820" s="131"/>
      <c r="AK820" s="55"/>
      <c r="AL820" s="55"/>
      <c r="AM820" s="55"/>
      <c r="AN820" s="55"/>
      <c r="AO820" s="55"/>
      <c r="AP820" s="55"/>
      <c r="AQ820" s="9">
        <v>26</v>
      </c>
      <c r="AR820" s="9">
        <v>53</v>
      </c>
      <c r="AS820" s="9">
        <v>38</v>
      </c>
      <c r="AT820" s="251">
        <v>45</v>
      </c>
      <c r="AU820" s="251">
        <v>3</v>
      </c>
      <c r="AV820" s="251"/>
      <c r="AW820" s="131"/>
      <c r="AX820" s="55"/>
      <c r="AY820" s="55"/>
      <c r="AZ820" s="68"/>
      <c r="BA820" s="68"/>
      <c r="BB820" s="68"/>
      <c r="BC820" s="68"/>
      <c r="BD820" s="68">
        <v>48</v>
      </c>
      <c r="BE820" s="68">
        <v>90</v>
      </c>
      <c r="BF820" s="213">
        <v>81</v>
      </c>
      <c r="BG820" s="251">
        <v>0</v>
      </c>
      <c r="BH820" s="266">
        <v>0</v>
      </c>
      <c r="BI820" s="254"/>
      <c r="BJ820" s="268">
        <v>3</v>
      </c>
      <c r="BK820" s="251">
        <v>6</v>
      </c>
      <c r="BL820" s="251"/>
      <c r="BM820" s="131"/>
      <c r="BN820" s="55"/>
      <c r="BO820" s="55"/>
      <c r="BP820" s="94"/>
      <c r="BQ820" s="94"/>
      <c r="BR820" s="94"/>
      <c r="BS820" s="94"/>
      <c r="BT820" s="94">
        <v>13</v>
      </c>
      <c r="BU820" s="94">
        <v>10</v>
      </c>
      <c r="BV820" s="94">
        <v>0</v>
      </c>
      <c r="BW820" s="251">
        <v>530</v>
      </c>
      <c r="BX820" s="251">
        <v>787</v>
      </c>
      <c r="BY820" s="251"/>
      <c r="BZ820" s="55"/>
      <c r="CA820" s="55"/>
      <c r="CB820" s="55"/>
      <c r="CC820" s="55"/>
      <c r="CD820" s="55"/>
      <c r="CE820" s="55"/>
      <c r="CF820" s="55"/>
      <c r="CG820" s="9">
        <v>133</v>
      </c>
      <c r="CH820" s="9">
        <v>63</v>
      </c>
      <c r="CI820" s="9">
        <v>4</v>
      </c>
      <c r="CJ820" s="251">
        <v>0</v>
      </c>
      <c r="CK820" s="251">
        <v>0</v>
      </c>
      <c r="CL820" s="251"/>
    </row>
    <row r="821" spans="1:90" ht="12.95" customHeight="1" x14ac:dyDescent="0.2">
      <c r="A821" s="72" t="s">
        <v>388</v>
      </c>
      <c r="B821" s="26" t="s">
        <v>297</v>
      </c>
      <c r="C821" s="29" t="s">
        <v>2054</v>
      </c>
      <c r="K821" s="10">
        <v>1783</v>
      </c>
      <c r="L821" s="9">
        <v>1657</v>
      </c>
      <c r="M821" s="9">
        <v>1548</v>
      </c>
      <c r="N821" s="107">
        <f t="shared" si="110"/>
        <v>469</v>
      </c>
      <c r="O821" s="141">
        <f>+AF821+AS821+BF821+BV821+CI821</f>
        <v>1548</v>
      </c>
      <c r="P821" s="142">
        <f t="shared" si="111"/>
        <v>0</v>
      </c>
      <c r="Q821" s="245">
        <v>1643</v>
      </c>
      <c r="R821" s="245">
        <v>1786</v>
      </c>
      <c r="S821" s="107">
        <f t="shared" si="109"/>
        <v>547</v>
      </c>
      <c r="T821" s="141">
        <f>+AH821+AU821+BH821+BK821+BX821+CK821</f>
        <v>1786</v>
      </c>
      <c r="U821" s="142">
        <f t="shared" si="108"/>
        <v>0</v>
      </c>
      <c r="V821" s="260"/>
      <c r="W821" s="131"/>
      <c r="X821" s="55"/>
      <c r="Y821" s="55"/>
      <c r="Z821" s="55"/>
      <c r="AA821" s="55"/>
      <c r="AB821" s="55"/>
      <c r="AC821" s="55"/>
      <c r="AD821" s="9">
        <v>1478</v>
      </c>
      <c r="AE821" s="9">
        <v>1364</v>
      </c>
      <c r="AF821" s="9">
        <v>1299</v>
      </c>
      <c r="AG821" s="252">
        <v>1274</v>
      </c>
      <c r="AH821" s="252">
        <v>1263</v>
      </c>
      <c r="AI821" s="252"/>
      <c r="AJ821" s="131"/>
      <c r="AK821" s="55"/>
      <c r="AL821" s="55"/>
      <c r="AM821" s="55"/>
      <c r="AN821" s="55"/>
      <c r="AO821" s="55"/>
      <c r="AP821" s="55"/>
      <c r="AQ821" s="9">
        <v>46</v>
      </c>
      <c r="AR821" s="9">
        <v>50</v>
      </c>
      <c r="AS821" s="9">
        <v>54</v>
      </c>
      <c r="AT821" s="251">
        <v>9</v>
      </c>
      <c r="AU821" s="251">
        <v>0</v>
      </c>
      <c r="AV821" s="251"/>
      <c r="AW821" s="131"/>
      <c r="AX821" s="55"/>
      <c r="AY821" s="55"/>
      <c r="AZ821" s="68"/>
      <c r="BA821" s="68"/>
      <c r="BB821" s="68"/>
      <c r="BC821" s="68"/>
      <c r="BD821" s="68">
        <v>68</v>
      </c>
      <c r="BE821" s="68">
        <v>93</v>
      </c>
      <c r="BF821" s="213">
        <v>80</v>
      </c>
      <c r="BG821" s="251">
        <v>241</v>
      </c>
      <c r="BH821" s="266">
        <v>467</v>
      </c>
      <c r="BI821" s="254"/>
      <c r="BJ821" s="268">
        <v>72</v>
      </c>
      <c r="BK821" s="251">
        <v>19</v>
      </c>
      <c r="BL821" s="251"/>
      <c r="BM821" s="131"/>
      <c r="BN821" s="55"/>
      <c r="BO821" s="55"/>
      <c r="BP821" s="94"/>
      <c r="BQ821" s="94"/>
      <c r="BR821" s="94"/>
      <c r="BS821" s="94"/>
      <c r="BT821" s="94">
        <v>44</v>
      </c>
      <c r="BU821" s="94">
        <v>51</v>
      </c>
      <c r="BV821" s="94">
        <v>54</v>
      </c>
      <c r="BW821" s="251">
        <v>47</v>
      </c>
      <c r="BX821" s="251">
        <v>37</v>
      </c>
      <c r="BY821" s="251"/>
      <c r="BZ821" s="55"/>
      <c r="CA821" s="55"/>
      <c r="CB821" s="55"/>
      <c r="CC821" s="55"/>
      <c r="CD821" s="55"/>
      <c r="CE821" s="55"/>
      <c r="CF821" s="55"/>
      <c r="CG821" s="9">
        <v>147</v>
      </c>
      <c r="CH821" s="9">
        <v>99</v>
      </c>
      <c r="CI821" s="9">
        <v>61</v>
      </c>
      <c r="CJ821" s="251">
        <v>0</v>
      </c>
      <c r="CK821" s="251">
        <v>0</v>
      </c>
      <c r="CL821" s="251"/>
    </row>
    <row r="822" spans="1:90" ht="12.95" customHeight="1" x14ac:dyDescent="0.2">
      <c r="A822" s="72"/>
      <c r="B822" s="26" t="s">
        <v>1941</v>
      </c>
      <c r="C822" s="29" t="s">
        <v>2054</v>
      </c>
      <c r="K822" s="10">
        <v>1131</v>
      </c>
      <c r="L822" s="9">
        <v>1216</v>
      </c>
      <c r="M822" s="9">
        <v>1433</v>
      </c>
      <c r="N822" s="107">
        <f t="shared" si="110"/>
        <v>479</v>
      </c>
      <c r="O822" s="141">
        <f>+AF822+AS822+BF822+BV822+CI822</f>
        <v>1433</v>
      </c>
      <c r="P822" s="142">
        <f t="shared" si="111"/>
        <v>0</v>
      </c>
      <c r="Q822" s="245">
        <v>1782</v>
      </c>
      <c r="R822" s="245">
        <v>1772</v>
      </c>
      <c r="S822" s="107">
        <f t="shared" si="109"/>
        <v>549</v>
      </c>
      <c r="T822" s="141">
        <f>+AH822+AU822+BH822+BK822+BX822+CK822</f>
        <v>1772</v>
      </c>
      <c r="U822" s="142">
        <f t="shared" si="108"/>
        <v>0</v>
      </c>
      <c r="V822" s="260"/>
      <c r="W822" s="131"/>
      <c r="X822" s="55"/>
      <c r="Y822" s="55"/>
      <c r="Z822" s="55"/>
      <c r="AA822" s="55"/>
      <c r="AB822" s="55"/>
      <c r="AC822" s="55"/>
      <c r="AD822" s="9">
        <v>723</v>
      </c>
      <c r="AE822" s="9">
        <v>731</v>
      </c>
      <c r="AF822" s="9">
        <v>985</v>
      </c>
      <c r="AG822" s="252">
        <v>1105</v>
      </c>
      <c r="AH822" s="252">
        <v>1028</v>
      </c>
      <c r="AI822" s="252"/>
      <c r="AJ822" s="131"/>
      <c r="AK822" s="55"/>
      <c r="AL822" s="55"/>
      <c r="AM822" s="55"/>
      <c r="AN822" s="55"/>
      <c r="AO822" s="55"/>
      <c r="AP822" s="135"/>
      <c r="AQ822" s="136">
        <v>8</v>
      </c>
      <c r="AR822" s="136">
        <v>0</v>
      </c>
      <c r="AS822" s="136">
        <v>0</v>
      </c>
      <c r="AT822" s="251">
        <v>0</v>
      </c>
      <c r="AU822" s="251">
        <v>2</v>
      </c>
      <c r="AV822" s="251"/>
      <c r="AW822" s="131"/>
      <c r="AX822" s="55"/>
      <c r="AY822" s="55"/>
      <c r="AZ822" s="68"/>
      <c r="BA822" s="68"/>
      <c r="BB822" s="68"/>
      <c r="BC822" s="68"/>
      <c r="BD822" s="68">
        <v>0</v>
      </c>
      <c r="BE822" s="68">
        <v>0</v>
      </c>
      <c r="BF822" s="213">
        <v>0</v>
      </c>
      <c r="BG822" s="251">
        <v>0</v>
      </c>
      <c r="BH822" s="266">
        <v>0</v>
      </c>
      <c r="BI822" s="254"/>
      <c r="BJ822" s="268">
        <v>199</v>
      </c>
      <c r="BK822" s="251">
        <v>0</v>
      </c>
      <c r="BL822" s="251"/>
      <c r="BM822" s="131"/>
      <c r="BN822" s="55"/>
      <c r="BO822" s="55"/>
      <c r="BP822" s="94"/>
      <c r="BQ822" s="94"/>
      <c r="BR822" s="94"/>
      <c r="BS822" s="94"/>
      <c r="BT822" s="94">
        <v>264</v>
      </c>
      <c r="BU822" s="94">
        <v>297</v>
      </c>
      <c r="BV822" s="94">
        <v>311</v>
      </c>
      <c r="BW822" s="251">
        <v>478</v>
      </c>
      <c r="BX822" s="251">
        <v>489</v>
      </c>
      <c r="BY822" s="251"/>
      <c r="BZ822" s="55"/>
      <c r="CA822" s="55"/>
      <c r="CB822" s="55"/>
      <c r="CC822" s="55"/>
      <c r="CD822" s="55"/>
      <c r="CE822" s="55"/>
      <c r="CF822" s="55"/>
      <c r="CG822" s="9">
        <v>136</v>
      </c>
      <c r="CH822" s="9">
        <v>188</v>
      </c>
      <c r="CI822" s="9">
        <v>137</v>
      </c>
      <c r="CJ822" s="251">
        <v>0</v>
      </c>
      <c r="CK822" s="251">
        <v>253</v>
      </c>
      <c r="CL822" s="251"/>
    </row>
    <row r="823" spans="1:90" ht="12.95" customHeight="1" x14ac:dyDescent="0.2">
      <c r="A823" s="72"/>
      <c r="B823" s="26" t="s">
        <v>1925</v>
      </c>
      <c r="C823" s="29" t="s">
        <v>2054</v>
      </c>
      <c r="K823" s="10">
        <v>1356</v>
      </c>
      <c r="L823" s="9">
        <v>1604</v>
      </c>
      <c r="M823" s="9">
        <v>1596</v>
      </c>
      <c r="N823" s="107">
        <f t="shared" si="110"/>
        <v>463</v>
      </c>
      <c r="O823" s="141">
        <f>+AF823+AS823+BF823+BV823+CI823</f>
        <v>1596</v>
      </c>
      <c r="P823" s="142">
        <f t="shared" si="111"/>
        <v>0</v>
      </c>
      <c r="Q823" s="245">
        <v>1457</v>
      </c>
      <c r="R823" s="245">
        <v>1751</v>
      </c>
      <c r="S823" s="107">
        <f t="shared" si="109"/>
        <v>552</v>
      </c>
      <c r="T823" s="141">
        <f>+AH823+AU823+BH823+BK823+BX823+CK823</f>
        <v>1751</v>
      </c>
      <c r="U823" s="142">
        <f t="shared" si="108"/>
        <v>0</v>
      </c>
      <c r="V823" s="260"/>
      <c r="W823" s="131"/>
      <c r="X823" s="55"/>
      <c r="Y823" s="55"/>
      <c r="Z823" s="55"/>
      <c r="AA823" s="55"/>
      <c r="AB823" s="55"/>
      <c r="AC823" s="55"/>
      <c r="AD823" s="9">
        <v>729</v>
      </c>
      <c r="AE823" s="9">
        <v>1101</v>
      </c>
      <c r="AF823" s="9">
        <v>553</v>
      </c>
      <c r="AG823" s="251">
        <v>726</v>
      </c>
      <c r="AH823" s="252">
        <v>1236</v>
      </c>
      <c r="AI823" s="252"/>
      <c r="AJ823" s="131"/>
      <c r="AK823" s="55"/>
      <c r="AL823" s="55"/>
      <c r="AM823" s="55"/>
      <c r="AN823" s="55"/>
      <c r="AO823" s="55"/>
      <c r="AP823" s="55"/>
      <c r="AQ823" s="9">
        <v>0</v>
      </c>
      <c r="AR823" s="9">
        <v>0</v>
      </c>
      <c r="AS823" s="9">
        <v>0</v>
      </c>
      <c r="AT823" s="251">
        <v>0</v>
      </c>
      <c r="AU823" s="251">
        <v>0</v>
      </c>
      <c r="AV823" s="251"/>
      <c r="AW823" s="131"/>
      <c r="AX823" s="55"/>
      <c r="AY823" s="55"/>
      <c r="AZ823" s="68"/>
      <c r="BA823" s="68"/>
      <c r="BB823" s="68"/>
      <c r="BC823" s="68"/>
      <c r="BD823" s="68">
        <v>118</v>
      </c>
      <c r="BE823" s="68">
        <v>65</v>
      </c>
      <c r="BF823" s="213">
        <v>528</v>
      </c>
      <c r="BG823" s="251">
        <v>347</v>
      </c>
      <c r="BH823" s="266">
        <v>170</v>
      </c>
      <c r="BI823" s="254"/>
      <c r="BJ823" s="268">
        <v>53</v>
      </c>
      <c r="BK823" s="251">
        <v>26</v>
      </c>
      <c r="BL823" s="251"/>
      <c r="BM823" s="131"/>
      <c r="BN823" s="55"/>
      <c r="BO823" s="55"/>
      <c r="BP823" s="94"/>
      <c r="BQ823" s="94"/>
      <c r="BR823" s="94"/>
      <c r="BS823" s="94"/>
      <c r="BT823" s="94">
        <v>388</v>
      </c>
      <c r="BU823" s="94">
        <v>347</v>
      </c>
      <c r="BV823" s="94">
        <v>424</v>
      </c>
      <c r="BW823" s="251">
        <v>315</v>
      </c>
      <c r="BX823" s="251">
        <v>312</v>
      </c>
      <c r="BY823" s="251"/>
      <c r="BZ823" s="55"/>
      <c r="CA823" s="55"/>
      <c r="CB823" s="55"/>
      <c r="CC823" s="55"/>
      <c r="CD823" s="55"/>
      <c r="CE823" s="55"/>
      <c r="CF823" s="55"/>
      <c r="CG823" s="9">
        <v>121</v>
      </c>
      <c r="CH823" s="9">
        <v>91</v>
      </c>
      <c r="CI823" s="9">
        <v>91</v>
      </c>
      <c r="CJ823" s="251">
        <v>16</v>
      </c>
      <c r="CK823" s="251">
        <v>7</v>
      </c>
      <c r="CL823" s="251"/>
    </row>
    <row r="824" spans="1:90" ht="12.95" customHeight="1" x14ac:dyDescent="0.2">
      <c r="A824" s="72" t="s">
        <v>331</v>
      </c>
      <c r="B824" s="26" t="s">
        <v>418</v>
      </c>
      <c r="C824" s="29" t="s">
        <v>2054</v>
      </c>
      <c r="K824" s="10">
        <v>410</v>
      </c>
      <c r="L824" s="9">
        <v>932</v>
      </c>
      <c r="M824" s="9">
        <v>1150</v>
      </c>
      <c r="N824" s="107">
        <f t="shared" si="110"/>
        <v>503</v>
      </c>
      <c r="O824" s="141">
        <f>+AF824+AS824+BF824+BV824+CI824</f>
        <v>1150</v>
      </c>
      <c r="P824" s="142">
        <f t="shared" si="111"/>
        <v>0</v>
      </c>
      <c r="Q824" s="245">
        <v>1376</v>
      </c>
      <c r="R824" s="245">
        <v>1736</v>
      </c>
      <c r="S824" s="107">
        <f t="shared" si="109"/>
        <v>555</v>
      </c>
      <c r="T824" s="141">
        <f>+AH824+AU824+BH824+BK824+BX824+CK824</f>
        <v>1736</v>
      </c>
      <c r="U824" s="142">
        <f t="shared" si="108"/>
        <v>0</v>
      </c>
      <c r="V824" s="260"/>
      <c r="W824" s="131"/>
      <c r="X824" s="55"/>
      <c r="Y824" s="55"/>
      <c r="Z824" s="55"/>
      <c r="AA824" s="55"/>
      <c r="AB824" s="55"/>
      <c r="AC824" s="55"/>
      <c r="AD824" s="9">
        <v>246</v>
      </c>
      <c r="AE824" s="9">
        <v>407</v>
      </c>
      <c r="AF824" s="9">
        <v>589</v>
      </c>
      <c r="AG824" s="251">
        <v>660</v>
      </c>
      <c r="AH824" s="251">
        <v>833</v>
      </c>
      <c r="AI824" s="251"/>
      <c r="AJ824" s="131"/>
      <c r="AK824" s="55"/>
      <c r="AL824" s="55"/>
      <c r="AM824" s="55"/>
      <c r="AN824" s="55"/>
      <c r="AO824" s="55"/>
      <c r="AP824" s="55"/>
      <c r="AQ824" s="9">
        <v>10</v>
      </c>
      <c r="AR824" s="9">
        <v>123</v>
      </c>
      <c r="AS824" s="9">
        <v>268</v>
      </c>
      <c r="AT824" s="251">
        <v>280</v>
      </c>
      <c r="AU824" s="251">
        <v>353</v>
      </c>
      <c r="AV824" s="251"/>
      <c r="AW824" s="131"/>
      <c r="AX824" s="55"/>
      <c r="AY824" s="55"/>
      <c r="AZ824" s="68"/>
      <c r="BA824" s="68"/>
      <c r="BB824" s="68"/>
      <c r="BC824" s="68"/>
      <c r="BD824" s="68">
        <v>3</v>
      </c>
      <c r="BE824" s="68">
        <v>0</v>
      </c>
      <c r="BF824" s="213">
        <v>0</v>
      </c>
      <c r="BG824" s="251">
        <v>0</v>
      </c>
      <c r="BH824" s="266">
        <v>0</v>
      </c>
      <c r="BI824" s="254"/>
      <c r="BJ824" s="268">
        <v>0</v>
      </c>
      <c r="BK824" s="251">
        <v>0</v>
      </c>
      <c r="BL824" s="251"/>
      <c r="BM824" s="131"/>
      <c r="BN824" s="55"/>
      <c r="BO824" s="55"/>
      <c r="BP824" s="94"/>
      <c r="BQ824" s="94"/>
      <c r="BR824" s="94"/>
      <c r="BS824" s="94"/>
      <c r="BT824" s="94">
        <v>122</v>
      </c>
      <c r="BU824" s="94">
        <v>332</v>
      </c>
      <c r="BV824" s="94">
        <v>274</v>
      </c>
      <c r="BW824" s="251">
        <v>436</v>
      </c>
      <c r="BX824" s="251">
        <v>550</v>
      </c>
      <c r="BY824" s="251"/>
      <c r="BZ824" s="55"/>
      <c r="CA824" s="55"/>
      <c r="CB824" s="55"/>
      <c r="CC824" s="55"/>
      <c r="CD824" s="55"/>
      <c r="CE824" s="55"/>
      <c r="CF824" s="55"/>
      <c r="CG824" s="9">
        <v>29</v>
      </c>
      <c r="CH824" s="9">
        <v>70</v>
      </c>
      <c r="CI824" s="9">
        <v>19</v>
      </c>
      <c r="CJ824" s="251">
        <v>0</v>
      </c>
      <c r="CK824" s="251">
        <v>0</v>
      </c>
      <c r="CL824" s="251"/>
    </row>
    <row r="825" spans="1:90" s="32" customFormat="1" ht="12.95" customHeight="1" x14ac:dyDescent="0.2">
      <c r="A825" s="72" t="s">
        <v>463</v>
      </c>
      <c r="B825" s="26" t="s">
        <v>1970</v>
      </c>
      <c r="C825" s="29" t="s">
        <v>2054</v>
      </c>
      <c r="D825" s="293"/>
      <c r="E825" s="25"/>
      <c r="F825" s="42"/>
      <c r="G825" s="25"/>
      <c r="H825" s="42"/>
      <c r="I825" s="42"/>
      <c r="J825" s="42"/>
      <c r="K825" s="10">
        <v>447</v>
      </c>
      <c r="L825" s="9">
        <v>567</v>
      </c>
      <c r="M825" s="9">
        <v>1069</v>
      </c>
      <c r="N825" s="107">
        <f t="shared" si="110"/>
        <v>515</v>
      </c>
      <c r="O825" s="141">
        <f>+AF825+AS825+BF825+BV825+CI825</f>
        <v>1069</v>
      </c>
      <c r="P825" s="142">
        <f t="shared" si="111"/>
        <v>0</v>
      </c>
      <c r="Q825" s="245">
        <v>1061</v>
      </c>
      <c r="R825" s="245">
        <v>1714</v>
      </c>
      <c r="S825" s="107">
        <f t="shared" si="109"/>
        <v>556</v>
      </c>
      <c r="T825" s="141">
        <f>+AH825+AU825+BH825+BK825+BX825+CK825</f>
        <v>1714</v>
      </c>
      <c r="U825" s="142">
        <f t="shared" si="108"/>
        <v>0</v>
      </c>
      <c r="V825" s="260"/>
      <c r="W825" s="131"/>
      <c r="X825" s="55"/>
      <c r="Y825" s="55"/>
      <c r="Z825" s="55"/>
      <c r="AA825" s="55"/>
      <c r="AB825" s="55"/>
      <c r="AC825" s="55"/>
      <c r="AD825" s="9">
        <v>415</v>
      </c>
      <c r="AE825" s="9">
        <v>567</v>
      </c>
      <c r="AF825" s="9">
        <v>1069</v>
      </c>
      <c r="AG825" s="252">
        <v>1045</v>
      </c>
      <c r="AH825" s="252">
        <v>1687</v>
      </c>
      <c r="AI825" s="252"/>
      <c r="AJ825" s="131"/>
      <c r="AK825" s="55"/>
      <c r="AL825" s="55"/>
      <c r="AM825" s="55"/>
      <c r="AN825" s="55"/>
      <c r="AO825" s="55"/>
      <c r="AP825" s="55"/>
      <c r="AQ825" s="9">
        <v>0</v>
      </c>
      <c r="AR825" s="9">
        <v>0</v>
      </c>
      <c r="AS825" s="9">
        <v>0</v>
      </c>
      <c r="AT825" s="251">
        <v>0</v>
      </c>
      <c r="AU825" s="251">
        <v>0</v>
      </c>
      <c r="AV825" s="251"/>
      <c r="AW825" s="131"/>
      <c r="AX825" s="55"/>
      <c r="AY825" s="55"/>
      <c r="AZ825" s="68"/>
      <c r="BA825" s="68"/>
      <c r="BB825" s="68"/>
      <c r="BC825" s="68"/>
      <c r="BD825" s="68">
        <v>0</v>
      </c>
      <c r="BE825" s="68">
        <v>0</v>
      </c>
      <c r="BF825" s="213">
        <v>0</v>
      </c>
      <c r="BG825" s="251">
        <v>0</v>
      </c>
      <c r="BH825" s="266">
        <v>0</v>
      </c>
      <c r="BI825" s="254"/>
      <c r="BJ825" s="268">
        <v>16</v>
      </c>
      <c r="BK825" s="251">
        <v>13</v>
      </c>
      <c r="BL825" s="251"/>
      <c r="BM825" s="131"/>
      <c r="BN825" s="55"/>
      <c r="BO825" s="55"/>
      <c r="BP825" s="94"/>
      <c r="BQ825" s="94"/>
      <c r="BR825" s="94"/>
      <c r="BS825" s="94"/>
      <c r="BT825" s="94">
        <v>0</v>
      </c>
      <c r="BU825" s="94">
        <v>0</v>
      </c>
      <c r="BV825" s="94">
        <v>0</v>
      </c>
      <c r="BW825" s="251">
        <v>0</v>
      </c>
      <c r="BX825" s="251">
        <v>14</v>
      </c>
      <c r="BY825" s="251"/>
      <c r="BZ825" s="55"/>
      <c r="CA825" s="55"/>
      <c r="CB825" s="55"/>
      <c r="CC825" s="55"/>
      <c r="CD825" s="55"/>
      <c r="CE825" s="55"/>
      <c r="CF825" s="55"/>
      <c r="CG825" s="9">
        <v>32</v>
      </c>
      <c r="CH825" s="9">
        <v>0</v>
      </c>
      <c r="CI825" s="9">
        <v>0</v>
      </c>
      <c r="CJ825" s="251">
        <v>0</v>
      </c>
      <c r="CK825" s="251">
        <v>0</v>
      </c>
      <c r="CL825" s="251"/>
    </row>
    <row r="826" spans="1:90" s="32" customFormat="1" ht="12.95" customHeight="1" x14ac:dyDescent="0.2">
      <c r="A826" s="72"/>
      <c r="B826" s="26" t="s">
        <v>1930</v>
      </c>
      <c r="C826" s="29" t="s">
        <v>2054</v>
      </c>
      <c r="D826" s="293"/>
      <c r="E826" s="25"/>
      <c r="F826" s="42"/>
      <c r="G826" s="25"/>
      <c r="H826" s="42"/>
      <c r="I826" s="42"/>
      <c r="J826" s="42"/>
      <c r="K826" s="10">
        <v>1330</v>
      </c>
      <c r="L826" s="9">
        <v>1410</v>
      </c>
      <c r="M826" s="9">
        <v>1550</v>
      </c>
      <c r="N826" s="107">
        <f t="shared" si="110"/>
        <v>468</v>
      </c>
      <c r="O826" s="141">
        <f>+AF826+AS826+BF826+BV826+CI826</f>
        <v>1550</v>
      </c>
      <c r="P826" s="142">
        <f t="shared" si="111"/>
        <v>0</v>
      </c>
      <c r="Q826" s="245">
        <v>1671</v>
      </c>
      <c r="R826" s="245">
        <v>1672</v>
      </c>
      <c r="S826" s="107">
        <f t="shared" si="109"/>
        <v>559</v>
      </c>
      <c r="T826" s="141">
        <f>+AH826+AU826+BH826+BK826+BX826+CK826</f>
        <v>1672</v>
      </c>
      <c r="U826" s="142">
        <f t="shared" si="108"/>
        <v>0</v>
      </c>
      <c r="V826" s="260"/>
      <c r="W826" s="131"/>
      <c r="X826" s="55"/>
      <c r="Y826" s="55"/>
      <c r="Z826" s="55"/>
      <c r="AA826" s="55"/>
      <c r="AB826" s="55"/>
      <c r="AC826" s="55"/>
      <c r="AD826" s="9">
        <v>321</v>
      </c>
      <c r="AE826" s="9">
        <v>365</v>
      </c>
      <c r="AF826" s="9">
        <v>560</v>
      </c>
      <c r="AG826" s="251">
        <v>407</v>
      </c>
      <c r="AH826" s="251">
        <v>350</v>
      </c>
      <c r="AI826" s="251"/>
      <c r="AJ826" s="131"/>
      <c r="AK826" s="55"/>
      <c r="AL826" s="55"/>
      <c r="AM826" s="55"/>
      <c r="AN826" s="55"/>
      <c r="AO826" s="55"/>
      <c r="AP826" s="55"/>
      <c r="AQ826" s="9">
        <v>6</v>
      </c>
      <c r="AR826" s="9">
        <v>0</v>
      </c>
      <c r="AS826" s="9">
        <v>0</v>
      </c>
      <c r="AT826" s="251">
        <v>0</v>
      </c>
      <c r="AU826" s="251">
        <v>0</v>
      </c>
      <c r="AV826" s="251"/>
      <c r="AW826" s="131"/>
      <c r="AX826" s="55"/>
      <c r="AY826" s="55"/>
      <c r="AZ826" s="68"/>
      <c r="BA826" s="68"/>
      <c r="BB826" s="68"/>
      <c r="BC826" s="68"/>
      <c r="BD826" s="68">
        <v>12</v>
      </c>
      <c r="BE826" s="68">
        <v>5</v>
      </c>
      <c r="BF826" s="213">
        <v>15</v>
      </c>
      <c r="BG826" s="251">
        <v>1</v>
      </c>
      <c r="BH826" s="266">
        <v>1</v>
      </c>
      <c r="BI826" s="254"/>
      <c r="BJ826" s="268">
        <v>55</v>
      </c>
      <c r="BK826" s="251">
        <v>25</v>
      </c>
      <c r="BL826" s="251"/>
      <c r="BM826" s="131"/>
      <c r="BN826" s="55"/>
      <c r="BO826" s="55"/>
      <c r="BP826" s="94"/>
      <c r="BQ826" s="94"/>
      <c r="BR826" s="94"/>
      <c r="BS826" s="94"/>
      <c r="BT826" s="94">
        <v>755</v>
      </c>
      <c r="BU826" s="94">
        <v>808</v>
      </c>
      <c r="BV826" s="94">
        <v>895</v>
      </c>
      <c r="BW826" s="252">
        <v>1208</v>
      </c>
      <c r="BX826" s="252">
        <v>1296</v>
      </c>
      <c r="BY826" s="252"/>
      <c r="BZ826" s="55"/>
      <c r="CA826" s="55"/>
      <c r="CB826" s="55"/>
      <c r="CC826" s="55"/>
      <c r="CD826" s="55"/>
      <c r="CE826" s="55"/>
      <c r="CF826" s="55"/>
      <c r="CG826" s="9">
        <v>236</v>
      </c>
      <c r="CH826" s="9">
        <v>232</v>
      </c>
      <c r="CI826" s="9">
        <v>80</v>
      </c>
      <c r="CJ826" s="251">
        <v>0</v>
      </c>
      <c r="CK826" s="251">
        <v>0</v>
      </c>
      <c r="CL826" s="251"/>
    </row>
    <row r="827" spans="1:90" s="32" customFormat="1" ht="12.95" customHeight="1" x14ac:dyDescent="0.2">
      <c r="A827" s="72"/>
      <c r="B827" s="26" t="s">
        <v>2042</v>
      </c>
      <c r="C827" s="29" t="s">
        <v>2054</v>
      </c>
      <c r="D827" s="293"/>
      <c r="E827" s="25"/>
      <c r="F827" s="42"/>
      <c r="G827" s="25"/>
      <c r="H827" s="42"/>
      <c r="I827" s="42"/>
      <c r="J827" s="42"/>
      <c r="K827" s="10"/>
      <c r="L827" s="9"/>
      <c r="M827" s="9">
        <v>465</v>
      </c>
      <c r="N827" s="107">
        <f t="shared" si="110"/>
        <v>618</v>
      </c>
      <c r="O827" s="141">
        <f>+AF827+AS827+BF827+BV827+CI827</f>
        <v>465</v>
      </c>
      <c r="P827" s="142">
        <f t="shared" si="111"/>
        <v>0</v>
      </c>
      <c r="Q827" s="245">
        <v>1090</v>
      </c>
      <c r="R827" s="245">
        <v>1656</v>
      </c>
      <c r="S827" s="107">
        <f t="shared" si="109"/>
        <v>561</v>
      </c>
      <c r="T827" s="141">
        <f>+AH827+AU827+BH827+BK827+BX827+CK827</f>
        <v>1656</v>
      </c>
      <c r="U827" s="142">
        <f t="shared" si="108"/>
        <v>0</v>
      </c>
      <c r="V827" s="260"/>
      <c r="W827" s="131"/>
      <c r="X827" s="55"/>
      <c r="Y827" s="55"/>
      <c r="Z827" s="55"/>
      <c r="AA827" s="55"/>
      <c r="AB827" s="55"/>
      <c r="AC827" s="55"/>
      <c r="AD827" s="9"/>
      <c r="AE827" s="9"/>
      <c r="AF827" s="9">
        <v>154</v>
      </c>
      <c r="AG827" s="251">
        <v>162</v>
      </c>
      <c r="AH827" s="251">
        <v>166</v>
      </c>
      <c r="AI827" s="251"/>
      <c r="AJ827" s="131"/>
      <c r="AK827" s="55"/>
      <c r="AL827" s="55"/>
      <c r="AM827" s="55"/>
      <c r="AN827" s="55"/>
      <c r="AO827" s="55"/>
      <c r="AP827" s="55"/>
      <c r="AQ827" s="9"/>
      <c r="AR827" s="9"/>
      <c r="AS827" s="9">
        <v>0</v>
      </c>
      <c r="AT827" s="251">
        <v>334</v>
      </c>
      <c r="AU827" s="251">
        <v>525</v>
      </c>
      <c r="AV827" s="251"/>
      <c r="AW827" s="131"/>
      <c r="AX827" s="55"/>
      <c r="AY827" s="55"/>
      <c r="AZ827" s="68"/>
      <c r="BA827" s="68"/>
      <c r="BB827" s="68"/>
      <c r="BC827" s="68"/>
      <c r="BD827" s="68"/>
      <c r="BE827" s="68"/>
      <c r="BF827" s="213">
        <v>3</v>
      </c>
      <c r="BG827" s="251">
        <v>3</v>
      </c>
      <c r="BH827" s="266">
        <v>0</v>
      </c>
      <c r="BI827" s="254"/>
      <c r="BJ827" s="268">
        <v>106</v>
      </c>
      <c r="BK827" s="251">
        <v>313</v>
      </c>
      <c r="BL827" s="251"/>
      <c r="BM827" s="131"/>
      <c r="BN827" s="55"/>
      <c r="BO827" s="55"/>
      <c r="BP827" s="94"/>
      <c r="BQ827" s="94"/>
      <c r="BR827" s="94"/>
      <c r="BS827" s="94"/>
      <c r="BT827" s="94"/>
      <c r="BU827" s="94"/>
      <c r="BV827" s="94">
        <v>307</v>
      </c>
      <c r="BW827" s="251">
        <v>485</v>
      </c>
      <c r="BX827" s="251">
        <v>652</v>
      </c>
      <c r="BY827" s="251"/>
      <c r="BZ827" s="55"/>
      <c r="CA827" s="55"/>
      <c r="CB827" s="55"/>
      <c r="CC827" s="55"/>
      <c r="CD827" s="55"/>
      <c r="CE827" s="55"/>
      <c r="CF827" s="55"/>
      <c r="CG827" s="9"/>
      <c r="CH827" s="9"/>
      <c r="CI827" s="9">
        <v>1</v>
      </c>
      <c r="CJ827" s="251">
        <v>0</v>
      </c>
      <c r="CK827" s="251">
        <v>0</v>
      </c>
      <c r="CL827" s="251"/>
    </row>
    <row r="828" spans="1:90" s="293" customFormat="1" ht="12.95" customHeight="1" x14ac:dyDescent="0.25">
      <c r="A828" s="72"/>
      <c r="B828" s="26" t="s">
        <v>285</v>
      </c>
      <c r="C828" s="29" t="s">
        <v>2054</v>
      </c>
      <c r="E828" s="25"/>
      <c r="F828" s="42"/>
      <c r="G828" s="25"/>
      <c r="H828" s="42"/>
      <c r="I828" s="42"/>
      <c r="J828" s="42"/>
      <c r="K828" s="10">
        <v>2086</v>
      </c>
      <c r="L828" s="9">
        <v>2557</v>
      </c>
      <c r="M828" s="9">
        <v>1865</v>
      </c>
      <c r="N828" s="107">
        <f t="shared" si="110"/>
        <v>445</v>
      </c>
      <c r="O828" s="141">
        <f>+AF828+AS828+BF828+BV828+CI828</f>
        <v>1865</v>
      </c>
      <c r="P828" s="141">
        <f t="shared" si="111"/>
        <v>0</v>
      </c>
      <c r="Q828" s="245">
        <v>1984</v>
      </c>
      <c r="R828" s="245">
        <v>1615</v>
      </c>
      <c r="S828" s="107">
        <f t="shared" si="109"/>
        <v>566</v>
      </c>
      <c r="T828" s="141">
        <f>+AH828+AU828+BH828+BK828+BX828+CK828</f>
        <v>1615</v>
      </c>
      <c r="U828" s="141">
        <f t="shared" si="108"/>
        <v>0</v>
      </c>
      <c r="V828" s="260"/>
      <c r="W828" s="131"/>
      <c r="X828" s="55"/>
      <c r="Y828" s="55"/>
      <c r="Z828" s="55"/>
      <c r="AA828" s="55"/>
      <c r="AB828" s="55"/>
      <c r="AC828" s="55"/>
      <c r="AD828" s="9">
        <v>647</v>
      </c>
      <c r="AE828" s="9">
        <v>930</v>
      </c>
      <c r="AF828" s="9">
        <v>741</v>
      </c>
      <c r="AG828" s="252">
        <v>1427</v>
      </c>
      <c r="AH828" s="251">
        <v>959</v>
      </c>
      <c r="AI828" s="251"/>
      <c r="AJ828" s="131"/>
      <c r="AK828" s="55"/>
      <c r="AL828" s="55"/>
      <c r="AM828" s="55"/>
      <c r="AN828" s="55"/>
      <c r="AO828" s="55"/>
      <c r="AP828" s="55"/>
      <c r="AQ828" s="9">
        <v>203</v>
      </c>
      <c r="AR828" s="9">
        <v>369</v>
      </c>
      <c r="AS828" s="9">
        <v>111</v>
      </c>
      <c r="AT828" s="252">
        <v>12</v>
      </c>
      <c r="AU828" s="251">
        <v>17</v>
      </c>
      <c r="AV828" s="251"/>
      <c r="AW828" s="131"/>
      <c r="AX828" s="55"/>
      <c r="AY828" s="55"/>
      <c r="AZ828" s="68"/>
      <c r="BA828" s="68"/>
      <c r="BB828" s="68"/>
      <c r="BC828" s="68"/>
      <c r="BD828" s="68">
        <v>790</v>
      </c>
      <c r="BE828" s="68">
        <v>718</v>
      </c>
      <c r="BF828" s="213">
        <v>313</v>
      </c>
      <c r="BG828" s="251">
        <v>26</v>
      </c>
      <c r="BH828" s="266">
        <v>1</v>
      </c>
      <c r="BI828" s="254"/>
      <c r="BJ828" s="268">
        <v>461</v>
      </c>
      <c r="BK828" s="251">
        <v>173</v>
      </c>
      <c r="BL828" s="251"/>
      <c r="BM828" s="131"/>
      <c r="BN828" s="55"/>
      <c r="BO828" s="55"/>
      <c r="BP828" s="94"/>
      <c r="BQ828" s="94"/>
      <c r="BR828" s="94"/>
      <c r="BS828" s="94"/>
      <c r="BT828" s="94">
        <v>431</v>
      </c>
      <c r="BU828" s="94">
        <v>540</v>
      </c>
      <c r="BV828" s="94">
        <v>297</v>
      </c>
      <c r="BW828" s="316">
        <v>58</v>
      </c>
      <c r="BX828" s="252">
        <v>465</v>
      </c>
      <c r="BY828" s="252"/>
      <c r="BZ828" s="55"/>
      <c r="CA828" s="55"/>
      <c r="CB828" s="55"/>
      <c r="CC828" s="55"/>
      <c r="CD828" s="55"/>
      <c r="CE828" s="55"/>
      <c r="CF828" s="55"/>
      <c r="CG828" s="9">
        <v>15</v>
      </c>
      <c r="CH828" s="9">
        <v>0</v>
      </c>
      <c r="CI828" s="9">
        <v>403</v>
      </c>
      <c r="CJ828" s="251"/>
      <c r="CK828" s="251">
        <v>0</v>
      </c>
      <c r="CL828" s="251"/>
    </row>
    <row r="829" spans="1:90" ht="12.95" customHeight="1" x14ac:dyDescent="0.2">
      <c r="A829" s="72" t="s">
        <v>349</v>
      </c>
      <c r="B829" s="26" t="s">
        <v>1837</v>
      </c>
      <c r="C829" s="29" t="s">
        <v>2054</v>
      </c>
      <c r="K829" s="10">
        <v>529</v>
      </c>
      <c r="L829" s="9">
        <v>381</v>
      </c>
      <c r="M829" s="9">
        <v>346</v>
      </c>
      <c r="N829" s="107">
        <f t="shared" si="110"/>
        <v>642</v>
      </c>
      <c r="O829" s="141">
        <f>+AF829+AS829+BF829+BV829+CI829</f>
        <v>346</v>
      </c>
      <c r="P829" s="141">
        <f t="shared" si="111"/>
        <v>0</v>
      </c>
      <c r="Q829" s="245">
        <v>1613</v>
      </c>
      <c r="R829" s="245">
        <v>1615</v>
      </c>
      <c r="S829" s="107">
        <f t="shared" si="109"/>
        <v>566</v>
      </c>
      <c r="T829" s="141">
        <f>+AH829+AU829+BH829+BK829+BX829+CK829</f>
        <v>1615</v>
      </c>
      <c r="U829" s="141">
        <f t="shared" si="108"/>
        <v>0</v>
      </c>
      <c r="V829" s="260"/>
      <c r="W829" s="131"/>
      <c r="X829" s="55"/>
      <c r="Y829" s="55"/>
      <c r="Z829" s="55"/>
      <c r="AA829" s="55"/>
      <c r="AB829" s="55"/>
      <c r="AC829" s="55"/>
      <c r="AD829" s="9">
        <v>481</v>
      </c>
      <c r="AE829" s="9">
        <v>187</v>
      </c>
      <c r="AF829" s="9">
        <v>127</v>
      </c>
      <c r="AG829" s="252">
        <v>426</v>
      </c>
      <c r="AH829" s="251">
        <v>421</v>
      </c>
      <c r="AI829" s="251"/>
      <c r="AJ829" s="131"/>
      <c r="AK829" s="55"/>
      <c r="AL829" s="55"/>
      <c r="AM829" s="55"/>
      <c r="AN829" s="55"/>
      <c r="AO829" s="55"/>
      <c r="AP829" s="55"/>
      <c r="AQ829" s="9">
        <v>0</v>
      </c>
      <c r="AR829" s="9">
        <v>0</v>
      </c>
      <c r="AS829" s="9">
        <v>0</v>
      </c>
      <c r="AT829" s="251">
        <v>746</v>
      </c>
      <c r="AU829" s="251">
        <v>750</v>
      </c>
      <c r="AV829" s="251"/>
      <c r="AW829" s="131"/>
      <c r="AX829" s="55"/>
      <c r="AY829" s="55"/>
      <c r="AZ829" s="68"/>
      <c r="BA829" s="68"/>
      <c r="BB829" s="68"/>
      <c r="BC829" s="68"/>
      <c r="BD829" s="68">
        <v>48</v>
      </c>
      <c r="BE829" s="68">
        <v>194</v>
      </c>
      <c r="BF829" s="213">
        <v>219</v>
      </c>
      <c r="BG829" s="251">
        <v>132</v>
      </c>
      <c r="BH829" s="266">
        <v>133</v>
      </c>
      <c r="BI829" s="254"/>
      <c r="BJ829" s="268">
        <v>232</v>
      </c>
      <c r="BK829" s="251">
        <v>233</v>
      </c>
      <c r="BL829" s="251"/>
      <c r="BM829" s="131"/>
      <c r="BN829" s="55"/>
      <c r="BO829" s="55"/>
      <c r="BP829" s="94"/>
      <c r="BQ829" s="94"/>
      <c r="BR829" s="94"/>
      <c r="BS829" s="94"/>
      <c r="BT829" s="94">
        <v>0</v>
      </c>
      <c r="BU829" s="94">
        <v>0</v>
      </c>
      <c r="BV829" s="94">
        <v>0</v>
      </c>
      <c r="BW829" s="251">
        <v>77</v>
      </c>
      <c r="BX829" s="251">
        <v>77</v>
      </c>
      <c r="BY829" s="251"/>
      <c r="BZ829" s="55"/>
      <c r="CA829" s="55"/>
      <c r="CB829" s="55"/>
      <c r="CC829" s="55"/>
      <c r="CD829" s="55"/>
      <c r="CE829" s="55"/>
      <c r="CF829" s="55"/>
      <c r="CG829" s="9">
        <v>0</v>
      </c>
      <c r="CH829" s="9">
        <v>0</v>
      </c>
      <c r="CI829" s="9">
        <v>0</v>
      </c>
      <c r="CJ829" s="251">
        <v>0</v>
      </c>
      <c r="CK829" s="251">
        <v>1</v>
      </c>
      <c r="CL829" s="251"/>
    </row>
    <row r="830" spans="1:90" ht="12.95" customHeight="1" x14ac:dyDescent="0.2">
      <c r="A830" s="72" t="s">
        <v>377</v>
      </c>
      <c r="B830" s="26" t="s">
        <v>1829</v>
      </c>
      <c r="C830" s="29" t="s">
        <v>2054</v>
      </c>
      <c r="K830" s="10">
        <v>685</v>
      </c>
      <c r="L830" s="9">
        <v>1443</v>
      </c>
      <c r="M830" s="9">
        <v>1457</v>
      </c>
      <c r="N830" s="107">
        <f t="shared" si="110"/>
        <v>477</v>
      </c>
      <c r="O830" s="141">
        <f>+AF830+AS830+BF830+BV830+CI830</f>
        <v>1457</v>
      </c>
      <c r="P830" s="142">
        <f t="shared" si="111"/>
        <v>0</v>
      </c>
      <c r="Q830" s="245">
        <v>1434</v>
      </c>
      <c r="R830" s="245">
        <v>1566</v>
      </c>
      <c r="S830" s="107">
        <f t="shared" si="109"/>
        <v>571</v>
      </c>
      <c r="T830" s="141">
        <f>+AH830+AU830+BH830+BK830+BX830+CK830</f>
        <v>1566</v>
      </c>
      <c r="U830" s="142">
        <f t="shared" si="108"/>
        <v>0</v>
      </c>
      <c r="V830" s="260"/>
      <c r="W830" s="131"/>
      <c r="X830" s="55"/>
      <c r="Y830" s="55"/>
      <c r="Z830" s="55"/>
      <c r="AA830" s="55"/>
      <c r="AB830" s="55"/>
      <c r="AC830" s="55"/>
      <c r="AD830" s="9">
        <v>506</v>
      </c>
      <c r="AE830" s="9">
        <v>1145</v>
      </c>
      <c r="AF830" s="9">
        <v>1097</v>
      </c>
      <c r="AG830" s="252">
        <v>1118</v>
      </c>
      <c r="AH830" s="252">
        <v>1379</v>
      </c>
      <c r="AI830" s="252"/>
      <c r="AJ830" s="131"/>
      <c r="AK830" s="55"/>
      <c r="AL830" s="55"/>
      <c r="AM830" s="55"/>
      <c r="AN830" s="55"/>
      <c r="AO830" s="55"/>
      <c r="AP830" s="55"/>
      <c r="AQ830" s="9">
        <v>61</v>
      </c>
      <c r="AR830" s="9">
        <v>167</v>
      </c>
      <c r="AS830" s="9">
        <v>198</v>
      </c>
      <c r="AT830" s="251">
        <v>201</v>
      </c>
      <c r="AU830" s="251">
        <v>31</v>
      </c>
      <c r="AV830" s="251"/>
      <c r="AW830" s="131"/>
      <c r="AX830" s="55"/>
      <c r="AY830" s="55"/>
      <c r="AZ830" s="68"/>
      <c r="BA830" s="68"/>
      <c r="BB830" s="68"/>
      <c r="BC830" s="68"/>
      <c r="BD830" s="68">
        <v>0</v>
      </c>
      <c r="BE830" s="68">
        <v>0</v>
      </c>
      <c r="BF830" s="213">
        <v>0</v>
      </c>
      <c r="BG830" s="251">
        <v>13</v>
      </c>
      <c r="BH830" s="266">
        <v>17</v>
      </c>
      <c r="BI830" s="254"/>
      <c r="BJ830" s="268">
        <v>98</v>
      </c>
      <c r="BK830" s="251">
        <v>139</v>
      </c>
      <c r="BL830" s="251"/>
      <c r="BM830" s="131"/>
      <c r="BN830" s="55"/>
      <c r="BO830" s="55"/>
      <c r="BP830" s="94"/>
      <c r="BQ830" s="94"/>
      <c r="BR830" s="94"/>
      <c r="BS830" s="94"/>
      <c r="BT830" s="94">
        <v>1</v>
      </c>
      <c r="BU830" s="94">
        <v>1</v>
      </c>
      <c r="BV830" s="94">
        <v>10</v>
      </c>
      <c r="BW830" s="251">
        <v>4</v>
      </c>
      <c r="BX830" s="251">
        <v>0</v>
      </c>
      <c r="BY830" s="251"/>
      <c r="BZ830" s="55"/>
      <c r="CA830" s="55"/>
      <c r="CB830" s="55"/>
      <c r="CC830" s="55"/>
      <c r="CD830" s="55"/>
      <c r="CE830" s="55"/>
      <c r="CF830" s="55"/>
      <c r="CG830" s="9">
        <v>117</v>
      </c>
      <c r="CH830" s="9">
        <v>130</v>
      </c>
      <c r="CI830" s="9">
        <v>152</v>
      </c>
      <c r="CJ830" s="251">
        <v>0</v>
      </c>
      <c r="CK830" s="251">
        <v>0</v>
      </c>
      <c r="CL830" s="251"/>
    </row>
    <row r="831" spans="1:90" ht="12.95" customHeight="1" x14ac:dyDescent="0.2">
      <c r="A831" s="72" t="s">
        <v>368</v>
      </c>
      <c r="B831" s="26" t="s">
        <v>358</v>
      </c>
      <c r="C831" s="29" t="s">
        <v>2054</v>
      </c>
      <c r="K831" s="10">
        <v>848</v>
      </c>
      <c r="L831" s="9">
        <v>645</v>
      </c>
      <c r="M831" s="9">
        <v>700</v>
      </c>
      <c r="N831" s="107">
        <f t="shared" si="110"/>
        <v>557</v>
      </c>
      <c r="O831" s="141">
        <f>+AF831+AS831+BF831+BV831+CI831</f>
        <v>700</v>
      </c>
      <c r="P831" s="142">
        <f t="shared" si="111"/>
        <v>0</v>
      </c>
      <c r="Q831" s="245">
        <v>1200</v>
      </c>
      <c r="R831" s="245">
        <v>1561</v>
      </c>
      <c r="S831" s="107">
        <f t="shared" si="109"/>
        <v>572</v>
      </c>
      <c r="T831" s="141">
        <f>+AH831+AU831+BH831+BK831+BX831+CK831</f>
        <v>1561</v>
      </c>
      <c r="U831" s="142">
        <f t="shared" si="108"/>
        <v>0</v>
      </c>
      <c r="V831" s="260"/>
      <c r="W831" s="131"/>
      <c r="X831" s="55"/>
      <c r="Y831" s="55"/>
      <c r="Z831" s="55"/>
      <c r="AA831" s="55"/>
      <c r="AB831" s="55"/>
      <c r="AC831" s="55"/>
      <c r="AD831" s="9">
        <v>776</v>
      </c>
      <c r="AE831" s="9">
        <v>440</v>
      </c>
      <c r="AF831" s="9">
        <v>586</v>
      </c>
      <c r="AG831" s="251">
        <v>968</v>
      </c>
      <c r="AH831" s="252">
        <v>1342</v>
      </c>
      <c r="AI831" s="252"/>
      <c r="AJ831" s="131"/>
      <c r="AK831" s="55"/>
      <c r="AL831" s="55"/>
      <c r="AM831" s="55"/>
      <c r="AN831" s="55"/>
      <c r="AO831" s="55"/>
      <c r="AP831" s="55"/>
      <c r="AQ831" s="9">
        <v>72</v>
      </c>
      <c r="AR831" s="9">
        <v>205</v>
      </c>
      <c r="AS831" s="9">
        <v>114</v>
      </c>
      <c r="AT831" s="251">
        <v>232</v>
      </c>
      <c r="AU831" s="251">
        <v>219</v>
      </c>
      <c r="AV831" s="251"/>
      <c r="AW831" s="131"/>
      <c r="AX831" s="55"/>
      <c r="AY831" s="55"/>
      <c r="AZ831" s="68"/>
      <c r="BA831" s="68"/>
      <c r="BB831" s="68"/>
      <c r="BC831" s="68"/>
      <c r="BD831" s="68">
        <v>0</v>
      </c>
      <c r="BE831" s="68">
        <v>0</v>
      </c>
      <c r="BF831" s="213">
        <v>0</v>
      </c>
      <c r="BG831" s="251">
        <v>0</v>
      </c>
      <c r="BH831" s="266">
        <v>0</v>
      </c>
      <c r="BI831" s="254"/>
      <c r="BJ831" s="268">
        <v>0</v>
      </c>
      <c r="BK831" s="251">
        <v>0</v>
      </c>
      <c r="BL831" s="251"/>
      <c r="BM831" s="131"/>
      <c r="BN831" s="55"/>
      <c r="BO831" s="55"/>
      <c r="BP831" s="94"/>
      <c r="BQ831" s="94"/>
      <c r="BR831" s="94"/>
      <c r="BS831" s="94"/>
      <c r="BT831" s="94">
        <v>0</v>
      </c>
      <c r="BU831" s="94">
        <v>0</v>
      </c>
      <c r="BV831" s="94">
        <v>0</v>
      </c>
      <c r="BW831" s="251">
        <v>0</v>
      </c>
      <c r="BX831" s="251">
        <v>0</v>
      </c>
      <c r="BY831" s="251"/>
      <c r="BZ831" s="55"/>
      <c r="CA831" s="55"/>
      <c r="CB831" s="55"/>
      <c r="CC831" s="55"/>
      <c r="CD831" s="55"/>
      <c r="CE831" s="55"/>
      <c r="CF831" s="55"/>
      <c r="CG831" s="9">
        <v>0</v>
      </c>
      <c r="CH831" s="9">
        <v>0</v>
      </c>
      <c r="CI831" s="9">
        <v>0</v>
      </c>
      <c r="CJ831" s="251">
        <v>0</v>
      </c>
      <c r="CK831" s="251">
        <v>0</v>
      </c>
      <c r="CL831" s="251"/>
    </row>
    <row r="832" spans="1:90" ht="12.95" customHeight="1" x14ac:dyDescent="0.2">
      <c r="A832" s="72"/>
      <c r="B832" s="26" t="s">
        <v>1948</v>
      </c>
      <c r="C832" s="29" t="s">
        <v>2054</v>
      </c>
      <c r="K832" s="10">
        <v>1118</v>
      </c>
      <c r="L832" s="9">
        <v>1015</v>
      </c>
      <c r="M832" s="9">
        <v>994</v>
      </c>
      <c r="N832" s="107">
        <f t="shared" si="110"/>
        <v>527</v>
      </c>
      <c r="O832" s="141">
        <f>+AF832+AS832+BF832+BV832+CI832</f>
        <v>994</v>
      </c>
      <c r="P832" s="142">
        <f t="shared" si="111"/>
        <v>0</v>
      </c>
      <c r="Q832" s="246">
        <v>569</v>
      </c>
      <c r="R832" s="245">
        <v>1530</v>
      </c>
      <c r="S832" s="107">
        <f t="shared" si="109"/>
        <v>575</v>
      </c>
      <c r="T832" s="141">
        <f>+AH832+AU832+BH832+BK832+BX832+CK832</f>
        <v>1530</v>
      </c>
      <c r="U832" s="142">
        <f t="shared" si="108"/>
        <v>0</v>
      </c>
      <c r="V832" s="260"/>
      <c r="W832" s="131"/>
      <c r="X832" s="55"/>
      <c r="Y832" s="55"/>
      <c r="Z832" s="55"/>
      <c r="AA832" s="55"/>
      <c r="AB832" s="55"/>
      <c r="AC832" s="55"/>
      <c r="AD832" s="9">
        <v>476</v>
      </c>
      <c r="AE832" s="9">
        <v>349</v>
      </c>
      <c r="AF832" s="9">
        <v>439</v>
      </c>
      <c r="AG832" s="251">
        <v>533</v>
      </c>
      <c r="AH832" s="252">
        <v>1028</v>
      </c>
      <c r="AI832" s="252"/>
      <c r="AJ832" s="131"/>
      <c r="AK832" s="55"/>
      <c r="AL832" s="55"/>
      <c r="AM832" s="55"/>
      <c r="AN832" s="55"/>
      <c r="AO832" s="55"/>
      <c r="AP832" s="55"/>
      <c r="AQ832" s="9">
        <v>0</v>
      </c>
      <c r="AR832" s="9">
        <v>0</v>
      </c>
      <c r="AS832" s="9">
        <v>0</v>
      </c>
      <c r="AT832" s="251">
        <v>0</v>
      </c>
      <c r="AU832" s="251">
        <v>0</v>
      </c>
      <c r="AV832" s="251"/>
      <c r="AW832" s="131"/>
      <c r="AX832" s="55"/>
      <c r="AY832" s="55"/>
      <c r="AZ832" s="68"/>
      <c r="BA832" s="68"/>
      <c r="BB832" s="68"/>
      <c r="BC832" s="68"/>
      <c r="BD832" s="68">
        <v>0</v>
      </c>
      <c r="BE832" s="68">
        <v>0</v>
      </c>
      <c r="BF832" s="213">
        <v>0</v>
      </c>
      <c r="BG832" s="251">
        <v>0</v>
      </c>
      <c r="BH832" s="266">
        <v>0</v>
      </c>
      <c r="BI832" s="254"/>
      <c r="BJ832" s="268">
        <v>0</v>
      </c>
      <c r="BK832" s="251">
        <v>1</v>
      </c>
      <c r="BL832" s="251"/>
      <c r="BM832" s="131"/>
      <c r="BN832" s="55"/>
      <c r="BO832" s="55"/>
      <c r="BP832" s="94"/>
      <c r="BQ832" s="94"/>
      <c r="BR832" s="94"/>
      <c r="BS832" s="94"/>
      <c r="BT832" s="94">
        <v>0</v>
      </c>
      <c r="BU832" s="94">
        <v>0</v>
      </c>
      <c r="BV832" s="94">
        <v>0</v>
      </c>
      <c r="BW832" s="251">
        <v>36</v>
      </c>
      <c r="BX832" s="251">
        <v>501</v>
      </c>
      <c r="BY832" s="251"/>
      <c r="BZ832" s="55"/>
      <c r="CA832" s="55"/>
      <c r="CB832" s="55"/>
      <c r="CC832" s="55"/>
      <c r="CD832" s="55"/>
      <c r="CE832" s="55"/>
      <c r="CF832" s="55"/>
      <c r="CG832" s="9">
        <v>642</v>
      </c>
      <c r="CH832" s="9">
        <v>666</v>
      </c>
      <c r="CI832" s="9">
        <v>555</v>
      </c>
      <c r="CJ832" s="251">
        <v>0</v>
      </c>
      <c r="CK832" s="251">
        <v>0</v>
      </c>
      <c r="CL832" s="251"/>
    </row>
    <row r="833" spans="1:90" ht="12.95" customHeight="1" x14ac:dyDescent="0.2">
      <c r="A833" s="72"/>
      <c r="B833" s="26" t="s">
        <v>1897</v>
      </c>
      <c r="C833" s="29" t="s">
        <v>2054</v>
      </c>
      <c r="K833" s="10">
        <v>2758</v>
      </c>
      <c r="L833" s="9">
        <v>2920</v>
      </c>
      <c r="M833" s="9">
        <v>2359</v>
      </c>
      <c r="N833" s="107">
        <f t="shared" si="110"/>
        <v>419</v>
      </c>
      <c r="O833" s="141">
        <f>+AF833+AS833+BF833+BV833+CI833</f>
        <v>2359</v>
      </c>
      <c r="P833" s="142">
        <f t="shared" si="111"/>
        <v>0</v>
      </c>
      <c r="Q833" s="245">
        <v>1298</v>
      </c>
      <c r="R833" s="245">
        <v>1460</v>
      </c>
      <c r="S833" s="107">
        <f t="shared" si="109"/>
        <v>584</v>
      </c>
      <c r="T833" s="141">
        <f>+AH833+AU833+BH833+BK833+BX833+CK833</f>
        <v>1460</v>
      </c>
      <c r="U833" s="142">
        <f t="shared" si="108"/>
        <v>0</v>
      </c>
      <c r="V833" s="260"/>
      <c r="W833" s="131"/>
      <c r="X833" s="55"/>
      <c r="Y833" s="55"/>
      <c r="Z833" s="55"/>
      <c r="AA833" s="55"/>
      <c r="AB833" s="55"/>
      <c r="AC833" s="55"/>
      <c r="AD833" s="9">
        <v>2598</v>
      </c>
      <c r="AE833" s="9">
        <v>2714</v>
      </c>
      <c r="AF833" s="9">
        <v>1826</v>
      </c>
      <c r="AG833" s="251">
        <v>246</v>
      </c>
      <c r="AH833" s="251">
        <v>277</v>
      </c>
      <c r="AI833" s="251"/>
      <c r="AJ833" s="131"/>
      <c r="AK833" s="55"/>
      <c r="AL833" s="55"/>
      <c r="AM833" s="55"/>
      <c r="AN833" s="55"/>
      <c r="AO833" s="55"/>
      <c r="AP833" s="55"/>
      <c r="AQ833" s="9">
        <v>4</v>
      </c>
      <c r="AR833" s="9">
        <v>0</v>
      </c>
      <c r="AS833" s="9">
        <v>0</v>
      </c>
      <c r="AT833" s="251">
        <v>0</v>
      </c>
      <c r="AU833" s="251">
        <v>0</v>
      </c>
      <c r="AV833" s="251"/>
      <c r="AW833" s="131"/>
      <c r="AX833" s="55"/>
      <c r="AY833" s="55"/>
      <c r="AZ833" s="68"/>
      <c r="BA833" s="68"/>
      <c r="BB833" s="68"/>
      <c r="BC833" s="68"/>
      <c r="BD833" s="68">
        <v>0</v>
      </c>
      <c r="BE833" s="68">
        <v>0</v>
      </c>
      <c r="BF833" s="213">
        <v>0</v>
      </c>
      <c r="BG833" s="251">
        <v>86</v>
      </c>
      <c r="BH833" s="266">
        <v>131</v>
      </c>
      <c r="BI833" s="254"/>
      <c r="BJ833" s="268">
        <v>10</v>
      </c>
      <c r="BK833" s="251">
        <v>9</v>
      </c>
      <c r="BL833" s="251"/>
      <c r="BM833" s="131"/>
      <c r="BN833" s="55"/>
      <c r="BO833" s="55"/>
      <c r="BP833" s="94"/>
      <c r="BQ833" s="94"/>
      <c r="BR833" s="94"/>
      <c r="BS833" s="94"/>
      <c r="BT833" s="94">
        <v>131</v>
      </c>
      <c r="BU833" s="94">
        <v>206</v>
      </c>
      <c r="BV833" s="94">
        <v>533</v>
      </c>
      <c r="BW833" s="251">
        <v>956</v>
      </c>
      <c r="BX833" s="252">
        <v>1043</v>
      </c>
      <c r="BY833" s="252"/>
      <c r="BZ833" s="55"/>
      <c r="CA833" s="55"/>
      <c r="CB833" s="55"/>
      <c r="CC833" s="55"/>
      <c r="CD833" s="55"/>
      <c r="CE833" s="55"/>
      <c r="CF833" s="55"/>
      <c r="CG833" s="9">
        <v>25</v>
      </c>
      <c r="CH833" s="9">
        <v>0</v>
      </c>
      <c r="CI833" s="9">
        <v>0</v>
      </c>
      <c r="CJ833" s="251">
        <v>0</v>
      </c>
      <c r="CK833" s="251">
        <v>0</v>
      </c>
      <c r="CL833" s="251"/>
    </row>
    <row r="834" spans="1:90" ht="12.95" customHeight="1" x14ac:dyDescent="0.2">
      <c r="A834" s="104" t="s">
        <v>358</v>
      </c>
      <c r="B834" s="26" t="s">
        <v>459</v>
      </c>
      <c r="C834" s="29" t="s">
        <v>2054</v>
      </c>
      <c r="K834" s="10">
        <v>150</v>
      </c>
      <c r="L834" s="9">
        <v>418</v>
      </c>
      <c r="M834" s="9">
        <v>380</v>
      </c>
      <c r="N834" s="107">
        <f t="shared" si="110"/>
        <v>634</v>
      </c>
      <c r="O834" s="141">
        <f>+AF834+AS834+BF834+BV834+CI834</f>
        <v>380</v>
      </c>
      <c r="P834" s="142">
        <f t="shared" si="111"/>
        <v>0</v>
      </c>
      <c r="Q834" s="245">
        <v>1051</v>
      </c>
      <c r="R834" s="245">
        <v>1452</v>
      </c>
      <c r="S834" s="107">
        <f t="shared" si="109"/>
        <v>586</v>
      </c>
      <c r="T834" s="141">
        <f>+AH834+AU834+BH834+BK834+BX834+CK834</f>
        <v>1452</v>
      </c>
      <c r="U834" s="142">
        <f t="shared" si="108"/>
        <v>0</v>
      </c>
      <c r="V834" s="260"/>
      <c r="W834" s="131"/>
      <c r="X834" s="55"/>
      <c r="Y834" s="55"/>
      <c r="Z834" s="55"/>
      <c r="AA834" s="55"/>
      <c r="AB834" s="55"/>
      <c r="AC834" s="55"/>
      <c r="AD834" s="55">
        <v>97</v>
      </c>
      <c r="AE834" s="55">
        <v>139</v>
      </c>
      <c r="AF834" s="55">
        <v>106</v>
      </c>
      <c r="AG834" s="251">
        <v>105</v>
      </c>
      <c r="AH834" s="251">
        <v>140</v>
      </c>
      <c r="AI834" s="251"/>
      <c r="AJ834" s="131"/>
      <c r="AK834" s="55"/>
      <c r="AL834" s="55"/>
      <c r="AM834" s="55"/>
      <c r="AN834" s="55"/>
      <c r="AO834" s="55"/>
      <c r="AP834" s="55"/>
      <c r="AQ834" s="55">
        <v>20</v>
      </c>
      <c r="AR834" s="55">
        <v>0</v>
      </c>
      <c r="AS834" s="55">
        <v>0</v>
      </c>
      <c r="AT834" s="251">
        <v>44</v>
      </c>
      <c r="AU834" s="251">
        <v>122</v>
      </c>
      <c r="AV834" s="251"/>
      <c r="AW834" s="131"/>
      <c r="AX834" s="55"/>
      <c r="AY834" s="55"/>
      <c r="AZ834" s="68"/>
      <c r="BA834" s="68"/>
      <c r="BB834" s="68"/>
      <c r="BC834" s="68"/>
      <c r="BD834" s="68">
        <v>6</v>
      </c>
      <c r="BE834" s="68">
        <v>7</v>
      </c>
      <c r="BF834" s="213">
        <v>31</v>
      </c>
      <c r="BG834" s="251">
        <v>20</v>
      </c>
      <c r="BH834" s="266">
        <v>20</v>
      </c>
      <c r="BI834" s="254"/>
      <c r="BJ834" s="268">
        <v>1</v>
      </c>
      <c r="BK834" s="251">
        <v>12</v>
      </c>
      <c r="BL834" s="251"/>
      <c r="BM834" s="131"/>
      <c r="BN834" s="55"/>
      <c r="BO834" s="55"/>
      <c r="BP834" s="94"/>
      <c r="BQ834" s="94"/>
      <c r="BR834" s="94"/>
      <c r="BS834" s="94"/>
      <c r="BT834" s="94">
        <v>20</v>
      </c>
      <c r="BU834" s="94">
        <v>272</v>
      </c>
      <c r="BV834" s="94">
        <v>243</v>
      </c>
      <c r="BW834" s="251">
        <v>881</v>
      </c>
      <c r="BX834" s="252">
        <v>1158</v>
      </c>
      <c r="BY834" s="252"/>
      <c r="BZ834" s="55"/>
      <c r="CA834" s="55"/>
      <c r="CB834" s="55"/>
      <c r="CC834" s="55"/>
      <c r="CD834" s="55"/>
      <c r="CE834" s="55"/>
      <c r="CF834" s="55"/>
      <c r="CG834" s="55">
        <v>7</v>
      </c>
      <c r="CH834" s="55">
        <v>0</v>
      </c>
      <c r="CI834" s="55">
        <v>0</v>
      </c>
      <c r="CJ834" s="251">
        <v>0</v>
      </c>
      <c r="CK834" s="251">
        <v>0</v>
      </c>
      <c r="CL834" s="251"/>
    </row>
    <row r="835" spans="1:90" ht="12.95" customHeight="1" x14ac:dyDescent="0.2">
      <c r="A835" s="104"/>
      <c r="B835" s="26" t="s">
        <v>402</v>
      </c>
      <c r="C835" s="29" t="s">
        <v>2054</v>
      </c>
      <c r="K835" s="10">
        <v>523</v>
      </c>
      <c r="L835" s="9">
        <v>363</v>
      </c>
      <c r="M835" s="9">
        <v>297</v>
      </c>
      <c r="N835" s="107">
        <f t="shared" si="110"/>
        <v>657</v>
      </c>
      <c r="O835" s="141">
        <f>+AF835+AS835+BF835+BV835+CI835</f>
        <v>297</v>
      </c>
      <c r="P835" s="142">
        <f t="shared" si="111"/>
        <v>0</v>
      </c>
      <c r="Q835" s="246">
        <v>776</v>
      </c>
      <c r="R835" s="245">
        <v>1451</v>
      </c>
      <c r="S835" s="107">
        <f t="shared" si="109"/>
        <v>587</v>
      </c>
      <c r="T835" s="141">
        <f>+AH835+AU835+BH835+BK835+BX835+CK835</f>
        <v>1451</v>
      </c>
      <c r="U835" s="142">
        <f t="shared" si="108"/>
        <v>0</v>
      </c>
      <c r="V835" s="260"/>
      <c r="W835" s="131"/>
      <c r="X835" s="55"/>
      <c r="Y835" s="55"/>
      <c r="Z835" s="55"/>
      <c r="AA835" s="55"/>
      <c r="AB835" s="55"/>
      <c r="AC835" s="55"/>
      <c r="AD835" s="9">
        <v>485</v>
      </c>
      <c r="AE835" s="9">
        <v>341</v>
      </c>
      <c r="AF835" s="9">
        <v>199</v>
      </c>
      <c r="AG835" s="251">
        <v>366</v>
      </c>
      <c r="AH835" s="251">
        <v>684</v>
      </c>
      <c r="AI835" s="251"/>
      <c r="AJ835" s="131"/>
      <c r="AK835" s="55"/>
      <c r="AL835" s="55"/>
      <c r="AM835" s="55"/>
      <c r="AN835" s="55"/>
      <c r="AO835" s="55"/>
      <c r="AP835" s="55"/>
      <c r="AQ835" s="9">
        <v>7</v>
      </c>
      <c r="AR835" s="9">
        <v>0</v>
      </c>
      <c r="AS835" s="9">
        <v>30</v>
      </c>
      <c r="AT835" s="251">
        <v>8</v>
      </c>
      <c r="AU835" s="251">
        <v>12</v>
      </c>
      <c r="AV835" s="251"/>
      <c r="AW835" s="131"/>
      <c r="AX835" s="55"/>
      <c r="AY835" s="55"/>
      <c r="AZ835" s="68"/>
      <c r="BA835" s="68"/>
      <c r="BB835" s="68"/>
      <c r="BC835" s="68"/>
      <c r="BD835" s="68">
        <v>10</v>
      </c>
      <c r="BE835" s="68">
        <v>0</v>
      </c>
      <c r="BF835" s="213">
        <v>0</v>
      </c>
      <c r="BG835" s="251">
        <v>0</v>
      </c>
      <c r="BH835" s="266">
        <v>0</v>
      </c>
      <c r="BI835" s="254"/>
      <c r="BJ835" s="268">
        <v>8</v>
      </c>
      <c r="BK835" s="251">
        <v>52</v>
      </c>
      <c r="BL835" s="251"/>
      <c r="BM835" s="131"/>
      <c r="BN835" s="55"/>
      <c r="BO835" s="55"/>
      <c r="BP835" s="94"/>
      <c r="BQ835" s="94"/>
      <c r="BR835" s="94"/>
      <c r="BS835" s="94"/>
      <c r="BT835" s="94">
        <v>2</v>
      </c>
      <c r="BU835" s="94">
        <v>0</v>
      </c>
      <c r="BV835" s="94">
        <v>0</v>
      </c>
      <c r="BW835" s="251">
        <v>394</v>
      </c>
      <c r="BX835" s="251">
        <v>703</v>
      </c>
      <c r="BY835" s="251"/>
      <c r="BZ835" s="55"/>
      <c r="CA835" s="55"/>
      <c r="CB835" s="55"/>
      <c r="CC835" s="55"/>
      <c r="CD835" s="55"/>
      <c r="CE835" s="55"/>
      <c r="CF835" s="55"/>
      <c r="CG835" s="9">
        <v>19</v>
      </c>
      <c r="CH835" s="9">
        <v>22</v>
      </c>
      <c r="CI835" s="9">
        <v>68</v>
      </c>
      <c r="CJ835" s="251">
        <v>0</v>
      </c>
      <c r="CK835" s="251">
        <v>0</v>
      </c>
      <c r="CL835" s="251"/>
    </row>
    <row r="836" spans="1:90" ht="12.95" customHeight="1" x14ac:dyDescent="0.2">
      <c r="A836" s="72" t="s">
        <v>411</v>
      </c>
      <c r="B836" s="26" t="s">
        <v>411</v>
      </c>
      <c r="C836" s="29" t="s">
        <v>2054</v>
      </c>
      <c r="K836" s="10">
        <v>450</v>
      </c>
      <c r="L836" s="9">
        <v>948</v>
      </c>
      <c r="M836" s="9">
        <v>683</v>
      </c>
      <c r="N836" s="107">
        <f t="shared" si="110"/>
        <v>561</v>
      </c>
      <c r="O836" s="141">
        <f>+AF836+AS836+BF836+BV836+CI836</f>
        <v>683</v>
      </c>
      <c r="P836" s="142">
        <f t="shared" si="111"/>
        <v>0</v>
      </c>
      <c r="Q836" s="245">
        <v>1425</v>
      </c>
      <c r="R836" s="245">
        <v>1336</v>
      </c>
      <c r="S836" s="107">
        <f t="shared" si="109"/>
        <v>604</v>
      </c>
      <c r="T836" s="141">
        <f>+AH836+AU836+BH836+BK836+BX836+CK836</f>
        <v>1336</v>
      </c>
      <c r="U836" s="142">
        <f t="shared" si="108"/>
        <v>0</v>
      </c>
      <c r="V836" s="260"/>
      <c r="W836" s="131"/>
      <c r="X836" s="55"/>
      <c r="Y836" s="55"/>
      <c r="Z836" s="55"/>
      <c r="AA836" s="55"/>
      <c r="AB836" s="55"/>
      <c r="AC836" s="55"/>
      <c r="AD836" s="9">
        <v>450</v>
      </c>
      <c r="AE836" s="9">
        <v>774</v>
      </c>
      <c r="AF836" s="9">
        <v>560</v>
      </c>
      <c r="AG836" s="252">
        <v>1114</v>
      </c>
      <c r="AH836" s="252">
        <v>1336</v>
      </c>
      <c r="AI836" s="252"/>
      <c r="AJ836" s="131"/>
      <c r="AK836" s="55"/>
      <c r="AL836" s="55"/>
      <c r="AM836" s="55"/>
      <c r="AN836" s="55"/>
      <c r="AO836" s="55"/>
      <c r="AP836" s="55"/>
      <c r="AQ836" s="9">
        <v>0</v>
      </c>
      <c r="AR836" s="9">
        <v>174</v>
      </c>
      <c r="AS836" s="9">
        <v>118</v>
      </c>
      <c r="AT836" s="251">
        <v>307</v>
      </c>
      <c r="AU836" s="251">
        <v>0</v>
      </c>
      <c r="AV836" s="251"/>
      <c r="AW836" s="131"/>
      <c r="AX836" s="55"/>
      <c r="AY836" s="55"/>
      <c r="AZ836" s="68"/>
      <c r="BA836" s="68"/>
      <c r="BB836" s="68"/>
      <c r="BC836" s="68"/>
      <c r="BD836" s="68">
        <v>0</v>
      </c>
      <c r="BE836" s="68">
        <v>0</v>
      </c>
      <c r="BF836" s="213">
        <v>0</v>
      </c>
      <c r="BG836" s="251">
        <v>4</v>
      </c>
      <c r="BH836" s="266">
        <v>0</v>
      </c>
      <c r="BI836" s="254"/>
      <c r="BJ836" s="268">
        <v>0</v>
      </c>
      <c r="BK836" s="251">
        <v>0</v>
      </c>
      <c r="BL836" s="251"/>
      <c r="BM836" s="131"/>
      <c r="BN836" s="55"/>
      <c r="BO836" s="55"/>
      <c r="BP836" s="94"/>
      <c r="BQ836" s="94"/>
      <c r="BR836" s="94"/>
      <c r="BS836" s="94"/>
      <c r="BT836" s="94">
        <v>0</v>
      </c>
      <c r="BU836" s="94">
        <v>0</v>
      </c>
      <c r="BV836" s="94">
        <v>0</v>
      </c>
      <c r="BW836" s="251">
        <v>0</v>
      </c>
      <c r="BX836" s="251">
        <v>0</v>
      </c>
      <c r="BY836" s="251"/>
      <c r="BZ836" s="55"/>
      <c r="CA836" s="55"/>
      <c r="CB836" s="55"/>
      <c r="CC836" s="55"/>
      <c r="CD836" s="55"/>
      <c r="CE836" s="55"/>
      <c r="CF836" s="55"/>
      <c r="CG836" s="9">
        <v>0</v>
      </c>
      <c r="CH836" s="9">
        <v>0</v>
      </c>
      <c r="CI836" s="9">
        <v>5</v>
      </c>
      <c r="CJ836" s="251">
        <v>0</v>
      </c>
      <c r="CK836" s="251">
        <v>0</v>
      </c>
      <c r="CL836" s="251"/>
    </row>
    <row r="837" spans="1:90" ht="12.95" customHeight="1" x14ac:dyDescent="0.2">
      <c r="A837" s="72"/>
      <c r="B837" s="26" t="s">
        <v>304</v>
      </c>
      <c r="C837" s="29" t="s">
        <v>2054</v>
      </c>
      <c r="K837" s="10">
        <v>1682</v>
      </c>
      <c r="L837" s="9">
        <v>1443</v>
      </c>
      <c r="M837" s="9">
        <v>1107</v>
      </c>
      <c r="N837" s="107">
        <f t="shared" si="110"/>
        <v>507</v>
      </c>
      <c r="O837" s="141">
        <f>+AF837+AS837+BF837+BV837+CI837</f>
        <v>1107</v>
      </c>
      <c r="P837" s="142">
        <f t="shared" si="111"/>
        <v>0</v>
      </c>
      <c r="Q837" s="245">
        <v>1197</v>
      </c>
      <c r="R837" s="245">
        <v>1267</v>
      </c>
      <c r="S837" s="107">
        <f t="shared" si="109"/>
        <v>612</v>
      </c>
      <c r="T837" s="141">
        <f>+AH837+AU837+BH837+BK837+BX837+CK837</f>
        <v>1267</v>
      </c>
      <c r="U837" s="142">
        <f t="shared" si="108"/>
        <v>0</v>
      </c>
      <c r="V837" s="260"/>
      <c r="W837" s="131"/>
      <c r="X837" s="55"/>
      <c r="Y837" s="55"/>
      <c r="Z837" s="55"/>
      <c r="AA837" s="55"/>
      <c r="AB837" s="55"/>
      <c r="AC837" s="55"/>
      <c r="AD837" s="9">
        <v>1468</v>
      </c>
      <c r="AE837" s="9">
        <v>878</v>
      </c>
      <c r="AF837" s="9">
        <v>519</v>
      </c>
      <c r="AG837" s="251">
        <v>634</v>
      </c>
      <c r="AH837" s="251">
        <v>696</v>
      </c>
      <c r="AI837" s="251"/>
      <c r="AJ837" s="131"/>
      <c r="AK837" s="55"/>
      <c r="AL837" s="55"/>
      <c r="AM837" s="55"/>
      <c r="AN837" s="55"/>
      <c r="AO837" s="55"/>
      <c r="AP837" s="55"/>
      <c r="AQ837" s="9">
        <v>0</v>
      </c>
      <c r="AR837" s="9">
        <v>0</v>
      </c>
      <c r="AS837" s="9">
        <v>0</v>
      </c>
      <c r="AT837" s="251">
        <v>0</v>
      </c>
      <c r="AU837" s="251">
        <v>0</v>
      </c>
      <c r="AV837" s="251"/>
      <c r="AW837" s="131"/>
      <c r="AX837" s="55"/>
      <c r="AY837" s="55"/>
      <c r="AZ837" s="68"/>
      <c r="BA837" s="68"/>
      <c r="BB837" s="68"/>
      <c r="BC837" s="68"/>
      <c r="BD837" s="68">
        <v>27</v>
      </c>
      <c r="BE837" s="68">
        <v>50</v>
      </c>
      <c r="BF837" s="213">
        <v>232</v>
      </c>
      <c r="BG837" s="251">
        <v>223</v>
      </c>
      <c r="BH837" s="266">
        <v>226</v>
      </c>
      <c r="BI837" s="254"/>
      <c r="BJ837" s="268">
        <v>16</v>
      </c>
      <c r="BK837" s="251">
        <v>16</v>
      </c>
      <c r="BL837" s="251"/>
      <c r="BM837" s="131"/>
      <c r="BN837" s="55"/>
      <c r="BO837" s="55"/>
      <c r="BP837" s="94"/>
      <c r="BQ837" s="94"/>
      <c r="BR837" s="94"/>
      <c r="BS837" s="94"/>
      <c r="BT837" s="94">
        <v>86</v>
      </c>
      <c r="BU837" s="94">
        <v>466</v>
      </c>
      <c r="BV837" s="94">
        <v>339</v>
      </c>
      <c r="BW837" s="251">
        <v>324</v>
      </c>
      <c r="BX837" s="251">
        <v>329</v>
      </c>
      <c r="BY837" s="251"/>
      <c r="BZ837" s="55"/>
      <c r="CA837" s="55"/>
      <c r="CB837" s="55"/>
      <c r="CC837" s="55"/>
      <c r="CD837" s="55"/>
      <c r="CE837" s="55"/>
      <c r="CF837" s="55"/>
      <c r="CG837" s="9">
        <v>101</v>
      </c>
      <c r="CH837" s="9">
        <v>49</v>
      </c>
      <c r="CI837" s="9">
        <v>17</v>
      </c>
      <c r="CJ837" s="251">
        <v>0</v>
      </c>
      <c r="CK837" s="251">
        <v>0</v>
      </c>
      <c r="CL837" s="251"/>
    </row>
    <row r="838" spans="1:90" ht="12.95" customHeight="1" x14ac:dyDescent="0.2">
      <c r="A838" s="72" t="s">
        <v>395</v>
      </c>
      <c r="B838" s="26" t="s">
        <v>342</v>
      </c>
      <c r="C838" s="29" t="s">
        <v>2054</v>
      </c>
      <c r="K838" s="10">
        <v>1025</v>
      </c>
      <c r="L838" s="9">
        <v>706</v>
      </c>
      <c r="M838" s="9">
        <v>651</v>
      </c>
      <c r="N838" s="107">
        <f t="shared" si="110"/>
        <v>568</v>
      </c>
      <c r="O838" s="141">
        <f>+AF838+AS838+BF838+BV838+CI838</f>
        <v>651</v>
      </c>
      <c r="P838" s="142">
        <f t="shared" si="111"/>
        <v>0</v>
      </c>
      <c r="Q838" s="246">
        <v>831</v>
      </c>
      <c r="R838" s="245">
        <v>1248</v>
      </c>
      <c r="S838" s="107">
        <f t="shared" si="109"/>
        <v>615</v>
      </c>
      <c r="T838" s="141">
        <f>+AH838+AU838+BH838+BK838+BX838+CK838</f>
        <v>1248</v>
      </c>
      <c r="U838" s="142">
        <f t="shared" si="108"/>
        <v>0</v>
      </c>
      <c r="V838" s="260"/>
      <c r="W838" s="131"/>
      <c r="X838" s="55"/>
      <c r="Y838" s="55"/>
      <c r="Z838" s="55"/>
      <c r="AA838" s="55"/>
      <c r="AB838" s="55"/>
      <c r="AC838" s="55"/>
      <c r="AD838" s="9">
        <v>819</v>
      </c>
      <c r="AE838" s="9">
        <v>307</v>
      </c>
      <c r="AF838" s="9">
        <v>228</v>
      </c>
      <c r="AG838" s="251">
        <v>521</v>
      </c>
      <c r="AH838" s="251">
        <v>677</v>
      </c>
      <c r="AI838" s="251"/>
      <c r="AJ838" s="131"/>
      <c r="AK838" s="55"/>
      <c r="AL838" s="55"/>
      <c r="AM838" s="55"/>
      <c r="AN838" s="55"/>
      <c r="AO838" s="55"/>
      <c r="AP838" s="55"/>
      <c r="AQ838" s="9">
        <v>89</v>
      </c>
      <c r="AR838" s="9">
        <v>3</v>
      </c>
      <c r="AS838" s="9">
        <v>200</v>
      </c>
      <c r="AT838" s="251">
        <v>52</v>
      </c>
      <c r="AU838" s="251">
        <v>128</v>
      </c>
      <c r="AV838" s="251"/>
      <c r="AW838" s="131"/>
      <c r="AX838" s="55"/>
      <c r="AY838" s="55"/>
      <c r="AZ838" s="68"/>
      <c r="BA838" s="68"/>
      <c r="BB838" s="68"/>
      <c r="BC838" s="68"/>
      <c r="BD838" s="68">
        <v>0</v>
      </c>
      <c r="BE838" s="68">
        <v>35</v>
      </c>
      <c r="BF838" s="213">
        <v>10</v>
      </c>
      <c r="BG838" s="251">
        <v>8</v>
      </c>
      <c r="BH838" s="266">
        <v>12</v>
      </c>
      <c r="BI838" s="254"/>
      <c r="BJ838" s="268">
        <v>96</v>
      </c>
      <c r="BK838" s="251">
        <v>60</v>
      </c>
      <c r="BL838" s="251"/>
      <c r="BM838" s="131"/>
      <c r="BN838" s="55"/>
      <c r="BO838" s="55"/>
      <c r="BP838" s="94"/>
      <c r="BQ838" s="94"/>
      <c r="BR838" s="94"/>
      <c r="BS838" s="94"/>
      <c r="BT838" s="94">
        <v>78</v>
      </c>
      <c r="BU838" s="94">
        <v>130</v>
      </c>
      <c r="BV838" s="94">
        <v>175</v>
      </c>
      <c r="BW838" s="251">
        <v>143</v>
      </c>
      <c r="BX838" s="251">
        <v>363</v>
      </c>
      <c r="BY838" s="251"/>
      <c r="BZ838" s="55"/>
      <c r="CA838" s="55"/>
      <c r="CB838" s="55"/>
      <c r="CC838" s="55"/>
      <c r="CD838" s="55"/>
      <c r="CE838" s="55"/>
      <c r="CF838" s="55"/>
      <c r="CG838" s="9">
        <v>39</v>
      </c>
      <c r="CH838" s="9">
        <v>231</v>
      </c>
      <c r="CI838" s="9">
        <v>38</v>
      </c>
      <c r="CJ838" s="251">
        <v>11</v>
      </c>
      <c r="CK838" s="251">
        <v>8</v>
      </c>
      <c r="CL838" s="251"/>
    </row>
    <row r="839" spans="1:90" ht="12.95" customHeight="1" x14ac:dyDescent="0.2">
      <c r="A839" s="72"/>
      <c r="B839" s="26" t="s">
        <v>1801</v>
      </c>
      <c r="C839" s="29" t="s">
        <v>2054</v>
      </c>
      <c r="D839" s="262"/>
      <c r="E839" s="56"/>
      <c r="F839" s="44"/>
      <c r="G839" s="52"/>
      <c r="H839" s="44"/>
      <c r="I839" s="44"/>
      <c r="J839" s="44"/>
      <c r="K839" s="44"/>
      <c r="L839" s="44">
        <v>609</v>
      </c>
      <c r="M839" s="44">
        <v>825</v>
      </c>
      <c r="N839" s="107">
        <f t="shared" si="110"/>
        <v>543</v>
      </c>
      <c r="O839" s="141">
        <f>+AF839+AS839+BF839+BV839+CI839</f>
        <v>825</v>
      </c>
      <c r="P839" s="142">
        <f t="shared" si="111"/>
        <v>0</v>
      </c>
      <c r="Q839" s="245">
        <v>2040</v>
      </c>
      <c r="R839" s="245">
        <v>1206</v>
      </c>
      <c r="S839" s="107">
        <f t="shared" si="109"/>
        <v>619</v>
      </c>
      <c r="T839" s="141">
        <f>+AH839+AU839+BH839+BK839+BX839+CK839</f>
        <v>1206</v>
      </c>
      <c r="U839" s="142">
        <f t="shared" si="108"/>
        <v>0</v>
      </c>
      <c r="V839" s="260"/>
      <c r="W839" s="263"/>
      <c r="X839" s="56"/>
      <c r="Y839" s="44"/>
      <c r="Z839" s="44"/>
      <c r="AA839" s="44"/>
      <c r="AB839" s="44"/>
      <c r="AC839" s="44"/>
      <c r="AD839" s="44"/>
      <c r="AE839" s="44">
        <v>68</v>
      </c>
      <c r="AF839" s="44">
        <v>225</v>
      </c>
      <c r="AG839" s="251">
        <v>854</v>
      </c>
      <c r="AH839" s="251">
        <v>389</v>
      </c>
      <c r="AI839" s="251"/>
      <c r="AJ839" s="263"/>
      <c r="AK839" s="56"/>
      <c r="AL839" s="44"/>
      <c r="AM839" s="44"/>
      <c r="AN839" s="44"/>
      <c r="AO839" s="44"/>
      <c r="AP839" s="44"/>
      <c r="AQ839" s="44"/>
      <c r="AR839" s="44">
        <v>173</v>
      </c>
      <c r="AS839" s="44">
        <v>129</v>
      </c>
      <c r="AT839" s="251">
        <v>362</v>
      </c>
      <c r="AU839" s="251">
        <v>475</v>
      </c>
      <c r="AV839" s="251"/>
      <c r="AW839" s="263"/>
      <c r="AX839" s="56"/>
      <c r="AY839" s="44"/>
      <c r="AZ839" s="66"/>
      <c r="BA839" s="66"/>
      <c r="BB839" s="66"/>
      <c r="BC839" s="66"/>
      <c r="BD839" s="66"/>
      <c r="BE839" s="66">
        <v>13</v>
      </c>
      <c r="BF839" s="217">
        <v>57</v>
      </c>
      <c r="BG839" s="251">
        <v>91</v>
      </c>
      <c r="BH839" s="266">
        <v>6</v>
      </c>
      <c r="BI839" s="254"/>
      <c r="BJ839" s="268">
        <v>400</v>
      </c>
      <c r="BK839" s="251">
        <v>18</v>
      </c>
      <c r="BL839" s="251"/>
      <c r="BM839" s="263"/>
      <c r="BN839" s="99"/>
      <c r="BO839" s="44"/>
      <c r="BP839" s="44"/>
      <c r="BQ839" s="44"/>
      <c r="BR839" s="44"/>
      <c r="BS839" s="44"/>
      <c r="BT839" s="44"/>
      <c r="BU839" s="44">
        <v>355</v>
      </c>
      <c r="BV839" s="44">
        <v>414</v>
      </c>
      <c r="BW839" s="251">
        <v>284</v>
      </c>
      <c r="BX839" s="251">
        <v>318</v>
      </c>
      <c r="BY839" s="251"/>
      <c r="BZ839" s="262"/>
      <c r="CA839" s="262"/>
      <c r="CB839" s="56"/>
      <c r="CC839" s="44"/>
      <c r="CD839" s="52"/>
      <c r="CE839" s="44"/>
      <c r="CF839" s="44"/>
      <c r="CG839" s="44"/>
      <c r="CH839" s="44">
        <v>0</v>
      </c>
      <c r="CI839" s="44">
        <v>0</v>
      </c>
      <c r="CJ839" s="251">
        <v>49</v>
      </c>
      <c r="CK839" s="251">
        <v>0</v>
      </c>
      <c r="CL839" s="251"/>
    </row>
    <row r="840" spans="1:90" ht="12.95" customHeight="1" x14ac:dyDescent="0.2">
      <c r="A840" s="72"/>
      <c r="B840" s="26" t="s">
        <v>327</v>
      </c>
      <c r="C840" s="29" t="s">
        <v>2054</v>
      </c>
      <c r="K840" s="10">
        <v>1190</v>
      </c>
      <c r="L840" s="9">
        <v>425</v>
      </c>
      <c r="M840" s="9">
        <v>1464</v>
      </c>
      <c r="N840" s="107">
        <f t="shared" si="110"/>
        <v>476</v>
      </c>
      <c r="O840" s="141">
        <f>+AF840+AS840+BF840+BV840+CI840</f>
        <v>1464</v>
      </c>
      <c r="P840" s="142">
        <f t="shared" si="111"/>
        <v>0</v>
      </c>
      <c r="Q840" s="245">
        <v>1664</v>
      </c>
      <c r="R840" s="245">
        <v>1098</v>
      </c>
      <c r="S840" s="107">
        <f t="shared" si="109"/>
        <v>637</v>
      </c>
      <c r="T840" s="141">
        <f>+AH840+AU840+BH840+BK840+BX840+CK840</f>
        <v>1098</v>
      </c>
      <c r="U840" s="142">
        <f t="shared" si="108"/>
        <v>0</v>
      </c>
      <c r="V840" s="260"/>
      <c r="W840" s="131"/>
      <c r="X840" s="55"/>
      <c r="Y840" s="55"/>
      <c r="Z840" s="55"/>
      <c r="AA840" s="55"/>
      <c r="AB840" s="55"/>
      <c r="AC840" s="55"/>
      <c r="AD840" s="9">
        <v>973</v>
      </c>
      <c r="AE840" s="9">
        <v>401</v>
      </c>
      <c r="AF840" s="9">
        <v>1045</v>
      </c>
      <c r="AG840" s="252">
        <v>1187</v>
      </c>
      <c r="AH840" s="251">
        <v>726</v>
      </c>
      <c r="AI840" s="251"/>
      <c r="AJ840" s="131"/>
      <c r="AK840" s="55"/>
      <c r="AL840" s="55"/>
      <c r="AM840" s="55"/>
      <c r="AN840" s="55"/>
      <c r="AO840" s="55"/>
      <c r="AP840" s="55"/>
      <c r="AQ840" s="9">
        <v>4</v>
      </c>
      <c r="AR840" s="9">
        <v>0</v>
      </c>
      <c r="AS840" s="9">
        <v>62</v>
      </c>
      <c r="AT840" s="251">
        <v>159</v>
      </c>
      <c r="AU840" s="251">
        <v>45</v>
      </c>
      <c r="AV840" s="251"/>
      <c r="AW840" s="131"/>
      <c r="AX840" s="55"/>
      <c r="AY840" s="55"/>
      <c r="AZ840" s="68"/>
      <c r="BA840" s="68"/>
      <c r="BB840" s="68"/>
      <c r="BC840" s="68"/>
      <c r="BD840" s="68">
        <v>6</v>
      </c>
      <c r="BE840" s="68">
        <v>0</v>
      </c>
      <c r="BF840" s="213">
        <v>0</v>
      </c>
      <c r="BG840" s="251">
        <v>0</v>
      </c>
      <c r="BH840" s="266">
        <v>0</v>
      </c>
      <c r="BI840" s="254"/>
      <c r="BJ840" s="268">
        <v>23</v>
      </c>
      <c r="BK840" s="251">
        <v>93</v>
      </c>
      <c r="BL840" s="251"/>
      <c r="BM840" s="131"/>
      <c r="BN840" s="55"/>
      <c r="BO840" s="55"/>
      <c r="BP840" s="94"/>
      <c r="BQ840" s="94"/>
      <c r="BR840" s="94"/>
      <c r="BS840" s="94"/>
      <c r="BT840" s="94">
        <v>179</v>
      </c>
      <c r="BU840" s="94">
        <v>12</v>
      </c>
      <c r="BV840" s="94">
        <v>172</v>
      </c>
      <c r="BW840" s="251">
        <v>267</v>
      </c>
      <c r="BX840" s="251">
        <v>234</v>
      </c>
      <c r="BY840" s="251"/>
      <c r="BZ840" s="55"/>
      <c r="CA840" s="55"/>
      <c r="CB840" s="55"/>
      <c r="CC840" s="55"/>
      <c r="CD840" s="55"/>
      <c r="CE840" s="55"/>
      <c r="CF840" s="55"/>
      <c r="CG840" s="9">
        <v>28</v>
      </c>
      <c r="CH840" s="9">
        <v>12</v>
      </c>
      <c r="CI840" s="9">
        <v>185</v>
      </c>
      <c r="CJ840" s="251">
        <v>28</v>
      </c>
      <c r="CK840" s="251">
        <v>0</v>
      </c>
      <c r="CL840" s="251"/>
    </row>
    <row r="841" spans="1:90" ht="12.95" customHeight="1" x14ac:dyDescent="0.2">
      <c r="A841" s="72" t="s">
        <v>308</v>
      </c>
      <c r="B841" s="26" t="s">
        <v>313</v>
      </c>
      <c r="C841" s="29" t="s">
        <v>2054</v>
      </c>
      <c r="K841" s="10">
        <v>1434</v>
      </c>
      <c r="L841" s="9">
        <v>1457</v>
      </c>
      <c r="M841" s="9">
        <v>1091</v>
      </c>
      <c r="N841" s="107">
        <f t="shared" si="110"/>
        <v>510</v>
      </c>
      <c r="O841" s="141">
        <f>+AF841+AS841+BF841+BV841+CI841</f>
        <v>1091</v>
      </c>
      <c r="P841" s="142">
        <f t="shared" si="111"/>
        <v>0</v>
      </c>
      <c r="Q841" s="245">
        <v>1077</v>
      </c>
      <c r="R841" s="245">
        <v>1025</v>
      </c>
      <c r="S841" s="107">
        <f t="shared" si="109"/>
        <v>640</v>
      </c>
      <c r="T841" s="141">
        <f>+AH841+AU841+BH841+BK841+BX841+CK841</f>
        <v>1025</v>
      </c>
      <c r="U841" s="142">
        <f t="shared" si="108"/>
        <v>0</v>
      </c>
      <c r="V841" s="260"/>
      <c r="W841" s="131"/>
      <c r="X841" s="55"/>
      <c r="Y841" s="55"/>
      <c r="Z841" s="55"/>
      <c r="AA841" s="55"/>
      <c r="AB841" s="55"/>
      <c r="AC841" s="55"/>
      <c r="AD841" s="9">
        <v>1226</v>
      </c>
      <c r="AE841" s="9">
        <v>1197</v>
      </c>
      <c r="AF841" s="9">
        <v>851</v>
      </c>
      <c r="AG841" s="251">
        <v>617</v>
      </c>
      <c r="AH841" s="251">
        <v>627</v>
      </c>
      <c r="AI841" s="251"/>
      <c r="AJ841" s="131"/>
      <c r="AK841" s="55"/>
      <c r="AL841" s="55"/>
      <c r="AM841" s="55"/>
      <c r="AN841" s="55"/>
      <c r="AO841" s="55"/>
      <c r="AP841" s="55"/>
      <c r="AQ841" s="9">
        <v>0</v>
      </c>
      <c r="AR841" s="9">
        <v>0</v>
      </c>
      <c r="AS841" s="9">
        <v>0</v>
      </c>
      <c r="AT841" s="251">
        <v>76</v>
      </c>
      <c r="AU841" s="251">
        <v>39</v>
      </c>
      <c r="AV841" s="251"/>
      <c r="AW841" s="131"/>
      <c r="AX841" s="55"/>
      <c r="AY841" s="55"/>
      <c r="AZ841" s="68"/>
      <c r="BA841" s="68"/>
      <c r="BB841" s="68"/>
      <c r="BC841" s="68"/>
      <c r="BD841" s="68">
        <v>0</v>
      </c>
      <c r="BE841" s="68">
        <v>0</v>
      </c>
      <c r="BF841" s="213">
        <v>0</v>
      </c>
      <c r="BG841" s="251">
        <v>0</v>
      </c>
      <c r="BH841" s="266">
        <v>0</v>
      </c>
      <c r="BI841" s="254"/>
      <c r="BJ841" s="268">
        <v>120</v>
      </c>
      <c r="BK841" s="251">
        <v>104</v>
      </c>
      <c r="BL841" s="251"/>
      <c r="BM841" s="131"/>
      <c r="BN841" s="55"/>
      <c r="BO841" s="55"/>
      <c r="BP841" s="94"/>
      <c r="BQ841" s="94"/>
      <c r="BR841" s="94"/>
      <c r="BS841" s="94"/>
      <c r="BT841" s="94">
        <v>208</v>
      </c>
      <c r="BU841" s="94">
        <v>260</v>
      </c>
      <c r="BV841" s="94">
        <v>240</v>
      </c>
      <c r="BW841" s="251">
        <v>264</v>
      </c>
      <c r="BX841" s="251">
        <v>255</v>
      </c>
      <c r="BY841" s="251"/>
      <c r="BZ841" s="55"/>
      <c r="CA841" s="55"/>
      <c r="CB841" s="55"/>
      <c r="CC841" s="55"/>
      <c r="CD841" s="55"/>
      <c r="CE841" s="55"/>
      <c r="CF841" s="55"/>
      <c r="CG841" s="9">
        <v>0</v>
      </c>
      <c r="CH841" s="9">
        <v>0</v>
      </c>
      <c r="CI841" s="9">
        <v>0</v>
      </c>
      <c r="CJ841" s="251">
        <v>0</v>
      </c>
      <c r="CK841" s="251">
        <v>0</v>
      </c>
      <c r="CL841" s="251"/>
    </row>
    <row r="842" spans="1:90" ht="12.95" customHeight="1" x14ac:dyDescent="0.2">
      <c r="A842" s="72" t="s">
        <v>342</v>
      </c>
      <c r="B842" s="26" t="s">
        <v>334</v>
      </c>
      <c r="C842" s="29" t="s">
        <v>2054</v>
      </c>
      <c r="K842" s="10">
        <v>1093</v>
      </c>
      <c r="L842" s="9">
        <v>1026</v>
      </c>
      <c r="M842" s="9">
        <v>1020</v>
      </c>
      <c r="N842" s="107">
        <f t="shared" si="110"/>
        <v>524</v>
      </c>
      <c r="O842" s="141">
        <f>+AF842+AS842+BF842+BV842+CI842</f>
        <v>1020</v>
      </c>
      <c r="P842" s="142">
        <f t="shared" si="111"/>
        <v>0</v>
      </c>
      <c r="Q842" s="246">
        <v>783</v>
      </c>
      <c r="R842" s="246">
        <v>977</v>
      </c>
      <c r="S842" s="107">
        <f t="shared" si="109"/>
        <v>650</v>
      </c>
      <c r="T842" s="141">
        <f>+AH842+AU842+BH842+BK842+BX842+CK842</f>
        <v>977</v>
      </c>
      <c r="U842" s="142">
        <f t="shared" si="108"/>
        <v>0</v>
      </c>
      <c r="V842" s="260"/>
      <c r="W842" s="131"/>
      <c r="X842" s="55"/>
      <c r="Y842" s="55"/>
      <c r="Z842" s="55"/>
      <c r="AA842" s="55"/>
      <c r="AB842" s="55"/>
      <c r="AC842" s="55"/>
      <c r="AD842" s="9">
        <v>903</v>
      </c>
      <c r="AE842" s="9">
        <v>838</v>
      </c>
      <c r="AF842" s="9">
        <v>774</v>
      </c>
      <c r="AG842" s="251">
        <v>644</v>
      </c>
      <c r="AH842" s="251">
        <v>871</v>
      </c>
      <c r="AI842" s="251"/>
      <c r="AJ842" s="131"/>
      <c r="AK842" s="55"/>
      <c r="AL842" s="55"/>
      <c r="AM842" s="55"/>
      <c r="AN842" s="55"/>
      <c r="AO842" s="55"/>
      <c r="AP842" s="55"/>
      <c r="AQ842" s="9">
        <v>0</v>
      </c>
      <c r="AR842" s="9">
        <v>0</v>
      </c>
      <c r="AS842" s="9">
        <v>0</v>
      </c>
      <c r="AT842" s="251">
        <v>12</v>
      </c>
      <c r="AU842" s="251">
        <v>21</v>
      </c>
      <c r="AV842" s="251"/>
      <c r="AW842" s="131"/>
      <c r="AX842" s="55"/>
      <c r="AY842" s="55"/>
      <c r="AZ842" s="68"/>
      <c r="BA842" s="68"/>
      <c r="BB842" s="68"/>
      <c r="BC842" s="68"/>
      <c r="BD842" s="68">
        <v>41</v>
      </c>
      <c r="BE842" s="68">
        <v>58</v>
      </c>
      <c r="BF842" s="213">
        <v>29</v>
      </c>
      <c r="BG842" s="251">
        <v>39</v>
      </c>
      <c r="BH842" s="266">
        <v>47</v>
      </c>
      <c r="BI842" s="254"/>
      <c r="BJ842" s="268">
        <v>1</v>
      </c>
      <c r="BK842" s="251">
        <v>28</v>
      </c>
      <c r="BL842" s="251"/>
      <c r="BM842" s="131"/>
      <c r="BN842" s="55"/>
      <c r="BO842" s="55"/>
      <c r="BP842" s="94"/>
      <c r="BQ842" s="94"/>
      <c r="BR842" s="94"/>
      <c r="BS842" s="94"/>
      <c r="BT842" s="94">
        <v>115</v>
      </c>
      <c r="BU842" s="94">
        <v>62</v>
      </c>
      <c r="BV842" s="94">
        <v>60</v>
      </c>
      <c r="BW842" s="251">
        <v>41</v>
      </c>
      <c r="BX842" s="251">
        <v>10</v>
      </c>
      <c r="BY842" s="251"/>
      <c r="BZ842" s="55"/>
      <c r="CA842" s="55"/>
      <c r="CB842" s="55"/>
      <c r="CC842" s="55"/>
      <c r="CD842" s="55"/>
      <c r="CE842" s="55"/>
      <c r="CF842" s="55"/>
      <c r="CG842" s="9">
        <v>34</v>
      </c>
      <c r="CH842" s="9">
        <v>68</v>
      </c>
      <c r="CI842" s="9">
        <v>157</v>
      </c>
      <c r="CJ842" s="251">
        <v>46</v>
      </c>
      <c r="CK842" s="251">
        <v>0</v>
      </c>
      <c r="CL842" s="251"/>
    </row>
    <row r="843" spans="1:90" ht="12.95" customHeight="1" x14ac:dyDescent="0.2">
      <c r="A843" s="72"/>
      <c r="B843" s="26" t="s">
        <v>407</v>
      </c>
      <c r="C843" s="29" t="s">
        <v>2054</v>
      </c>
      <c r="K843" s="10">
        <v>480</v>
      </c>
      <c r="L843" s="9">
        <v>355</v>
      </c>
      <c r="M843" s="9">
        <v>342</v>
      </c>
      <c r="N843" s="107">
        <f t="shared" si="110"/>
        <v>643</v>
      </c>
      <c r="O843" s="141">
        <f>+AF843+AS843+BF843+BV843+CI843</f>
        <v>342</v>
      </c>
      <c r="P843" s="142">
        <f t="shared" si="111"/>
        <v>0</v>
      </c>
      <c r="Q843" s="246">
        <v>527</v>
      </c>
      <c r="R843" s="246">
        <v>968</v>
      </c>
      <c r="S843" s="107">
        <f t="shared" si="109"/>
        <v>652</v>
      </c>
      <c r="T843" s="141">
        <f>+AH843+AU843+BH843+BK843+BX843+CK843</f>
        <v>968</v>
      </c>
      <c r="U843" s="142">
        <f t="shared" si="108"/>
        <v>0</v>
      </c>
      <c r="V843" s="260"/>
      <c r="W843" s="131"/>
      <c r="X843" s="55"/>
      <c r="Y843" s="55"/>
      <c r="Z843" s="55"/>
      <c r="AA843" s="55"/>
      <c r="AB843" s="55"/>
      <c r="AC843" s="55"/>
      <c r="AD843" s="9">
        <v>237</v>
      </c>
      <c r="AE843" s="9">
        <v>43</v>
      </c>
      <c r="AF843" s="9">
        <v>74</v>
      </c>
      <c r="AG843" s="251">
        <v>153</v>
      </c>
      <c r="AH843" s="251">
        <v>398</v>
      </c>
      <c r="AI843" s="251"/>
      <c r="AJ843" s="131"/>
      <c r="AK843" s="55"/>
      <c r="AL843" s="55"/>
      <c r="AM843" s="55"/>
      <c r="AN843" s="55"/>
      <c r="AO843" s="55"/>
      <c r="AP843" s="55"/>
      <c r="AQ843" s="9">
        <v>71</v>
      </c>
      <c r="AR843" s="9">
        <v>0</v>
      </c>
      <c r="AS843" s="9">
        <v>0</v>
      </c>
      <c r="AT843" s="251">
        <v>4</v>
      </c>
      <c r="AU843" s="251">
        <v>29</v>
      </c>
      <c r="AV843" s="251"/>
      <c r="AW843" s="131"/>
      <c r="AX843" s="55"/>
      <c r="AY843" s="55"/>
      <c r="AZ843" s="68"/>
      <c r="BA843" s="68"/>
      <c r="BB843" s="68"/>
      <c r="BC843" s="68"/>
      <c r="BD843" s="68">
        <v>65</v>
      </c>
      <c r="BE843" s="68">
        <v>51</v>
      </c>
      <c r="BF843" s="213">
        <v>17</v>
      </c>
      <c r="BG843" s="251">
        <v>9</v>
      </c>
      <c r="BH843" s="266">
        <v>11</v>
      </c>
      <c r="BI843" s="254"/>
      <c r="BJ843" s="268">
        <v>249</v>
      </c>
      <c r="BK843" s="251">
        <v>285</v>
      </c>
      <c r="BL843" s="251"/>
      <c r="BM843" s="131"/>
      <c r="BN843" s="55"/>
      <c r="BO843" s="55"/>
      <c r="BP843" s="94"/>
      <c r="BQ843" s="94"/>
      <c r="BR843" s="94"/>
      <c r="BS843" s="94"/>
      <c r="BT843" s="94">
        <v>107</v>
      </c>
      <c r="BU843" s="94">
        <v>0</v>
      </c>
      <c r="BV843" s="94">
        <v>0</v>
      </c>
      <c r="BW843" s="251">
        <v>109</v>
      </c>
      <c r="BX843" s="251">
        <v>230</v>
      </c>
      <c r="BY843" s="251"/>
      <c r="BZ843" s="55"/>
      <c r="CA843" s="55"/>
      <c r="CB843" s="55"/>
      <c r="CC843" s="55"/>
      <c r="CD843" s="55"/>
      <c r="CE843" s="55"/>
      <c r="CF843" s="55"/>
      <c r="CG843" s="9">
        <v>0</v>
      </c>
      <c r="CH843" s="9">
        <v>261</v>
      </c>
      <c r="CI843" s="9">
        <v>251</v>
      </c>
      <c r="CJ843" s="251">
        <v>3</v>
      </c>
      <c r="CK843" s="251">
        <v>15</v>
      </c>
      <c r="CL843" s="251"/>
    </row>
    <row r="844" spans="1:90" ht="12.95" customHeight="1" x14ac:dyDescent="0.2">
      <c r="A844" s="72"/>
      <c r="B844" s="26" t="s">
        <v>1952</v>
      </c>
      <c r="C844" s="29" t="s">
        <v>2054</v>
      </c>
      <c r="K844" s="10">
        <v>987</v>
      </c>
      <c r="L844" s="9">
        <v>883</v>
      </c>
      <c r="M844" s="9">
        <v>1287</v>
      </c>
      <c r="N844" s="107">
        <f t="shared" si="110"/>
        <v>491</v>
      </c>
      <c r="O844" s="141">
        <f>+AF844+AS844+BF844+BV844+CI844</f>
        <v>1287</v>
      </c>
      <c r="P844" s="142">
        <f t="shared" si="111"/>
        <v>0</v>
      </c>
      <c r="Q844" s="245">
        <v>1275</v>
      </c>
      <c r="R844" s="246">
        <v>957</v>
      </c>
      <c r="S844" s="107">
        <f t="shared" si="109"/>
        <v>655</v>
      </c>
      <c r="T844" s="141">
        <f>+AH844+AU844+BH844+BK844+BX844+CK844</f>
        <v>957</v>
      </c>
      <c r="U844" s="142">
        <f t="shared" si="108"/>
        <v>0</v>
      </c>
      <c r="V844" s="260"/>
      <c r="W844" s="131"/>
      <c r="X844" s="55"/>
      <c r="Y844" s="55"/>
      <c r="Z844" s="55"/>
      <c r="AA844" s="55"/>
      <c r="AB844" s="55"/>
      <c r="AC844" s="55"/>
      <c r="AD844" s="9">
        <v>779</v>
      </c>
      <c r="AE844" s="9">
        <v>691</v>
      </c>
      <c r="AF844" s="9">
        <v>1022</v>
      </c>
      <c r="AG844" s="251">
        <v>904</v>
      </c>
      <c r="AH844" s="251">
        <v>752</v>
      </c>
      <c r="AI844" s="251"/>
      <c r="AJ844" s="131"/>
      <c r="AK844" s="55"/>
      <c r="AL844" s="55"/>
      <c r="AM844" s="55"/>
      <c r="AN844" s="55"/>
      <c r="AO844" s="55"/>
      <c r="AP844" s="55"/>
      <c r="AQ844" s="9">
        <v>0</v>
      </c>
      <c r="AR844" s="9">
        <v>0</v>
      </c>
      <c r="AS844" s="9">
        <v>0</v>
      </c>
      <c r="AT844" s="251">
        <v>0</v>
      </c>
      <c r="AU844" s="251">
        <v>0</v>
      </c>
      <c r="AV844" s="251"/>
      <c r="AW844" s="131"/>
      <c r="AX844" s="55"/>
      <c r="AY844" s="55"/>
      <c r="AZ844" s="68"/>
      <c r="BA844" s="68"/>
      <c r="BB844" s="68"/>
      <c r="BC844" s="68"/>
      <c r="BD844" s="68">
        <v>28</v>
      </c>
      <c r="BE844" s="68">
        <v>43</v>
      </c>
      <c r="BF844" s="213">
        <v>24</v>
      </c>
      <c r="BG844" s="251">
        <v>0</v>
      </c>
      <c r="BH844" s="266">
        <v>0</v>
      </c>
      <c r="BI844" s="254"/>
      <c r="BJ844" s="268">
        <v>371</v>
      </c>
      <c r="BK844" s="251">
        <v>201</v>
      </c>
      <c r="BL844" s="251"/>
      <c r="BM844" s="131"/>
      <c r="BN844" s="55"/>
      <c r="BO844" s="55"/>
      <c r="BP844" s="94"/>
      <c r="BQ844" s="94"/>
      <c r="BR844" s="94"/>
      <c r="BS844" s="94"/>
      <c r="BT844" s="94">
        <v>1</v>
      </c>
      <c r="BU844" s="94">
        <v>4</v>
      </c>
      <c r="BV844" s="94">
        <v>0</v>
      </c>
      <c r="BW844" s="251">
        <v>0</v>
      </c>
      <c r="BX844" s="251">
        <v>0</v>
      </c>
      <c r="BY844" s="251"/>
      <c r="BZ844" s="55"/>
      <c r="CA844" s="55"/>
      <c r="CB844" s="55"/>
      <c r="CC844" s="55"/>
      <c r="CD844" s="55"/>
      <c r="CE844" s="55"/>
      <c r="CF844" s="55"/>
      <c r="CG844" s="9">
        <v>179</v>
      </c>
      <c r="CH844" s="9">
        <v>145</v>
      </c>
      <c r="CI844" s="9">
        <v>241</v>
      </c>
      <c r="CJ844" s="251">
        <v>0</v>
      </c>
      <c r="CK844" s="251">
        <v>4</v>
      </c>
      <c r="CL844" s="251"/>
    </row>
    <row r="845" spans="1:90" ht="12.95" customHeight="1" x14ac:dyDescent="0.2">
      <c r="A845" s="72"/>
      <c r="B845" s="26" t="s">
        <v>552</v>
      </c>
      <c r="C845" s="29" t="s">
        <v>2054</v>
      </c>
      <c r="D845" s="262"/>
      <c r="E845" s="56"/>
      <c r="F845" s="44"/>
      <c r="G845" s="52"/>
      <c r="H845" s="44"/>
      <c r="I845" s="44"/>
      <c r="J845" s="44"/>
      <c r="K845" s="44"/>
      <c r="L845" s="44">
        <v>874</v>
      </c>
      <c r="M845" s="44">
        <v>1131</v>
      </c>
      <c r="N845" s="107">
        <f t="shared" si="110"/>
        <v>504</v>
      </c>
      <c r="O845" s="141">
        <f>+AF845+AS845+BF845+BV845+CI845</f>
        <v>1131</v>
      </c>
      <c r="P845" s="142">
        <f t="shared" si="111"/>
        <v>0</v>
      </c>
      <c r="Q845" s="245">
        <v>1327</v>
      </c>
      <c r="R845" s="204">
        <v>932</v>
      </c>
      <c r="S845" s="107">
        <f t="shared" si="109"/>
        <v>659</v>
      </c>
      <c r="T845" s="141">
        <f>+AH845+AU845+BH845+BK845+BX845+CK845</f>
        <v>932</v>
      </c>
      <c r="U845" s="142">
        <f t="shared" si="108"/>
        <v>0</v>
      </c>
      <c r="V845" s="260"/>
      <c r="W845" s="263"/>
      <c r="X845" s="56"/>
      <c r="Y845" s="44"/>
      <c r="Z845" s="44"/>
      <c r="AA845" s="44"/>
      <c r="AB845" s="44"/>
      <c r="AC845" s="44"/>
      <c r="AD845" s="44"/>
      <c r="AE845" s="44">
        <v>846</v>
      </c>
      <c r="AF845" s="44">
        <v>1131</v>
      </c>
      <c r="AG845" s="273">
        <v>1188</v>
      </c>
      <c r="AH845" s="251">
        <v>932</v>
      </c>
      <c r="AI845" s="251"/>
      <c r="AJ845" s="263"/>
      <c r="AK845" s="56"/>
      <c r="AL845" s="44"/>
      <c r="AM845" s="44"/>
      <c r="AN845" s="44"/>
      <c r="AO845" s="44"/>
      <c r="AP845" s="44"/>
      <c r="AQ845" s="44"/>
      <c r="AR845" s="44">
        <v>0</v>
      </c>
      <c r="AS845" s="44">
        <v>0</v>
      </c>
      <c r="AT845" s="252">
        <v>0</v>
      </c>
      <c r="AU845" s="251">
        <v>0</v>
      </c>
      <c r="AV845" s="251"/>
      <c r="AW845" s="263"/>
      <c r="AX845" s="56"/>
      <c r="AY845" s="44"/>
      <c r="AZ845" s="66"/>
      <c r="BA845" s="66"/>
      <c r="BB845" s="66"/>
      <c r="BC845" s="66"/>
      <c r="BD845" s="66"/>
      <c r="BE845" s="66">
        <v>0</v>
      </c>
      <c r="BF845" s="217">
        <v>0</v>
      </c>
      <c r="BG845" s="252">
        <v>0</v>
      </c>
      <c r="BH845" s="266">
        <v>0</v>
      </c>
      <c r="BI845" s="254"/>
      <c r="BJ845" s="691">
        <v>139</v>
      </c>
      <c r="BK845" s="251">
        <v>0</v>
      </c>
      <c r="BL845" s="251"/>
      <c r="BM845" s="263"/>
      <c r="BN845" s="99"/>
      <c r="BO845" s="44"/>
      <c r="BP845" s="44"/>
      <c r="BQ845" s="44"/>
      <c r="BR845" s="44"/>
      <c r="BS845" s="44"/>
      <c r="BT845" s="44"/>
      <c r="BU845" s="44">
        <v>28</v>
      </c>
      <c r="BV845" s="44">
        <v>0</v>
      </c>
      <c r="BW845" s="252">
        <v>0</v>
      </c>
      <c r="BX845" s="251">
        <v>0</v>
      </c>
      <c r="BY845" s="251"/>
      <c r="BZ845" s="262"/>
      <c r="CA845" s="262"/>
      <c r="CB845" s="56"/>
      <c r="CC845" s="44"/>
      <c r="CD845" s="52"/>
      <c r="CE845" s="44"/>
      <c r="CF845" s="44"/>
      <c r="CG845" s="44"/>
      <c r="CH845" s="44">
        <v>0</v>
      </c>
      <c r="CI845" s="44">
        <v>0</v>
      </c>
      <c r="CJ845" s="251">
        <v>0</v>
      </c>
      <c r="CK845" s="251">
        <v>0</v>
      </c>
      <c r="CL845" s="251"/>
    </row>
    <row r="846" spans="1:90" ht="12.95" customHeight="1" x14ac:dyDescent="0.2">
      <c r="A846" s="72"/>
      <c r="B846" s="26" t="s">
        <v>1972</v>
      </c>
      <c r="C846" s="29" t="s">
        <v>2054</v>
      </c>
      <c r="K846" s="10">
        <v>558</v>
      </c>
      <c r="L846" s="9">
        <v>555</v>
      </c>
      <c r="M846" s="9">
        <v>661</v>
      </c>
      <c r="N846" s="107">
        <f t="shared" si="110"/>
        <v>566</v>
      </c>
      <c r="O846" s="141">
        <f>+AF846+AS846+BF846+BV846+CI846</f>
        <v>661</v>
      </c>
      <c r="P846" s="142">
        <f t="shared" si="111"/>
        <v>0</v>
      </c>
      <c r="Q846" s="246">
        <v>917</v>
      </c>
      <c r="R846" s="246">
        <v>758</v>
      </c>
      <c r="S846" s="107">
        <f t="shared" si="109"/>
        <v>692</v>
      </c>
      <c r="T846" s="141">
        <f>+AH846+AU846+BH846+BK846+BX846+CK846</f>
        <v>758</v>
      </c>
      <c r="U846" s="142">
        <f t="shared" si="108"/>
        <v>0</v>
      </c>
      <c r="V846" s="260"/>
      <c r="W846" s="131"/>
      <c r="X846" s="55"/>
      <c r="Y846" s="55"/>
      <c r="Z846" s="55"/>
      <c r="AA846" s="55"/>
      <c r="AB846" s="55"/>
      <c r="AC846" s="55"/>
      <c r="AD846" s="9">
        <v>483</v>
      </c>
      <c r="AE846" s="9">
        <v>525</v>
      </c>
      <c r="AF846" s="9">
        <v>607</v>
      </c>
      <c r="AG846" s="271">
        <v>857</v>
      </c>
      <c r="AH846" s="271">
        <v>726</v>
      </c>
      <c r="AI846" s="271"/>
      <c r="AJ846" s="131"/>
      <c r="AK846" s="55"/>
      <c r="AL846" s="55"/>
      <c r="AM846" s="55"/>
      <c r="AN846" s="55"/>
      <c r="AO846" s="55"/>
      <c r="AP846" s="55"/>
      <c r="AQ846" s="9">
        <v>0</v>
      </c>
      <c r="AR846" s="9">
        <v>0</v>
      </c>
      <c r="AS846" s="9">
        <v>0</v>
      </c>
      <c r="AT846" s="271">
        <v>0</v>
      </c>
      <c r="AU846" s="271">
        <v>0</v>
      </c>
      <c r="AV846" s="271"/>
      <c r="AW846" s="131"/>
      <c r="AX846" s="55"/>
      <c r="AY846" s="55"/>
      <c r="AZ846" s="68"/>
      <c r="BA846" s="68"/>
      <c r="BB846" s="68"/>
      <c r="BC846" s="68"/>
      <c r="BD846" s="68">
        <v>16</v>
      </c>
      <c r="BE846" s="68">
        <v>12</v>
      </c>
      <c r="BF846" s="213">
        <v>32</v>
      </c>
      <c r="BG846" s="271">
        <v>24</v>
      </c>
      <c r="BH846" s="275">
        <v>6</v>
      </c>
      <c r="BI846" s="277"/>
      <c r="BJ846" s="691">
        <v>32</v>
      </c>
      <c r="BK846" s="271">
        <v>6</v>
      </c>
      <c r="BL846" s="271"/>
      <c r="BM846" s="131"/>
      <c r="BN846" s="55"/>
      <c r="BO846" s="55"/>
      <c r="BP846" s="94"/>
      <c r="BQ846" s="94"/>
      <c r="BR846" s="94"/>
      <c r="BS846" s="94"/>
      <c r="BT846" s="94">
        <v>48</v>
      </c>
      <c r="BU846" s="94">
        <v>18</v>
      </c>
      <c r="BV846" s="94">
        <v>22</v>
      </c>
      <c r="BW846" s="271">
        <v>4</v>
      </c>
      <c r="BX846" s="271">
        <v>20</v>
      </c>
      <c r="BY846" s="271"/>
      <c r="BZ846" s="55"/>
      <c r="CA846" s="55"/>
      <c r="CB846" s="55"/>
      <c r="CC846" s="55"/>
      <c r="CD846" s="55"/>
      <c r="CE846" s="55"/>
      <c r="CF846" s="55"/>
      <c r="CG846" s="9">
        <v>11</v>
      </c>
      <c r="CH846" s="9">
        <v>0</v>
      </c>
      <c r="CI846" s="9">
        <v>0</v>
      </c>
      <c r="CJ846" s="271">
        <v>0</v>
      </c>
      <c r="CK846" s="271">
        <v>0</v>
      </c>
      <c r="CL846" s="271"/>
    </row>
    <row r="847" spans="1:90" ht="12.95" customHeight="1" x14ac:dyDescent="0.2">
      <c r="A847" s="72"/>
      <c r="B847" s="247" t="s">
        <v>2064</v>
      </c>
      <c r="C847" s="29" t="s">
        <v>2054</v>
      </c>
      <c r="K847" s="10"/>
      <c r="L847" s="9"/>
      <c r="M847" s="9">
        <v>613</v>
      </c>
      <c r="N847" s="107">
        <f t="shared" ref="N847:N878" si="112">IF(M847&gt;0,RANK(M847,$M$16:$M$986),"—")</f>
        <v>579</v>
      </c>
      <c r="O847" s="141">
        <f>+AF847+AS847+BF847+BV847+CI847</f>
        <v>613</v>
      </c>
      <c r="P847" s="142">
        <f t="shared" ref="P847:P878" si="113">+O847-M847</f>
        <v>0</v>
      </c>
      <c r="Q847" s="246">
        <v>644</v>
      </c>
      <c r="R847" s="246">
        <v>734</v>
      </c>
      <c r="S847" s="107">
        <f t="shared" si="109"/>
        <v>700</v>
      </c>
      <c r="T847" s="141">
        <f>+AH847+AU847+BH847+BK847+BX847+CK847</f>
        <v>734</v>
      </c>
      <c r="U847" s="142">
        <f t="shared" si="108"/>
        <v>0</v>
      </c>
      <c r="V847" s="260"/>
      <c r="W847" s="131"/>
      <c r="X847" s="55"/>
      <c r="Y847" s="55"/>
      <c r="Z847" s="55"/>
      <c r="AA847" s="55"/>
      <c r="AB847" s="55"/>
      <c r="AC847" s="55"/>
      <c r="AD847" s="9"/>
      <c r="AE847" s="9"/>
      <c r="AF847" s="9">
        <v>407</v>
      </c>
      <c r="AG847" s="271">
        <v>487</v>
      </c>
      <c r="AH847" s="271">
        <v>471</v>
      </c>
      <c r="AI847" s="271"/>
      <c r="AJ847" s="131"/>
      <c r="AK847" s="55"/>
      <c r="AL847" s="55"/>
      <c r="AM847" s="55"/>
      <c r="AN847" s="55"/>
      <c r="AO847" s="55"/>
      <c r="AP847" s="55"/>
      <c r="AQ847" s="9"/>
      <c r="AR847" s="9"/>
      <c r="AS847" s="9">
        <v>0</v>
      </c>
      <c r="AT847" s="271">
        <v>0</v>
      </c>
      <c r="AU847" s="271">
        <v>0</v>
      </c>
      <c r="AV847" s="271"/>
      <c r="AW847" s="131"/>
      <c r="AX847" s="55"/>
      <c r="AY847" s="55"/>
      <c r="AZ847" s="68"/>
      <c r="BA847" s="68"/>
      <c r="BB847" s="68"/>
      <c r="BC847" s="68"/>
      <c r="BD847" s="68"/>
      <c r="BE847" s="68"/>
      <c r="BF847" s="213">
        <v>0</v>
      </c>
      <c r="BG847" s="271">
        <v>0</v>
      </c>
      <c r="BH847" s="275">
        <v>0</v>
      </c>
      <c r="BI847" s="277"/>
      <c r="BJ847" s="691">
        <v>0</v>
      </c>
      <c r="BK847" s="271">
        <v>60</v>
      </c>
      <c r="BL847" s="271"/>
      <c r="BM847" s="131"/>
      <c r="BN847" s="55"/>
      <c r="BO847" s="55"/>
      <c r="BP847" s="94"/>
      <c r="BQ847" s="94"/>
      <c r="BR847" s="94"/>
      <c r="BS847" s="94"/>
      <c r="BT847" s="94"/>
      <c r="BU847" s="94"/>
      <c r="BV847" s="94">
        <v>206</v>
      </c>
      <c r="BW847" s="271">
        <v>157</v>
      </c>
      <c r="BX847" s="271">
        <v>203</v>
      </c>
      <c r="BY847" s="271"/>
      <c r="BZ847" s="55"/>
      <c r="CA847" s="55"/>
      <c r="CB847" s="55"/>
      <c r="CC847" s="55"/>
      <c r="CD847" s="55"/>
      <c r="CE847" s="55"/>
      <c r="CF847" s="55"/>
      <c r="CG847" s="9"/>
      <c r="CH847" s="9"/>
      <c r="CI847" s="9">
        <v>0</v>
      </c>
      <c r="CJ847" s="271">
        <v>0</v>
      </c>
      <c r="CK847" s="271">
        <v>0</v>
      </c>
      <c r="CL847" s="271"/>
    </row>
    <row r="848" spans="1:90" ht="12.95" customHeight="1" x14ac:dyDescent="0.2">
      <c r="A848" s="72"/>
      <c r="B848" s="26" t="s">
        <v>1960</v>
      </c>
      <c r="C848" s="29" t="s">
        <v>2054</v>
      </c>
      <c r="K848" s="10">
        <v>787</v>
      </c>
      <c r="L848" s="44">
        <v>738</v>
      </c>
      <c r="M848" s="44">
        <v>598</v>
      </c>
      <c r="N848" s="107">
        <f t="shared" si="112"/>
        <v>584</v>
      </c>
      <c r="O848" s="141">
        <f>+AF848+AS848+BF848+BV848+CI848</f>
        <v>598</v>
      </c>
      <c r="P848" s="142">
        <f t="shared" si="113"/>
        <v>0</v>
      </c>
      <c r="Q848" s="246">
        <v>505</v>
      </c>
      <c r="R848" s="246">
        <v>707</v>
      </c>
      <c r="S848" s="107">
        <f t="shared" si="109"/>
        <v>708</v>
      </c>
      <c r="T848" s="141">
        <f>+AH848+AU848+BH848+BK848+BX848+CK848</f>
        <v>707</v>
      </c>
      <c r="U848" s="142">
        <f t="shared" si="108"/>
        <v>0</v>
      </c>
      <c r="V848" s="260"/>
      <c r="W848" s="131"/>
      <c r="X848" s="55"/>
      <c r="Y848" s="55"/>
      <c r="Z848" s="55"/>
      <c r="AA848" s="55"/>
      <c r="AB848" s="55"/>
      <c r="AC848" s="55"/>
      <c r="AD848" s="9">
        <v>278</v>
      </c>
      <c r="AE848" s="9">
        <v>250</v>
      </c>
      <c r="AF848" s="9">
        <v>306</v>
      </c>
      <c r="AG848" s="271">
        <v>197</v>
      </c>
      <c r="AH848" s="271">
        <v>267</v>
      </c>
      <c r="AI848" s="271"/>
      <c r="AJ848" s="131"/>
      <c r="AK848" s="55"/>
      <c r="AL848" s="55"/>
      <c r="AM848" s="55"/>
      <c r="AN848" s="55"/>
      <c r="AO848" s="55"/>
      <c r="AP848" s="55"/>
      <c r="AQ848" s="9">
        <v>48</v>
      </c>
      <c r="AR848" s="9">
        <v>12</v>
      </c>
      <c r="AS848" s="9">
        <v>2</v>
      </c>
      <c r="AT848" s="271">
        <v>17</v>
      </c>
      <c r="AU848" s="271">
        <v>11</v>
      </c>
      <c r="AV848" s="271"/>
      <c r="AW848" s="131"/>
      <c r="AX848" s="55"/>
      <c r="AY848" s="55"/>
      <c r="AZ848" s="68"/>
      <c r="BA848" s="68"/>
      <c r="BB848" s="68"/>
      <c r="BC848" s="68"/>
      <c r="BD848" s="68">
        <v>0</v>
      </c>
      <c r="BE848" s="68">
        <v>5</v>
      </c>
      <c r="BF848" s="213">
        <v>0</v>
      </c>
      <c r="BG848" s="271">
        <v>0</v>
      </c>
      <c r="BH848" s="275">
        <v>0</v>
      </c>
      <c r="BI848" s="277"/>
      <c r="BJ848" s="691">
        <v>70</v>
      </c>
      <c r="BK848" s="271">
        <v>201</v>
      </c>
      <c r="BL848" s="271"/>
      <c r="BM848" s="131"/>
      <c r="BN848" s="55"/>
      <c r="BO848" s="55"/>
      <c r="BP848" s="94"/>
      <c r="BQ848" s="94"/>
      <c r="BR848" s="94"/>
      <c r="BS848" s="94"/>
      <c r="BT848" s="94">
        <v>279</v>
      </c>
      <c r="BU848" s="94">
        <v>269</v>
      </c>
      <c r="BV848" s="94">
        <v>233</v>
      </c>
      <c r="BW848" s="271">
        <v>221</v>
      </c>
      <c r="BX848" s="271">
        <v>228</v>
      </c>
      <c r="BY848" s="271"/>
      <c r="BZ848" s="55"/>
      <c r="CA848" s="55"/>
      <c r="CB848" s="55"/>
      <c r="CC848" s="55"/>
      <c r="CD848" s="55"/>
      <c r="CE848" s="55"/>
      <c r="CF848" s="55"/>
      <c r="CG848" s="9">
        <v>182</v>
      </c>
      <c r="CH848" s="9">
        <v>202</v>
      </c>
      <c r="CI848" s="9">
        <v>57</v>
      </c>
      <c r="CJ848" s="271">
        <v>0</v>
      </c>
      <c r="CK848" s="271">
        <v>0</v>
      </c>
      <c r="CL848" s="271"/>
    </row>
    <row r="849" spans="1:90" ht="12.95" customHeight="1" x14ac:dyDescent="0.2">
      <c r="A849" s="72"/>
      <c r="B849" s="26" t="s">
        <v>1834</v>
      </c>
      <c r="C849" s="29" t="s">
        <v>2054</v>
      </c>
      <c r="K849" s="10">
        <v>427</v>
      </c>
      <c r="L849" s="9">
        <v>469</v>
      </c>
      <c r="M849" s="9">
        <v>525</v>
      </c>
      <c r="N849" s="107">
        <f t="shared" si="112"/>
        <v>601</v>
      </c>
      <c r="O849" s="141">
        <f>+AF849+AS849+BF849+BV849+CI849</f>
        <v>525</v>
      </c>
      <c r="P849" s="142">
        <f t="shared" si="113"/>
        <v>0</v>
      </c>
      <c r="Q849" s="246">
        <v>814</v>
      </c>
      <c r="R849" s="246">
        <v>669</v>
      </c>
      <c r="S849" s="107">
        <f t="shared" si="109"/>
        <v>712</v>
      </c>
      <c r="T849" s="141">
        <f>+AH849+AU849+BH849+BK849+BX849+CK849</f>
        <v>669</v>
      </c>
      <c r="U849" s="142">
        <f t="shared" si="108"/>
        <v>0</v>
      </c>
      <c r="V849" s="260"/>
      <c r="W849" s="131"/>
      <c r="X849" s="55"/>
      <c r="Y849" s="55"/>
      <c r="Z849" s="55"/>
      <c r="AA849" s="55"/>
      <c r="AB849" s="55"/>
      <c r="AC849" s="55"/>
      <c r="AD849" s="9">
        <v>315</v>
      </c>
      <c r="AE849" s="9">
        <v>319</v>
      </c>
      <c r="AF849" s="9">
        <v>382</v>
      </c>
      <c r="AG849" s="271">
        <v>524</v>
      </c>
      <c r="AH849" s="271">
        <v>266</v>
      </c>
      <c r="AI849" s="271"/>
      <c r="AJ849" s="131"/>
      <c r="AK849" s="55"/>
      <c r="AL849" s="55"/>
      <c r="AM849" s="55"/>
      <c r="AN849" s="55"/>
      <c r="AO849" s="55"/>
      <c r="AP849" s="55"/>
      <c r="AQ849" s="9">
        <v>0</v>
      </c>
      <c r="AR849" s="9">
        <v>0</v>
      </c>
      <c r="AS849" s="9">
        <v>0</v>
      </c>
      <c r="AT849" s="271">
        <v>0</v>
      </c>
      <c r="AU849" s="271">
        <v>0</v>
      </c>
      <c r="AV849" s="271"/>
      <c r="AW849" s="131"/>
      <c r="AX849" s="55"/>
      <c r="AY849" s="55"/>
      <c r="AZ849" s="68"/>
      <c r="BA849" s="68"/>
      <c r="BB849" s="68"/>
      <c r="BC849" s="68"/>
      <c r="BD849" s="68">
        <v>39</v>
      </c>
      <c r="BE849" s="68">
        <v>33</v>
      </c>
      <c r="BF849" s="213">
        <v>43</v>
      </c>
      <c r="BG849" s="271">
        <v>0</v>
      </c>
      <c r="BH849" s="275">
        <v>15</v>
      </c>
      <c r="BI849" s="277"/>
      <c r="BJ849" s="691">
        <v>116</v>
      </c>
      <c r="BK849" s="271">
        <v>195</v>
      </c>
      <c r="BL849" s="271"/>
      <c r="BM849" s="131"/>
      <c r="BN849" s="55"/>
      <c r="BO849" s="55"/>
      <c r="BP849" s="94"/>
      <c r="BQ849" s="94"/>
      <c r="BR849" s="94"/>
      <c r="BS849" s="94"/>
      <c r="BT849" s="94">
        <v>73</v>
      </c>
      <c r="BU849" s="94">
        <v>117</v>
      </c>
      <c r="BV849" s="94">
        <v>100</v>
      </c>
      <c r="BW849" s="271">
        <v>160</v>
      </c>
      <c r="BX849" s="271">
        <v>193</v>
      </c>
      <c r="BY849" s="271"/>
      <c r="BZ849" s="55"/>
      <c r="CA849" s="55"/>
      <c r="CB849" s="55"/>
      <c r="CC849" s="55"/>
      <c r="CD849" s="55"/>
      <c r="CE849" s="55"/>
      <c r="CF849" s="55"/>
      <c r="CG849" s="9">
        <v>0</v>
      </c>
      <c r="CH849" s="9">
        <v>0</v>
      </c>
      <c r="CI849" s="9">
        <v>0</v>
      </c>
      <c r="CJ849" s="271">
        <v>14</v>
      </c>
      <c r="CK849" s="271">
        <v>0</v>
      </c>
      <c r="CL849" s="271"/>
    </row>
    <row r="850" spans="1:90" ht="12.95" customHeight="1" x14ac:dyDescent="0.2">
      <c r="A850" s="72" t="s">
        <v>356</v>
      </c>
      <c r="B850" s="26" t="s">
        <v>371</v>
      </c>
      <c r="C850" s="29" t="s">
        <v>2054</v>
      </c>
      <c r="K850" s="10">
        <v>753</v>
      </c>
      <c r="L850" s="9"/>
      <c r="M850" s="9">
        <v>456</v>
      </c>
      <c r="N850" s="107">
        <f t="shared" si="112"/>
        <v>620</v>
      </c>
      <c r="O850" s="141">
        <f>+AF850+AS850+BF850+BV850+CI850</f>
        <v>456</v>
      </c>
      <c r="P850" s="142">
        <f t="shared" si="113"/>
        <v>0</v>
      </c>
      <c r="Q850" s="246">
        <v>523</v>
      </c>
      <c r="R850" s="246">
        <v>665</v>
      </c>
      <c r="S850" s="107">
        <f t="shared" si="109"/>
        <v>715</v>
      </c>
      <c r="T850" s="141">
        <f>+AH850+AU850+BH850+BK850+BX850+CK850</f>
        <v>665</v>
      </c>
      <c r="U850" s="142">
        <f t="shared" si="108"/>
        <v>0</v>
      </c>
      <c r="V850" s="260"/>
      <c r="W850" s="131"/>
      <c r="X850" s="55"/>
      <c r="Y850" s="55"/>
      <c r="Z850" s="55"/>
      <c r="AA850" s="55"/>
      <c r="AB850" s="55"/>
      <c r="AC850" s="55"/>
      <c r="AD850" s="9">
        <v>668</v>
      </c>
      <c r="AE850" s="9"/>
      <c r="AF850" s="9">
        <v>359</v>
      </c>
      <c r="AG850" s="271">
        <v>307</v>
      </c>
      <c r="AH850" s="271">
        <v>457</v>
      </c>
      <c r="AI850" s="271"/>
      <c r="AJ850" s="131"/>
      <c r="AK850" s="55"/>
      <c r="AL850" s="55"/>
      <c r="AM850" s="55"/>
      <c r="AN850" s="55"/>
      <c r="AO850" s="55"/>
      <c r="AP850" s="55"/>
      <c r="AQ850" s="9">
        <v>85</v>
      </c>
      <c r="AR850" s="9"/>
      <c r="AS850" s="9">
        <v>0</v>
      </c>
      <c r="AT850" s="271">
        <v>35</v>
      </c>
      <c r="AU850" s="271">
        <v>28</v>
      </c>
      <c r="AV850" s="271"/>
      <c r="AW850" s="131"/>
      <c r="AX850" s="55"/>
      <c r="AY850" s="55"/>
      <c r="AZ850" s="68"/>
      <c r="BA850" s="68"/>
      <c r="BB850" s="68"/>
      <c r="BC850" s="68"/>
      <c r="BD850" s="68">
        <v>0</v>
      </c>
      <c r="BE850" s="68"/>
      <c r="BF850" s="213">
        <v>0</v>
      </c>
      <c r="BG850" s="271">
        <v>24</v>
      </c>
      <c r="BH850" s="275">
        <v>60</v>
      </c>
      <c r="BI850" s="277"/>
      <c r="BJ850" s="691">
        <v>61</v>
      </c>
      <c r="BK850" s="271">
        <v>1</v>
      </c>
      <c r="BL850" s="271"/>
      <c r="BM850" s="131"/>
      <c r="BN850" s="55"/>
      <c r="BO850" s="55"/>
      <c r="BP850" s="94"/>
      <c r="BQ850" s="94"/>
      <c r="BR850" s="94"/>
      <c r="BS850" s="94"/>
      <c r="BT850" s="94">
        <v>0</v>
      </c>
      <c r="BU850" s="94"/>
      <c r="BV850" s="94">
        <v>52</v>
      </c>
      <c r="BW850" s="271">
        <v>96</v>
      </c>
      <c r="BX850" s="271">
        <v>119</v>
      </c>
      <c r="BY850" s="271"/>
      <c r="BZ850" s="55"/>
      <c r="CA850" s="55"/>
      <c r="CB850" s="55"/>
      <c r="CC850" s="55"/>
      <c r="CD850" s="55"/>
      <c r="CE850" s="55"/>
      <c r="CF850" s="55"/>
      <c r="CG850" s="9">
        <v>0</v>
      </c>
      <c r="CH850" s="9"/>
      <c r="CI850" s="9">
        <v>45</v>
      </c>
      <c r="CJ850" s="271">
        <v>0</v>
      </c>
      <c r="CK850" s="271">
        <v>0</v>
      </c>
      <c r="CL850" s="271"/>
    </row>
    <row r="851" spans="1:90" ht="12.95" customHeight="1" x14ac:dyDescent="0.2">
      <c r="A851" s="72"/>
      <c r="B851" s="26" t="s">
        <v>1976</v>
      </c>
      <c r="C851" s="29" t="s">
        <v>2054</v>
      </c>
      <c r="K851" s="10">
        <v>511</v>
      </c>
      <c r="L851" s="9">
        <v>512</v>
      </c>
      <c r="M851" s="9">
        <v>550</v>
      </c>
      <c r="N851" s="107">
        <f t="shared" si="112"/>
        <v>594</v>
      </c>
      <c r="O851" s="141">
        <f>+AF851+AS851+BF851+BV851+CI851</f>
        <v>550</v>
      </c>
      <c r="P851" s="142">
        <f t="shared" si="113"/>
        <v>0</v>
      </c>
      <c r="Q851" s="246">
        <v>488</v>
      </c>
      <c r="R851" s="246">
        <v>661</v>
      </c>
      <c r="S851" s="107">
        <f t="shared" si="109"/>
        <v>716</v>
      </c>
      <c r="T851" s="141">
        <f>+AH851+AU851+BH851+BK851+BX851+CK851</f>
        <v>661</v>
      </c>
      <c r="U851" s="142">
        <f t="shared" si="108"/>
        <v>0</v>
      </c>
      <c r="V851" s="260"/>
      <c r="W851" s="131"/>
      <c r="X851" s="55"/>
      <c r="Y851" s="55"/>
      <c r="Z851" s="55"/>
      <c r="AA851" s="55"/>
      <c r="AB851" s="55"/>
      <c r="AC851" s="55"/>
      <c r="AD851" s="9">
        <v>384</v>
      </c>
      <c r="AE851" s="9">
        <v>403</v>
      </c>
      <c r="AF851" s="9">
        <v>210</v>
      </c>
      <c r="AG851" s="271">
        <v>302</v>
      </c>
      <c r="AH851" s="271">
        <v>325</v>
      </c>
      <c r="AI851" s="271"/>
      <c r="AJ851" s="131"/>
      <c r="AK851" s="55"/>
      <c r="AL851" s="55"/>
      <c r="AM851" s="55"/>
      <c r="AN851" s="55"/>
      <c r="AO851" s="55"/>
      <c r="AP851" s="55"/>
      <c r="AQ851" s="9">
        <v>0</v>
      </c>
      <c r="AR851" s="9">
        <v>0</v>
      </c>
      <c r="AS851" s="9">
        <v>11</v>
      </c>
      <c r="AT851" s="271">
        <v>0</v>
      </c>
      <c r="AU851" s="271">
        <v>0</v>
      </c>
      <c r="AV851" s="271"/>
      <c r="AW851" s="131"/>
      <c r="AX851" s="55"/>
      <c r="AY851" s="55"/>
      <c r="AZ851" s="68"/>
      <c r="BA851" s="68"/>
      <c r="BB851" s="68"/>
      <c r="BC851" s="68"/>
      <c r="BD851" s="68">
        <v>0</v>
      </c>
      <c r="BE851" s="68">
        <v>0</v>
      </c>
      <c r="BF851" s="213">
        <v>87</v>
      </c>
      <c r="BG851" s="271">
        <v>20</v>
      </c>
      <c r="BH851" s="275">
        <v>35</v>
      </c>
      <c r="BI851" s="277"/>
      <c r="BJ851" s="691">
        <v>30</v>
      </c>
      <c r="BK851" s="271">
        <v>72</v>
      </c>
      <c r="BL851" s="271"/>
      <c r="BM851" s="131"/>
      <c r="BN851" s="55"/>
      <c r="BO851" s="55"/>
      <c r="BP851" s="94"/>
      <c r="BQ851" s="94"/>
      <c r="BR851" s="94"/>
      <c r="BS851" s="94"/>
      <c r="BT851" s="94">
        <v>19</v>
      </c>
      <c r="BU851" s="94">
        <v>20</v>
      </c>
      <c r="BV851" s="94">
        <v>158</v>
      </c>
      <c r="BW851" s="271">
        <v>136</v>
      </c>
      <c r="BX851" s="271">
        <v>229</v>
      </c>
      <c r="BY851" s="271"/>
      <c r="BZ851" s="55"/>
      <c r="CA851" s="55"/>
      <c r="CB851" s="55"/>
      <c r="CC851" s="55"/>
      <c r="CD851" s="55"/>
      <c r="CE851" s="55"/>
      <c r="CF851" s="55"/>
      <c r="CG851" s="9">
        <v>108</v>
      </c>
      <c r="CH851" s="9">
        <v>89</v>
      </c>
      <c r="CI851" s="9">
        <v>84</v>
      </c>
      <c r="CJ851" s="271">
        <v>0</v>
      </c>
      <c r="CK851" s="271">
        <v>0</v>
      </c>
      <c r="CL851" s="271"/>
    </row>
    <row r="852" spans="1:90" ht="12.95" customHeight="1" x14ac:dyDescent="0.2">
      <c r="A852" s="72"/>
      <c r="B852" s="26" t="s">
        <v>401</v>
      </c>
      <c r="C852" s="29" t="s">
        <v>2054</v>
      </c>
      <c r="K852" s="10">
        <v>527</v>
      </c>
      <c r="L852" s="9">
        <v>378</v>
      </c>
      <c r="M852" s="9">
        <v>361</v>
      </c>
      <c r="N852" s="107">
        <f t="shared" si="112"/>
        <v>638</v>
      </c>
      <c r="O852" s="141">
        <f>+AF852+AS852+BF852+BV852+CI852</f>
        <v>361</v>
      </c>
      <c r="P852" s="142">
        <f t="shared" si="113"/>
        <v>0</v>
      </c>
      <c r="Q852" s="246">
        <v>498</v>
      </c>
      <c r="R852" s="246">
        <v>638</v>
      </c>
      <c r="S852" s="107">
        <f t="shared" si="109"/>
        <v>721</v>
      </c>
      <c r="T852" s="141">
        <f>+AH852+AU852+BH852+BK852+BX852+CK852</f>
        <v>638</v>
      </c>
      <c r="U852" s="142">
        <f t="shared" si="108"/>
        <v>0</v>
      </c>
      <c r="V852" s="260"/>
      <c r="W852" s="131"/>
      <c r="X852" s="55"/>
      <c r="Y852" s="55"/>
      <c r="Z852" s="55"/>
      <c r="AA852" s="55"/>
      <c r="AB852" s="55"/>
      <c r="AC852" s="55"/>
      <c r="AD852" s="9">
        <v>311</v>
      </c>
      <c r="AE852" s="9">
        <v>198</v>
      </c>
      <c r="AF852" s="9">
        <v>128</v>
      </c>
      <c r="AG852" s="271">
        <v>166</v>
      </c>
      <c r="AH852" s="271">
        <v>245</v>
      </c>
      <c r="AI852" s="271"/>
      <c r="AJ852" s="131"/>
      <c r="AK852" s="55"/>
      <c r="AL852" s="55"/>
      <c r="AM852" s="55"/>
      <c r="AN852" s="55"/>
      <c r="AO852" s="55"/>
      <c r="AP852" s="55"/>
      <c r="AQ852" s="9">
        <v>56</v>
      </c>
      <c r="AR852" s="9">
        <v>12</v>
      </c>
      <c r="AS852" s="9">
        <v>172</v>
      </c>
      <c r="AT852" s="271">
        <v>302</v>
      </c>
      <c r="AU852" s="271">
        <v>145</v>
      </c>
      <c r="AV852" s="271"/>
      <c r="AW852" s="131"/>
      <c r="AX852" s="55"/>
      <c r="AY852" s="55"/>
      <c r="AZ852" s="68"/>
      <c r="BA852" s="68"/>
      <c r="BB852" s="68"/>
      <c r="BC852" s="68"/>
      <c r="BD852" s="68">
        <v>160</v>
      </c>
      <c r="BE852" s="68">
        <v>139</v>
      </c>
      <c r="BF852" s="213">
        <v>20</v>
      </c>
      <c r="BG852" s="271">
        <v>12</v>
      </c>
      <c r="BH852" s="275">
        <v>48</v>
      </c>
      <c r="BI852" s="277"/>
      <c r="BJ852" s="691">
        <v>18</v>
      </c>
      <c r="BK852" s="271">
        <v>83</v>
      </c>
      <c r="BL852" s="271"/>
      <c r="BM852" s="131"/>
      <c r="BN852" s="55"/>
      <c r="BO852" s="55"/>
      <c r="BP852" s="94"/>
      <c r="BQ852" s="94"/>
      <c r="BR852" s="94"/>
      <c r="BS852" s="94"/>
      <c r="BT852" s="94">
        <v>0</v>
      </c>
      <c r="BU852" s="94">
        <v>0</v>
      </c>
      <c r="BV852" s="94">
        <v>41</v>
      </c>
      <c r="BW852" s="271">
        <v>0</v>
      </c>
      <c r="BX852" s="271">
        <v>117</v>
      </c>
      <c r="BY852" s="271"/>
      <c r="BZ852" s="55"/>
      <c r="CA852" s="55"/>
      <c r="CB852" s="55"/>
      <c r="CC852" s="55"/>
      <c r="CD852" s="55"/>
      <c r="CE852" s="55"/>
      <c r="CF852" s="55"/>
      <c r="CG852" s="9">
        <v>0</v>
      </c>
      <c r="CH852" s="9">
        <v>29</v>
      </c>
      <c r="CI852" s="9">
        <v>0</v>
      </c>
      <c r="CJ852" s="271">
        <v>0</v>
      </c>
      <c r="CK852" s="271">
        <v>0</v>
      </c>
      <c r="CL852" s="271"/>
    </row>
    <row r="853" spans="1:90" ht="12.95" customHeight="1" x14ac:dyDescent="0.2">
      <c r="A853" s="72"/>
      <c r="B853" s="26" t="s">
        <v>1974</v>
      </c>
      <c r="C853" s="29" t="s">
        <v>2054</v>
      </c>
      <c r="K853" s="10">
        <v>551</v>
      </c>
      <c r="L853" s="9">
        <v>540</v>
      </c>
      <c r="M853" s="9">
        <v>592</v>
      </c>
      <c r="N853" s="107">
        <f t="shared" si="112"/>
        <v>588</v>
      </c>
      <c r="O853" s="141">
        <f>+AF853+AS853+BF853+BV853+CI853</f>
        <v>592</v>
      </c>
      <c r="P853" s="142">
        <f t="shared" si="113"/>
        <v>0</v>
      </c>
      <c r="Q853" s="246">
        <v>440</v>
      </c>
      <c r="R853" s="246">
        <v>621</v>
      </c>
      <c r="S853" s="107">
        <f t="shared" si="109"/>
        <v>724</v>
      </c>
      <c r="T853" s="141">
        <f>+AH853+AU853+BH853+BK853+BX853+CK853</f>
        <v>621</v>
      </c>
      <c r="U853" s="142">
        <f t="shared" si="108"/>
        <v>0</v>
      </c>
      <c r="V853" s="260"/>
      <c r="W853" s="131"/>
      <c r="X853" s="55"/>
      <c r="Y853" s="55"/>
      <c r="Z853" s="55"/>
      <c r="AA853" s="55"/>
      <c r="AB853" s="55"/>
      <c r="AC853" s="55"/>
      <c r="AD853" s="9">
        <v>240</v>
      </c>
      <c r="AE853" s="9">
        <v>177</v>
      </c>
      <c r="AF853" s="9">
        <v>178</v>
      </c>
      <c r="AG853" s="271">
        <v>181</v>
      </c>
      <c r="AH853" s="271">
        <v>373</v>
      </c>
      <c r="AI853" s="271"/>
      <c r="AJ853" s="131"/>
      <c r="AK853" s="55"/>
      <c r="AL853" s="55"/>
      <c r="AM853" s="55"/>
      <c r="AN853" s="55"/>
      <c r="AO853" s="55"/>
      <c r="AP853" s="55"/>
      <c r="AQ853" s="9">
        <v>0</v>
      </c>
      <c r="AR853" s="9">
        <v>0</v>
      </c>
      <c r="AS853" s="9">
        <v>0</v>
      </c>
      <c r="AT853" s="271">
        <v>0</v>
      </c>
      <c r="AU853" s="271">
        <v>0</v>
      </c>
      <c r="AV853" s="271"/>
      <c r="AW853" s="131"/>
      <c r="AX853" s="55"/>
      <c r="AY853" s="55"/>
      <c r="AZ853" s="68"/>
      <c r="BA853" s="68"/>
      <c r="BB853" s="68"/>
      <c r="BC853" s="68"/>
      <c r="BD853" s="68">
        <v>17</v>
      </c>
      <c r="BE853" s="68">
        <v>39</v>
      </c>
      <c r="BF853" s="213">
        <v>87</v>
      </c>
      <c r="BG853" s="271">
        <v>0</v>
      </c>
      <c r="BH853" s="275">
        <v>0</v>
      </c>
      <c r="BI853" s="277"/>
      <c r="BJ853" s="691">
        <v>207</v>
      </c>
      <c r="BK853" s="271">
        <v>208</v>
      </c>
      <c r="BL853" s="271"/>
      <c r="BM853" s="131"/>
      <c r="BN853" s="55"/>
      <c r="BO853" s="55"/>
      <c r="BP853" s="94"/>
      <c r="BQ853" s="94"/>
      <c r="BR853" s="94"/>
      <c r="BS853" s="94"/>
      <c r="BT853" s="94">
        <v>113</v>
      </c>
      <c r="BU853" s="94">
        <v>114</v>
      </c>
      <c r="BV853" s="94">
        <v>65</v>
      </c>
      <c r="BW853" s="271">
        <v>10</v>
      </c>
      <c r="BX853" s="271">
        <v>8</v>
      </c>
      <c r="BY853" s="271"/>
      <c r="BZ853" s="55"/>
      <c r="CA853" s="55"/>
      <c r="CB853" s="55"/>
      <c r="CC853" s="55"/>
      <c r="CD853" s="55"/>
      <c r="CE853" s="55"/>
      <c r="CF853" s="55"/>
      <c r="CG853" s="9">
        <v>181</v>
      </c>
      <c r="CH853" s="9">
        <v>210</v>
      </c>
      <c r="CI853" s="9">
        <v>262</v>
      </c>
      <c r="CJ853" s="271">
        <v>42</v>
      </c>
      <c r="CK853" s="271">
        <v>32</v>
      </c>
      <c r="CL853" s="271"/>
    </row>
    <row r="854" spans="1:90" ht="12.95" customHeight="1" x14ac:dyDescent="0.2">
      <c r="A854" s="72"/>
      <c r="B854" s="26" t="s">
        <v>1973</v>
      </c>
      <c r="C854" s="29" t="s">
        <v>2054</v>
      </c>
      <c r="K854" s="10">
        <v>472</v>
      </c>
      <c r="L854" s="9">
        <v>554</v>
      </c>
      <c r="M854" s="9">
        <v>379</v>
      </c>
      <c r="N854" s="107">
        <f t="shared" si="112"/>
        <v>635</v>
      </c>
      <c r="O854" s="141">
        <f>+AF854+AS854+BF854+BV854+CI854</f>
        <v>379</v>
      </c>
      <c r="P854" s="142">
        <f t="shared" si="113"/>
        <v>0</v>
      </c>
      <c r="Q854" s="246">
        <v>540</v>
      </c>
      <c r="R854" s="246">
        <v>594</v>
      </c>
      <c r="S854" s="107">
        <f t="shared" si="109"/>
        <v>728</v>
      </c>
      <c r="T854" s="141">
        <f>+AH854+AU854+BH854+BK854+BX854+CK854</f>
        <v>594</v>
      </c>
      <c r="U854" s="142">
        <f t="shared" si="108"/>
        <v>0</v>
      </c>
      <c r="V854" s="260"/>
      <c r="W854" s="131"/>
      <c r="X854" s="55"/>
      <c r="Y854" s="55"/>
      <c r="Z854" s="55"/>
      <c r="AA854" s="55"/>
      <c r="AB854" s="55"/>
      <c r="AC854" s="55"/>
      <c r="AD854" s="9">
        <v>272</v>
      </c>
      <c r="AE854" s="9">
        <v>362</v>
      </c>
      <c r="AF854" s="9">
        <v>221</v>
      </c>
      <c r="AG854" s="271">
        <v>413</v>
      </c>
      <c r="AH854" s="271">
        <v>462</v>
      </c>
      <c r="AI854" s="271"/>
      <c r="AJ854" s="131"/>
      <c r="AK854" s="55"/>
      <c r="AL854" s="55"/>
      <c r="AM854" s="55"/>
      <c r="AN854" s="55"/>
      <c r="AO854" s="55"/>
      <c r="AP854" s="55"/>
      <c r="AQ854" s="9">
        <v>165</v>
      </c>
      <c r="AR854" s="9">
        <v>162</v>
      </c>
      <c r="AS854" s="9">
        <v>150</v>
      </c>
      <c r="AT854" s="271">
        <v>120</v>
      </c>
      <c r="AU854" s="271">
        <v>118</v>
      </c>
      <c r="AV854" s="271"/>
      <c r="AW854" s="131"/>
      <c r="AX854" s="55"/>
      <c r="AY854" s="55"/>
      <c r="AZ854" s="68"/>
      <c r="BA854" s="68"/>
      <c r="BB854" s="68"/>
      <c r="BC854" s="68"/>
      <c r="BD854" s="68">
        <v>18</v>
      </c>
      <c r="BE854" s="68">
        <v>16</v>
      </c>
      <c r="BF854" s="213">
        <v>3</v>
      </c>
      <c r="BG854" s="271">
        <v>1</v>
      </c>
      <c r="BH854" s="275">
        <v>2</v>
      </c>
      <c r="BI854" s="277"/>
      <c r="BJ854" s="691">
        <v>6</v>
      </c>
      <c r="BK854" s="271">
        <v>12</v>
      </c>
      <c r="BL854" s="271"/>
      <c r="BM854" s="131"/>
      <c r="BN854" s="55"/>
      <c r="BO854" s="55"/>
      <c r="BP854" s="94"/>
      <c r="BQ854" s="94"/>
      <c r="BR854" s="94"/>
      <c r="BS854" s="94"/>
      <c r="BT854" s="94">
        <v>0</v>
      </c>
      <c r="BU854" s="94">
        <v>0</v>
      </c>
      <c r="BV854" s="94">
        <v>0</v>
      </c>
      <c r="BW854" s="271">
        <v>0</v>
      </c>
      <c r="BX854" s="271">
        <v>0</v>
      </c>
      <c r="BY854" s="271"/>
      <c r="BZ854" s="55"/>
      <c r="CA854" s="55"/>
      <c r="CB854" s="55"/>
      <c r="CC854" s="55"/>
      <c r="CD854" s="55"/>
      <c r="CE854" s="55"/>
      <c r="CF854" s="55"/>
      <c r="CG854" s="9">
        <v>17</v>
      </c>
      <c r="CH854" s="9">
        <v>14</v>
      </c>
      <c r="CI854" s="9">
        <v>5</v>
      </c>
      <c r="CJ854" s="271">
        <v>0</v>
      </c>
      <c r="CK854" s="271">
        <v>0</v>
      </c>
      <c r="CL854" s="271"/>
    </row>
    <row r="855" spans="1:90" ht="12.95" customHeight="1" x14ac:dyDescent="0.2">
      <c r="A855" s="182" t="s">
        <v>2017</v>
      </c>
      <c r="B855" s="26" t="s">
        <v>1990</v>
      </c>
      <c r="C855" s="29" t="s">
        <v>2054</v>
      </c>
      <c r="K855" s="10">
        <v>300</v>
      </c>
      <c r="L855" s="9">
        <v>254</v>
      </c>
      <c r="M855" s="9">
        <v>202</v>
      </c>
      <c r="N855" s="107">
        <f t="shared" si="112"/>
        <v>681</v>
      </c>
      <c r="O855" s="141">
        <f>+AF855+AS855+BF855+BV855+CI855</f>
        <v>202</v>
      </c>
      <c r="P855" s="142">
        <f t="shared" si="113"/>
        <v>0</v>
      </c>
      <c r="Q855" s="246">
        <v>420</v>
      </c>
      <c r="R855" s="246">
        <v>563</v>
      </c>
      <c r="S855" s="107">
        <f t="shared" si="109"/>
        <v>737</v>
      </c>
      <c r="T855" s="141">
        <f>+AH855+AU855+BH855+BK855+BX855+CK855</f>
        <v>563</v>
      </c>
      <c r="U855" s="142">
        <f t="shared" si="108"/>
        <v>0</v>
      </c>
      <c r="V855" s="260"/>
      <c r="W855" s="131"/>
      <c r="X855" s="55"/>
      <c r="Y855" s="55"/>
      <c r="Z855" s="55"/>
      <c r="AA855" s="55"/>
      <c r="AB855" s="55"/>
      <c r="AC855" s="55"/>
      <c r="AD855" s="9">
        <v>108</v>
      </c>
      <c r="AE855" s="9">
        <v>166</v>
      </c>
      <c r="AF855" s="9">
        <v>100</v>
      </c>
      <c r="AG855" s="271">
        <v>345</v>
      </c>
      <c r="AH855" s="271">
        <v>361</v>
      </c>
      <c r="AI855" s="271"/>
      <c r="AJ855" s="131"/>
      <c r="AK855" s="55"/>
      <c r="AL855" s="55"/>
      <c r="AM855" s="55"/>
      <c r="AN855" s="55"/>
      <c r="AO855" s="55"/>
      <c r="AP855" s="55"/>
      <c r="AQ855" s="9">
        <v>154</v>
      </c>
      <c r="AR855" s="9">
        <v>72</v>
      </c>
      <c r="AS855" s="9">
        <v>80</v>
      </c>
      <c r="AT855" s="271">
        <v>61</v>
      </c>
      <c r="AU855" s="271">
        <v>30</v>
      </c>
      <c r="AV855" s="271"/>
      <c r="AW855" s="131"/>
      <c r="AX855" s="55"/>
      <c r="AY855" s="55"/>
      <c r="AZ855" s="68"/>
      <c r="BA855" s="68"/>
      <c r="BB855" s="68"/>
      <c r="BC855" s="68"/>
      <c r="BD855" s="68">
        <v>38</v>
      </c>
      <c r="BE855" s="68">
        <v>16</v>
      </c>
      <c r="BF855" s="213">
        <v>22</v>
      </c>
      <c r="BG855" s="271">
        <v>0</v>
      </c>
      <c r="BH855" s="275">
        <v>46</v>
      </c>
      <c r="BI855" s="277"/>
      <c r="BJ855" s="691">
        <v>14</v>
      </c>
      <c r="BK855" s="271">
        <v>15</v>
      </c>
      <c r="BL855" s="271"/>
      <c r="BM855" s="131"/>
      <c r="BN855" s="55"/>
      <c r="BO855" s="55"/>
      <c r="BP855" s="94"/>
      <c r="BQ855" s="94"/>
      <c r="BR855" s="94"/>
      <c r="BS855" s="94"/>
      <c r="BT855" s="94">
        <v>0</v>
      </c>
      <c r="BU855" s="94">
        <v>0</v>
      </c>
      <c r="BV855" s="94">
        <v>0</v>
      </c>
      <c r="BW855" s="271">
        <v>0</v>
      </c>
      <c r="BX855" s="271">
        <v>111</v>
      </c>
      <c r="BY855" s="271"/>
      <c r="BZ855" s="55"/>
      <c r="CA855" s="55"/>
      <c r="CB855" s="55"/>
      <c r="CC855" s="55"/>
      <c r="CD855" s="55"/>
      <c r="CE855" s="55"/>
      <c r="CF855" s="55"/>
      <c r="CG855" s="9">
        <v>0</v>
      </c>
      <c r="CH855" s="9">
        <v>0</v>
      </c>
      <c r="CI855" s="9">
        <v>0</v>
      </c>
      <c r="CJ855" s="271">
        <v>0</v>
      </c>
      <c r="CK855" s="271">
        <v>0</v>
      </c>
      <c r="CL855" s="271"/>
    </row>
    <row r="856" spans="1:90" ht="12.95" customHeight="1" x14ac:dyDescent="0.2">
      <c r="A856" s="182"/>
      <c r="B856" s="26" t="s">
        <v>1959</v>
      </c>
      <c r="C856" s="29" t="s">
        <v>2054</v>
      </c>
      <c r="K856" s="10">
        <v>657</v>
      </c>
      <c r="L856" s="9">
        <v>752</v>
      </c>
      <c r="M856" s="9">
        <v>517</v>
      </c>
      <c r="N856" s="107">
        <f t="shared" si="112"/>
        <v>606</v>
      </c>
      <c r="O856" s="141">
        <f>+AF856+AS856+BF856+BV856+CI856</f>
        <v>517</v>
      </c>
      <c r="P856" s="142">
        <f t="shared" si="113"/>
        <v>0</v>
      </c>
      <c r="Q856" s="246">
        <v>587</v>
      </c>
      <c r="R856" s="246">
        <v>521</v>
      </c>
      <c r="S856" s="107">
        <f t="shared" si="109"/>
        <v>748</v>
      </c>
      <c r="T856" s="141">
        <f>+AH856+AU856+BH856+BK856+BX856+CK856</f>
        <v>521</v>
      </c>
      <c r="U856" s="142">
        <f t="shared" si="108"/>
        <v>0</v>
      </c>
      <c r="V856" s="260"/>
      <c r="W856" s="131"/>
      <c r="X856" s="55"/>
      <c r="Y856" s="55"/>
      <c r="Z856" s="55"/>
      <c r="AA856" s="55"/>
      <c r="AB856" s="55"/>
      <c r="AC856" s="55"/>
      <c r="AD856" s="9">
        <v>433</v>
      </c>
      <c r="AE856" s="9">
        <v>459</v>
      </c>
      <c r="AF856" s="9">
        <v>278</v>
      </c>
      <c r="AG856" s="271">
        <v>279</v>
      </c>
      <c r="AH856" s="271">
        <v>254</v>
      </c>
      <c r="AI856" s="271"/>
      <c r="AJ856" s="131"/>
      <c r="AK856" s="55"/>
      <c r="AL856" s="55"/>
      <c r="AM856" s="55"/>
      <c r="AN856" s="55"/>
      <c r="AO856" s="55"/>
      <c r="AP856" s="55"/>
      <c r="AQ856" s="9">
        <v>40</v>
      </c>
      <c r="AR856" s="9">
        <v>152</v>
      </c>
      <c r="AS856" s="9">
        <v>46</v>
      </c>
      <c r="AT856" s="271">
        <v>177</v>
      </c>
      <c r="AU856" s="271">
        <v>0</v>
      </c>
      <c r="AV856" s="271"/>
      <c r="AW856" s="131"/>
      <c r="AX856" s="55"/>
      <c r="AY856" s="55"/>
      <c r="AZ856" s="68"/>
      <c r="BA856" s="68"/>
      <c r="BB856" s="68"/>
      <c r="BC856" s="68"/>
      <c r="BD856" s="68">
        <v>0</v>
      </c>
      <c r="BE856" s="68">
        <v>0</v>
      </c>
      <c r="BF856" s="213">
        <v>0</v>
      </c>
      <c r="BG856" s="271">
        <v>0</v>
      </c>
      <c r="BH856" s="275">
        <v>0</v>
      </c>
      <c r="BI856" s="277"/>
      <c r="BJ856" s="691">
        <v>5</v>
      </c>
      <c r="BK856" s="271">
        <v>10</v>
      </c>
      <c r="BL856" s="271"/>
      <c r="BM856" s="131"/>
      <c r="BN856" s="55"/>
      <c r="BO856" s="55"/>
      <c r="BP856" s="94"/>
      <c r="BQ856" s="94"/>
      <c r="BR856" s="94"/>
      <c r="BS856" s="94"/>
      <c r="BT856" s="94">
        <v>171</v>
      </c>
      <c r="BU856" s="94">
        <v>112</v>
      </c>
      <c r="BV856" s="94">
        <v>164</v>
      </c>
      <c r="BW856" s="271">
        <v>126</v>
      </c>
      <c r="BX856" s="271">
        <v>257</v>
      </c>
      <c r="BY856" s="271"/>
      <c r="BZ856" s="55"/>
      <c r="CA856" s="55"/>
      <c r="CB856" s="55"/>
      <c r="CC856" s="55"/>
      <c r="CD856" s="55"/>
      <c r="CE856" s="55"/>
      <c r="CF856" s="55"/>
      <c r="CG856" s="9">
        <v>13</v>
      </c>
      <c r="CH856" s="9">
        <v>29</v>
      </c>
      <c r="CI856" s="9">
        <v>29</v>
      </c>
      <c r="CJ856" s="271">
        <v>0</v>
      </c>
      <c r="CK856" s="271">
        <v>0</v>
      </c>
      <c r="CL856" s="271"/>
    </row>
    <row r="857" spans="1:90" ht="12.95" customHeight="1" x14ac:dyDescent="0.2">
      <c r="A857" s="83" t="s">
        <v>364</v>
      </c>
      <c r="B857" s="26" t="s">
        <v>376</v>
      </c>
      <c r="C857" s="29" t="s">
        <v>2054</v>
      </c>
      <c r="K857" s="10">
        <v>688</v>
      </c>
      <c r="L857" s="9">
        <v>772</v>
      </c>
      <c r="M857" s="9">
        <v>1067</v>
      </c>
      <c r="N857" s="107">
        <f t="shared" si="112"/>
        <v>516</v>
      </c>
      <c r="O857" s="141">
        <f>+AF857+AS857+BF857+BV857+CI857</f>
        <v>1067</v>
      </c>
      <c r="P857" s="142">
        <f t="shared" si="113"/>
        <v>0</v>
      </c>
      <c r="Q857" s="246">
        <v>850</v>
      </c>
      <c r="R857" s="246">
        <v>486</v>
      </c>
      <c r="S857" s="107">
        <f t="shared" si="109"/>
        <v>756</v>
      </c>
      <c r="T857" s="141">
        <f>+AH857+AU857+BH857+BK857+BX857+CK857</f>
        <v>486</v>
      </c>
      <c r="U857" s="142">
        <f t="shared" si="108"/>
        <v>0</v>
      </c>
      <c r="V857" s="260"/>
      <c r="W857" s="131"/>
      <c r="X857" s="55"/>
      <c r="Y857" s="55"/>
      <c r="Z857" s="55"/>
      <c r="AA857" s="55"/>
      <c r="AB857" s="55"/>
      <c r="AC857" s="55"/>
      <c r="AD857" s="9">
        <v>49</v>
      </c>
      <c r="AE857" s="9">
        <v>594</v>
      </c>
      <c r="AF857" s="9">
        <v>136</v>
      </c>
      <c r="AG857" s="271">
        <v>461</v>
      </c>
      <c r="AH857" s="271">
        <v>254</v>
      </c>
      <c r="AI857" s="271"/>
      <c r="AJ857" s="131"/>
      <c r="AK857" s="55"/>
      <c r="AL857" s="55"/>
      <c r="AM857" s="55"/>
      <c r="AN857" s="55"/>
      <c r="AO857" s="55"/>
      <c r="AP857" s="55"/>
      <c r="AQ857" s="9">
        <v>33</v>
      </c>
      <c r="AR857" s="9">
        <v>0</v>
      </c>
      <c r="AS857" s="9">
        <v>312</v>
      </c>
      <c r="AT857" s="271">
        <v>105</v>
      </c>
      <c r="AU857" s="271">
        <v>50</v>
      </c>
      <c r="AV857" s="271"/>
      <c r="AW857" s="131"/>
      <c r="AX857" s="55"/>
      <c r="AY857" s="55"/>
      <c r="AZ857" s="68"/>
      <c r="BA857" s="68"/>
      <c r="BB857" s="68"/>
      <c r="BC857" s="68"/>
      <c r="BD857" s="68">
        <v>298</v>
      </c>
      <c r="BE857" s="68">
        <v>0</v>
      </c>
      <c r="BF857" s="213">
        <v>249</v>
      </c>
      <c r="BG857" s="271">
        <v>0</v>
      </c>
      <c r="BH857" s="275">
        <v>0</v>
      </c>
      <c r="BI857" s="277"/>
      <c r="BJ857" s="691">
        <v>263</v>
      </c>
      <c r="BK857" s="271">
        <v>168</v>
      </c>
      <c r="BL857" s="271"/>
      <c r="BM857" s="131"/>
      <c r="BN857" s="55"/>
      <c r="BO857" s="55"/>
      <c r="BP857" s="94"/>
      <c r="BQ857" s="94"/>
      <c r="BR857" s="94"/>
      <c r="BS857" s="94"/>
      <c r="BT857" s="94">
        <v>308</v>
      </c>
      <c r="BU857" s="94">
        <v>178</v>
      </c>
      <c r="BV857" s="94">
        <v>370</v>
      </c>
      <c r="BW857" s="271">
        <v>21</v>
      </c>
      <c r="BX857" s="271">
        <v>14</v>
      </c>
      <c r="BY857" s="271"/>
      <c r="BZ857" s="55"/>
      <c r="CA857" s="55"/>
      <c r="CB857" s="55"/>
      <c r="CC857" s="55"/>
      <c r="CD857" s="55"/>
      <c r="CE857" s="55"/>
      <c r="CF857" s="55"/>
      <c r="CG857" s="9">
        <v>0</v>
      </c>
      <c r="CH857" s="9">
        <v>0</v>
      </c>
      <c r="CI857" s="9">
        <v>0</v>
      </c>
      <c r="CJ857" s="271">
        <v>0</v>
      </c>
      <c r="CK857" s="271">
        <v>0</v>
      </c>
      <c r="CL857" s="271"/>
    </row>
    <row r="858" spans="1:90" ht="12.95" customHeight="1" x14ac:dyDescent="0.2">
      <c r="A858" s="83"/>
      <c r="B858" s="247" t="s">
        <v>2061</v>
      </c>
      <c r="C858" s="29" t="s">
        <v>2054</v>
      </c>
      <c r="K858" s="10"/>
      <c r="L858" s="9"/>
      <c r="M858" s="9">
        <v>234</v>
      </c>
      <c r="N858" s="107">
        <f t="shared" si="112"/>
        <v>672</v>
      </c>
      <c r="O858" s="141">
        <f>+AF858+AS858+BF858+BV858+CI858</f>
        <v>234</v>
      </c>
      <c r="P858" s="142">
        <f t="shared" si="113"/>
        <v>0</v>
      </c>
      <c r="Q858" s="246">
        <v>514</v>
      </c>
      <c r="R858" s="246">
        <v>485</v>
      </c>
      <c r="S858" s="107">
        <f t="shared" si="109"/>
        <v>757</v>
      </c>
      <c r="T858" s="141">
        <f>+AH858+AU858+BH858+BK858+BX858+CK858</f>
        <v>485</v>
      </c>
      <c r="U858" s="142">
        <f t="shared" si="108"/>
        <v>0</v>
      </c>
      <c r="V858" s="260"/>
      <c r="W858" s="131"/>
      <c r="X858" s="55"/>
      <c r="Y858" s="55"/>
      <c r="Z858" s="55"/>
      <c r="AA858" s="55"/>
      <c r="AB858" s="55"/>
      <c r="AC858" s="55"/>
      <c r="AD858" s="9"/>
      <c r="AE858" s="9"/>
      <c r="AF858" s="9">
        <v>157</v>
      </c>
      <c r="AG858" s="271">
        <v>394</v>
      </c>
      <c r="AH858" s="271">
        <v>369</v>
      </c>
      <c r="AI858" s="271"/>
      <c r="AJ858" s="131"/>
      <c r="AK858" s="55"/>
      <c r="AL858" s="55"/>
      <c r="AM858" s="55"/>
      <c r="AN858" s="55"/>
      <c r="AO858" s="55"/>
      <c r="AP858" s="55"/>
      <c r="AQ858" s="9"/>
      <c r="AR858" s="9"/>
      <c r="AS858" s="9">
        <v>0</v>
      </c>
      <c r="AT858" s="271">
        <v>120</v>
      </c>
      <c r="AU858" s="271">
        <v>116</v>
      </c>
      <c r="AV858" s="271"/>
      <c r="AW858" s="131"/>
      <c r="AX858" s="55"/>
      <c r="AY858" s="55"/>
      <c r="AZ858" s="68"/>
      <c r="BA858" s="68"/>
      <c r="BB858" s="68"/>
      <c r="BC858" s="68"/>
      <c r="BD858" s="68"/>
      <c r="BE858" s="68"/>
      <c r="BF858" s="213">
        <v>0</v>
      </c>
      <c r="BG858" s="271">
        <v>0</v>
      </c>
      <c r="BH858" s="275">
        <v>0</v>
      </c>
      <c r="BI858" s="277"/>
      <c r="BJ858" s="691">
        <v>0</v>
      </c>
      <c r="BK858" s="271">
        <v>0</v>
      </c>
      <c r="BL858" s="271"/>
      <c r="BM858" s="131"/>
      <c r="BN858" s="55"/>
      <c r="BO858" s="55"/>
      <c r="BP858" s="94"/>
      <c r="BQ858" s="94"/>
      <c r="BR858" s="94"/>
      <c r="BS858" s="94"/>
      <c r="BT858" s="94"/>
      <c r="BU858" s="94"/>
      <c r="BV858" s="94">
        <v>0</v>
      </c>
      <c r="BW858" s="271">
        <v>0</v>
      </c>
      <c r="BX858" s="271"/>
      <c r="BY858" s="271"/>
      <c r="BZ858" s="55"/>
      <c r="CA858" s="55"/>
      <c r="CB858" s="55"/>
      <c r="CC858" s="55"/>
      <c r="CD858" s="55"/>
      <c r="CE858" s="55"/>
      <c r="CF858" s="55"/>
      <c r="CG858" s="9"/>
      <c r="CH858" s="9"/>
      <c r="CI858" s="9">
        <v>77</v>
      </c>
      <c r="CJ858" s="271">
        <v>0</v>
      </c>
      <c r="CK858" s="271"/>
      <c r="CL858" s="271"/>
    </row>
    <row r="859" spans="1:90" ht="12.95" customHeight="1" x14ac:dyDescent="0.2">
      <c r="A859" s="83"/>
      <c r="B859" s="26" t="s">
        <v>1982</v>
      </c>
      <c r="C859" s="29" t="s">
        <v>2054</v>
      </c>
      <c r="K859" s="10">
        <v>332</v>
      </c>
      <c r="L859" s="9">
        <v>384</v>
      </c>
      <c r="M859" s="9">
        <v>516</v>
      </c>
      <c r="N859" s="107">
        <f t="shared" si="112"/>
        <v>607</v>
      </c>
      <c r="O859" s="141">
        <f>+AF859+AS859+BF859+BV859+CI859</f>
        <v>516</v>
      </c>
      <c r="P859" s="142">
        <f t="shared" si="113"/>
        <v>0</v>
      </c>
      <c r="Q859" s="246">
        <v>511</v>
      </c>
      <c r="R859" s="246">
        <v>467</v>
      </c>
      <c r="S859" s="107">
        <f t="shared" si="109"/>
        <v>767</v>
      </c>
      <c r="T859" s="141">
        <f>+AH859+AU859+BH859+BK859+BX859+CK859</f>
        <v>467</v>
      </c>
      <c r="U859" s="142">
        <f t="shared" ref="U859:U922" si="114">+T859-R859</f>
        <v>0</v>
      </c>
      <c r="V859" s="260"/>
      <c r="W859" s="131"/>
      <c r="X859" s="55"/>
      <c r="Y859" s="55"/>
      <c r="Z859" s="55"/>
      <c r="AA859" s="55"/>
      <c r="AB859" s="55"/>
      <c r="AC859" s="55"/>
      <c r="AD859" s="9">
        <v>181</v>
      </c>
      <c r="AE859" s="9">
        <v>219</v>
      </c>
      <c r="AF859" s="9">
        <v>326</v>
      </c>
      <c r="AG859" s="271">
        <v>150</v>
      </c>
      <c r="AH859" s="271">
        <v>162</v>
      </c>
      <c r="AI859" s="271"/>
      <c r="AJ859" s="131"/>
      <c r="AK859" s="55"/>
      <c r="AL859" s="55"/>
      <c r="AM859" s="55"/>
      <c r="AN859" s="55"/>
      <c r="AO859" s="55"/>
      <c r="AP859" s="55"/>
      <c r="AQ859" s="9">
        <v>8</v>
      </c>
      <c r="AR859" s="9">
        <v>15</v>
      </c>
      <c r="AS859" s="9">
        <v>1</v>
      </c>
      <c r="AT859" s="271">
        <v>0</v>
      </c>
      <c r="AU859" s="271">
        <v>0</v>
      </c>
      <c r="AV859" s="271"/>
      <c r="AW859" s="131"/>
      <c r="AX859" s="55"/>
      <c r="AY859" s="55"/>
      <c r="AZ859" s="68"/>
      <c r="BA859" s="68"/>
      <c r="BB859" s="68"/>
      <c r="BC859" s="68"/>
      <c r="BD859" s="68">
        <v>143</v>
      </c>
      <c r="BE859" s="68">
        <v>0</v>
      </c>
      <c r="BF859" s="213">
        <v>0</v>
      </c>
      <c r="BG859" s="271">
        <v>0</v>
      </c>
      <c r="BH859" s="275">
        <v>0</v>
      </c>
      <c r="BI859" s="277"/>
      <c r="BJ859" s="691">
        <v>247</v>
      </c>
      <c r="BK859" s="271">
        <v>229</v>
      </c>
      <c r="BL859" s="271"/>
      <c r="BM859" s="131"/>
      <c r="BN859" s="55"/>
      <c r="BO859" s="55"/>
      <c r="BP859" s="94"/>
      <c r="BQ859" s="94"/>
      <c r="BR859" s="94"/>
      <c r="BS859" s="94"/>
      <c r="BT859" s="94">
        <v>0</v>
      </c>
      <c r="BU859" s="94">
        <v>0</v>
      </c>
      <c r="BV859" s="94">
        <v>0</v>
      </c>
      <c r="BW859" s="271">
        <v>114</v>
      </c>
      <c r="BX859" s="271">
        <v>76</v>
      </c>
      <c r="BY859" s="271"/>
      <c r="BZ859" s="55"/>
      <c r="CA859" s="55"/>
      <c r="CB859" s="55"/>
      <c r="CC859" s="55"/>
      <c r="CD859" s="55"/>
      <c r="CE859" s="55"/>
      <c r="CF859" s="55"/>
      <c r="CG859" s="9">
        <v>0</v>
      </c>
      <c r="CH859" s="9">
        <v>150</v>
      </c>
      <c r="CI859" s="9">
        <v>189</v>
      </c>
      <c r="CJ859" s="271">
        <v>0</v>
      </c>
      <c r="CK859" s="271">
        <v>0</v>
      </c>
      <c r="CL859" s="271"/>
    </row>
    <row r="860" spans="1:90" ht="12.95" customHeight="1" x14ac:dyDescent="0.2">
      <c r="A860" s="72" t="s">
        <v>396</v>
      </c>
      <c r="B860" s="26" t="s">
        <v>2065</v>
      </c>
      <c r="C860" s="29" t="s">
        <v>2054</v>
      </c>
      <c r="K860" s="10"/>
      <c r="L860" s="9"/>
      <c r="M860" s="9">
        <v>323</v>
      </c>
      <c r="N860" s="107">
        <f t="shared" si="112"/>
        <v>648</v>
      </c>
      <c r="O860" s="141">
        <f>+AF860+AS860+BF860+BV860+CI860</f>
        <v>323</v>
      </c>
      <c r="P860" s="142">
        <f t="shared" si="113"/>
        <v>0</v>
      </c>
      <c r="Q860" s="246">
        <v>511</v>
      </c>
      <c r="R860" s="246">
        <v>447</v>
      </c>
      <c r="S860" s="107">
        <f t="shared" si="109"/>
        <v>779</v>
      </c>
      <c r="T860" s="141">
        <f>+AH860+AU860+BH860+BK860+BX860+CK860</f>
        <v>447</v>
      </c>
      <c r="U860" s="142">
        <f t="shared" si="114"/>
        <v>0</v>
      </c>
      <c r="V860" s="260"/>
      <c r="W860" s="131"/>
      <c r="X860" s="55"/>
      <c r="Y860" s="55"/>
      <c r="Z860" s="55"/>
      <c r="AA860" s="55"/>
      <c r="AB860" s="55"/>
      <c r="AC860" s="55"/>
      <c r="AD860" s="9"/>
      <c r="AE860" s="9"/>
      <c r="AF860" s="9">
        <v>196</v>
      </c>
      <c r="AG860" s="271">
        <v>386</v>
      </c>
      <c r="AH860" s="271">
        <v>393</v>
      </c>
      <c r="AI860" s="271"/>
      <c r="AJ860" s="131"/>
      <c r="AK860" s="55"/>
      <c r="AL860" s="55"/>
      <c r="AM860" s="55"/>
      <c r="AN860" s="55"/>
      <c r="AO860" s="55"/>
      <c r="AP860" s="55"/>
      <c r="AQ860" s="9"/>
      <c r="AR860" s="9"/>
      <c r="AS860" s="9">
        <v>40</v>
      </c>
      <c r="AT860" s="271">
        <v>30</v>
      </c>
      <c r="AU860" s="271">
        <v>13</v>
      </c>
      <c r="AV860" s="271"/>
      <c r="AW860" s="131"/>
      <c r="AX860" s="55"/>
      <c r="AY860" s="55"/>
      <c r="AZ860" s="68"/>
      <c r="BA860" s="68"/>
      <c r="BB860" s="68"/>
      <c r="BC860" s="68"/>
      <c r="BD860" s="68"/>
      <c r="BE860" s="68"/>
      <c r="BF860" s="213">
        <v>6</v>
      </c>
      <c r="BG860" s="271">
        <v>24</v>
      </c>
      <c r="BH860" s="275">
        <v>7</v>
      </c>
      <c r="BI860" s="277"/>
      <c r="BJ860" s="691">
        <v>19</v>
      </c>
      <c r="BK860" s="271">
        <v>10</v>
      </c>
      <c r="BL860" s="271"/>
      <c r="BM860" s="131"/>
      <c r="BN860" s="55"/>
      <c r="BO860" s="55"/>
      <c r="BP860" s="94"/>
      <c r="BQ860" s="94"/>
      <c r="BR860" s="94"/>
      <c r="BS860" s="94"/>
      <c r="BT860" s="94"/>
      <c r="BU860" s="94"/>
      <c r="BV860" s="94">
        <v>36</v>
      </c>
      <c r="BW860" s="271">
        <v>52</v>
      </c>
      <c r="BX860" s="271">
        <v>24</v>
      </c>
      <c r="BY860" s="271"/>
      <c r="BZ860" s="55"/>
      <c r="CA860" s="55"/>
      <c r="CB860" s="55"/>
      <c r="CC860" s="55"/>
      <c r="CD860" s="55"/>
      <c r="CE860" s="55"/>
      <c r="CF860" s="55"/>
      <c r="CG860" s="9"/>
      <c r="CH860" s="9"/>
      <c r="CI860" s="9">
        <v>45</v>
      </c>
      <c r="CJ860" s="271">
        <v>0</v>
      </c>
      <c r="CK860" s="271">
        <v>0</v>
      </c>
      <c r="CL860" s="271"/>
    </row>
    <row r="861" spans="1:90" ht="12.95" customHeight="1" x14ac:dyDescent="0.2">
      <c r="A861" s="72" t="s">
        <v>405</v>
      </c>
      <c r="B861" s="26" t="s">
        <v>1985</v>
      </c>
      <c r="C861" s="29" t="s">
        <v>2054</v>
      </c>
      <c r="K861" s="10">
        <v>594</v>
      </c>
      <c r="L861" s="44">
        <v>349</v>
      </c>
      <c r="M861" s="44">
        <v>369</v>
      </c>
      <c r="N861" s="107">
        <f t="shared" si="112"/>
        <v>636</v>
      </c>
      <c r="O861" s="141">
        <f>+AF861+AS861+BF861+BV861+CI861</f>
        <v>369</v>
      </c>
      <c r="P861" s="142">
        <f t="shared" si="113"/>
        <v>0</v>
      </c>
      <c r="Q861" s="246">
        <v>360</v>
      </c>
      <c r="R861" s="246">
        <v>438</v>
      </c>
      <c r="S861" s="107">
        <f t="shared" si="109"/>
        <v>783</v>
      </c>
      <c r="T861" s="141">
        <f>+AH861+AU861+BH861+BK861+BX861+CK861</f>
        <v>438</v>
      </c>
      <c r="U861" s="142">
        <f t="shared" si="114"/>
        <v>0</v>
      </c>
      <c r="V861" s="260"/>
      <c r="W861" s="131"/>
      <c r="X861" s="55"/>
      <c r="Y861" s="55"/>
      <c r="Z861" s="55"/>
      <c r="AA861" s="55"/>
      <c r="AB861" s="55"/>
      <c r="AC861" s="55"/>
      <c r="AD861" s="9">
        <v>594</v>
      </c>
      <c r="AE861" s="9">
        <v>349</v>
      </c>
      <c r="AF861" s="9">
        <v>369</v>
      </c>
      <c r="AG861" s="271">
        <v>290</v>
      </c>
      <c r="AH861" s="271">
        <v>369</v>
      </c>
      <c r="AI861" s="271"/>
      <c r="AJ861" s="131"/>
      <c r="AK861" s="55"/>
      <c r="AL861" s="55"/>
      <c r="AM861" s="55"/>
      <c r="AN861" s="55"/>
      <c r="AO861" s="55"/>
      <c r="AP861" s="55"/>
      <c r="AQ861" s="9">
        <v>0</v>
      </c>
      <c r="AR861" s="9">
        <v>0</v>
      </c>
      <c r="AS861" s="9">
        <v>0</v>
      </c>
      <c r="AT861" s="271">
        <v>0</v>
      </c>
      <c r="AU861" s="271">
        <v>0</v>
      </c>
      <c r="AV861" s="271"/>
      <c r="AW861" s="131"/>
      <c r="AX861" s="55"/>
      <c r="AY861" s="55"/>
      <c r="AZ861" s="68"/>
      <c r="BA861" s="68"/>
      <c r="BB861" s="68"/>
      <c r="BC861" s="68"/>
      <c r="BD861" s="68">
        <v>0</v>
      </c>
      <c r="BE861" s="68">
        <v>0</v>
      </c>
      <c r="BF861" s="213">
        <v>0</v>
      </c>
      <c r="BG861" s="271">
        <v>0</v>
      </c>
      <c r="BH861" s="275">
        <v>0</v>
      </c>
      <c r="BI861" s="277"/>
      <c r="BJ861" s="691">
        <v>0</v>
      </c>
      <c r="BK861" s="271">
        <v>0</v>
      </c>
      <c r="BL861" s="271"/>
      <c r="BM861" s="131"/>
      <c r="BN861" s="55"/>
      <c r="BO861" s="55"/>
      <c r="BP861" s="94"/>
      <c r="BQ861" s="94"/>
      <c r="BR861" s="94"/>
      <c r="BS861" s="94"/>
      <c r="BT861" s="94">
        <v>0</v>
      </c>
      <c r="BU861" s="94">
        <v>0</v>
      </c>
      <c r="BV861" s="94">
        <v>0</v>
      </c>
      <c r="BW861" s="271">
        <v>70</v>
      </c>
      <c r="BX861" s="271">
        <v>69</v>
      </c>
      <c r="BY861" s="271"/>
      <c r="BZ861" s="55"/>
      <c r="CA861" s="55"/>
      <c r="CB861" s="55"/>
      <c r="CC861" s="55"/>
      <c r="CD861" s="55"/>
      <c r="CE861" s="55"/>
      <c r="CF861" s="55"/>
      <c r="CG861" s="9">
        <v>0</v>
      </c>
      <c r="CH861" s="9">
        <v>0</v>
      </c>
      <c r="CI861" s="9">
        <v>0</v>
      </c>
      <c r="CJ861" s="271">
        <v>0</v>
      </c>
      <c r="CK861" s="271">
        <v>0</v>
      </c>
      <c r="CL861" s="271"/>
    </row>
    <row r="862" spans="1:90" ht="12.95" customHeight="1" x14ac:dyDescent="0.25">
      <c r="A862" s="72"/>
      <c r="B862" s="26" t="s">
        <v>1997</v>
      </c>
      <c r="C862" s="29" t="s">
        <v>2054</v>
      </c>
      <c r="K862" s="10">
        <v>171</v>
      </c>
      <c r="L862" s="9">
        <v>161</v>
      </c>
      <c r="M862" s="9">
        <v>270</v>
      </c>
      <c r="N862" s="107">
        <f t="shared" si="112"/>
        <v>663</v>
      </c>
      <c r="O862" s="141">
        <f>+AF862+AS862+BF862+BV862+CI862</f>
        <v>270</v>
      </c>
      <c r="P862" s="142">
        <f t="shared" si="113"/>
        <v>0</v>
      </c>
      <c r="Q862" s="246">
        <v>371</v>
      </c>
      <c r="R862" s="238">
        <v>402</v>
      </c>
      <c r="S862" s="107">
        <f t="shared" si="109"/>
        <v>796</v>
      </c>
      <c r="T862" s="141">
        <f>+AH862+AU862+BH862+BK862+BX862+CK862</f>
        <v>402</v>
      </c>
      <c r="U862" s="142">
        <f t="shared" si="114"/>
        <v>0</v>
      </c>
      <c r="V862" s="260"/>
      <c r="W862" s="131"/>
      <c r="X862" s="55"/>
      <c r="Y862" s="55"/>
      <c r="Z862" s="55"/>
      <c r="AA862" s="55"/>
      <c r="AB862" s="55"/>
      <c r="AC862" s="55"/>
      <c r="AD862" s="9">
        <v>0</v>
      </c>
      <c r="AE862" s="9">
        <v>0</v>
      </c>
      <c r="AF862" s="9">
        <v>0</v>
      </c>
      <c r="AG862" s="271">
        <v>194</v>
      </c>
      <c r="AH862" s="276">
        <v>326</v>
      </c>
      <c r="AI862" s="276"/>
      <c r="AJ862" s="131"/>
      <c r="AK862" s="55"/>
      <c r="AL862" s="55"/>
      <c r="AM862" s="55"/>
      <c r="AN862" s="55"/>
      <c r="AO862" s="55"/>
      <c r="AP862" s="55"/>
      <c r="AQ862" s="9">
        <v>0</v>
      </c>
      <c r="AR862" s="9">
        <v>0</v>
      </c>
      <c r="AS862" s="9">
        <v>0</v>
      </c>
      <c r="AT862" s="271">
        <v>0</v>
      </c>
      <c r="AU862" s="276">
        <v>0</v>
      </c>
      <c r="AV862" s="276"/>
      <c r="AW862" s="131"/>
      <c r="AX862" s="55"/>
      <c r="AY862" s="55"/>
      <c r="AZ862" s="68"/>
      <c r="BA862" s="68"/>
      <c r="BB862" s="68"/>
      <c r="BC862" s="68"/>
      <c r="BD862" s="68">
        <v>78</v>
      </c>
      <c r="BE862" s="68">
        <v>82</v>
      </c>
      <c r="BF862" s="213">
        <v>205</v>
      </c>
      <c r="BG862" s="271">
        <v>54</v>
      </c>
      <c r="BH862" s="261">
        <v>32</v>
      </c>
      <c r="BI862" s="680"/>
      <c r="BJ862" s="691">
        <v>49</v>
      </c>
      <c r="BK862" s="276">
        <v>44</v>
      </c>
      <c r="BL862" s="276"/>
      <c r="BM862" s="131"/>
      <c r="BN862" s="55"/>
      <c r="BO862" s="55"/>
      <c r="BP862" s="94"/>
      <c r="BQ862" s="94"/>
      <c r="BR862" s="94"/>
      <c r="BS862" s="94"/>
      <c r="BT862" s="94">
        <v>0</v>
      </c>
      <c r="BU862" s="94">
        <v>0</v>
      </c>
      <c r="BV862" s="94">
        <v>0</v>
      </c>
      <c r="BW862" s="271">
        <v>74</v>
      </c>
      <c r="BX862" s="276">
        <v>0</v>
      </c>
      <c r="BY862" s="276"/>
      <c r="BZ862" s="55"/>
      <c r="CA862" s="55"/>
      <c r="CB862" s="55"/>
      <c r="CC862" s="55"/>
      <c r="CD862" s="55"/>
      <c r="CE862" s="55"/>
      <c r="CF862" s="55"/>
      <c r="CG862" s="9">
        <v>93</v>
      </c>
      <c r="CH862" s="9">
        <v>79</v>
      </c>
      <c r="CI862" s="9">
        <v>65</v>
      </c>
      <c r="CJ862" s="271">
        <v>0</v>
      </c>
      <c r="CK862" s="276">
        <v>0</v>
      </c>
      <c r="CL862" s="276"/>
    </row>
    <row r="863" spans="1:90" ht="12.95" customHeight="1" x14ac:dyDescent="0.2">
      <c r="A863" s="72"/>
      <c r="B863" s="26" t="s">
        <v>431</v>
      </c>
      <c r="C863" s="29" t="s">
        <v>2054</v>
      </c>
      <c r="K863" s="10">
        <v>318</v>
      </c>
      <c r="L863" s="9">
        <v>303</v>
      </c>
      <c r="M863" s="9">
        <v>253</v>
      </c>
      <c r="N863" s="107">
        <f t="shared" si="112"/>
        <v>669</v>
      </c>
      <c r="O863" s="141">
        <f>+AF863+AS863+BF863+BV863+CI863</f>
        <v>253</v>
      </c>
      <c r="P863" s="142">
        <f t="shared" si="113"/>
        <v>0</v>
      </c>
      <c r="Q863" s="246">
        <v>513</v>
      </c>
      <c r="R863" s="246">
        <v>343</v>
      </c>
      <c r="S863" s="107">
        <f t="shared" si="109"/>
        <v>809</v>
      </c>
      <c r="T863" s="141">
        <f>+AH863+AU863+BH863+BK863+BX863+CK863</f>
        <v>343</v>
      </c>
      <c r="U863" s="142">
        <f t="shared" si="114"/>
        <v>0</v>
      </c>
      <c r="V863" s="260"/>
      <c r="W863" s="131"/>
      <c r="X863" s="55"/>
      <c r="Y863" s="55"/>
      <c r="Z863" s="55"/>
      <c r="AA863" s="55"/>
      <c r="AB863" s="55"/>
      <c r="AC863" s="55"/>
      <c r="AD863" s="9">
        <v>8</v>
      </c>
      <c r="AE863" s="9">
        <v>5</v>
      </c>
      <c r="AF863" s="9">
        <v>9</v>
      </c>
      <c r="AG863" s="271">
        <v>111</v>
      </c>
      <c r="AH863" s="271">
        <v>281</v>
      </c>
      <c r="AI863" s="271"/>
      <c r="AJ863" s="131"/>
      <c r="AK863" s="55"/>
      <c r="AL863" s="55"/>
      <c r="AM863" s="55"/>
      <c r="AN863" s="55"/>
      <c r="AO863" s="55"/>
      <c r="AP863" s="55"/>
      <c r="AQ863" s="9">
        <v>64</v>
      </c>
      <c r="AR863" s="9">
        <v>24</v>
      </c>
      <c r="AS863" s="9">
        <v>59</v>
      </c>
      <c r="AT863" s="271">
        <v>103</v>
      </c>
      <c r="AU863" s="271">
        <v>11</v>
      </c>
      <c r="AV863" s="271"/>
      <c r="AW863" s="131"/>
      <c r="AX863" s="55"/>
      <c r="AY863" s="55"/>
      <c r="AZ863" s="68"/>
      <c r="BA863" s="68"/>
      <c r="BB863" s="68"/>
      <c r="BC863" s="68"/>
      <c r="BD863" s="68">
        <v>0</v>
      </c>
      <c r="BE863" s="68">
        <v>9</v>
      </c>
      <c r="BF863" s="213">
        <v>19</v>
      </c>
      <c r="BG863" s="271">
        <v>15</v>
      </c>
      <c r="BH863" s="275">
        <v>0</v>
      </c>
      <c r="BI863" s="277"/>
      <c r="BJ863" s="691">
        <v>0</v>
      </c>
      <c r="BK863" s="271">
        <v>0</v>
      </c>
      <c r="BL863" s="271"/>
      <c r="BM863" s="131"/>
      <c r="BN863" s="55"/>
      <c r="BO863" s="55"/>
      <c r="BP863" s="94"/>
      <c r="BQ863" s="94"/>
      <c r="BR863" s="94"/>
      <c r="BS863" s="94"/>
      <c r="BT863" s="94">
        <v>75</v>
      </c>
      <c r="BU863" s="94">
        <v>199</v>
      </c>
      <c r="BV863" s="94">
        <v>35</v>
      </c>
      <c r="BW863" s="271">
        <v>284</v>
      </c>
      <c r="BX863" s="271">
        <v>51</v>
      </c>
      <c r="BY863" s="271"/>
      <c r="BZ863" s="55"/>
      <c r="CA863" s="55"/>
      <c r="CB863" s="55"/>
      <c r="CC863" s="55"/>
      <c r="CD863" s="55"/>
      <c r="CE863" s="55"/>
      <c r="CF863" s="55"/>
      <c r="CG863" s="9">
        <v>171</v>
      </c>
      <c r="CH863" s="9">
        <v>66</v>
      </c>
      <c r="CI863" s="9">
        <v>131</v>
      </c>
      <c r="CJ863" s="271">
        <v>0</v>
      </c>
      <c r="CK863" s="271">
        <v>0</v>
      </c>
      <c r="CL863" s="271"/>
    </row>
    <row r="864" spans="1:90" ht="12.95" customHeight="1" x14ac:dyDescent="0.2">
      <c r="A864" s="72"/>
      <c r="B864" s="26" t="s">
        <v>525</v>
      </c>
      <c r="C864" s="29" t="s">
        <v>2054</v>
      </c>
      <c r="K864" s="10"/>
      <c r="L864" s="9">
        <v>169</v>
      </c>
      <c r="M864" s="9">
        <v>189</v>
      </c>
      <c r="N864" s="107">
        <f t="shared" si="112"/>
        <v>682</v>
      </c>
      <c r="O864" s="141">
        <f>+AF864+AS864+BF864+BV864+CI864</f>
        <v>189</v>
      </c>
      <c r="P864" s="142">
        <f t="shared" si="113"/>
        <v>0</v>
      </c>
      <c r="Q864" s="245"/>
      <c r="R864" s="246">
        <v>332</v>
      </c>
      <c r="S864" s="107">
        <f t="shared" si="109"/>
        <v>815</v>
      </c>
      <c r="T864" s="141">
        <f>+AH864+AU864+BH864+BK864+BX864+CK864</f>
        <v>332</v>
      </c>
      <c r="U864" s="142">
        <f t="shared" si="114"/>
        <v>0</v>
      </c>
      <c r="V864" s="260"/>
      <c r="W864" s="131"/>
      <c r="X864" s="55"/>
      <c r="Y864" s="55"/>
      <c r="Z864" s="55"/>
      <c r="AA864" s="55"/>
      <c r="AB864" s="55"/>
      <c r="AC864" s="55"/>
      <c r="AD864" s="9"/>
      <c r="AE864" s="9">
        <v>12</v>
      </c>
      <c r="AF864" s="9">
        <v>14</v>
      </c>
      <c r="AG864" s="273"/>
      <c r="AH864" s="271">
        <v>194</v>
      </c>
      <c r="AI864" s="271"/>
      <c r="AJ864" s="131"/>
      <c r="AK864" s="55"/>
      <c r="AL864" s="55"/>
      <c r="AM864" s="55"/>
      <c r="AN864" s="55"/>
      <c r="AO864" s="55"/>
      <c r="AP864" s="55"/>
      <c r="AQ864" s="9"/>
      <c r="AR864" s="9">
        <v>0</v>
      </c>
      <c r="AS864" s="9">
        <v>0</v>
      </c>
      <c r="AT864" s="271"/>
      <c r="AU864" s="271">
        <v>32</v>
      </c>
      <c r="AV864" s="271"/>
      <c r="AW864" s="131"/>
      <c r="AX864" s="55"/>
      <c r="AY864" s="55"/>
      <c r="AZ864" s="68"/>
      <c r="BA864" s="68"/>
      <c r="BB864" s="68"/>
      <c r="BC864" s="68"/>
      <c r="BD864" s="68"/>
      <c r="BE864" s="68">
        <v>157</v>
      </c>
      <c r="BF864" s="213">
        <v>175</v>
      </c>
      <c r="BG864" s="271"/>
      <c r="BH864" s="275">
        <v>81</v>
      </c>
      <c r="BI864" s="277"/>
      <c r="BJ864" s="691"/>
      <c r="BK864" s="271">
        <v>25</v>
      </c>
      <c r="BL864" s="271"/>
      <c r="BM864" s="131"/>
      <c r="BN864" s="55"/>
      <c r="BO864" s="55"/>
      <c r="BP864" s="94"/>
      <c r="BQ864" s="94"/>
      <c r="BR864" s="94"/>
      <c r="BS864" s="94"/>
      <c r="BT864" s="94"/>
      <c r="BU864" s="94">
        <v>0</v>
      </c>
      <c r="BV864" s="94">
        <v>0</v>
      </c>
      <c r="BW864" s="271"/>
      <c r="BX864" s="271">
        <v>0</v>
      </c>
      <c r="BY864" s="271"/>
      <c r="BZ864" s="55"/>
      <c r="CA864" s="55"/>
      <c r="CB864" s="55"/>
      <c r="CC864" s="55"/>
      <c r="CD864" s="55"/>
      <c r="CE864" s="55"/>
      <c r="CF864" s="55"/>
      <c r="CG864" s="9"/>
      <c r="CH864" s="9">
        <v>0</v>
      </c>
      <c r="CI864" s="9">
        <v>0</v>
      </c>
      <c r="CJ864" s="271"/>
      <c r="CK864" s="271">
        <v>0</v>
      </c>
      <c r="CL864" s="271"/>
    </row>
    <row r="865" spans="1:90" ht="12.95" customHeight="1" x14ac:dyDescent="0.2">
      <c r="A865" s="72"/>
      <c r="B865" s="26" t="s">
        <v>2044</v>
      </c>
      <c r="C865" s="29" t="s">
        <v>2054</v>
      </c>
      <c r="K865" s="10"/>
      <c r="L865" s="9"/>
      <c r="M865" s="9">
        <v>270</v>
      </c>
      <c r="N865" s="107">
        <f t="shared" si="112"/>
        <v>663</v>
      </c>
      <c r="O865" s="141">
        <f>+AF865+AS865+BF865+BV865+CI865</f>
        <v>270</v>
      </c>
      <c r="P865" s="142">
        <f t="shared" si="113"/>
        <v>0</v>
      </c>
      <c r="Q865" s="246">
        <v>317</v>
      </c>
      <c r="R865" s="246">
        <v>318</v>
      </c>
      <c r="S865" s="107">
        <f t="shared" si="109"/>
        <v>820</v>
      </c>
      <c r="T865" s="141">
        <f>+AH865+AU865+BH865+BK865+BX865+CK865</f>
        <v>318</v>
      </c>
      <c r="U865" s="142">
        <f t="shared" si="114"/>
        <v>0</v>
      </c>
      <c r="V865" s="260"/>
      <c r="W865" s="131"/>
      <c r="X865" s="55"/>
      <c r="Y865" s="55"/>
      <c r="Z865" s="55"/>
      <c r="AA865" s="55"/>
      <c r="AB865" s="55"/>
      <c r="AC865" s="55"/>
      <c r="AD865" s="9"/>
      <c r="AE865" s="9"/>
      <c r="AF865" s="9">
        <v>218</v>
      </c>
      <c r="AG865" s="271">
        <v>316</v>
      </c>
      <c r="AH865" s="271">
        <v>313</v>
      </c>
      <c r="AI865" s="271"/>
      <c r="AJ865" s="131"/>
      <c r="AK865" s="55"/>
      <c r="AL865" s="55"/>
      <c r="AM865" s="55"/>
      <c r="AN865" s="55"/>
      <c r="AO865" s="55"/>
      <c r="AP865" s="55"/>
      <c r="AQ865" s="9"/>
      <c r="AR865" s="9"/>
      <c r="AS865" s="9">
        <v>2</v>
      </c>
      <c r="AT865" s="271">
        <v>0</v>
      </c>
      <c r="AU865" s="271">
        <v>0</v>
      </c>
      <c r="AV865" s="271"/>
      <c r="AW865" s="131"/>
      <c r="AX865" s="55"/>
      <c r="AY865" s="55"/>
      <c r="AZ865" s="68"/>
      <c r="BA865" s="68"/>
      <c r="BB865" s="68"/>
      <c r="BC865" s="68"/>
      <c r="BD865" s="68"/>
      <c r="BE865" s="68"/>
      <c r="BF865" s="213">
        <v>0</v>
      </c>
      <c r="BG865" s="271">
        <v>0</v>
      </c>
      <c r="BH865" s="275">
        <v>0</v>
      </c>
      <c r="BI865" s="277"/>
      <c r="BJ865" s="691">
        <v>1</v>
      </c>
      <c r="BK865" s="271">
        <v>5</v>
      </c>
      <c r="BL865" s="271"/>
      <c r="BM865" s="131"/>
      <c r="BN865" s="55"/>
      <c r="BO865" s="55"/>
      <c r="BP865" s="94"/>
      <c r="BQ865" s="94"/>
      <c r="BR865" s="94"/>
      <c r="BS865" s="94"/>
      <c r="BT865" s="94"/>
      <c r="BU865" s="94"/>
      <c r="BV865" s="94">
        <v>0</v>
      </c>
      <c r="BW865" s="271">
        <v>0</v>
      </c>
      <c r="BX865" s="271">
        <v>0</v>
      </c>
      <c r="BY865" s="271"/>
      <c r="BZ865" s="55"/>
      <c r="CA865" s="55"/>
      <c r="CB865" s="55"/>
      <c r="CC865" s="55"/>
      <c r="CD865" s="55"/>
      <c r="CE865" s="55"/>
      <c r="CF865" s="55"/>
      <c r="CG865" s="9"/>
      <c r="CH865" s="9"/>
      <c r="CI865" s="9">
        <v>50</v>
      </c>
      <c r="CJ865" s="271">
        <v>0</v>
      </c>
      <c r="CK865" s="271">
        <v>0</v>
      </c>
      <c r="CL865" s="271"/>
    </row>
    <row r="866" spans="1:90" ht="12.95" customHeight="1" x14ac:dyDescent="0.2">
      <c r="A866" s="72"/>
      <c r="B866" s="26" t="s">
        <v>574</v>
      </c>
      <c r="C866" s="29" t="s">
        <v>2054</v>
      </c>
      <c r="D866" s="262"/>
      <c r="E866" s="56"/>
      <c r="F866" s="44"/>
      <c r="G866" s="52"/>
      <c r="H866" s="44"/>
      <c r="I866" s="44"/>
      <c r="J866" s="44"/>
      <c r="K866" s="44"/>
      <c r="L866" s="44">
        <v>927</v>
      </c>
      <c r="M866" s="44">
        <v>989</v>
      </c>
      <c r="N866" s="107">
        <f t="shared" si="112"/>
        <v>529</v>
      </c>
      <c r="O866" s="141">
        <f>+AF866+AS866+BF866+BV866+CI866</f>
        <v>989</v>
      </c>
      <c r="P866" s="142">
        <f t="shared" si="113"/>
        <v>0</v>
      </c>
      <c r="Q866" s="246">
        <v>671</v>
      </c>
      <c r="R866" s="246">
        <v>306</v>
      </c>
      <c r="S866" s="107">
        <f t="shared" si="109"/>
        <v>824</v>
      </c>
      <c r="T866" s="141">
        <f>+AH866+AU866+BH866+BK866+BX866+CK866</f>
        <v>306</v>
      </c>
      <c r="U866" s="142">
        <f t="shared" si="114"/>
        <v>0</v>
      </c>
      <c r="V866" s="260"/>
      <c r="W866" s="263"/>
      <c r="X866" s="56"/>
      <c r="Y866" s="44"/>
      <c r="Z866" s="44"/>
      <c r="AA866" s="44"/>
      <c r="AB866" s="44"/>
      <c r="AC866" s="44"/>
      <c r="AD866" s="44"/>
      <c r="AE866" s="44">
        <v>0</v>
      </c>
      <c r="AF866" s="44">
        <v>32</v>
      </c>
      <c r="AG866" s="271">
        <v>8</v>
      </c>
      <c r="AH866" s="271">
        <v>70</v>
      </c>
      <c r="AI866" s="271"/>
      <c r="AJ866" s="263"/>
      <c r="AK866" s="56"/>
      <c r="AL866" s="44"/>
      <c r="AM866" s="44"/>
      <c r="AN866" s="44"/>
      <c r="AO866" s="44"/>
      <c r="AP866" s="44"/>
      <c r="AQ866" s="44"/>
      <c r="AR866" s="44">
        <v>410</v>
      </c>
      <c r="AS866" s="44">
        <v>463</v>
      </c>
      <c r="AT866" s="271">
        <v>290</v>
      </c>
      <c r="AU866" s="271">
        <v>53</v>
      </c>
      <c r="AV866" s="271"/>
      <c r="AW866" s="263"/>
      <c r="AX866" s="56"/>
      <c r="AY866" s="44"/>
      <c r="AZ866" s="66"/>
      <c r="BA866" s="66"/>
      <c r="BB866" s="66"/>
      <c r="BC866" s="66"/>
      <c r="BD866" s="66"/>
      <c r="BE866" s="66">
        <v>230</v>
      </c>
      <c r="BF866" s="217">
        <v>230</v>
      </c>
      <c r="BG866" s="271">
        <v>110</v>
      </c>
      <c r="BH866" s="275">
        <v>34</v>
      </c>
      <c r="BI866" s="277"/>
      <c r="BJ866" s="691">
        <v>11</v>
      </c>
      <c r="BK866" s="271">
        <v>5</v>
      </c>
      <c r="BL866" s="271"/>
      <c r="BM866" s="263"/>
      <c r="BN866" s="99"/>
      <c r="BO866" s="44"/>
      <c r="BP866" s="44"/>
      <c r="BQ866" s="44"/>
      <c r="BR866" s="44"/>
      <c r="BS866" s="44"/>
      <c r="BT866" s="44"/>
      <c r="BU866" s="44">
        <v>240</v>
      </c>
      <c r="BV866" s="44">
        <v>247</v>
      </c>
      <c r="BW866" s="271">
        <v>231</v>
      </c>
      <c r="BX866" s="271">
        <v>72</v>
      </c>
      <c r="BY866" s="271"/>
      <c r="BZ866" s="262"/>
      <c r="CA866" s="262"/>
      <c r="CB866" s="56"/>
      <c r="CC866" s="44"/>
      <c r="CD866" s="52"/>
      <c r="CE866" s="44"/>
      <c r="CF866" s="44"/>
      <c r="CG866" s="44"/>
      <c r="CH866" s="44">
        <v>47</v>
      </c>
      <c r="CI866" s="44">
        <v>17</v>
      </c>
      <c r="CJ866" s="271">
        <v>21</v>
      </c>
      <c r="CK866" s="271">
        <v>72</v>
      </c>
      <c r="CL866" s="271"/>
    </row>
    <row r="867" spans="1:90" ht="12.95" customHeight="1" x14ac:dyDescent="0.2">
      <c r="A867" s="72"/>
      <c r="B867" s="26" t="s">
        <v>554</v>
      </c>
      <c r="C867" s="29" t="s">
        <v>2054</v>
      </c>
      <c r="D867" s="262"/>
      <c r="E867" s="56"/>
      <c r="F867" s="44"/>
      <c r="G867" s="52"/>
      <c r="H867" s="44"/>
      <c r="I867" s="44"/>
      <c r="J867" s="44"/>
      <c r="K867" s="44"/>
      <c r="L867" s="44">
        <v>342</v>
      </c>
      <c r="M867" s="44">
        <v>443</v>
      </c>
      <c r="N867" s="107">
        <f t="shared" si="112"/>
        <v>622</v>
      </c>
      <c r="O867" s="141">
        <f>+AF867+AS867+BF867+BV867+CI867</f>
        <v>443</v>
      </c>
      <c r="P867" s="142">
        <f t="shared" si="113"/>
        <v>0</v>
      </c>
      <c r="Q867" s="246">
        <v>464</v>
      </c>
      <c r="R867" s="246">
        <v>293</v>
      </c>
      <c r="S867" s="107">
        <f t="shared" si="109"/>
        <v>828</v>
      </c>
      <c r="T867" s="141">
        <f>+AH867+AU867+BH867+BK867+BX867+CK867</f>
        <v>293</v>
      </c>
      <c r="U867" s="142">
        <f t="shared" si="114"/>
        <v>0</v>
      </c>
      <c r="V867" s="260"/>
      <c r="W867" s="263"/>
      <c r="X867" s="56"/>
      <c r="Y867" s="44"/>
      <c r="Z867" s="44"/>
      <c r="AA867" s="44"/>
      <c r="AB867" s="44"/>
      <c r="AC867" s="44"/>
      <c r="AD867" s="44"/>
      <c r="AE867" s="44">
        <v>330</v>
      </c>
      <c r="AF867" s="44">
        <v>421</v>
      </c>
      <c r="AG867" s="271">
        <v>426</v>
      </c>
      <c r="AH867" s="271">
        <v>255</v>
      </c>
      <c r="AI867" s="271"/>
      <c r="AJ867" s="263"/>
      <c r="AK867" s="56"/>
      <c r="AL867" s="44"/>
      <c r="AM867" s="44"/>
      <c r="AN867" s="44"/>
      <c r="AO867" s="44"/>
      <c r="AP867" s="44"/>
      <c r="AQ867" s="44"/>
      <c r="AR867" s="44">
        <v>0</v>
      </c>
      <c r="AS867" s="44">
        <v>0</v>
      </c>
      <c r="AT867" s="271">
        <v>0</v>
      </c>
      <c r="AU867" s="271">
        <v>0</v>
      </c>
      <c r="AV867" s="271"/>
      <c r="AW867" s="263"/>
      <c r="AX867" s="56"/>
      <c r="AY867" s="44"/>
      <c r="AZ867" s="66"/>
      <c r="BA867" s="66"/>
      <c r="BB867" s="66"/>
      <c r="BC867" s="66"/>
      <c r="BD867" s="66"/>
      <c r="BE867" s="66">
        <v>0</v>
      </c>
      <c r="BF867" s="217">
        <v>0</v>
      </c>
      <c r="BG867" s="271">
        <v>0</v>
      </c>
      <c r="BH867" s="275">
        <v>0</v>
      </c>
      <c r="BI867" s="277"/>
      <c r="BJ867" s="691">
        <v>6</v>
      </c>
      <c r="BK867" s="271">
        <v>6</v>
      </c>
      <c r="BL867" s="271"/>
      <c r="BM867" s="263"/>
      <c r="BN867" s="99"/>
      <c r="BO867" s="44"/>
      <c r="BP867" s="44"/>
      <c r="BQ867" s="44"/>
      <c r="BR867" s="44"/>
      <c r="BS867" s="44"/>
      <c r="BT867" s="44"/>
      <c r="BU867" s="44">
        <v>12</v>
      </c>
      <c r="BV867" s="44">
        <v>22</v>
      </c>
      <c r="BW867" s="271">
        <v>32</v>
      </c>
      <c r="BX867" s="271">
        <v>32</v>
      </c>
      <c r="BY867" s="271"/>
      <c r="BZ867" s="262"/>
      <c r="CA867" s="262"/>
      <c r="CB867" s="56"/>
      <c r="CC867" s="44"/>
      <c r="CD867" s="52"/>
      <c r="CE867" s="44"/>
      <c r="CF867" s="44"/>
      <c r="CG867" s="44"/>
      <c r="CH867" s="44">
        <v>0</v>
      </c>
      <c r="CI867" s="44">
        <v>0</v>
      </c>
      <c r="CJ867" s="271">
        <v>0</v>
      </c>
      <c r="CK867" s="271">
        <v>0</v>
      </c>
      <c r="CL867" s="271"/>
    </row>
    <row r="868" spans="1:90" ht="12.95" customHeight="1" x14ac:dyDescent="0.2">
      <c r="A868" s="72"/>
      <c r="B868" s="26" t="s">
        <v>547</v>
      </c>
      <c r="C868" s="29" t="s">
        <v>2054</v>
      </c>
      <c r="K868" s="10"/>
      <c r="L868" s="9">
        <v>198</v>
      </c>
      <c r="M868" s="9">
        <v>323</v>
      </c>
      <c r="N868" s="107">
        <f t="shared" si="112"/>
        <v>648</v>
      </c>
      <c r="O868" s="141">
        <f>+AF868+AS868+BF868+BV868+CI868</f>
        <v>323</v>
      </c>
      <c r="P868" s="142">
        <f t="shared" si="113"/>
        <v>0</v>
      </c>
      <c r="Q868" s="246">
        <v>336</v>
      </c>
      <c r="R868" s="246">
        <v>254</v>
      </c>
      <c r="S868" s="107">
        <f t="shared" si="109"/>
        <v>847</v>
      </c>
      <c r="T868" s="141">
        <f>+AH868+AU868+BH868+BK868+BX868+CK868</f>
        <v>254</v>
      </c>
      <c r="U868" s="142">
        <f t="shared" si="114"/>
        <v>0</v>
      </c>
      <c r="V868" s="260"/>
      <c r="W868" s="131"/>
      <c r="X868" s="55"/>
      <c r="Y868" s="55"/>
      <c r="Z868" s="55"/>
      <c r="AA868" s="55"/>
      <c r="AB868" s="55"/>
      <c r="AC868" s="55"/>
      <c r="AD868" s="9"/>
      <c r="AE868" s="9">
        <v>137</v>
      </c>
      <c r="AF868" s="9">
        <v>191</v>
      </c>
      <c r="AG868" s="271">
        <v>112</v>
      </c>
      <c r="AH868" s="271">
        <v>75</v>
      </c>
      <c r="AI868" s="271"/>
      <c r="AJ868" s="131"/>
      <c r="AK868" s="55"/>
      <c r="AL868" s="55"/>
      <c r="AM868" s="55"/>
      <c r="AN868" s="55"/>
      <c r="AO868" s="55"/>
      <c r="AP868" s="55"/>
      <c r="AQ868" s="9"/>
      <c r="AR868" s="9">
        <v>0</v>
      </c>
      <c r="AS868" s="9">
        <v>10</v>
      </c>
      <c r="AT868" s="271">
        <v>124</v>
      </c>
      <c r="AU868" s="271">
        <v>66</v>
      </c>
      <c r="AV868" s="271"/>
      <c r="AW868" s="131"/>
      <c r="AX868" s="55"/>
      <c r="AY868" s="55"/>
      <c r="AZ868" s="68"/>
      <c r="BA868" s="68"/>
      <c r="BB868" s="68"/>
      <c r="BC868" s="68"/>
      <c r="BD868" s="68"/>
      <c r="BE868" s="68">
        <v>0</v>
      </c>
      <c r="BF868" s="213">
        <v>8</v>
      </c>
      <c r="BG868" s="271">
        <v>0</v>
      </c>
      <c r="BH868" s="275">
        <v>3</v>
      </c>
      <c r="BI868" s="277"/>
      <c r="BJ868" s="691">
        <v>40</v>
      </c>
      <c r="BK868" s="271">
        <v>28</v>
      </c>
      <c r="BL868" s="271"/>
      <c r="BM868" s="131"/>
      <c r="BN868" s="55"/>
      <c r="BO868" s="55"/>
      <c r="BP868" s="94"/>
      <c r="BQ868" s="94"/>
      <c r="BR868" s="94"/>
      <c r="BS868" s="94"/>
      <c r="BT868" s="94"/>
      <c r="BU868" s="94">
        <v>26</v>
      </c>
      <c r="BV868" s="94">
        <v>98</v>
      </c>
      <c r="BW868" s="271">
        <v>60</v>
      </c>
      <c r="BX868" s="271">
        <v>82</v>
      </c>
      <c r="BY868" s="271"/>
      <c r="BZ868" s="55"/>
      <c r="CA868" s="55"/>
      <c r="CB868" s="55"/>
      <c r="CC868" s="55"/>
      <c r="CD868" s="55"/>
      <c r="CE868" s="55"/>
      <c r="CF868" s="55"/>
      <c r="CG868" s="9"/>
      <c r="CH868" s="9">
        <v>35</v>
      </c>
      <c r="CI868" s="9">
        <v>16</v>
      </c>
      <c r="CJ868" s="271">
        <v>0</v>
      </c>
      <c r="CK868" s="271">
        <v>0</v>
      </c>
      <c r="CL868" s="271"/>
    </row>
    <row r="869" spans="1:90" ht="12.95" customHeight="1" x14ac:dyDescent="0.2">
      <c r="A869" s="72"/>
      <c r="B869" s="26" t="s">
        <v>1995</v>
      </c>
      <c r="C869" s="29" t="s">
        <v>2054</v>
      </c>
      <c r="K869" s="10">
        <v>163</v>
      </c>
      <c r="L869" s="9">
        <v>186</v>
      </c>
      <c r="M869" s="9">
        <v>186</v>
      </c>
      <c r="N869" s="107">
        <f t="shared" si="112"/>
        <v>685</v>
      </c>
      <c r="O869" s="141">
        <f>+AF869+AS869+BF869+BV869+CI869</f>
        <v>186</v>
      </c>
      <c r="P869" s="142">
        <f t="shared" si="113"/>
        <v>0</v>
      </c>
      <c r="Q869" s="246">
        <v>221</v>
      </c>
      <c r="R869" s="246">
        <v>205</v>
      </c>
      <c r="S869" s="107">
        <f t="shared" si="109"/>
        <v>883</v>
      </c>
      <c r="T869" s="141">
        <f>+AH869+AU869+BH869+BK869+BX869+CK869</f>
        <v>205</v>
      </c>
      <c r="U869" s="142">
        <f t="shared" si="114"/>
        <v>0</v>
      </c>
      <c r="V869" s="260"/>
      <c r="W869" s="131"/>
      <c r="X869" s="55"/>
      <c r="Y869" s="55"/>
      <c r="Z869" s="55"/>
      <c r="AA869" s="55"/>
      <c r="AB869" s="55"/>
      <c r="AC869" s="55"/>
      <c r="AD869" s="9">
        <v>76</v>
      </c>
      <c r="AE869" s="9">
        <v>99</v>
      </c>
      <c r="AF869" s="9">
        <v>94</v>
      </c>
      <c r="AG869" s="271">
        <v>154</v>
      </c>
      <c r="AH869" s="271">
        <v>181</v>
      </c>
      <c r="AI869" s="271"/>
      <c r="AJ869" s="131"/>
      <c r="AK869" s="55"/>
      <c r="AL869" s="55"/>
      <c r="AM869" s="55"/>
      <c r="AN869" s="55"/>
      <c r="AO869" s="55"/>
      <c r="AP869" s="55"/>
      <c r="AQ869" s="9">
        <v>0</v>
      </c>
      <c r="AR869" s="9">
        <v>0</v>
      </c>
      <c r="AS869" s="9">
        <v>0</v>
      </c>
      <c r="AT869" s="271">
        <v>5</v>
      </c>
      <c r="AU869" s="271">
        <v>7</v>
      </c>
      <c r="AV869" s="271"/>
      <c r="AW869" s="131"/>
      <c r="AX869" s="55"/>
      <c r="AY869" s="55"/>
      <c r="AZ869" s="68"/>
      <c r="BA869" s="68"/>
      <c r="BB869" s="68"/>
      <c r="BC869" s="68"/>
      <c r="BD869" s="68">
        <v>10</v>
      </c>
      <c r="BE869" s="68">
        <v>23</v>
      </c>
      <c r="BF869" s="213">
        <v>27</v>
      </c>
      <c r="BG869" s="271">
        <v>1</v>
      </c>
      <c r="BH869" s="275">
        <v>16</v>
      </c>
      <c r="BI869" s="277"/>
      <c r="BJ869" s="691">
        <v>61</v>
      </c>
      <c r="BK869" s="271">
        <v>1</v>
      </c>
      <c r="BL869" s="271"/>
      <c r="BM869" s="131"/>
      <c r="BN869" s="55"/>
      <c r="BO869" s="55"/>
      <c r="BP869" s="94"/>
      <c r="BQ869" s="94"/>
      <c r="BR869" s="94"/>
      <c r="BS869" s="94"/>
      <c r="BT869" s="94">
        <v>77</v>
      </c>
      <c r="BU869" s="94">
        <v>64</v>
      </c>
      <c r="BV869" s="94">
        <v>65</v>
      </c>
      <c r="BW869" s="271">
        <v>0</v>
      </c>
      <c r="BX869" s="271">
        <v>0</v>
      </c>
      <c r="BY869" s="271"/>
      <c r="BZ869" s="55"/>
      <c r="CA869" s="55"/>
      <c r="CB869" s="55"/>
      <c r="CC869" s="55"/>
      <c r="CD869" s="55"/>
      <c r="CE869" s="55"/>
      <c r="CF869" s="55"/>
      <c r="CG869" s="9">
        <v>0</v>
      </c>
      <c r="CH869" s="9">
        <v>0</v>
      </c>
      <c r="CI869" s="9">
        <v>0</v>
      </c>
      <c r="CJ869" s="271">
        <v>0</v>
      </c>
      <c r="CK869" s="271">
        <v>0</v>
      </c>
      <c r="CL869" s="271"/>
    </row>
    <row r="870" spans="1:90" ht="12.95" customHeight="1" x14ac:dyDescent="0.2">
      <c r="A870" s="72"/>
      <c r="B870" s="26" t="s">
        <v>1927</v>
      </c>
      <c r="C870" s="29" t="s">
        <v>2054</v>
      </c>
      <c r="E870" s="126"/>
      <c r="K870" s="10">
        <v>1566</v>
      </c>
      <c r="L870" s="9">
        <v>1545</v>
      </c>
      <c r="M870" s="9">
        <v>651</v>
      </c>
      <c r="N870" s="107">
        <f t="shared" si="112"/>
        <v>568</v>
      </c>
      <c r="O870" s="141">
        <f>+AF870+AS870+BF870+BV870+CI870</f>
        <v>651</v>
      </c>
      <c r="P870" s="142">
        <f t="shared" si="113"/>
        <v>0</v>
      </c>
      <c r="Q870" s="246">
        <v>200</v>
      </c>
      <c r="R870" s="246">
        <v>183</v>
      </c>
      <c r="S870" s="107">
        <f t="shared" si="109"/>
        <v>894</v>
      </c>
      <c r="T870" s="141">
        <f>+AH870+AU870+BH870+BK870+BX870+CK870</f>
        <v>183</v>
      </c>
      <c r="U870" s="142">
        <f t="shared" si="114"/>
        <v>0</v>
      </c>
      <c r="V870" s="260"/>
      <c r="W870" s="131"/>
      <c r="X870" s="55"/>
      <c r="Y870" s="55"/>
      <c r="Z870" s="55"/>
      <c r="AA870" s="55"/>
      <c r="AB870" s="55"/>
      <c r="AC870" s="55"/>
      <c r="AD870" s="9">
        <v>1482</v>
      </c>
      <c r="AE870" s="9">
        <v>1436</v>
      </c>
      <c r="AF870" s="9">
        <v>643</v>
      </c>
      <c r="AG870" s="271">
        <v>200</v>
      </c>
      <c r="AH870" s="271">
        <v>183</v>
      </c>
      <c r="AI870" s="271"/>
      <c r="AJ870" s="131"/>
      <c r="AK870" s="55"/>
      <c r="AL870" s="55"/>
      <c r="AM870" s="55"/>
      <c r="AN870" s="55"/>
      <c r="AO870" s="55"/>
      <c r="AP870" s="55"/>
      <c r="AQ870" s="9">
        <v>0</v>
      </c>
      <c r="AR870" s="9">
        <v>0</v>
      </c>
      <c r="AS870" s="9">
        <v>0</v>
      </c>
      <c r="AT870" s="271">
        <v>0</v>
      </c>
      <c r="AU870" s="271">
        <v>0</v>
      </c>
      <c r="AV870" s="271"/>
      <c r="AW870" s="131"/>
      <c r="AX870" s="55"/>
      <c r="AY870" s="55"/>
      <c r="AZ870" s="68"/>
      <c r="BA870" s="68"/>
      <c r="BB870" s="68"/>
      <c r="BC870" s="68"/>
      <c r="BD870" s="68">
        <v>7</v>
      </c>
      <c r="BE870" s="68">
        <v>6</v>
      </c>
      <c r="BF870" s="213">
        <v>0</v>
      </c>
      <c r="BG870" s="271">
        <v>0</v>
      </c>
      <c r="BH870" s="275">
        <v>0</v>
      </c>
      <c r="BI870" s="277"/>
      <c r="BJ870" s="691">
        <v>0</v>
      </c>
      <c r="BK870" s="271">
        <v>0</v>
      </c>
      <c r="BL870" s="271"/>
      <c r="BM870" s="131"/>
      <c r="BN870" s="55"/>
      <c r="BO870" s="55"/>
      <c r="BP870" s="94"/>
      <c r="BQ870" s="94"/>
      <c r="BR870" s="94"/>
      <c r="BS870" s="94"/>
      <c r="BT870" s="94">
        <v>77</v>
      </c>
      <c r="BU870" s="94">
        <v>77</v>
      </c>
      <c r="BV870" s="94">
        <v>0</v>
      </c>
      <c r="BW870" s="271">
        <v>0</v>
      </c>
      <c r="BX870" s="271">
        <v>0</v>
      </c>
      <c r="BY870" s="271"/>
      <c r="BZ870" s="55"/>
      <c r="CA870" s="55"/>
      <c r="CB870" s="55"/>
      <c r="CC870" s="55"/>
      <c r="CD870" s="55"/>
      <c r="CE870" s="55"/>
      <c r="CF870" s="55"/>
      <c r="CG870" s="9">
        <v>0</v>
      </c>
      <c r="CH870" s="9">
        <v>26</v>
      </c>
      <c r="CI870" s="9">
        <v>8</v>
      </c>
      <c r="CJ870" s="271">
        <v>0</v>
      </c>
      <c r="CK870" s="271">
        <v>0</v>
      </c>
      <c r="CL870" s="271"/>
    </row>
    <row r="871" spans="1:90" ht="12.95" customHeight="1" x14ac:dyDescent="0.2">
      <c r="A871" s="72" t="s">
        <v>440</v>
      </c>
      <c r="B871" s="26" t="s">
        <v>1999</v>
      </c>
      <c r="C871" s="29" t="s">
        <v>2054</v>
      </c>
      <c r="K871" s="10">
        <v>278</v>
      </c>
      <c r="L871" s="9"/>
      <c r="M871" s="9"/>
      <c r="N871" s="107" t="str">
        <f t="shared" si="112"/>
        <v>—</v>
      </c>
      <c r="O871" s="141">
        <f>+AF871+AS871+BF871+BV871+CI871</f>
        <v>0</v>
      </c>
      <c r="P871" s="142">
        <f t="shared" si="113"/>
        <v>0</v>
      </c>
      <c r="R871" s="246">
        <v>183</v>
      </c>
      <c r="S871" s="107">
        <f t="shared" si="109"/>
        <v>894</v>
      </c>
      <c r="T871" s="141">
        <f>+AH871+AU871+BH871+BK871+BX871+CK871</f>
        <v>183</v>
      </c>
      <c r="U871" s="142">
        <f t="shared" si="114"/>
        <v>0</v>
      </c>
      <c r="V871" s="260"/>
      <c r="W871" s="131"/>
      <c r="X871" s="55"/>
      <c r="Y871" s="55"/>
      <c r="Z871" s="55"/>
      <c r="AA871" s="55"/>
      <c r="AB871" s="55"/>
      <c r="AC871" s="55"/>
      <c r="AD871" s="9">
        <v>278</v>
      </c>
      <c r="AE871" s="9"/>
      <c r="AF871" s="9"/>
      <c r="AG871" s="273"/>
      <c r="AH871" s="271">
        <v>183</v>
      </c>
      <c r="AI871" s="271"/>
      <c r="AJ871" s="131"/>
      <c r="AK871" s="55"/>
      <c r="AL871" s="55"/>
      <c r="AM871" s="55"/>
      <c r="AN871" s="55"/>
      <c r="AO871" s="55"/>
      <c r="AP871" s="135"/>
      <c r="AQ871" s="136">
        <v>0</v>
      </c>
      <c r="AR871" s="136"/>
      <c r="AS871" s="136"/>
      <c r="AT871" s="271"/>
      <c r="AU871" s="271">
        <v>0</v>
      </c>
      <c r="AV871" s="271"/>
      <c r="AW871" s="131"/>
      <c r="AX871" s="55"/>
      <c r="AY871" s="55"/>
      <c r="AZ871" s="68"/>
      <c r="BA871" s="68"/>
      <c r="BB871" s="68"/>
      <c r="BC871" s="68"/>
      <c r="BD871" s="68">
        <v>0</v>
      </c>
      <c r="BE871" s="68"/>
      <c r="BF871" s="213"/>
      <c r="BG871" s="271"/>
      <c r="BH871" s="275">
        <v>0</v>
      </c>
      <c r="BI871" s="277"/>
      <c r="BJ871" s="691"/>
      <c r="BK871" s="271">
        <v>0</v>
      </c>
      <c r="BL871" s="271"/>
      <c r="BM871" s="131"/>
      <c r="BN871" s="55"/>
      <c r="BO871" s="55"/>
      <c r="BP871" s="94"/>
      <c r="BQ871" s="94"/>
      <c r="BR871" s="94"/>
      <c r="BS871" s="94"/>
      <c r="BT871" s="94">
        <v>0</v>
      </c>
      <c r="BU871" s="94"/>
      <c r="BV871" s="94"/>
      <c r="BW871" s="271"/>
      <c r="BX871" s="271">
        <v>0</v>
      </c>
      <c r="BY871" s="271"/>
      <c r="BZ871" s="55"/>
      <c r="CA871" s="55"/>
      <c r="CB871" s="55"/>
      <c r="CC871" s="55"/>
      <c r="CD871" s="55"/>
      <c r="CE871" s="55"/>
      <c r="CF871" s="55"/>
      <c r="CG871" s="9">
        <v>0</v>
      </c>
      <c r="CH871" s="9"/>
      <c r="CI871" s="9"/>
      <c r="CJ871" s="271"/>
      <c r="CK871" s="271">
        <v>0</v>
      </c>
      <c r="CL871" s="271"/>
    </row>
    <row r="872" spans="1:90" ht="12.95" customHeight="1" x14ac:dyDescent="0.2">
      <c r="A872" s="72"/>
      <c r="B872" s="26" t="s">
        <v>1856</v>
      </c>
      <c r="C872" s="29" t="s">
        <v>2054</v>
      </c>
      <c r="D872" s="262">
        <v>41329</v>
      </c>
      <c r="E872" s="28">
        <v>89626</v>
      </c>
      <c r="F872" s="44">
        <v>102974</v>
      </c>
      <c r="G872" s="52">
        <v>109083</v>
      </c>
      <c r="H872" s="44">
        <v>112078</v>
      </c>
      <c r="I872" s="44">
        <v>107388</v>
      </c>
      <c r="J872" s="44">
        <v>106986</v>
      </c>
      <c r="K872" s="44">
        <v>107288</v>
      </c>
      <c r="L872" s="44">
        <v>99275</v>
      </c>
      <c r="M872" s="44">
        <v>101188</v>
      </c>
      <c r="N872" s="107">
        <f t="shared" si="112"/>
        <v>131</v>
      </c>
      <c r="O872" s="141">
        <f>+AF872+AS872+BF872+BV872+CI872</f>
        <v>101188</v>
      </c>
      <c r="P872" s="142">
        <f t="shared" si="113"/>
        <v>0</v>
      </c>
      <c r="Q872" s="200"/>
      <c r="R872" s="200"/>
      <c r="S872" s="107" t="str">
        <f t="shared" si="109"/>
        <v>—</v>
      </c>
      <c r="T872" s="141">
        <f>+AH872+AU872+BH872+BK872+BX872+CK872</f>
        <v>0</v>
      </c>
      <c r="U872" s="142">
        <f t="shared" si="114"/>
        <v>0</v>
      </c>
      <c r="V872" s="260"/>
      <c r="W872" s="33">
        <v>28861</v>
      </c>
      <c r="X872" s="28">
        <v>67448</v>
      </c>
      <c r="Y872" s="44">
        <v>79217</v>
      </c>
      <c r="Z872" s="44">
        <v>85348</v>
      </c>
      <c r="AA872" s="44">
        <v>92296</v>
      </c>
      <c r="AB872" s="44">
        <v>86171</v>
      </c>
      <c r="AC872" s="44">
        <v>82551</v>
      </c>
      <c r="AD872" s="44">
        <v>81545</v>
      </c>
      <c r="AE872" s="44">
        <v>76034</v>
      </c>
      <c r="AF872" s="44">
        <v>73152</v>
      </c>
      <c r="AG872" s="44"/>
      <c r="AH872" s="44"/>
      <c r="AI872" s="44"/>
      <c r="AJ872" s="33">
        <v>0</v>
      </c>
      <c r="AK872" s="28">
        <v>3229</v>
      </c>
      <c r="AL872" s="44">
        <v>2968</v>
      </c>
      <c r="AM872" s="44">
        <v>5201</v>
      </c>
      <c r="AN872" s="44">
        <v>6512</v>
      </c>
      <c r="AO872" s="44">
        <v>7572</v>
      </c>
      <c r="AP872" s="307">
        <v>7439</v>
      </c>
      <c r="AQ872" s="307">
        <v>6684</v>
      </c>
      <c r="AR872" s="307">
        <v>6440</v>
      </c>
      <c r="AS872" s="307">
        <v>7368</v>
      </c>
      <c r="AT872" s="307"/>
      <c r="AU872" s="307"/>
      <c r="AV872" s="307"/>
      <c r="AW872" s="33">
        <v>12468</v>
      </c>
      <c r="AX872" s="28">
        <v>12324</v>
      </c>
      <c r="AY872" s="44">
        <v>13209</v>
      </c>
      <c r="AZ872" s="66">
        <v>8781</v>
      </c>
      <c r="BA872" s="66">
        <v>8035</v>
      </c>
      <c r="BB872" s="66">
        <v>9018</v>
      </c>
      <c r="BC872" s="66">
        <v>9585</v>
      </c>
      <c r="BD872" s="66">
        <v>9153</v>
      </c>
      <c r="BE872" s="66">
        <v>7986</v>
      </c>
      <c r="BF872" s="217">
        <v>8188</v>
      </c>
      <c r="BG872" s="66"/>
      <c r="BH872" s="217"/>
      <c r="BI872" s="66"/>
      <c r="BJ872" s="686"/>
      <c r="BK872" s="66"/>
      <c r="BL872" s="66"/>
      <c r="BM872" s="33">
        <v>0</v>
      </c>
      <c r="BN872" s="28">
        <v>1563</v>
      </c>
      <c r="BO872" s="44">
        <v>1933</v>
      </c>
      <c r="BP872" s="44">
        <v>9262</v>
      </c>
      <c r="BQ872" s="44">
        <v>1954</v>
      </c>
      <c r="BR872" s="44">
        <v>1719</v>
      </c>
      <c r="BS872" s="44">
        <v>3108</v>
      </c>
      <c r="BT872" s="44">
        <v>4564</v>
      </c>
      <c r="BU872" s="44">
        <v>4267</v>
      </c>
      <c r="BV872" s="44">
        <v>6402</v>
      </c>
      <c r="BW872" s="44"/>
      <c r="BX872" s="44"/>
      <c r="BY872" s="44"/>
      <c r="BZ872" s="28">
        <v>0</v>
      </c>
      <c r="CA872" s="28">
        <v>5062</v>
      </c>
      <c r="CB872" s="44">
        <v>5647</v>
      </c>
      <c r="CC872" s="44">
        <v>491</v>
      </c>
      <c r="CD872" s="44">
        <v>3281</v>
      </c>
      <c r="CE872" s="44">
        <v>2908</v>
      </c>
      <c r="CF872" s="44">
        <v>4303</v>
      </c>
      <c r="CG872" s="44">
        <v>5342</v>
      </c>
      <c r="CH872" s="44">
        <v>4548</v>
      </c>
      <c r="CI872" s="44">
        <v>6078</v>
      </c>
    </row>
    <row r="873" spans="1:90" ht="12.95" customHeight="1" x14ac:dyDescent="0.2">
      <c r="A873" s="72" t="s">
        <v>416</v>
      </c>
      <c r="B873" s="26" t="s">
        <v>268</v>
      </c>
      <c r="C873" s="29" t="s">
        <v>2054</v>
      </c>
      <c r="K873" s="10">
        <v>2533</v>
      </c>
      <c r="L873" s="9">
        <v>2065</v>
      </c>
      <c r="M873" s="9">
        <v>2161</v>
      </c>
      <c r="N873" s="107">
        <f t="shared" si="112"/>
        <v>430</v>
      </c>
      <c r="O873" s="141">
        <f>+AF873+AS873+BF873+BV873+CI873</f>
        <v>2161</v>
      </c>
      <c r="P873" s="142">
        <f t="shared" si="113"/>
        <v>0</v>
      </c>
      <c r="Q873" s="200"/>
      <c r="R873" s="200"/>
      <c r="S873" s="107" t="str">
        <f t="shared" si="109"/>
        <v>—</v>
      </c>
      <c r="T873" s="141">
        <f>+AH873+AU873+BH873+BK873+BX873+CK873</f>
        <v>0</v>
      </c>
      <c r="U873" s="142">
        <f t="shared" si="114"/>
        <v>0</v>
      </c>
      <c r="V873" s="260"/>
      <c r="W873" s="131"/>
      <c r="X873" s="55"/>
      <c r="Y873" s="55"/>
      <c r="Z873" s="55"/>
      <c r="AA873" s="55"/>
      <c r="AB873" s="55"/>
      <c r="AC873" s="55"/>
      <c r="AD873" s="9">
        <v>1258</v>
      </c>
      <c r="AE873" s="9">
        <v>830</v>
      </c>
      <c r="AF873" s="9">
        <v>936</v>
      </c>
      <c r="AG873" s="9"/>
      <c r="AH873" s="9"/>
      <c r="AI873" s="9"/>
      <c r="AJ873" s="131"/>
      <c r="AK873" s="55"/>
      <c r="AL873" s="55"/>
      <c r="AM873" s="55"/>
      <c r="AN873" s="55"/>
      <c r="AO873" s="55"/>
      <c r="AP873" s="55"/>
      <c r="AQ873" s="9">
        <v>327</v>
      </c>
      <c r="AR873" s="9">
        <v>419</v>
      </c>
      <c r="AS873" s="9">
        <v>405</v>
      </c>
      <c r="AT873" s="9"/>
      <c r="AU873" s="9"/>
      <c r="AV873" s="9"/>
      <c r="AW873" s="131"/>
      <c r="AX873" s="55"/>
      <c r="AY873" s="55"/>
      <c r="AZ873" s="68"/>
      <c r="BA873" s="68"/>
      <c r="BB873" s="68"/>
      <c r="BC873" s="68"/>
      <c r="BD873" s="68">
        <v>843</v>
      </c>
      <c r="BE873" s="68">
        <v>696</v>
      </c>
      <c r="BF873" s="213">
        <v>590</v>
      </c>
      <c r="BG873" s="68"/>
      <c r="BH873" s="213"/>
      <c r="BI873" s="68"/>
      <c r="BJ873" s="692"/>
      <c r="BK873" s="68"/>
      <c r="BL873" s="68"/>
      <c r="BM873" s="131"/>
      <c r="BN873" s="55"/>
      <c r="BO873" s="55"/>
      <c r="BP873" s="94"/>
      <c r="BQ873" s="94"/>
      <c r="BR873" s="94"/>
      <c r="BS873" s="94"/>
      <c r="BT873" s="94">
        <v>0</v>
      </c>
      <c r="BU873" s="94">
        <v>0</v>
      </c>
      <c r="BV873" s="94">
        <v>0</v>
      </c>
      <c r="BW873" s="94"/>
      <c r="BX873" s="94"/>
      <c r="BY873" s="94"/>
      <c r="BZ873" s="55"/>
      <c r="CA873" s="55"/>
      <c r="CB873" s="55"/>
      <c r="CC873" s="55"/>
      <c r="CD873" s="55"/>
      <c r="CE873" s="55"/>
      <c r="CF873" s="55"/>
      <c r="CG873" s="9">
        <v>105</v>
      </c>
      <c r="CH873" s="9">
        <v>120</v>
      </c>
      <c r="CI873" s="9">
        <v>230</v>
      </c>
    </row>
    <row r="874" spans="1:90" ht="12.95" customHeight="1" x14ac:dyDescent="0.2">
      <c r="A874" s="72"/>
      <c r="B874" s="26" t="s">
        <v>307</v>
      </c>
      <c r="C874" s="29" t="s">
        <v>2054</v>
      </c>
      <c r="K874" s="10">
        <v>1587</v>
      </c>
      <c r="L874" s="9">
        <v>1851</v>
      </c>
      <c r="M874" s="9">
        <v>1380</v>
      </c>
      <c r="N874" s="107">
        <f t="shared" si="112"/>
        <v>486</v>
      </c>
      <c r="O874" s="141">
        <f>+AF874+AS874+BF874+BV874+CI874</f>
        <v>1380</v>
      </c>
      <c r="P874" s="142">
        <f t="shared" si="113"/>
        <v>0</v>
      </c>
      <c r="Q874" s="200"/>
      <c r="R874" s="200"/>
      <c r="S874" s="107" t="str">
        <f t="shared" ref="S874:S937" si="115">IF(R874&gt;0,RANK(R874,$R$16:$R$986),"—")</f>
        <v>—</v>
      </c>
      <c r="T874" s="141">
        <f>+AH874+AU874+BH874+BK874+BX874+CK874</f>
        <v>0</v>
      </c>
      <c r="U874" s="142">
        <f t="shared" si="114"/>
        <v>0</v>
      </c>
      <c r="V874" s="260"/>
      <c r="W874" s="131"/>
      <c r="X874" s="55"/>
      <c r="Y874" s="55"/>
      <c r="Z874" s="55"/>
      <c r="AA874" s="55"/>
      <c r="AB874" s="55"/>
      <c r="AC874" s="55"/>
      <c r="AD874" s="9">
        <v>1500</v>
      </c>
      <c r="AE874" s="9">
        <v>1776</v>
      </c>
      <c r="AF874" s="9">
        <v>1288</v>
      </c>
      <c r="AG874" s="9"/>
      <c r="AH874" s="9"/>
      <c r="AI874" s="9"/>
      <c r="AJ874" s="131"/>
      <c r="AK874" s="55"/>
      <c r="AL874" s="55"/>
      <c r="AM874" s="55"/>
      <c r="AN874" s="55"/>
      <c r="AO874" s="55"/>
      <c r="AP874" s="55"/>
      <c r="AQ874" s="9">
        <v>49</v>
      </c>
      <c r="AR874" s="9">
        <v>57</v>
      </c>
      <c r="AS874" s="9">
        <v>61</v>
      </c>
      <c r="AT874" s="9"/>
      <c r="AU874" s="9"/>
      <c r="AV874" s="9"/>
      <c r="AW874" s="131"/>
      <c r="AX874" s="55"/>
      <c r="AY874" s="55"/>
      <c r="AZ874" s="68"/>
      <c r="BA874" s="68"/>
      <c r="BB874" s="68"/>
      <c r="BC874" s="68"/>
      <c r="BD874" s="68">
        <v>6</v>
      </c>
      <c r="BE874" s="68">
        <v>0</v>
      </c>
      <c r="BF874" s="213">
        <v>31</v>
      </c>
      <c r="BG874" s="68"/>
      <c r="BH874" s="213"/>
      <c r="BI874" s="68"/>
      <c r="BJ874" s="692"/>
      <c r="BK874" s="68"/>
      <c r="BL874" s="68"/>
      <c r="BM874" s="131"/>
      <c r="BN874" s="55"/>
      <c r="BO874" s="55"/>
      <c r="BP874" s="94"/>
      <c r="BQ874" s="94"/>
      <c r="BR874" s="94"/>
      <c r="BS874" s="94"/>
      <c r="BT874" s="94">
        <v>0</v>
      </c>
      <c r="BU874" s="94">
        <v>0</v>
      </c>
      <c r="BV874" s="94">
        <v>0</v>
      </c>
      <c r="BW874" s="94"/>
      <c r="BX874" s="94"/>
      <c r="BY874" s="94"/>
      <c r="BZ874" s="55"/>
      <c r="CA874" s="55"/>
      <c r="CB874" s="55"/>
      <c r="CC874" s="55"/>
      <c r="CD874" s="55"/>
      <c r="CE874" s="55"/>
      <c r="CF874" s="55"/>
      <c r="CG874" s="9">
        <v>32</v>
      </c>
      <c r="CH874" s="9">
        <v>18</v>
      </c>
      <c r="CI874" s="9">
        <v>0</v>
      </c>
    </row>
    <row r="875" spans="1:90" ht="12.95" customHeight="1" x14ac:dyDescent="0.2">
      <c r="A875" s="72"/>
      <c r="B875" s="26" t="s">
        <v>440</v>
      </c>
      <c r="C875" s="29" t="s">
        <v>2054</v>
      </c>
      <c r="K875" s="10">
        <v>274</v>
      </c>
      <c r="L875" s="9">
        <v>487</v>
      </c>
      <c r="M875" s="9">
        <v>529</v>
      </c>
      <c r="N875" s="107">
        <f t="shared" si="112"/>
        <v>600</v>
      </c>
      <c r="O875" s="141">
        <f>+AF875+AS875+BF875+BV875+CI875</f>
        <v>529</v>
      </c>
      <c r="P875" s="142">
        <f t="shared" si="113"/>
        <v>0</v>
      </c>
      <c r="Q875" s="200"/>
      <c r="R875" s="200"/>
      <c r="S875" s="107" t="str">
        <f t="shared" si="115"/>
        <v>—</v>
      </c>
      <c r="T875" s="141">
        <f>+AH875+AU875+BH875+BK875+BX875+CK875</f>
        <v>0</v>
      </c>
      <c r="U875" s="142">
        <f t="shared" si="114"/>
        <v>0</v>
      </c>
      <c r="V875" s="260"/>
      <c r="W875" s="131"/>
      <c r="X875" s="55"/>
      <c r="Y875" s="55"/>
      <c r="Z875" s="55"/>
      <c r="AA875" s="55"/>
      <c r="AB875" s="55"/>
      <c r="AC875" s="55"/>
      <c r="AD875" s="9">
        <v>166</v>
      </c>
      <c r="AE875" s="9">
        <v>111</v>
      </c>
      <c r="AF875" s="9">
        <v>169</v>
      </c>
      <c r="AG875" s="9"/>
      <c r="AH875" s="9"/>
      <c r="AI875" s="9"/>
      <c r="AJ875" s="131"/>
      <c r="AK875" s="55"/>
      <c r="AL875" s="55"/>
      <c r="AM875" s="55"/>
      <c r="AN875" s="55"/>
      <c r="AO875" s="55"/>
      <c r="AP875" s="55"/>
      <c r="AQ875" s="9">
        <v>108</v>
      </c>
      <c r="AR875" s="9">
        <v>376</v>
      </c>
      <c r="AS875" s="9">
        <v>360</v>
      </c>
      <c r="AT875" s="9"/>
      <c r="AU875" s="9"/>
      <c r="AV875" s="9"/>
      <c r="AW875" s="131"/>
      <c r="AX875" s="55"/>
      <c r="AY875" s="55"/>
      <c r="AZ875" s="68"/>
      <c r="BA875" s="68"/>
      <c r="BB875" s="68"/>
      <c r="BC875" s="68"/>
      <c r="BD875" s="68">
        <v>0</v>
      </c>
      <c r="BE875" s="68">
        <v>0</v>
      </c>
      <c r="BF875" s="213">
        <v>0</v>
      </c>
      <c r="BG875" s="68"/>
      <c r="BH875" s="213"/>
      <c r="BI875" s="68"/>
      <c r="BJ875" s="692"/>
      <c r="BK875" s="68"/>
      <c r="BL875" s="68"/>
      <c r="BM875" s="131"/>
      <c r="BN875" s="55"/>
      <c r="BO875" s="55"/>
      <c r="BP875" s="94"/>
      <c r="BQ875" s="94"/>
      <c r="BR875" s="94"/>
      <c r="BS875" s="94"/>
      <c r="BT875" s="94">
        <v>0</v>
      </c>
      <c r="BU875" s="94">
        <v>0</v>
      </c>
      <c r="BV875" s="94">
        <v>0</v>
      </c>
      <c r="BW875" s="94"/>
      <c r="BX875" s="94"/>
      <c r="BY875" s="94"/>
      <c r="BZ875" s="55"/>
      <c r="CA875" s="55"/>
      <c r="CB875" s="55"/>
      <c r="CC875" s="55"/>
      <c r="CD875" s="55"/>
      <c r="CE875" s="55"/>
      <c r="CF875" s="55"/>
      <c r="CG875" s="9">
        <v>0</v>
      </c>
      <c r="CH875" s="9">
        <v>0</v>
      </c>
      <c r="CI875" s="9">
        <v>0</v>
      </c>
    </row>
    <row r="876" spans="1:90" ht="12.95" customHeight="1" x14ac:dyDescent="0.2">
      <c r="A876" s="72"/>
      <c r="B876" s="26" t="s">
        <v>391</v>
      </c>
      <c r="C876" s="29" t="s">
        <v>2054</v>
      </c>
      <c r="K876" s="10">
        <v>580</v>
      </c>
      <c r="L876" s="9">
        <v>526</v>
      </c>
      <c r="M876" s="9">
        <v>331</v>
      </c>
      <c r="N876" s="107">
        <f t="shared" si="112"/>
        <v>646</v>
      </c>
      <c r="O876" s="141">
        <f>+AF876+AS876+BF876+BV876+CI876</f>
        <v>331</v>
      </c>
      <c r="P876" s="142">
        <f t="shared" si="113"/>
        <v>0</v>
      </c>
      <c r="Q876" s="246">
        <v>232</v>
      </c>
      <c r="R876" s="200"/>
      <c r="S876" s="107" t="str">
        <f t="shared" si="115"/>
        <v>—</v>
      </c>
      <c r="T876" s="141">
        <f>+AH876+AU876+BH876+BK876+BX876+CK876</f>
        <v>0</v>
      </c>
      <c r="U876" s="142">
        <f t="shared" si="114"/>
        <v>0</v>
      </c>
      <c r="V876" s="260"/>
      <c r="W876" s="131"/>
      <c r="X876" s="55"/>
      <c r="Y876" s="55"/>
      <c r="Z876" s="55"/>
      <c r="AA876" s="55"/>
      <c r="AB876" s="55"/>
      <c r="AC876" s="55"/>
      <c r="AD876" s="9">
        <v>196</v>
      </c>
      <c r="AE876" s="9">
        <v>241</v>
      </c>
      <c r="AF876" s="9">
        <v>145</v>
      </c>
      <c r="AG876" s="271">
        <v>38</v>
      </c>
      <c r="AH876" s="9"/>
      <c r="AI876" s="9"/>
      <c r="AJ876" s="131"/>
      <c r="AK876" s="55"/>
      <c r="AL876" s="55"/>
      <c r="AM876" s="55"/>
      <c r="AN876" s="55"/>
      <c r="AO876" s="55"/>
      <c r="AP876" s="55"/>
      <c r="AQ876" s="9">
        <v>0</v>
      </c>
      <c r="AR876" s="9">
        <v>0</v>
      </c>
      <c r="AS876" s="9">
        <v>0</v>
      </c>
      <c r="AT876" s="9">
        <v>0</v>
      </c>
      <c r="AU876" s="9"/>
      <c r="AV876" s="9"/>
      <c r="AW876" s="131"/>
      <c r="AX876" s="55"/>
      <c r="AY876" s="55"/>
      <c r="AZ876" s="68"/>
      <c r="BA876" s="68"/>
      <c r="BB876" s="68"/>
      <c r="BC876" s="68"/>
      <c r="BD876" s="68">
        <v>382</v>
      </c>
      <c r="BE876" s="68">
        <v>283</v>
      </c>
      <c r="BF876" s="213">
        <v>186</v>
      </c>
      <c r="BG876" s="271">
        <v>194</v>
      </c>
      <c r="BH876" s="213"/>
      <c r="BI876" s="68"/>
      <c r="BJ876" s="692">
        <v>0</v>
      </c>
      <c r="BK876" s="68"/>
      <c r="BL876" s="68"/>
      <c r="BM876" s="131"/>
      <c r="BN876" s="55"/>
      <c r="BO876" s="55"/>
      <c r="BP876" s="94"/>
      <c r="BQ876" s="94"/>
      <c r="BR876" s="94"/>
      <c r="BS876" s="94"/>
      <c r="BT876" s="94">
        <v>1</v>
      </c>
      <c r="BU876" s="94">
        <v>2</v>
      </c>
      <c r="BV876" s="94">
        <v>0</v>
      </c>
      <c r="BW876" s="94">
        <v>0</v>
      </c>
      <c r="BX876" s="94"/>
      <c r="BY876" s="94"/>
      <c r="BZ876" s="55"/>
      <c r="CA876" s="55"/>
      <c r="CB876" s="55"/>
      <c r="CC876" s="55"/>
      <c r="CD876" s="55"/>
      <c r="CE876" s="55"/>
      <c r="CF876" s="55"/>
      <c r="CG876" s="9">
        <v>1</v>
      </c>
      <c r="CH876" s="9">
        <v>0</v>
      </c>
      <c r="CI876" s="9">
        <v>0</v>
      </c>
      <c r="CJ876" s="25">
        <v>0</v>
      </c>
    </row>
    <row r="877" spans="1:90" ht="12.95" customHeight="1" x14ac:dyDescent="0.2">
      <c r="A877" s="72"/>
      <c r="B877" s="247" t="s">
        <v>2063</v>
      </c>
      <c r="C877" s="29" t="s">
        <v>2054</v>
      </c>
      <c r="K877" s="10"/>
      <c r="L877" s="9"/>
      <c r="M877" s="9">
        <v>276</v>
      </c>
      <c r="N877" s="107">
        <f t="shared" si="112"/>
        <v>661</v>
      </c>
      <c r="O877" s="141">
        <f>+AF877+AS877+BF877+BV877+CI877</f>
        <v>276</v>
      </c>
      <c r="P877" s="142">
        <f t="shared" si="113"/>
        <v>0</v>
      </c>
      <c r="Q877" s="200"/>
      <c r="R877" s="200"/>
      <c r="S877" s="107" t="str">
        <f t="shared" si="115"/>
        <v>—</v>
      </c>
      <c r="T877" s="141">
        <f>+AH877+AU877+BH877+BK877+BX877+CK877</f>
        <v>0</v>
      </c>
      <c r="U877" s="142">
        <f t="shared" si="114"/>
        <v>0</v>
      </c>
      <c r="V877" s="260"/>
      <c r="W877" s="131"/>
      <c r="X877" s="55"/>
      <c r="Y877" s="55"/>
      <c r="Z877" s="55"/>
      <c r="AA877" s="55"/>
      <c r="AB877" s="55"/>
      <c r="AC877" s="55"/>
      <c r="AD877" s="9"/>
      <c r="AE877" s="9"/>
      <c r="AF877" s="9">
        <v>265</v>
      </c>
      <c r="AG877" s="9"/>
      <c r="AH877" s="9"/>
      <c r="AI877" s="9"/>
      <c r="AJ877" s="131"/>
      <c r="AK877" s="55"/>
      <c r="AL877" s="55"/>
      <c r="AM877" s="55"/>
      <c r="AN877" s="55"/>
      <c r="AO877" s="55"/>
      <c r="AP877" s="55"/>
      <c r="AQ877" s="9"/>
      <c r="AR877" s="9"/>
      <c r="AS877" s="9">
        <v>0</v>
      </c>
      <c r="AT877" s="9"/>
      <c r="AU877" s="9"/>
      <c r="AV877" s="9"/>
      <c r="AW877" s="131"/>
      <c r="AX877" s="55"/>
      <c r="AY877" s="55"/>
      <c r="AZ877" s="68"/>
      <c r="BA877" s="68"/>
      <c r="BB877" s="68"/>
      <c r="BC877" s="68"/>
      <c r="BD877" s="68"/>
      <c r="BE877" s="68"/>
      <c r="BF877" s="213">
        <v>0</v>
      </c>
      <c r="BG877" s="68"/>
      <c r="BH877" s="213"/>
      <c r="BI877" s="68"/>
      <c r="BJ877" s="692"/>
      <c r="BK877" s="68"/>
      <c r="BL877" s="68"/>
      <c r="BM877" s="131"/>
      <c r="BN877" s="55"/>
      <c r="BO877" s="55"/>
      <c r="BP877" s="94"/>
      <c r="BQ877" s="94"/>
      <c r="BR877" s="94"/>
      <c r="BS877" s="94"/>
      <c r="BT877" s="94"/>
      <c r="BU877" s="94"/>
      <c r="BV877" s="94">
        <v>0</v>
      </c>
      <c r="BW877" s="94"/>
      <c r="BX877" s="94"/>
      <c r="BY877" s="94"/>
      <c r="BZ877" s="55"/>
      <c r="CA877" s="55"/>
      <c r="CB877" s="55"/>
      <c r="CC877" s="55"/>
      <c r="CD877" s="55"/>
      <c r="CE877" s="55"/>
      <c r="CF877" s="55"/>
      <c r="CG877" s="9"/>
      <c r="CH877" s="9"/>
      <c r="CI877" s="9">
        <v>11</v>
      </c>
    </row>
    <row r="878" spans="1:90" ht="12.95" customHeight="1" x14ac:dyDescent="0.2">
      <c r="A878" s="72"/>
      <c r="B878" s="26" t="s">
        <v>1987</v>
      </c>
      <c r="C878" s="29" t="s">
        <v>2054</v>
      </c>
      <c r="K878" s="10">
        <v>566</v>
      </c>
      <c r="L878" s="9">
        <v>293</v>
      </c>
      <c r="M878" s="9">
        <v>211</v>
      </c>
      <c r="N878" s="107">
        <f t="shared" si="112"/>
        <v>677</v>
      </c>
      <c r="O878" s="141">
        <f>+AF878+AS878+BF878+BV878+CI878</f>
        <v>211</v>
      </c>
      <c r="P878" s="142">
        <f t="shared" si="113"/>
        <v>0</v>
      </c>
      <c r="Q878" s="246">
        <v>158</v>
      </c>
      <c r="R878" s="200"/>
      <c r="S878" s="107" t="str">
        <f t="shared" si="115"/>
        <v>—</v>
      </c>
      <c r="T878" s="141">
        <f>+AH878+AU878+BH878+BK878+BX878+CK878</f>
        <v>0</v>
      </c>
      <c r="U878" s="142">
        <f t="shared" si="114"/>
        <v>0</v>
      </c>
      <c r="V878" s="260"/>
      <c r="W878" s="131"/>
      <c r="X878" s="55"/>
      <c r="Y878" s="55"/>
      <c r="Z878" s="55"/>
      <c r="AA878" s="55"/>
      <c r="AB878" s="55"/>
      <c r="AC878" s="55"/>
      <c r="AD878" s="9">
        <v>385</v>
      </c>
      <c r="AE878" s="9">
        <v>191</v>
      </c>
      <c r="AF878" s="9">
        <v>119</v>
      </c>
      <c r="AG878" s="271">
        <v>60</v>
      </c>
      <c r="AH878" s="9"/>
      <c r="AI878" s="9"/>
      <c r="AJ878" s="131"/>
      <c r="AK878" s="55"/>
      <c r="AL878" s="55"/>
      <c r="AM878" s="55"/>
      <c r="AN878" s="55"/>
      <c r="AO878" s="55"/>
      <c r="AP878" s="55"/>
      <c r="AQ878" s="9">
        <v>0</v>
      </c>
      <c r="AR878" s="9">
        <v>0</v>
      </c>
      <c r="AS878" s="9">
        <v>0</v>
      </c>
      <c r="AT878" s="9">
        <v>0</v>
      </c>
      <c r="AU878" s="9"/>
      <c r="AV878" s="9"/>
      <c r="AW878" s="131"/>
      <c r="AX878" s="55"/>
      <c r="AY878" s="55"/>
      <c r="AZ878" s="68"/>
      <c r="BA878" s="68"/>
      <c r="BB878" s="68"/>
      <c r="BC878" s="68"/>
      <c r="BD878" s="68">
        <v>0</v>
      </c>
      <c r="BE878" s="68">
        <v>0</v>
      </c>
      <c r="BF878" s="213">
        <v>0</v>
      </c>
      <c r="BG878" s="68">
        <v>0</v>
      </c>
      <c r="BH878" s="213"/>
      <c r="BI878" s="68"/>
      <c r="BJ878" s="691">
        <v>98</v>
      </c>
      <c r="BK878" s="68"/>
      <c r="BL878" s="68"/>
      <c r="BM878" s="131"/>
      <c r="BN878" s="55"/>
      <c r="BO878" s="55"/>
      <c r="BP878" s="94"/>
      <c r="BQ878" s="94"/>
      <c r="BR878" s="94"/>
      <c r="BS878" s="94"/>
      <c r="BT878" s="94">
        <v>0</v>
      </c>
      <c r="BU878" s="94">
        <v>0</v>
      </c>
      <c r="BV878" s="94">
        <v>0</v>
      </c>
      <c r="BW878" s="94">
        <v>0</v>
      </c>
      <c r="BX878" s="94"/>
      <c r="BY878" s="94"/>
      <c r="BZ878" s="55"/>
      <c r="CA878" s="55"/>
      <c r="CB878" s="55"/>
      <c r="CC878" s="55"/>
      <c r="CD878" s="55"/>
      <c r="CE878" s="55"/>
      <c r="CF878" s="55"/>
      <c r="CG878" s="9">
        <v>181</v>
      </c>
      <c r="CH878" s="9">
        <v>102</v>
      </c>
      <c r="CI878" s="9">
        <v>92</v>
      </c>
      <c r="CJ878" s="25">
        <v>0</v>
      </c>
    </row>
    <row r="879" spans="1:90" ht="12.95" customHeight="1" x14ac:dyDescent="0.2">
      <c r="A879" s="72"/>
      <c r="B879" s="26" t="s">
        <v>520</v>
      </c>
      <c r="C879" s="29" t="s">
        <v>2054</v>
      </c>
      <c r="K879" s="10"/>
      <c r="L879" s="9">
        <v>193</v>
      </c>
      <c r="M879" s="9">
        <v>209</v>
      </c>
      <c r="N879" s="107">
        <f t="shared" ref="N879:N886" si="116">IF(M879&gt;0,RANK(M879,$M$16:$M$986),"—")</f>
        <v>678</v>
      </c>
      <c r="O879" s="141">
        <f>+AF879+AS879+BF879+BV879+CI879</f>
        <v>209</v>
      </c>
      <c r="P879" s="142">
        <f t="shared" ref="P879:P886" si="117">+O879-M879</f>
        <v>0</v>
      </c>
      <c r="Q879" s="200"/>
      <c r="R879" s="200"/>
      <c r="S879" s="107" t="str">
        <f t="shared" si="115"/>
        <v>—</v>
      </c>
      <c r="T879" s="141">
        <f>+AH879+AU879+BH879+BK879+BX879+CK879</f>
        <v>0</v>
      </c>
      <c r="U879" s="142">
        <f t="shared" si="114"/>
        <v>0</v>
      </c>
      <c r="V879" s="260"/>
      <c r="W879" s="131"/>
      <c r="X879" s="55"/>
      <c r="Y879" s="55"/>
      <c r="Z879" s="55"/>
      <c r="AA879" s="55"/>
      <c r="AB879" s="55"/>
      <c r="AC879" s="55"/>
      <c r="AD879" s="9"/>
      <c r="AE879" s="9">
        <v>83</v>
      </c>
      <c r="AF879" s="9">
        <v>177</v>
      </c>
      <c r="AG879" s="9"/>
      <c r="AH879" s="9"/>
      <c r="AI879" s="9"/>
      <c r="AJ879" s="131"/>
      <c r="AK879" s="55"/>
      <c r="AL879" s="55"/>
      <c r="AM879" s="55"/>
      <c r="AN879" s="55"/>
      <c r="AO879" s="55"/>
      <c r="AP879" s="55"/>
      <c r="AQ879" s="9"/>
      <c r="AR879" s="9">
        <v>19</v>
      </c>
      <c r="AS879" s="9">
        <v>12</v>
      </c>
      <c r="AT879" s="9"/>
      <c r="AU879" s="9"/>
      <c r="AV879" s="9"/>
      <c r="AW879" s="131"/>
      <c r="AX879" s="55"/>
      <c r="AY879" s="55"/>
      <c r="AZ879" s="68"/>
      <c r="BA879" s="68"/>
      <c r="BB879" s="68"/>
      <c r="BC879" s="68"/>
      <c r="BD879" s="68"/>
      <c r="BE879" s="68">
        <v>49</v>
      </c>
      <c r="BF879" s="213">
        <v>0</v>
      </c>
      <c r="BG879" s="68"/>
      <c r="BH879" s="213"/>
      <c r="BI879" s="68"/>
      <c r="BJ879" s="692"/>
      <c r="BK879" s="68"/>
      <c r="BL879" s="68"/>
      <c r="BM879" s="131"/>
      <c r="BN879" s="55"/>
      <c r="BO879" s="55"/>
      <c r="BP879" s="94"/>
      <c r="BQ879" s="94"/>
      <c r="BR879" s="94"/>
      <c r="BS879" s="94"/>
      <c r="BT879" s="94"/>
      <c r="BU879" s="94">
        <v>29</v>
      </c>
      <c r="BV879" s="94">
        <v>15</v>
      </c>
      <c r="BW879" s="94"/>
      <c r="BX879" s="94"/>
      <c r="BY879" s="94"/>
      <c r="BZ879" s="55"/>
      <c r="CA879" s="55"/>
      <c r="CB879" s="55"/>
      <c r="CC879" s="55"/>
      <c r="CD879" s="55"/>
      <c r="CE879" s="55"/>
      <c r="CF879" s="55"/>
      <c r="CG879" s="9"/>
      <c r="CH879" s="9">
        <v>13</v>
      </c>
      <c r="CI879" s="9">
        <v>5</v>
      </c>
    </row>
    <row r="880" spans="1:90" ht="12.95" customHeight="1" x14ac:dyDescent="0.2">
      <c r="A880" s="72"/>
      <c r="B880" s="247" t="s">
        <v>2062</v>
      </c>
      <c r="C880" s="29" t="s">
        <v>2054</v>
      </c>
      <c r="K880" s="10"/>
      <c r="L880" s="9"/>
      <c r="M880" s="9">
        <v>185</v>
      </c>
      <c r="N880" s="107">
        <f t="shared" si="116"/>
        <v>686</v>
      </c>
      <c r="O880" s="141">
        <f>+AF880+AS880+BF880+BV880+CI880</f>
        <v>185</v>
      </c>
      <c r="P880" s="142">
        <f t="shared" si="117"/>
        <v>0</v>
      </c>
      <c r="Q880" s="246">
        <v>174</v>
      </c>
      <c r="R880" s="246"/>
      <c r="S880" s="107" t="str">
        <f t="shared" si="115"/>
        <v>—</v>
      </c>
      <c r="T880" s="141">
        <f>+AH880+AU880+BH880+BK880+BX880+CK880</f>
        <v>0</v>
      </c>
      <c r="U880" s="142">
        <f t="shared" si="114"/>
        <v>0</v>
      </c>
      <c r="V880" s="260"/>
      <c r="W880" s="131"/>
      <c r="X880" s="55"/>
      <c r="Y880" s="55"/>
      <c r="Z880" s="55"/>
      <c r="AA880" s="55"/>
      <c r="AB880" s="55"/>
      <c r="AC880" s="55"/>
      <c r="AD880" s="9"/>
      <c r="AE880" s="9"/>
      <c r="AF880" s="9">
        <v>185</v>
      </c>
      <c r="AG880" s="9"/>
      <c r="AH880" s="9"/>
      <c r="AI880" s="9"/>
      <c r="AJ880" s="131"/>
      <c r="AK880" s="55"/>
      <c r="AL880" s="55"/>
      <c r="AM880" s="55"/>
      <c r="AN880" s="55"/>
      <c r="AO880" s="55"/>
      <c r="AP880" s="55"/>
      <c r="AQ880" s="9"/>
      <c r="AR880" s="9"/>
      <c r="AS880" s="9">
        <v>0</v>
      </c>
      <c r="AT880" s="9"/>
      <c r="AU880" s="9"/>
      <c r="AV880" s="9"/>
      <c r="AW880" s="131"/>
      <c r="AX880" s="55"/>
      <c r="AY880" s="55"/>
      <c r="AZ880" s="68"/>
      <c r="BA880" s="68"/>
      <c r="BB880" s="68"/>
      <c r="BC880" s="68"/>
      <c r="BD880" s="68"/>
      <c r="BE880" s="68"/>
      <c r="BF880" s="213">
        <v>0</v>
      </c>
      <c r="BG880" s="68"/>
      <c r="BH880" s="213"/>
      <c r="BI880" s="68"/>
      <c r="BJ880" s="692"/>
      <c r="BK880" s="68"/>
      <c r="BL880" s="68"/>
      <c r="BM880" s="131"/>
      <c r="BN880" s="55"/>
      <c r="BO880" s="55"/>
      <c r="BP880" s="94"/>
      <c r="BQ880" s="94"/>
      <c r="BR880" s="94"/>
      <c r="BS880" s="94"/>
      <c r="BT880" s="94"/>
      <c r="BU880" s="94"/>
      <c r="BV880" s="94">
        <v>0</v>
      </c>
      <c r="BW880" s="94"/>
      <c r="BX880" s="94"/>
      <c r="BY880" s="94"/>
      <c r="BZ880" s="55"/>
      <c r="CA880" s="55"/>
      <c r="CB880" s="55"/>
      <c r="CC880" s="55"/>
      <c r="CD880" s="55"/>
      <c r="CE880" s="55"/>
      <c r="CF880" s="55"/>
      <c r="CG880" s="9"/>
      <c r="CH880" s="9"/>
      <c r="CI880" s="9">
        <v>0</v>
      </c>
    </row>
    <row r="881" spans="1:90" ht="12.95" customHeight="1" x14ac:dyDescent="0.2">
      <c r="A881" s="72"/>
      <c r="B881" s="26" t="s">
        <v>527</v>
      </c>
      <c r="C881" s="29" t="s">
        <v>2054</v>
      </c>
      <c r="D881" s="262"/>
      <c r="E881" s="56"/>
      <c r="F881" s="44"/>
      <c r="G881" s="52"/>
      <c r="H881" s="44"/>
      <c r="I881" s="44"/>
      <c r="J881" s="44"/>
      <c r="K881" s="44"/>
      <c r="L881" s="44">
        <v>267</v>
      </c>
      <c r="M881" s="44">
        <v>166</v>
      </c>
      <c r="N881" s="107">
        <f t="shared" si="116"/>
        <v>692</v>
      </c>
      <c r="O881" s="141">
        <f>+AF881+AS881+BF881+BV881+CI881</f>
        <v>166</v>
      </c>
      <c r="P881" s="142">
        <f t="shared" si="117"/>
        <v>0</v>
      </c>
      <c r="Q881" s="200"/>
      <c r="R881" s="200"/>
      <c r="S881" s="107" t="str">
        <f t="shared" si="115"/>
        <v>—</v>
      </c>
      <c r="T881" s="141">
        <f>+AH881+AU881+BH881+BK881+BX881+CK881</f>
        <v>0</v>
      </c>
      <c r="U881" s="142">
        <f t="shared" si="114"/>
        <v>0</v>
      </c>
      <c r="V881" s="260"/>
      <c r="W881" s="263"/>
      <c r="X881" s="56"/>
      <c r="Y881" s="44"/>
      <c r="Z881" s="44"/>
      <c r="AA881" s="44"/>
      <c r="AB881" s="44"/>
      <c r="AC881" s="44"/>
      <c r="AD881" s="44"/>
      <c r="AE881" s="44">
        <v>39</v>
      </c>
      <c r="AF881" s="44">
        <v>7</v>
      </c>
      <c r="AG881" s="44"/>
      <c r="AH881" s="44"/>
      <c r="AI881" s="44"/>
      <c r="AJ881" s="263"/>
      <c r="AK881" s="56"/>
      <c r="AL881" s="44"/>
      <c r="AM881" s="44"/>
      <c r="AN881" s="44"/>
      <c r="AO881" s="44"/>
      <c r="AP881" s="44"/>
      <c r="AQ881" s="44"/>
      <c r="AR881" s="44">
        <v>86</v>
      </c>
      <c r="AS881" s="44">
        <v>0</v>
      </c>
      <c r="AT881" s="44"/>
      <c r="AU881" s="44"/>
      <c r="AV881" s="44"/>
      <c r="AW881" s="263"/>
      <c r="AX881" s="56"/>
      <c r="AY881" s="44"/>
      <c r="AZ881" s="66"/>
      <c r="BA881" s="66"/>
      <c r="BB881" s="66"/>
      <c r="BC881" s="66"/>
      <c r="BD881" s="66"/>
      <c r="BE881" s="66">
        <v>140</v>
      </c>
      <c r="BF881" s="217">
        <v>82</v>
      </c>
      <c r="BG881" s="66"/>
      <c r="BH881" s="217"/>
      <c r="BI881" s="66"/>
      <c r="BJ881" s="686"/>
      <c r="BK881" s="66"/>
      <c r="BL881" s="66"/>
      <c r="BM881" s="263"/>
      <c r="BN881" s="99"/>
      <c r="BO881" s="44"/>
      <c r="BP881" s="44"/>
      <c r="BQ881" s="44"/>
      <c r="BR881" s="44"/>
      <c r="BS881" s="44"/>
      <c r="BT881" s="44"/>
      <c r="BU881" s="44">
        <v>2</v>
      </c>
      <c r="BV881" s="44">
        <v>77</v>
      </c>
      <c r="BW881" s="44"/>
      <c r="BX881" s="44"/>
      <c r="BY881" s="44"/>
      <c r="BZ881" s="262"/>
      <c r="CA881" s="262"/>
      <c r="CB881" s="56"/>
      <c r="CC881" s="44"/>
      <c r="CD881" s="52"/>
      <c r="CE881" s="44"/>
      <c r="CF881" s="44"/>
      <c r="CG881" s="44"/>
      <c r="CH881" s="44">
        <v>0</v>
      </c>
      <c r="CI881" s="44">
        <v>0</v>
      </c>
    </row>
    <row r="882" spans="1:90" ht="12.95" customHeight="1" x14ac:dyDescent="0.2">
      <c r="A882" s="72"/>
      <c r="B882" s="26" t="s">
        <v>1998</v>
      </c>
      <c r="C882" s="29" t="s">
        <v>2054</v>
      </c>
      <c r="K882" s="10">
        <v>150</v>
      </c>
      <c r="L882" s="9">
        <v>157</v>
      </c>
      <c r="M882" s="9">
        <v>164</v>
      </c>
      <c r="N882" s="107">
        <f t="shared" si="116"/>
        <v>693</v>
      </c>
      <c r="O882" s="141">
        <f>+AF882+AS882+BF882+BV882+CI882</f>
        <v>164</v>
      </c>
      <c r="P882" s="142">
        <f t="shared" si="117"/>
        <v>0</v>
      </c>
      <c r="Q882" s="246">
        <v>254</v>
      </c>
      <c r="R882" s="246"/>
      <c r="S882" s="107" t="str">
        <f t="shared" si="115"/>
        <v>—</v>
      </c>
      <c r="T882" s="141">
        <f>+AH882+AU882+BH882+BK882+BX882+CK882</f>
        <v>0</v>
      </c>
      <c r="U882" s="142">
        <f t="shared" si="114"/>
        <v>0</v>
      </c>
      <c r="V882" s="260"/>
      <c r="W882" s="131"/>
      <c r="X882" s="55"/>
      <c r="Y882" s="55"/>
      <c r="Z882" s="55"/>
      <c r="AA882" s="55"/>
      <c r="AB882" s="55"/>
      <c r="AC882" s="55"/>
      <c r="AD882" s="55">
        <v>0</v>
      </c>
      <c r="AE882" s="55">
        <v>0</v>
      </c>
      <c r="AF882" s="55">
        <v>0</v>
      </c>
      <c r="AG882" s="271">
        <v>210</v>
      </c>
      <c r="AH882" s="55"/>
      <c r="AI882" s="55"/>
      <c r="AJ882" s="131"/>
      <c r="AK882" s="55"/>
      <c r="AL882" s="55"/>
      <c r="AM882" s="55"/>
      <c r="AN882" s="55"/>
      <c r="AO882" s="55"/>
      <c r="AP882" s="55"/>
      <c r="AQ882" s="55">
        <v>12</v>
      </c>
      <c r="AR882" s="55">
        <v>13</v>
      </c>
      <c r="AS882" s="55">
        <v>13</v>
      </c>
      <c r="AT882" s="271">
        <v>22</v>
      </c>
      <c r="AU882" s="55"/>
      <c r="AV882" s="55"/>
      <c r="AW882" s="131"/>
      <c r="AX882" s="55"/>
      <c r="AY882" s="55"/>
      <c r="AZ882" s="68"/>
      <c r="BA882" s="68"/>
      <c r="BB882" s="68"/>
      <c r="BC882" s="68"/>
      <c r="BD882" s="68">
        <v>31</v>
      </c>
      <c r="BE882" s="68">
        <v>33</v>
      </c>
      <c r="BF882" s="213">
        <v>35</v>
      </c>
      <c r="BG882" s="271">
        <v>17</v>
      </c>
      <c r="BH882" s="213"/>
      <c r="BI882" s="68"/>
      <c r="BJ882" s="691">
        <v>5</v>
      </c>
      <c r="BK882" s="68"/>
      <c r="BL882" s="68"/>
      <c r="BM882" s="131"/>
      <c r="BN882" s="55"/>
      <c r="BO882" s="55"/>
      <c r="BP882" s="94"/>
      <c r="BQ882" s="94"/>
      <c r="BR882" s="94"/>
      <c r="BS882" s="94"/>
      <c r="BT882" s="94">
        <v>63</v>
      </c>
      <c r="BU882" s="94">
        <v>65</v>
      </c>
      <c r="BV882" s="94">
        <v>67</v>
      </c>
      <c r="BW882" s="94">
        <v>0</v>
      </c>
      <c r="BX882" s="94"/>
      <c r="BY882" s="94"/>
      <c r="BZ882" s="55"/>
      <c r="CA882" s="55"/>
      <c r="CB882" s="55"/>
      <c r="CC882" s="55"/>
      <c r="CD882" s="55"/>
      <c r="CE882" s="55"/>
      <c r="CF882" s="55"/>
      <c r="CG882" s="55">
        <v>44</v>
      </c>
      <c r="CH882" s="94">
        <v>46</v>
      </c>
      <c r="CI882" s="94">
        <v>49</v>
      </c>
      <c r="CJ882" s="25">
        <v>0</v>
      </c>
    </row>
    <row r="883" spans="1:90" ht="12.95" customHeight="1" x14ac:dyDescent="0.2">
      <c r="A883" s="72"/>
      <c r="B883" s="26" t="s">
        <v>429</v>
      </c>
      <c r="C883" s="29" t="s">
        <v>2054</v>
      </c>
      <c r="K883" s="10">
        <v>324</v>
      </c>
      <c r="L883" s="9">
        <v>325</v>
      </c>
      <c r="M883" s="9">
        <v>155</v>
      </c>
      <c r="N883" s="107">
        <f t="shared" si="116"/>
        <v>696</v>
      </c>
      <c r="O883" s="141">
        <f>+AF883+AS883+BF883+BV883+CI883</f>
        <v>155</v>
      </c>
      <c r="P883" s="142">
        <f t="shared" si="117"/>
        <v>0</v>
      </c>
      <c r="Q883" s="200"/>
      <c r="R883" s="200"/>
      <c r="S883" s="107" t="str">
        <f t="shared" si="115"/>
        <v>—</v>
      </c>
      <c r="T883" s="141">
        <f>+AH883+AU883+BH883+BK883+BX883+CK883</f>
        <v>0</v>
      </c>
      <c r="U883" s="142">
        <f t="shared" si="114"/>
        <v>0</v>
      </c>
      <c r="V883" s="260"/>
      <c r="W883" s="131"/>
      <c r="X883" s="55"/>
      <c r="Y883" s="55"/>
      <c r="Z883" s="55"/>
      <c r="AA883" s="55"/>
      <c r="AB883" s="55"/>
      <c r="AC883" s="55"/>
      <c r="AD883" s="9">
        <v>221</v>
      </c>
      <c r="AE883" s="9">
        <v>262</v>
      </c>
      <c r="AF883" s="9">
        <v>77</v>
      </c>
      <c r="AG883" s="9"/>
      <c r="AH883" s="9"/>
      <c r="AI883" s="9"/>
      <c r="AJ883" s="131"/>
      <c r="AK883" s="55"/>
      <c r="AL883" s="55"/>
      <c r="AM883" s="55"/>
      <c r="AN883" s="55"/>
      <c r="AO883" s="55"/>
      <c r="AP883" s="55"/>
      <c r="AQ883" s="9">
        <v>93</v>
      </c>
      <c r="AR883" s="9">
        <v>12</v>
      </c>
      <c r="AS883" s="9">
        <v>13</v>
      </c>
      <c r="AT883" s="9"/>
      <c r="AU883" s="9"/>
      <c r="AV883" s="9"/>
      <c r="AW883" s="131"/>
      <c r="AX883" s="55"/>
      <c r="AY883" s="55"/>
      <c r="AZ883" s="68"/>
      <c r="BA883" s="68"/>
      <c r="BB883" s="68"/>
      <c r="BC883" s="68"/>
      <c r="BD883" s="68">
        <v>0</v>
      </c>
      <c r="BE883" s="68">
        <v>0</v>
      </c>
      <c r="BF883" s="213">
        <v>0</v>
      </c>
      <c r="BG883" s="68"/>
      <c r="BH883" s="213"/>
      <c r="BI883" s="68"/>
      <c r="BJ883" s="692"/>
      <c r="BK883" s="68"/>
      <c r="BL883" s="68"/>
      <c r="BM883" s="131"/>
      <c r="BN883" s="55"/>
      <c r="BO883" s="55"/>
      <c r="BP883" s="94"/>
      <c r="BQ883" s="94"/>
      <c r="BR883" s="94"/>
      <c r="BS883" s="94"/>
      <c r="BT883" s="94">
        <v>10</v>
      </c>
      <c r="BU883" s="94">
        <v>51</v>
      </c>
      <c r="BV883" s="94">
        <v>65</v>
      </c>
      <c r="BW883" s="94"/>
      <c r="BX883" s="94"/>
      <c r="BY883" s="94"/>
      <c r="BZ883" s="55"/>
      <c r="CA883" s="55"/>
      <c r="CB883" s="55"/>
      <c r="CC883" s="55"/>
      <c r="CD883" s="55"/>
      <c r="CE883" s="55"/>
      <c r="CF883" s="55"/>
      <c r="CG883" s="9">
        <v>0</v>
      </c>
      <c r="CH883" s="9">
        <v>0</v>
      </c>
      <c r="CI883" s="9">
        <v>0</v>
      </c>
    </row>
    <row r="884" spans="1:90" ht="12.95" customHeight="1" x14ac:dyDescent="0.2">
      <c r="A884" s="72" t="s">
        <v>383</v>
      </c>
      <c r="B884" s="26" t="s">
        <v>267</v>
      </c>
      <c r="C884" s="29" t="s">
        <v>2054</v>
      </c>
      <c r="E884" s="126"/>
      <c r="K884" s="10">
        <v>2550</v>
      </c>
      <c r="L884" s="9">
        <v>2210</v>
      </c>
      <c r="M884" s="9"/>
      <c r="N884" s="107" t="str">
        <f t="shared" si="116"/>
        <v>—</v>
      </c>
      <c r="O884" s="141">
        <f>+AF884+AS884+BF884+BV884+CI884</f>
        <v>0</v>
      </c>
      <c r="P884" s="142">
        <f t="shared" si="117"/>
        <v>0</v>
      </c>
      <c r="Q884" s="200"/>
      <c r="R884" s="200"/>
      <c r="S884" s="107" t="str">
        <f t="shared" si="115"/>
        <v>—</v>
      </c>
      <c r="T884" s="141">
        <f>+AH884+AU884+BH884+BK884+BX884+CK884</f>
        <v>0</v>
      </c>
      <c r="U884" s="142">
        <f t="shared" si="114"/>
        <v>0</v>
      </c>
      <c r="V884" s="260"/>
      <c r="W884" s="131"/>
      <c r="X884" s="135"/>
      <c r="Y884" s="55"/>
      <c r="Z884" s="55"/>
      <c r="AA884" s="55"/>
      <c r="AB884" s="55"/>
      <c r="AC884" s="55"/>
      <c r="AD884" s="9">
        <v>2468</v>
      </c>
      <c r="AE884" s="9">
        <v>2160</v>
      </c>
      <c r="AF884" s="9"/>
      <c r="AG884" s="9"/>
      <c r="AH884" s="9"/>
      <c r="AI884" s="9"/>
      <c r="AJ884" s="131"/>
      <c r="AK884" s="135"/>
      <c r="AL884" s="55"/>
      <c r="AM884" s="55"/>
      <c r="AN884" s="55"/>
      <c r="AO884" s="55"/>
      <c r="AP884" s="55"/>
      <c r="AQ884" s="9">
        <v>0</v>
      </c>
      <c r="AR884" s="9">
        <v>0</v>
      </c>
      <c r="AS884" s="9"/>
      <c r="AT884" s="9"/>
      <c r="AU884" s="9"/>
      <c r="AV884" s="9"/>
      <c r="AW884" s="131"/>
      <c r="AX884" s="135"/>
      <c r="AY884" s="55"/>
      <c r="AZ884" s="68"/>
      <c r="BA884" s="68"/>
      <c r="BB884" s="68"/>
      <c r="BC884" s="68"/>
      <c r="BD884" s="68">
        <v>25</v>
      </c>
      <c r="BE884" s="68">
        <v>15</v>
      </c>
      <c r="BF884" s="213"/>
      <c r="BG884" s="68"/>
      <c r="BH884" s="213"/>
      <c r="BI884" s="68"/>
      <c r="BJ884" s="692"/>
      <c r="BK884" s="68"/>
      <c r="BL884" s="68"/>
      <c r="BM884" s="131"/>
      <c r="BN884" s="55"/>
      <c r="BO884" s="55"/>
      <c r="BP884" s="94"/>
      <c r="BQ884" s="94"/>
      <c r="BR884" s="94"/>
      <c r="BS884" s="94"/>
      <c r="BT884" s="94">
        <v>57</v>
      </c>
      <c r="BU884" s="94">
        <v>35</v>
      </c>
      <c r="BV884" s="94"/>
      <c r="BW884" s="94"/>
      <c r="BX884" s="94"/>
      <c r="BY884" s="94"/>
      <c r="BZ884" s="55"/>
      <c r="CA884" s="55"/>
      <c r="CB884" s="135"/>
      <c r="CC884" s="55"/>
      <c r="CD884" s="55"/>
      <c r="CE884" s="55"/>
      <c r="CF884" s="55"/>
      <c r="CG884" s="9">
        <v>0</v>
      </c>
      <c r="CH884" s="9">
        <v>0</v>
      </c>
      <c r="CI884" s="9"/>
    </row>
    <row r="885" spans="1:90" ht="12.95" customHeight="1" x14ac:dyDescent="0.2">
      <c r="A885" s="72"/>
      <c r="B885" s="26" t="s">
        <v>779</v>
      </c>
      <c r="C885" s="29" t="s">
        <v>2054</v>
      </c>
      <c r="D885" s="262">
        <v>25835</v>
      </c>
      <c r="E885" s="99"/>
      <c r="F885" s="44"/>
      <c r="G885" s="52"/>
      <c r="H885" s="44"/>
      <c r="I885" s="44"/>
      <c r="J885" s="44"/>
      <c r="K885" s="44"/>
      <c r="L885" s="44"/>
      <c r="M885" s="44"/>
      <c r="N885" s="107" t="str">
        <f t="shared" si="116"/>
        <v>—</v>
      </c>
      <c r="O885" s="141">
        <f>+AF885+AS885+BF885+BV885+CI885</f>
        <v>0</v>
      </c>
      <c r="P885" s="142">
        <f t="shared" si="117"/>
        <v>0</v>
      </c>
      <c r="Q885" s="200"/>
      <c r="R885" s="200"/>
      <c r="S885" s="107" t="str">
        <f t="shared" si="115"/>
        <v>—</v>
      </c>
      <c r="T885" s="141">
        <f>+AH885+AU885+BH885+BK885+BX885+CK885</f>
        <v>0</v>
      </c>
      <c r="U885" s="142">
        <f t="shared" si="114"/>
        <v>0</v>
      </c>
      <c r="V885" s="260"/>
      <c r="W885" s="263">
        <v>17914</v>
      </c>
      <c r="X885" s="99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263">
        <v>154</v>
      </c>
      <c r="AK885" s="99"/>
      <c r="AL885" s="44"/>
      <c r="AM885" s="44"/>
      <c r="AN885" s="44"/>
      <c r="AO885" s="44"/>
      <c r="AP885" s="44"/>
      <c r="AQ885" s="44"/>
      <c r="AR885" s="44"/>
      <c r="AS885" s="44"/>
      <c r="AT885" s="44"/>
      <c r="AU885" s="44"/>
      <c r="AV885" s="44"/>
      <c r="AW885" s="263">
        <v>2938</v>
      </c>
      <c r="AX885" s="99"/>
      <c r="AY885" s="44"/>
      <c r="AZ885" s="66"/>
      <c r="BA885" s="66"/>
      <c r="BB885" s="66"/>
      <c r="BC885" s="66"/>
      <c r="BD885" s="66"/>
      <c r="BE885" s="66"/>
      <c r="BF885" s="217"/>
      <c r="BG885" s="66"/>
      <c r="BH885" s="217"/>
      <c r="BI885" s="66"/>
      <c r="BJ885" s="686"/>
      <c r="BK885" s="66"/>
      <c r="BL885" s="66"/>
      <c r="BM885" s="263">
        <v>4322</v>
      </c>
      <c r="BN885" s="99"/>
      <c r="BO885" s="44"/>
      <c r="BP885" s="44"/>
      <c r="BQ885" s="44"/>
      <c r="BR885" s="44"/>
      <c r="BS885" s="44"/>
      <c r="BT885" s="44"/>
      <c r="BU885" s="44"/>
      <c r="BV885" s="44"/>
      <c r="BW885" s="44"/>
      <c r="BX885" s="44"/>
      <c r="BY885" s="44"/>
      <c r="BZ885" s="262">
        <v>507</v>
      </c>
      <c r="CA885" s="99"/>
      <c r="CB885" s="44"/>
      <c r="CC885" s="44"/>
      <c r="CD885" s="44"/>
      <c r="CE885" s="44"/>
      <c r="CF885" s="44"/>
      <c r="CG885" s="44"/>
      <c r="CH885" s="44"/>
      <c r="CI885" s="44"/>
    </row>
    <row r="886" spans="1:90" ht="12.95" customHeight="1" x14ac:dyDescent="0.2">
      <c r="A886" s="72"/>
      <c r="B886" s="26" t="s">
        <v>1743</v>
      </c>
      <c r="C886" s="29" t="s">
        <v>2054</v>
      </c>
      <c r="D886" s="262">
        <v>13896</v>
      </c>
      <c r="E886" s="99"/>
      <c r="F886" s="44"/>
      <c r="G886" s="52"/>
      <c r="H886" s="44"/>
      <c r="I886" s="44"/>
      <c r="J886" s="44"/>
      <c r="K886" s="44"/>
      <c r="L886" s="44"/>
      <c r="M886" s="44"/>
      <c r="N886" s="107" t="str">
        <f t="shared" si="116"/>
        <v>—</v>
      </c>
      <c r="O886" s="141">
        <f>+AF886+AS886+BF886+BV886+CI886</f>
        <v>0</v>
      </c>
      <c r="P886" s="142">
        <f t="shared" si="117"/>
        <v>0</v>
      </c>
      <c r="Q886" s="200"/>
      <c r="R886" s="200"/>
      <c r="S886" s="107" t="str">
        <f t="shared" si="115"/>
        <v>—</v>
      </c>
      <c r="T886" s="141">
        <f>+AH886+AU886+BH886+BK886+BX886+CK886</f>
        <v>0</v>
      </c>
      <c r="U886" s="142">
        <f t="shared" si="114"/>
        <v>0</v>
      </c>
      <c r="V886" s="260"/>
      <c r="W886" s="263">
        <v>9985</v>
      </c>
      <c r="X886" s="99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263">
        <v>39</v>
      </c>
      <c r="AK886" s="99"/>
      <c r="AL886" s="44"/>
      <c r="AM886" s="44"/>
      <c r="AN886" s="44"/>
      <c r="AO886" s="44"/>
      <c r="AP886" s="44"/>
      <c r="AQ886" s="44"/>
      <c r="AR886" s="44"/>
      <c r="AS886" s="44"/>
      <c r="AT886" s="44"/>
      <c r="AU886" s="44"/>
      <c r="AV886" s="44"/>
      <c r="AW886" s="263">
        <v>532</v>
      </c>
      <c r="AX886" s="99"/>
      <c r="AY886" s="44"/>
      <c r="AZ886" s="66"/>
      <c r="BA886" s="66"/>
      <c r="BB886" s="66"/>
      <c r="BC886" s="66"/>
      <c r="BD886" s="66"/>
      <c r="BE886" s="66"/>
      <c r="BF886" s="217"/>
      <c r="BG886" s="66"/>
      <c r="BH886" s="217"/>
      <c r="BI886" s="66"/>
      <c r="BJ886" s="686"/>
      <c r="BK886" s="66"/>
      <c r="BL886" s="66"/>
      <c r="BM886" s="263">
        <v>0</v>
      </c>
      <c r="BN886" s="99"/>
      <c r="BO886" s="44"/>
      <c r="BP886" s="44"/>
      <c r="BQ886" s="44"/>
      <c r="BR886" s="44"/>
      <c r="BS886" s="44"/>
      <c r="BT886" s="44"/>
      <c r="BU886" s="44"/>
      <c r="BV886" s="44"/>
      <c r="BW886" s="44"/>
      <c r="BX886" s="44"/>
      <c r="BY886" s="44"/>
      <c r="BZ886" s="262">
        <v>3340</v>
      </c>
      <c r="CA886" s="99"/>
      <c r="CB886" s="44"/>
      <c r="CC886" s="44"/>
      <c r="CD886" s="44"/>
      <c r="CE886" s="44"/>
      <c r="CF886" s="44"/>
      <c r="CG886" s="44"/>
      <c r="CH886" s="44"/>
      <c r="CI886" s="44"/>
    </row>
    <row r="887" spans="1:90" ht="12.95" customHeight="1" x14ac:dyDescent="0.2">
      <c r="A887" s="72"/>
      <c r="B887" s="241" t="s">
        <v>2085</v>
      </c>
      <c r="C887" s="241" t="s">
        <v>2054</v>
      </c>
      <c r="D887" s="262"/>
      <c r="E887" s="28"/>
      <c r="F887" s="44"/>
      <c r="G887" s="52"/>
      <c r="H887" s="44"/>
      <c r="I887" s="44"/>
      <c r="J887" s="44"/>
      <c r="K887" s="44"/>
      <c r="L887" s="44"/>
      <c r="M887" s="44"/>
      <c r="N887" s="107"/>
      <c r="O887" s="141"/>
      <c r="P887" s="142"/>
      <c r="Q887" s="493"/>
      <c r="R887" s="493">
        <v>95984</v>
      </c>
      <c r="S887" s="107">
        <f t="shared" si="115"/>
        <v>149</v>
      </c>
      <c r="T887" s="141">
        <f>+AH887+AU887+BH887+BK887+BX887+CK887</f>
        <v>95984</v>
      </c>
      <c r="U887" s="142">
        <f t="shared" si="114"/>
        <v>0</v>
      </c>
      <c r="V887" s="260"/>
      <c r="W887" s="33"/>
      <c r="X887" s="28"/>
      <c r="Y887" s="44"/>
      <c r="Z887" s="44"/>
      <c r="AA887" s="44"/>
      <c r="AB887" s="44"/>
      <c r="AC887" s="44"/>
      <c r="AD887" s="44"/>
      <c r="AE887" s="44"/>
      <c r="AF887" s="44"/>
      <c r="AG887" s="245"/>
      <c r="AH887" s="245">
        <v>55450</v>
      </c>
      <c r="AI887" s="245"/>
      <c r="AJ887" s="33"/>
      <c r="AK887" s="28"/>
      <c r="AL887" s="44"/>
      <c r="AM887" s="44"/>
      <c r="AN887" s="44"/>
      <c r="AO887" s="44"/>
      <c r="AP887" s="307"/>
      <c r="AQ887" s="307"/>
      <c r="AR887" s="307"/>
      <c r="AS887" s="307"/>
      <c r="AT887" s="246"/>
      <c r="AU887" s="246">
        <v>481</v>
      </c>
      <c r="AV887" s="246"/>
      <c r="AW887" s="33"/>
      <c r="AX887" s="28"/>
      <c r="AY887" s="44"/>
      <c r="AZ887" s="66"/>
      <c r="BA887" s="66"/>
      <c r="BB887" s="66"/>
      <c r="BC887" s="66"/>
      <c r="BD887" s="66"/>
      <c r="BE887" s="66"/>
      <c r="BF887" s="217"/>
      <c r="BG887" s="246"/>
      <c r="BH887" s="242">
        <v>3685</v>
      </c>
      <c r="BI887" s="244"/>
      <c r="BJ887" s="689"/>
      <c r="BK887" s="245">
        <v>26951</v>
      </c>
      <c r="BL887" s="245"/>
      <c r="BM887" s="33"/>
      <c r="BN887" s="28"/>
      <c r="BO887" s="44"/>
      <c r="BP887" s="44"/>
      <c r="BQ887" s="44"/>
      <c r="BR887" s="44"/>
      <c r="BS887" s="44"/>
      <c r="BT887" s="44"/>
      <c r="BU887" s="44"/>
      <c r="BV887" s="44"/>
      <c r="BW887" s="246"/>
      <c r="BX887" s="245">
        <v>9417</v>
      </c>
      <c r="BY887" s="245"/>
      <c r="BZ887" s="28"/>
      <c r="CA887" s="28"/>
      <c r="CB887" s="44"/>
      <c r="CC887" s="44"/>
      <c r="CD887" s="44"/>
      <c r="CE887" s="44"/>
      <c r="CF887" s="44"/>
      <c r="CG887" s="44"/>
      <c r="CH887" s="44"/>
      <c r="CI887" s="44"/>
      <c r="CJ887" s="246"/>
      <c r="CK887" s="246">
        <v>0</v>
      </c>
      <c r="CL887" s="246"/>
    </row>
    <row r="888" spans="1:90" ht="12.95" customHeight="1" x14ac:dyDescent="0.2">
      <c r="A888" s="72"/>
      <c r="B888" s="241" t="s">
        <v>2090</v>
      </c>
      <c r="C888" s="241" t="s">
        <v>2054</v>
      </c>
      <c r="D888" s="262"/>
      <c r="E888" s="28"/>
      <c r="F888" s="44"/>
      <c r="G888" s="52"/>
      <c r="H888" s="44"/>
      <c r="I888" s="44"/>
      <c r="J888" s="44"/>
      <c r="K888" s="44"/>
      <c r="L888" s="44"/>
      <c r="M888" s="44"/>
      <c r="N888" s="107"/>
      <c r="O888" s="141"/>
      <c r="P888" s="142"/>
      <c r="Q888" s="494"/>
      <c r="R888" s="494">
        <v>39406</v>
      </c>
      <c r="S888" s="107">
        <f t="shared" si="115"/>
        <v>221</v>
      </c>
      <c r="T888" s="141">
        <f>+AH888+AU888+BH888+BK888+BX888+CK888</f>
        <v>39406</v>
      </c>
      <c r="U888" s="142">
        <f t="shared" si="114"/>
        <v>0</v>
      </c>
      <c r="V888" s="260"/>
      <c r="W888" s="33"/>
      <c r="X888" s="28"/>
      <c r="Y888" s="44"/>
      <c r="Z888" s="44"/>
      <c r="AA888" s="44"/>
      <c r="AB888" s="44"/>
      <c r="AC888" s="44"/>
      <c r="AD888" s="44"/>
      <c r="AE888" s="44"/>
      <c r="AF888" s="44"/>
      <c r="AG888" s="245"/>
      <c r="AH888" s="245">
        <v>32107</v>
      </c>
      <c r="AI888" s="245"/>
      <c r="AJ888" s="33"/>
      <c r="AK888" s="28"/>
      <c r="AL888" s="44"/>
      <c r="AM888" s="44"/>
      <c r="AN888" s="44"/>
      <c r="AO888" s="44"/>
      <c r="AP888" s="307"/>
      <c r="AQ888" s="307"/>
      <c r="AR888" s="307"/>
      <c r="AS888" s="307"/>
      <c r="AT888" s="245"/>
      <c r="AU888" s="245">
        <v>1353</v>
      </c>
      <c r="AV888" s="245"/>
      <c r="AW888" s="33"/>
      <c r="AX888" s="28"/>
      <c r="AY888" s="44"/>
      <c r="AZ888" s="66"/>
      <c r="BA888" s="66"/>
      <c r="BB888" s="66"/>
      <c r="BC888" s="66"/>
      <c r="BD888" s="66"/>
      <c r="BE888" s="66"/>
      <c r="BF888" s="217"/>
      <c r="BG888" s="245"/>
      <c r="BH888" s="242">
        <v>1418</v>
      </c>
      <c r="BI888" s="244"/>
      <c r="BJ888" s="688"/>
      <c r="BK888" s="245">
        <v>4528</v>
      </c>
      <c r="BL888" s="245"/>
      <c r="BM888" s="33"/>
      <c r="BN888" s="28"/>
      <c r="BO888" s="44"/>
      <c r="BP888" s="44"/>
      <c r="BQ888" s="44"/>
      <c r="BR888" s="44"/>
      <c r="BS888" s="44"/>
      <c r="BT888" s="44"/>
      <c r="BU888" s="44"/>
      <c r="BV888" s="44"/>
      <c r="BW888" s="245"/>
      <c r="BX888" s="246"/>
      <c r="BY888" s="246"/>
      <c r="BZ888" s="28"/>
      <c r="CA888" s="28"/>
      <c r="CB888" s="44"/>
      <c r="CC888" s="44"/>
      <c r="CD888" s="44"/>
      <c r="CE888" s="44"/>
      <c r="CF888" s="44"/>
      <c r="CG888" s="44"/>
      <c r="CH888" s="44"/>
      <c r="CI888" s="44"/>
      <c r="CJ888" s="246"/>
      <c r="CK888" s="246">
        <v>0</v>
      </c>
      <c r="CL888" s="246"/>
    </row>
    <row r="889" spans="1:90" ht="12.95" customHeight="1" x14ac:dyDescent="0.2">
      <c r="A889" s="72"/>
      <c r="B889" s="241" t="s">
        <v>2091</v>
      </c>
      <c r="C889" s="241" t="s">
        <v>2054</v>
      </c>
      <c r="D889" s="262"/>
      <c r="E889" s="28"/>
      <c r="F889" s="44"/>
      <c r="G889" s="52"/>
      <c r="H889" s="44"/>
      <c r="I889" s="44"/>
      <c r="J889" s="44"/>
      <c r="K889" s="44"/>
      <c r="L889" s="44"/>
      <c r="M889" s="44"/>
      <c r="N889" s="107"/>
      <c r="O889" s="141"/>
      <c r="P889" s="142"/>
      <c r="Q889" s="494">
        <v>27745</v>
      </c>
      <c r="R889" s="494">
        <v>35774</v>
      </c>
      <c r="S889" s="107">
        <f t="shared" si="115"/>
        <v>224</v>
      </c>
      <c r="T889" s="141">
        <f>+AH889+AU889+BH889+BK889+BX889+CK889</f>
        <v>35774</v>
      </c>
      <c r="U889" s="142">
        <f t="shared" si="114"/>
        <v>0</v>
      </c>
      <c r="V889" s="260"/>
      <c r="W889" s="33"/>
      <c r="X889" s="28"/>
      <c r="Y889" s="44"/>
      <c r="Z889" s="44"/>
      <c r="AA889" s="44"/>
      <c r="AB889" s="44"/>
      <c r="AC889" s="44"/>
      <c r="AD889" s="44"/>
      <c r="AE889" s="44"/>
      <c r="AF889" s="44"/>
      <c r="AG889" s="245">
        <v>12631</v>
      </c>
      <c r="AH889" s="245">
        <v>18226</v>
      </c>
      <c r="AI889" s="245"/>
      <c r="AJ889" s="33"/>
      <c r="AK889" s="28"/>
      <c r="AL889" s="44"/>
      <c r="AM889" s="44"/>
      <c r="AN889" s="44"/>
      <c r="AO889" s="44"/>
      <c r="AP889" s="307"/>
      <c r="AQ889" s="307"/>
      <c r="AR889" s="307"/>
      <c r="AS889" s="307"/>
      <c r="AT889" s="245">
        <v>5345</v>
      </c>
      <c r="AU889" s="245">
        <v>5206</v>
      </c>
      <c r="AV889" s="245"/>
      <c r="AW889" s="33"/>
      <c r="AX889" s="28"/>
      <c r="AY889" s="44"/>
      <c r="AZ889" s="66"/>
      <c r="BA889" s="66"/>
      <c r="BB889" s="66"/>
      <c r="BC889" s="66"/>
      <c r="BD889" s="66"/>
      <c r="BE889" s="66"/>
      <c r="BF889" s="217"/>
      <c r="BG889" s="246">
        <v>437</v>
      </c>
      <c r="BH889" s="242">
        <v>1916</v>
      </c>
      <c r="BI889" s="244"/>
      <c r="BJ889" s="688">
        <v>2982</v>
      </c>
      <c r="BK889" s="245">
        <v>2752</v>
      </c>
      <c r="BL889" s="245"/>
      <c r="BM889" s="33"/>
      <c r="BN889" s="28"/>
      <c r="BO889" s="44"/>
      <c r="BP889" s="44"/>
      <c r="BQ889" s="44"/>
      <c r="BR889" s="44"/>
      <c r="BS889" s="44"/>
      <c r="BT889" s="44"/>
      <c r="BU889" s="44"/>
      <c r="BV889" s="44"/>
      <c r="BW889" s="245">
        <v>5300</v>
      </c>
      <c r="BX889" s="245">
        <v>6735</v>
      </c>
      <c r="BY889" s="245"/>
      <c r="BZ889" s="28"/>
      <c r="CA889" s="28"/>
      <c r="CB889" s="44"/>
      <c r="CC889" s="44"/>
      <c r="CD889" s="44"/>
      <c r="CE889" s="44"/>
      <c r="CF889" s="44"/>
      <c r="CG889" s="44"/>
      <c r="CH889" s="44"/>
      <c r="CI889" s="44"/>
      <c r="CJ889" s="245">
        <v>1050</v>
      </c>
      <c r="CK889" s="246">
        <v>939</v>
      </c>
      <c r="CL889" s="246"/>
    </row>
    <row r="890" spans="1:90" ht="12.95" customHeight="1" x14ac:dyDescent="0.2">
      <c r="A890" s="72"/>
      <c r="B890" s="255" t="s">
        <v>2111</v>
      </c>
      <c r="C890" s="255" t="s">
        <v>2054</v>
      </c>
      <c r="K890" s="10"/>
      <c r="L890" s="9"/>
      <c r="M890" s="9"/>
      <c r="N890" s="107"/>
      <c r="O890" s="141"/>
      <c r="P890" s="142"/>
      <c r="Q890" s="495"/>
      <c r="R890" s="495">
        <v>8027</v>
      </c>
      <c r="S890" s="107">
        <f t="shared" si="115"/>
        <v>350</v>
      </c>
      <c r="T890" s="141">
        <f>+AH890+AU890+BH890+BK890+BX890+CK890</f>
        <v>8027</v>
      </c>
      <c r="U890" s="142">
        <f t="shared" si="114"/>
        <v>0</v>
      </c>
      <c r="V890" s="260"/>
      <c r="W890" s="131"/>
      <c r="X890" s="55"/>
      <c r="Y890" s="55"/>
      <c r="Z890" s="55"/>
      <c r="AA890" s="55"/>
      <c r="AB890" s="55"/>
      <c r="AC890" s="55"/>
      <c r="AD890" s="9"/>
      <c r="AE890" s="9"/>
      <c r="AF890" s="9"/>
      <c r="AG890" s="252"/>
      <c r="AH890" s="252">
        <v>2404</v>
      </c>
      <c r="AI890" s="252"/>
      <c r="AJ890" s="131"/>
      <c r="AK890" s="55"/>
      <c r="AL890" s="55"/>
      <c r="AM890" s="55"/>
      <c r="AN890" s="55"/>
      <c r="AO890" s="55"/>
      <c r="AP890" s="55"/>
      <c r="AQ890" s="9"/>
      <c r="AR890" s="9"/>
      <c r="AS890" s="9"/>
      <c r="AT890" s="252"/>
      <c r="AU890" s="252">
        <v>4816</v>
      </c>
      <c r="AV890" s="252"/>
      <c r="AW890" s="131"/>
      <c r="AX890" s="55"/>
      <c r="AY890" s="55"/>
      <c r="AZ890" s="68"/>
      <c r="BA890" s="68"/>
      <c r="BB890" s="68"/>
      <c r="BC890" s="68"/>
      <c r="BD890" s="68"/>
      <c r="BE890" s="68"/>
      <c r="BF890" s="213"/>
      <c r="BG890" s="252"/>
      <c r="BH890" s="266">
        <v>0</v>
      </c>
      <c r="BI890" s="254"/>
      <c r="BJ890" s="690"/>
      <c r="BK890" s="251">
        <v>213</v>
      </c>
      <c r="BL890" s="251"/>
      <c r="BM890" s="131"/>
      <c r="BN890" s="55"/>
      <c r="BO890" s="55"/>
      <c r="BP890" s="94"/>
      <c r="BQ890" s="94"/>
      <c r="BR890" s="94"/>
      <c r="BS890" s="94"/>
      <c r="BT890" s="94"/>
      <c r="BU890" s="94"/>
      <c r="BV890" s="94"/>
      <c r="BW890" s="252"/>
      <c r="BX890" s="251">
        <v>594</v>
      </c>
      <c r="BY890" s="251"/>
      <c r="BZ890" s="251"/>
      <c r="CA890" s="251">
        <v>0</v>
      </c>
      <c r="CB890" s="55"/>
      <c r="CC890" s="55"/>
      <c r="CD890" s="55"/>
      <c r="CE890" s="55"/>
      <c r="CF890" s="55"/>
      <c r="CG890" s="9"/>
      <c r="CH890" s="9"/>
      <c r="CI890" s="9"/>
      <c r="CJ890" s="251"/>
      <c r="CK890" s="251">
        <v>0</v>
      </c>
      <c r="CL890" s="251"/>
    </row>
    <row r="891" spans="1:90" ht="12.95" customHeight="1" x14ac:dyDescent="0.2">
      <c r="A891" s="72"/>
      <c r="B891" s="255" t="s">
        <v>2108</v>
      </c>
      <c r="C891" s="255" t="s">
        <v>2054</v>
      </c>
      <c r="K891" s="10"/>
      <c r="L891" s="9"/>
      <c r="M891" s="9"/>
      <c r="N891" s="107"/>
      <c r="O891" s="141"/>
      <c r="P891" s="142"/>
      <c r="Q891" s="496"/>
      <c r="R891" s="496">
        <v>6705</v>
      </c>
      <c r="S891" s="107">
        <f t="shared" si="115"/>
        <v>368</v>
      </c>
      <c r="T891" s="141">
        <f>+AH891+AU891+BH891+BK891+BX891+CK891</f>
        <v>6705</v>
      </c>
      <c r="U891" s="142">
        <f t="shared" si="114"/>
        <v>0</v>
      </c>
      <c r="V891" s="260"/>
      <c r="W891" s="131"/>
      <c r="X891" s="55"/>
      <c r="Y891" s="55"/>
      <c r="Z891" s="55"/>
      <c r="AA891" s="55"/>
      <c r="AB891" s="55"/>
      <c r="AC891" s="55"/>
      <c r="AD891" s="9"/>
      <c r="AE891" s="9"/>
      <c r="AF891" s="9"/>
      <c r="AG891" s="252"/>
      <c r="AH891" s="252">
        <v>4999</v>
      </c>
      <c r="AI891" s="252"/>
      <c r="AJ891" s="131"/>
      <c r="AK891" s="55"/>
      <c r="AL891" s="55"/>
      <c r="AM891" s="55"/>
      <c r="AN891" s="55"/>
      <c r="AO891" s="55"/>
      <c r="AP891" s="55"/>
      <c r="AQ891" s="9"/>
      <c r="AR891" s="9"/>
      <c r="AS891" s="9"/>
      <c r="AT891" s="251"/>
      <c r="AU891" s="252">
        <v>1131</v>
      </c>
      <c r="AV891" s="252"/>
      <c r="AW891" s="131"/>
      <c r="AX891" s="55"/>
      <c r="AY891" s="55"/>
      <c r="AZ891" s="68"/>
      <c r="BA891" s="68"/>
      <c r="BB891" s="68"/>
      <c r="BC891" s="68"/>
      <c r="BD891" s="68"/>
      <c r="BE891" s="68"/>
      <c r="BF891" s="213"/>
      <c r="BG891" s="251"/>
      <c r="BH891" s="266">
        <v>575</v>
      </c>
      <c r="BI891" s="254"/>
      <c r="BJ891" s="268"/>
      <c r="BK891" s="251">
        <v>0</v>
      </c>
      <c r="BL891" s="251"/>
      <c r="BM891" s="131"/>
      <c r="BN891" s="55"/>
      <c r="BO891" s="55"/>
      <c r="BP891" s="94"/>
      <c r="BQ891" s="94"/>
      <c r="BR891" s="94"/>
      <c r="BS891" s="94"/>
      <c r="BT891" s="94"/>
      <c r="BU891" s="94"/>
      <c r="BV891" s="94"/>
      <c r="BW891" s="251"/>
      <c r="BX891" s="251"/>
      <c r="BY891" s="251"/>
      <c r="BZ891" s="55"/>
      <c r="CA891" s="55"/>
      <c r="CB891" s="55"/>
      <c r="CC891" s="55"/>
      <c r="CD891" s="55"/>
      <c r="CE891" s="55"/>
      <c r="CF891" s="55"/>
      <c r="CG891" s="9"/>
      <c r="CH891" s="9"/>
      <c r="CI891" s="9"/>
      <c r="CJ891" s="251"/>
      <c r="CK891" s="251"/>
      <c r="CL891" s="251"/>
    </row>
    <row r="892" spans="1:90" ht="12.95" customHeight="1" x14ac:dyDescent="0.2">
      <c r="A892" s="72"/>
      <c r="B892" s="255" t="s">
        <v>2109</v>
      </c>
      <c r="C892" s="255" t="s">
        <v>2054</v>
      </c>
      <c r="K892" s="10"/>
      <c r="L892" s="9"/>
      <c r="M892" s="9"/>
      <c r="N892" s="107"/>
      <c r="O892" s="141"/>
      <c r="P892" s="142"/>
      <c r="Q892" s="497">
        <v>725</v>
      </c>
      <c r="R892" s="498">
        <v>6157</v>
      </c>
      <c r="S892" s="107">
        <f t="shared" si="115"/>
        <v>374</v>
      </c>
      <c r="T892" s="141">
        <f>+AH892+AU892+BH892+BK892+BX892+CK892</f>
        <v>6157</v>
      </c>
      <c r="U892" s="142">
        <f t="shared" si="114"/>
        <v>0</v>
      </c>
      <c r="V892" s="260"/>
      <c r="W892" s="131"/>
      <c r="X892" s="55"/>
      <c r="Y892" s="55"/>
      <c r="Z892" s="55"/>
      <c r="AA892" s="55"/>
      <c r="AB892" s="55"/>
      <c r="AC892" s="55"/>
      <c r="AD892" s="9"/>
      <c r="AE892" s="9"/>
      <c r="AF892" s="9"/>
      <c r="AG892" s="251">
        <v>255</v>
      </c>
      <c r="AH892" s="252">
        <v>4060</v>
      </c>
      <c r="AI892" s="252"/>
      <c r="AJ892" s="131"/>
      <c r="AK892" s="55"/>
      <c r="AL892" s="55"/>
      <c r="AM892" s="55"/>
      <c r="AN892" s="55"/>
      <c r="AO892" s="55"/>
      <c r="AP892" s="55"/>
      <c r="AQ892" s="9"/>
      <c r="AR892" s="9"/>
      <c r="AS892" s="9"/>
      <c r="AT892" s="251">
        <v>470</v>
      </c>
      <c r="AU892" s="252">
        <v>1851</v>
      </c>
      <c r="AV892" s="252"/>
      <c r="AW892" s="131"/>
      <c r="AX892" s="55"/>
      <c r="AY892" s="55"/>
      <c r="AZ892" s="68"/>
      <c r="BA892" s="68"/>
      <c r="BB892" s="68"/>
      <c r="BC892" s="68"/>
      <c r="BD892" s="68"/>
      <c r="BE892" s="68"/>
      <c r="BF892" s="213"/>
      <c r="BG892" s="251">
        <v>0</v>
      </c>
      <c r="BH892" s="266">
        <v>147</v>
      </c>
      <c r="BI892" s="254"/>
      <c r="BJ892" s="268">
        <v>0</v>
      </c>
      <c r="BK892" s="251">
        <v>99</v>
      </c>
      <c r="BL892" s="251"/>
      <c r="BM892" s="131"/>
      <c r="BN892" s="55"/>
      <c r="BO892" s="55"/>
      <c r="BP892" s="94"/>
      <c r="BQ892" s="94"/>
      <c r="BR892" s="94"/>
      <c r="BS892" s="94"/>
      <c r="BT892" s="94"/>
      <c r="BU892" s="94"/>
      <c r="BV892" s="94"/>
      <c r="BW892" s="251">
        <v>0</v>
      </c>
      <c r="BX892" s="251">
        <v>0</v>
      </c>
      <c r="BY892" s="251"/>
      <c r="BZ892" s="55"/>
      <c r="CA892" s="55"/>
      <c r="CB892" s="55"/>
      <c r="CC892" s="55"/>
      <c r="CD892" s="55"/>
      <c r="CE892" s="55"/>
      <c r="CF892" s="55"/>
      <c r="CG892" s="9"/>
      <c r="CH892" s="9"/>
      <c r="CI892" s="9"/>
      <c r="CJ892" s="251">
        <v>0</v>
      </c>
      <c r="CK892" s="251">
        <v>0</v>
      </c>
      <c r="CL892" s="251"/>
    </row>
    <row r="893" spans="1:90" ht="12.95" customHeight="1" x14ac:dyDescent="0.2">
      <c r="A893" s="72" t="s">
        <v>428</v>
      </c>
      <c r="B893" s="255" t="s">
        <v>2114</v>
      </c>
      <c r="C893" s="255" t="s">
        <v>2054</v>
      </c>
      <c r="K893" s="10"/>
      <c r="L893" s="9"/>
      <c r="M893" s="9"/>
      <c r="N893" s="107"/>
      <c r="O893" s="141"/>
      <c r="P893" s="142"/>
      <c r="Q893" s="500">
        <v>3574</v>
      </c>
      <c r="R893" s="500">
        <v>5079</v>
      </c>
      <c r="S893" s="107">
        <f t="shared" si="115"/>
        <v>394</v>
      </c>
      <c r="T893" s="141">
        <f>+AH893+AU893+BH893+BK893+BX893+CK893</f>
        <v>5079</v>
      </c>
      <c r="U893" s="142">
        <f t="shared" si="114"/>
        <v>0</v>
      </c>
      <c r="V893" s="260"/>
      <c r="W893" s="131"/>
      <c r="X893" s="55"/>
      <c r="Y893" s="55"/>
      <c r="Z893" s="55"/>
      <c r="AA893" s="55"/>
      <c r="AB893" s="55"/>
      <c r="AC893" s="55"/>
      <c r="AD893" s="9"/>
      <c r="AE893" s="9"/>
      <c r="AF893" s="9"/>
      <c r="AG893" s="252">
        <v>2001</v>
      </c>
      <c r="AH893" s="252">
        <v>1555</v>
      </c>
      <c r="AI893" s="252"/>
      <c r="AJ893" s="131"/>
      <c r="AK893" s="55"/>
      <c r="AL893" s="55"/>
      <c r="AM893" s="55"/>
      <c r="AN893" s="55"/>
      <c r="AO893" s="55"/>
      <c r="AP893" s="55"/>
      <c r="AQ893" s="9"/>
      <c r="AR893" s="9"/>
      <c r="AS893" s="9"/>
      <c r="AT893" s="251">
        <v>279</v>
      </c>
      <c r="AU893" s="252">
        <v>1436</v>
      </c>
      <c r="AV893" s="252"/>
      <c r="AW893" s="131"/>
      <c r="AX893" s="55"/>
      <c r="AY893" s="55"/>
      <c r="AZ893" s="68"/>
      <c r="BA893" s="68"/>
      <c r="BB893" s="68"/>
      <c r="BC893" s="68"/>
      <c r="BD893" s="68"/>
      <c r="BE893" s="68"/>
      <c r="BF893" s="213"/>
      <c r="BG893" s="251">
        <v>12</v>
      </c>
      <c r="BH893" s="266">
        <v>0</v>
      </c>
      <c r="BI893" s="254"/>
      <c r="BJ893" s="268">
        <v>308</v>
      </c>
      <c r="BK893" s="251">
        <v>765</v>
      </c>
      <c r="BL893" s="251"/>
      <c r="BM893" s="131"/>
      <c r="BN893" s="55"/>
      <c r="BO893" s="55"/>
      <c r="BP893" s="94"/>
      <c r="BQ893" s="94"/>
      <c r="BR893" s="94"/>
      <c r="BS893" s="94"/>
      <c r="BT893" s="94"/>
      <c r="BU893" s="94"/>
      <c r="BV893" s="94"/>
      <c r="BW893" s="251">
        <v>752</v>
      </c>
      <c r="BX893" s="252">
        <v>1274</v>
      </c>
      <c r="BY893" s="252"/>
      <c r="BZ893" s="55"/>
      <c r="CA893" s="55"/>
      <c r="CB893" s="55"/>
      <c r="CC893" s="55"/>
      <c r="CD893" s="55"/>
      <c r="CE893" s="55"/>
      <c r="CF893" s="55"/>
      <c r="CG893" s="9"/>
      <c r="CH893" s="9"/>
      <c r="CI893" s="9"/>
      <c r="CJ893" s="251">
        <v>222</v>
      </c>
      <c r="CK893" s="251">
        <v>49</v>
      </c>
      <c r="CL893" s="251"/>
    </row>
    <row r="894" spans="1:90" ht="12.95" customHeight="1" x14ac:dyDescent="0.2">
      <c r="A894" s="72"/>
      <c r="B894" s="255" t="s">
        <v>2115</v>
      </c>
      <c r="C894" s="255" t="s">
        <v>2054</v>
      </c>
      <c r="K894" s="10"/>
      <c r="L894" s="9"/>
      <c r="M894" s="9"/>
      <c r="N894" s="107"/>
      <c r="O894" s="141"/>
      <c r="P894" s="142"/>
      <c r="Q894" s="499"/>
      <c r="R894" s="500">
        <v>5077</v>
      </c>
      <c r="S894" s="107">
        <f t="shared" si="115"/>
        <v>395</v>
      </c>
      <c r="T894" s="141">
        <f>+AH894+AU894+BH894+BK894+BX894+CK894</f>
        <v>5077</v>
      </c>
      <c r="U894" s="142">
        <f t="shared" si="114"/>
        <v>0</v>
      </c>
      <c r="V894" s="260"/>
      <c r="W894" s="131"/>
      <c r="X894" s="55"/>
      <c r="Y894" s="55"/>
      <c r="Z894" s="55"/>
      <c r="AA894" s="55"/>
      <c r="AB894" s="55"/>
      <c r="AC894" s="55"/>
      <c r="AD894" s="9"/>
      <c r="AE894" s="9"/>
      <c r="AF894" s="9"/>
      <c r="AG894" s="251"/>
      <c r="AH894" s="252">
        <v>3695</v>
      </c>
      <c r="AI894" s="252"/>
      <c r="AJ894" s="131"/>
      <c r="AK894" s="55"/>
      <c r="AL894" s="55"/>
      <c r="AM894" s="55"/>
      <c r="AN894" s="55"/>
      <c r="AO894" s="55"/>
      <c r="AP894" s="55"/>
      <c r="AQ894" s="9"/>
      <c r="AR894" s="9"/>
      <c r="AS894" s="9"/>
      <c r="AT894" s="251"/>
      <c r="AU894" s="251">
        <v>0</v>
      </c>
      <c r="AV894" s="251"/>
      <c r="AW894" s="131"/>
      <c r="AX894" s="55"/>
      <c r="AY894" s="55"/>
      <c r="AZ894" s="68"/>
      <c r="BA894" s="68"/>
      <c r="BB894" s="68"/>
      <c r="BC894" s="68"/>
      <c r="BD894" s="68"/>
      <c r="BE894" s="68"/>
      <c r="BF894" s="213"/>
      <c r="BG894" s="251"/>
      <c r="BH894" s="266">
        <v>0</v>
      </c>
      <c r="BI894" s="254"/>
      <c r="BJ894" s="268"/>
      <c r="BK894" s="251">
        <v>630</v>
      </c>
      <c r="BL894" s="251"/>
      <c r="BM894" s="131"/>
      <c r="BN894" s="55"/>
      <c r="BO894" s="55"/>
      <c r="BP894" s="94"/>
      <c r="BQ894" s="94"/>
      <c r="BR894" s="94"/>
      <c r="BS894" s="94"/>
      <c r="BT894" s="94"/>
      <c r="BU894" s="94"/>
      <c r="BV894" s="94"/>
      <c r="BW894" s="251"/>
      <c r="BX894" s="251">
        <v>752</v>
      </c>
      <c r="BY894" s="251"/>
      <c r="BZ894" s="55"/>
      <c r="CA894" s="55"/>
      <c r="CB894" s="55"/>
      <c r="CC894" s="55"/>
      <c r="CD894" s="55"/>
      <c r="CE894" s="55"/>
      <c r="CF894" s="55"/>
      <c r="CG894" s="9"/>
      <c r="CH894" s="9"/>
      <c r="CI894" s="9"/>
      <c r="CJ894" s="251"/>
      <c r="CK894" s="251">
        <v>0</v>
      </c>
      <c r="CL894" s="251"/>
    </row>
    <row r="895" spans="1:90" ht="12.95" customHeight="1" x14ac:dyDescent="0.2">
      <c r="A895" s="72"/>
      <c r="B895" s="255" t="s">
        <v>2119</v>
      </c>
      <c r="C895" s="255" t="s">
        <v>2054</v>
      </c>
      <c r="K895" s="10"/>
      <c r="L895" s="9"/>
      <c r="M895" s="9"/>
      <c r="N895" s="107"/>
      <c r="O895" s="141"/>
      <c r="P895" s="142"/>
      <c r="Q895" s="501">
        <v>2734</v>
      </c>
      <c r="R895" s="501">
        <v>3460</v>
      </c>
      <c r="S895" s="107">
        <f t="shared" si="115"/>
        <v>443</v>
      </c>
      <c r="T895" s="141">
        <f>+AH895+AU895+BH895+BK895+BX895+CK895</f>
        <v>3460</v>
      </c>
      <c r="U895" s="142">
        <f t="shared" si="114"/>
        <v>0</v>
      </c>
      <c r="V895" s="260"/>
      <c r="W895" s="131"/>
      <c r="X895" s="55"/>
      <c r="Y895" s="55"/>
      <c r="Z895" s="55"/>
      <c r="AA895" s="55"/>
      <c r="AB895" s="55"/>
      <c r="AC895" s="55"/>
      <c r="AD895" s="9"/>
      <c r="AE895" s="9"/>
      <c r="AF895" s="9"/>
      <c r="AG895" s="251">
        <v>963</v>
      </c>
      <c r="AH895" s="252">
        <v>1302</v>
      </c>
      <c r="AI895" s="252"/>
      <c r="AJ895" s="131"/>
      <c r="AK895" s="55"/>
      <c r="AL895" s="55"/>
      <c r="AM895" s="55"/>
      <c r="AN895" s="55"/>
      <c r="AO895" s="55"/>
      <c r="AP895" s="55"/>
      <c r="AQ895" s="9"/>
      <c r="AR895" s="9"/>
      <c r="AS895" s="9"/>
      <c r="AT895" s="251">
        <v>824</v>
      </c>
      <c r="AU895" s="252">
        <v>1650</v>
      </c>
      <c r="AV895" s="252"/>
      <c r="AW895" s="131"/>
      <c r="AX895" s="55"/>
      <c r="AY895" s="55"/>
      <c r="AZ895" s="68"/>
      <c r="BA895" s="68"/>
      <c r="BB895" s="68"/>
      <c r="BC895" s="68"/>
      <c r="BD895" s="68"/>
      <c r="BE895" s="68"/>
      <c r="BF895" s="213"/>
      <c r="BG895" s="251">
        <v>97</v>
      </c>
      <c r="BH895" s="266">
        <v>73</v>
      </c>
      <c r="BI895" s="254"/>
      <c r="BJ895" s="268">
        <v>629</v>
      </c>
      <c r="BK895" s="251">
        <v>228</v>
      </c>
      <c r="BL895" s="251"/>
      <c r="BM895" s="131"/>
      <c r="BN895" s="55"/>
      <c r="BO895" s="55"/>
      <c r="BP895" s="94"/>
      <c r="BQ895" s="94"/>
      <c r="BR895" s="94"/>
      <c r="BS895" s="94"/>
      <c r="BT895" s="94"/>
      <c r="BU895" s="94"/>
      <c r="BV895" s="94"/>
      <c r="BW895" s="251">
        <v>221</v>
      </c>
      <c r="BX895" s="251">
        <v>207</v>
      </c>
      <c r="BY895" s="251"/>
      <c r="BZ895" s="55"/>
      <c r="CA895" s="55"/>
      <c r="CB895" s="55"/>
      <c r="CC895" s="55"/>
      <c r="CD895" s="55"/>
      <c r="CE895" s="55"/>
      <c r="CF895" s="55"/>
      <c r="CG895" s="9"/>
      <c r="CH895" s="9"/>
      <c r="CI895" s="9"/>
      <c r="CJ895" s="251">
        <v>0</v>
      </c>
      <c r="CK895" s="251">
        <v>0</v>
      </c>
      <c r="CL895" s="251"/>
    </row>
    <row r="896" spans="1:90" ht="12.95" customHeight="1" x14ac:dyDescent="0.2">
      <c r="A896" s="182" t="s">
        <v>2018</v>
      </c>
      <c r="B896" s="255" t="s">
        <v>2120</v>
      </c>
      <c r="C896" s="255" t="s">
        <v>2054</v>
      </c>
      <c r="K896" s="10"/>
      <c r="L896" s="9"/>
      <c r="M896" s="9"/>
      <c r="N896" s="107"/>
      <c r="O896" s="141"/>
      <c r="P896" s="142"/>
      <c r="Q896" s="502">
        <v>3265</v>
      </c>
      <c r="R896" s="502">
        <v>3183</v>
      </c>
      <c r="S896" s="107">
        <f t="shared" si="115"/>
        <v>450</v>
      </c>
      <c r="T896" s="141">
        <f>+AH896+AU896+BH896+BK896+BX896+CK896</f>
        <v>3183</v>
      </c>
      <c r="U896" s="142">
        <f t="shared" si="114"/>
        <v>0</v>
      </c>
      <c r="V896" s="260"/>
      <c r="W896" s="131"/>
      <c r="X896" s="55"/>
      <c r="Y896" s="55"/>
      <c r="Z896" s="55"/>
      <c r="AA896" s="55"/>
      <c r="AB896" s="55"/>
      <c r="AC896" s="55"/>
      <c r="AD896" s="9"/>
      <c r="AE896" s="9"/>
      <c r="AF896" s="9"/>
      <c r="AG896" s="251">
        <v>887</v>
      </c>
      <c r="AH896" s="252">
        <v>1029</v>
      </c>
      <c r="AI896" s="252"/>
      <c r="AJ896" s="131"/>
      <c r="AK896" s="55"/>
      <c r="AL896" s="55"/>
      <c r="AM896" s="55"/>
      <c r="AN896" s="55"/>
      <c r="AO896" s="55"/>
      <c r="AP896" s="135"/>
      <c r="AQ896" s="136"/>
      <c r="AR896" s="136"/>
      <c r="AS896" s="136"/>
      <c r="AT896" s="252">
        <v>1322</v>
      </c>
      <c r="AU896" s="251">
        <v>994</v>
      </c>
      <c r="AV896" s="251"/>
      <c r="AW896" s="131"/>
      <c r="AX896" s="55"/>
      <c r="AY896" s="55"/>
      <c r="AZ896" s="68"/>
      <c r="BA896" s="68"/>
      <c r="BB896" s="68"/>
      <c r="BC896" s="68"/>
      <c r="BD896" s="68"/>
      <c r="BE896" s="68"/>
      <c r="BF896" s="213"/>
      <c r="BG896" s="251">
        <v>24</v>
      </c>
      <c r="BH896" s="266">
        <v>54</v>
      </c>
      <c r="BI896" s="254"/>
      <c r="BJ896" s="268">
        <v>294</v>
      </c>
      <c r="BK896" s="251">
        <v>120</v>
      </c>
      <c r="BL896" s="251"/>
      <c r="BM896" s="131"/>
      <c r="BN896" s="55"/>
      <c r="BO896" s="55"/>
      <c r="BP896" s="94"/>
      <c r="BQ896" s="94"/>
      <c r="BR896" s="94"/>
      <c r="BS896" s="94"/>
      <c r="BT896" s="94"/>
      <c r="BU896" s="94"/>
      <c r="BV896" s="94"/>
      <c r="BW896" s="251">
        <v>738</v>
      </c>
      <c r="BX896" s="251">
        <v>986</v>
      </c>
      <c r="BY896" s="251"/>
      <c r="BZ896" s="55"/>
      <c r="CA896" s="55"/>
      <c r="CB896" s="55"/>
      <c r="CC896" s="55"/>
      <c r="CD896" s="55"/>
      <c r="CE896" s="55"/>
      <c r="CF896" s="55"/>
      <c r="CG896" s="9"/>
      <c r="CH896" s="9"/>
      <c r="CI896" s="9"/>
      <c r="CJ896" s="251">
        <v>0</v>
      </c>
      <c r="CK896" s="251">
        <v>0</v>
      </c>
      <c r="CL896" s="251"/>
    </row>
    <row r="897" spans="1:90" ht="12.95" customHeight="1" x14ac:dyDescent="0.2">
      <c r="A897" s="182"/>
      <c r="B897" s="255" t="s">
        <v>2126</v>
      </c>
      <c r="C897" s="255" t="s">
        <v>2054</v>
      </c>
      <c r="K897" s="10"/>
      <c r="L897" s="9"/>
      <c r="M897" s="9"/>
      <c r="N897" s="107"/>
      <c r="O897" s="141"/>
      <c r="P897" s="142"/>
      <c r="Q897" s="503"/>
      <c r="R897" s="503">
        <v>2342</v>
      </c>
      <c r="S897" s="107">
        <f t="shared" si="115"/>
        <v>495</v>
      </c>
      <c r="T897" s="141">
        <f>+AH897+AU897+BH897+BK897+BX897+CK897</f>
        <v>2342</v>
      </c>
      <c r="U897" s="142">
        <f t="shared" si="114"/>
        <v>0</v>
      </c>
      <c r="V897" s="260"/>
      <c r="W897" s="131"/>
      <c r="X897" s="55"/>
      <c r="Y897" s="55"/>
      <c r="Z897" s="55"/>
      <c r="AA897" s="55"/>
      <c r="AB897" s="55"/>
      <c r="AC897" s="55"/>
      <c r="AD897" s="9"/>
      <c r="AE897" s="9"/>
      <c r="AF897" s="9"/>
      <c r="AG897" s="252"/>
      <c r="AH897" s="251">
        <v>106</v>
      </c>
      <c r="AI897" s="251"/>
      <c r="AJ897" s="131"/>
      <c r="AK897" s="55"/>
      <c r="AL897" s="55"/>
      <c r="AM897" s="55"/>
      <c r="AN897" s="55"/>
      <c r="AO897" s="55"/>
      <c r="AP897" s="55"/>
      <c r="AQ897" s="9"/>
      <c r="AR897" s="9"/>
      <c r="AS897" s="9"/>
      <c r="AT897" s="251"/>
      <c r="AU897" s="251">
        <v>0</v>
      </c>
      <c r="AV897" s="251"/>
      <c r="AW897" s="131"/>
      <c r="AX897" s="55"/>
      <c r="AY897" s="55"/>
      <c r="AZ897" s="68"/>
      <c r="BA897" s="68"/>
      <c r="BB897" s="68"/>
      <c r="BC897" s="68"/>
      <c r="BD897" s="68"/>
      <c r="BE897" s="68"/>
      <c r="BF897" s="213"/>
      <c r="BG897" s="251"/>
      <c r="BH897" s="266">
        <v>0</v>
      </c>
      <c r="BI897" s="254"/>
      <c r="BJ897" s="268"/>
      <c r="BK897" s="251">
        <v>167</v>
      </c>
      <c r="BL897" s="251"/>
      <c r="BM897" s="131"/>
      <c r="BN897" s="55"/>
      <c r="BO897" s="55"/>
      <c r="BP897" s="94"/>
      <c r="BQ897" s="94"/>
      <c r="BR897" s="94"/>
      <c r="BS897" s="94"/>
      <c r="BT897" s="94"/>
      <c r="BU897" s="94"/>
      <c r="BV897" s="94"/>
      <c r="BW897" s="251"/>
      <c r="BX897" s="252">
        <v>2069</v>
      </c>
      <c r="BY897" s="252"/>
      <c r="BZ897" s="55"/>
      <c r="CA897" s="55"/>
      <c r="CB897" s="55"/>
      <c r="CC897" s="55"/>
      <c r="CD897" s="55"/>
      <c r="CE897" s="55"/>
      <c r="CF897" s="55"/>
      <c r="CG897" s="9"/>
      <c r="CH897" s="9"/>
      <c r="CI897" s="9"/>
      <c r="CJ897" s="251"/>
      <c r="CK897" s="251">
        <v>0</v>
      </c>
      <c r="CL897" s="251"/>
    </row>
    <row r="898" spans="1:90" ht="12.95" customHeight="1" x14ac:dyDescent="0.2">
      <c r="A898" s="72" t="s">
        <v>371</v>
      </c>
      <c r="B898" s="255" t="s">
        <v>2128</v>
      </c>
      <c r="C898" s="255" t="s">
        <v>2054</v>
      </c>
      <c r="K898" s="10"/>
      <c r="L898" s="9"/>
      <c r="M898" s="9"/>
      <c r="N898" s="107"/>
      <c r="O898" s="141"/>
      <c r="P898" s="142"/>
      <c r="Q898" s="504"/>
      <c r="R898" s="505">
        <v>2290</v>
      </c>
      <c r="S898" s="107">
        <f t="shared" si="115"/>
        <v>498</v>
      </c>
      <c r="T898" s="141">
        <f>+AH898+AU898+BH898+BK898+BX898+CK898</f>
        <v>2290</v>
      </c>
      <c r="U898" s="142">
        <f t="shared" si="114"/>
        <v>0</v>
      </c>
      <c r="V898" s="260"/>
      <c r="W898" s="131"/>
      <c r="X898" s="55"/>
      <c r="Y898" s="55"/>
      <c r="Z898" s="55"/>
      <c r="AA898" s="55"/>
      <c r="AB898" s="55"/>
      <c r="AC898" s="55"/>
      <c r="AD898" s="9"/>
      <c r="AE898" s="9"/>
      <c r="AF898" s="9"/>
      <c r="AG898" s="251"/>
      <c r="AH898" s="252">
        <v>1884</v>
      </c>
      <c r="AI898" s="252"/>
      <c r="AJ898" s="131"/>
      <c r="AK898" s="55"/>
      <c r="AL898" s="55"/>
      <c r="AM898" s="55"/>
      <c r="AN898" s="55"/>
      <c r="AO898" s="55"/>
      <c r="AP898" s="55"/>
      <c r="AQ898" s="9"/>
      <c r="AR898" s="9"/>
      <c r="AS898" s="9"/>
      <c r="AT898" s="251"/>
      <c r="AU898" s="251">
        <v>0</v>
      </c>
      <c r="AV898" s="251"/>
      <c r="AW898" s="131"/>
      <c r="AX898" s="55"/>
      <c r="AY898" s="55"/>
      <c r="AZ898" s="68"/>
      <c r="BA898" s="68"/>
      <c r="BB898" s="68"/>
      <c r="BC898" s="68"/>
      <c r="BD898" s="68"/>
      <c r="BE898" s="68"/>
      <c r="BF898" s="213"/>
      <c r="BG898" s="251"/>
      <c r="BH898" s="266">
        <v>0</v>
      </c>
      <c r="BI898" s="254"/>
      <c r="BJ898" s="268"/>
      <c r="BK898" s="251">
        <v>198</v>
      </c>
      <c r="BL898" s="251"/>
      <c r="BM898" s="131"/>
      <c r="BN898" s="55"/>
      <c r="BO898" s="55"/>
      <c r="BP898" s="94"/>
      <c r="BQ898" s="94"/>
      <c r="BR898" s="94"/>
      <c r="BS898" s="94"/>
      <c r="BT898" s="94"/>
      <c r="BU898" s="94"/>
      <c r="BV898" s="94"/>
      <c r="BW898" s="251"/>
      <c r="BX898" s="251">
        <v>208</v>
      </c>
      <c r="BY898" s="251"/>
      <c r="BZ898" s="55"/>
      <c r="CA898" s="55"/>
      <c r="CB898" s="55"/>
      <c r="CC898" s="55"/>
      <c r="CD898" s="55"/>
      <c r="CE898" s="55"/>
      <c r="CF898" s="55"/>
      <c r="CG898" s="9"/>
      <c r="CH898" s="9"/>
      <c r="CI898" s="9"/>
      <c r="CJ898" s="251"/>
      <c r="CK898" s="251">
        <v>0</v>
      </c>
      <c r="CL898" s="251"/>
    </row>
    <row r="899" spans="1:90" ht="12.95" customHeight="1" x14ac:dyDescent="0.2">
      <c r="A899" s="182" t="s">
        <v>2019</v>
      </c>
      <c r="B899" s="255" t="s">
        <v>2131</v>
      </c>
      <c r="C899" s="255" t="s">
        <v>2054</v>
      </c>
      <c r="K899" s="10"/>
      <c r="L899" s="9"/>
      <c r="M899" s="9"/>
      <c r="N899" s="107"/>
      <c r="O899" s="141"/>
      <c r="P899" s="142"/>
      <c r="Q899" s="505">
        <v>46699</v>
      </c>
      <c r="R899" s="505">
        <v>2180</v>
      </c>
      <c r="S899" s="107">
        <f t="shared" si="115"/>
        <v>505</v>
      </c>
      <c r="T899" s="141">
        <f>+AH899+AU899+BH899+BK899+BX899+CK899</f>
        <v>2180</v>
      </c>
      <c r="U899" s="142">
        <f t="shared" si="114"/>
        <v>0</v>
      </c>
      <c r="V899" s="260"/>
      <c r="W899" s="131"/>
      <c r="X899" s="55"/>
      <c r="Y899" s="55"/>
      <c r="Z899" s="55"/>
      <c r="AA899" s="55"/>
      <c r="AB899" s="55"/>
      <c r="AC899" s="55"/>
      <c r="AD899" s="9"/>
      <c r="AE899" s="9"/>
      <c r="AF899" s="9"/>
      <c r="AG899" s="252">
        <v>32900</v>
      </c>
      <c r="AH899" s="252">
        <v>1507</v>
      </c>
      <c r="AI899" s="252"/>
      <c r="AJ899" s="131"/>
      <c r="AK899" s="55"/>
      <c r="AL899" s="55"/>
      <c r="AM899" s="55"/>
      <c r="AN899" s="55"/>
      <c r="AO899" s="55"/>
      <c r="AP899" s="55"/>
      <c r="AQ899" s="9"/>
      <c r="AR899" s="9"/>
      <c r="AS899" s="9"/>
      <c r="AT899" s="252">
        <v>4751</v>
      </c>
      <c r="AU899" s="251">
        <v>0</v>
      </c>
      <c r="AV899" s="251"/>
      <c r="AW899" s="131"/>
      <c r="AX899" s="55"/>
      <c r="AY899" s="55"/>
      <c r="AZ899" s="68"/>
      <c r="BA899" s="68"/>
      <c r="BB899" s="68"/>
      <c r="BC899" s="68"/>
      <c r="BD899" s="68"/>
      <c r="BE899" s="68"/>
      <c r="BF899" s="213"/>
      <c r="BG899" s="252">
        <v>6126</v>
      </c>
      <c r="BH899" s="266">
        <v>145</v>
      </c>
      <c r="BI899" s="254"/>
      <c r="BJ899" s="268"/>
      <c r="BK899" s="251">
        <v>62</v>
      </c>
      <c r="BL899" s="251"/>
      <c r="BM899" s="131"/>
      <c r="BN899" s="55"/>
      <c r="BO899" s="55"/>
      <c r="BP899" s="94"/>
      <c r="BQ899" s="94"/>
      <c r="BR899" s="94"/>
      <c r="BS899" s="94"/>
      <c r="BT899" s="94"/>
      <c r="BU899" s="94"/>
      <c r="BV899" s="94"/>
      <c r="BW899" s="252">
        <v>2922</v>
      </c>
      <c r="BX899" s="251">
        <v>466</v>
      </c>
      <c r="BY899" s="251"/>
      <c r="BZ899" s="55"/>
      <c r="CA899" s="55"/>
      <c r="CB899" s="55"/>
      <c r="CC899" s="55"/>
      <c r="CD899" s="55"/>
      <c r="CE899" s="55"/>
      <c r="CF899" s="55"/>
      <c r="CG899" s="9"/>
      <c r="CH899" s="9"/>
      <c r="CI899" s="9"/>
      <c r="CJ899" s="251"/>
      <c r="CK899" s="251">
        <v>0</v>
      </c>
      <c r="CL899" s="251"/>
    </row>
    <row r="900" spans="1:90" ht="12.95" customHeight="1" x14ac:dyDescent="0.2">
      <c r="A900" s="556"/>
      <c r="B900" s="255" t="s">
        <v>2139</v>
      </c>
      <c r="C900" s="255" t="s">
        <v>2054</v>
      </c>
      <c r="K900" s="10"/>
      <c r="L900" s="9"/>
      <c r="M900" s="9"/>
      <c r="N900" s="107"/>
      <c r="O900" s="260"/>
      <c r="P900" s="260"/>
      <c r="Q900" s="553"/>
      <c r="R900" s="355">
        <v>1624</v>
      </c>
      <c r="S900" s="107">
        <f t="shared" si="115"/>
        <v>565</v>
      </c>
      <c r="T900" s="260">
        <f>+AH900+AU900+BH900+BK900+BX900+CK900</f>
        <v>1624</v>
      </c>
      <c r="U900" s="260">
        <f t="shared" si="114"/>
        <v>0</v>
      </c>
      <c r="V900" s="260"/>
      <c r="W900" s="131"/>
      <c r="X900" s="55"/>
      <c r="Y900" s="55"/>
      <c r="Z900" s="55"/>
      <c r="AA900" s="55"/>
      <c r="AB900" s="55"/>
      <c r="AC900" s="55"/>
      <c r="AD900" s="9"/>
      <c r="AE900" s="9"/>
      <c r="AF900" s="9"/>
      <c r="AG900" s="251">
        <v>426</v>
      </c>
      <c r="AH900" s="251">
        <v>299</v>
      </c>
      <c r="AI900" s="251"/>
      <c r="AJ900" s="131"/>
      <c r="AK900" s="55"/>
      <c r="AL900" s="55"/>
      <c r="AM900" s="55"/>
      <c r="AN900" s="55"/>
      <c r="AO900" s="55"/>
      <c r="AP900" s="55"/>
      <c r="AQ900" s="9"/>
      <c r="AR900" s="9"/>
      <c r="AS900" s="9"/>
      <c r="AT900" s="251">
        <v>746</v>
      </c>
      <c r="AU900" s="251">
        <v>0</v>
      </c>
      <c r="AV900" s="251"/>
      <c r="AW900" s="131"/>
      <c r="AX900" s="55"/>
      <c r="AY900" s="55"/>
      <c r="AZ900" s="68"/>
      <c r="BA900" s="68"/>
      <c r="BB900" s="68"/>
      <c r="BC900" s="68"/>
      <c r="BD900" s="68"/>
      <c r="BE900" s="68"/>
      <c r="BF900" s="213"/>
      <c r="BG900" s="251">
        <v>132</v>
      </c>
      <c r="BH900" s="266">
        <v>2</v>
      </c>
      <c r="BI900" s="254"/>
      <c r="BJ900" s="268">
        <v>232</v>
      </c>
      <c r="BK900" s="251">
        <v>200</v>
      </c>
      <c r="BL900" s="251"/>
      <c r="BM900" s="131"/>
      <c r="BN900" s="55"/>
      <c r="BO900" s="55"/>
      <c r="BP900" s="94"/>
      <c r="BQ900" s="94"/>
      <c r="BR900" s="94"/>
      <c r="BS900" s="94"/>
      <c r="BT900" s="94"/>
      <c r="BU900" s="94"/>
      <c r="BV900" s="94"/>
      <c r="BW900" s="251">
        <v>77</v>
      </c>
      <c r="BX900" s="251">
        <v>1123</v>
      </c>
      <c r="BY900" s="251"/>
      <c r="BZ900" s="55"/>
      <c r="CA900" s="55"/>
      <c r="CB900" s="55"/>
      <c r="CC900" s="55"/>
      <c r="CD900" s="55"/>
      <c r="CE900" s="55"/>
      <c r="CF900" s="55"/>
      <c r="CG900" s="9"/>
      <c r="CH900" s="9"/>
      <c r="CI900" s="9"/>
      <c r="CJ900" s="251">
        <v>0</v>
      </c>
      <c r="CK900" s="251">
        <v>0</v>
      </c>
      <c r="CL900" s="251"/>
    </row>
    <row r="901" spans="1:90" ht="12.95" customHeight="1" x14ac:dyDescent="0.2">
      <c r="A901" s="182"/>
      <c r="B901" s="255" t="s">
        <v>2140</v>
      </c>
      <c r="C901" s="255" t="s">
        <v>2054</v>
      </c>
      <c r="K901" s="10"/>
      <c r="L901" s="9"/>
      <c r="M901" s="9"/>
      <c r="N901" s="107"/>
      <c r="O901" s="141"/>
      <c r="P901" s="142"/>
      <c r="Q901" s="506"/>
      <c r="R901" s="506">
        <v>1583</v>
      </c>
      <c r="S901" s="107">
        <f t="shared" si="115"/>
        <v>568</v>
      </c>
      <c r="T901" s="141">
        <f>+AH901+AU901+BH901+BK901+BX901+CK901</f>
        <v>1583</v>
      </c>
      <c r="U901" s="142">
        <f t="shared" si="114"/>
        <v>0</v>
      </c>
      <c r="V901" s="260"/>
      <c r="W901" s="131"/>
      <c r="X901" s="55"/>
      <c r="Y901" s="55"/>
      <c r="Z901" s="55"/>
      <c r="AA901" s="55"/>
      <c r="AB901" s="55"/>
      <c r="AC901" s="55"/>
      <c r="AD901" s="9"/>
      <c r="AE901" s="9"/>
      <c r="AF901" s="9"/>
      <c r="AG901" s="252"/>
      <c r="AH901" s="252">
        <v>1064</v>
      </c>
      <c r="AI901" s="252"/>
      <c r="AJ901" s="131"/>
      <c r="AK901" s="55"/>
      <c r="AL901" s="55"/>
      <c r="AM901" s="55"/>
      <c r="AN901" s="55"/>
      <c r="AO901" s="55"/>
      <c r="AP901" s="55"/>
      <c r="AQ901" s="9"/>
      <c r="AR901" s="9"/>
      <c r="AS901" s="9"/>
      <c r="AT901" s="252"/>
      <c r="AU901" s="251">
        <v>0</v>
      </c>
      <c r="AV901" s="251"/>
      <c r="AW901" s="131"/>
      <c r="AX901" s="55"/>
      <c r="AY901" s="55"/>
      <c r="AZ901" s="68"/>
      <c r="BA901" s="68"/>
      <c r="BB901" s="68"/>
      <c r="BC901" s="68"/>
      <c r="BD901" s="68"/>
      <c r="BE901" s="68"/>
      <c r="BF901" s="213"/>
      <c r="BG901" s="252"/>
      <c r="BH901" s="266">
        <v>0</v>
      </c>
      <c r="BI901" s="254"/>
      <c r="BJ901" s="690"/>
      <c r="BK901" s="251">
        <v>25</v>
      </c>
      <c r="BL901" s="251"/>
      <c r="BM901" s="131"/>
      <c r="BN901" s="55"/>
      <c r="BO901" s="55"/>
      <c r="BP901" s="94"/>
      <c r="BQ901" s="94"/>
      <c r="BR901" s="94"/>
      <c r="BS901" s="94"/>
      <c r="BT901" s="94"/>
      <c r="BU901" s="94"/>
      <c r="BV901" s="94"/>
      <c r="BW901" s="252"/>
      <c r="BX901" s="251">
        <v>494</v>
      </c>
      <c r="BY901" s="251"/>
      <c r="BZ901" s="55"/>
      <c r="CA901" s="55"/>
      <c r="CB901" s="55"/>
      <c r="CC901" s="55"/>
      <c r="CD901" s="55"/>
      <c r="CE901" s="55"/>
      <c r="CF901" s="55"/>
      <c r="CG901" s="9"/>
      <c r="CH901" s="9"/>
      <c r="CI901" s="9"/>
      <c r="CJ901" s="251"/>
      <c r="CK901" s="251">
        <v>0</v>
      </c>
      <c r="CL901" s="251"/>
    </row>
    <row r="902" spans="1:90" ht="12.95" customHeight="1" x14ac:dyDescent="0.2">
      <c r="A902" s="182"/>
      <c r="B902" s="255" t="s">
        <v>2142</v>
      </c>
      <c r="C902" s="255" t="s">
        <v>2054</v>
      </c>
      <c r="K902" s="10"/>
      <c r="L902" s="9"/>
      <c r="M902" s="9"/>
      <c r="N902" s="107"/>
      <c r="O902" s="141"/>
      <c r="P902" s="142"/>
      <c r="Q902" s="507"/>
      <c r="R902" s="508">
        <v>1497</v>
      </c>
      <c r="S902" s="107">
        <f t="shared" si="115"/>
        <v>579</v>
      </c>
      <c r="T902" s="141">
        <f>+AH902+AU902+BH902+BK902+BX902+CK902</f>
        <v>1497</v>
      </c>
      <c r="U902" s="142">
        <f t="shared" si="114"/>
        <v>0</v>
      </c>
      <c r="V902" s="260"/>
      <c r="W902" s="131"/>
      <c r="X902" s="55"/>
      <c r="Y902" s="55"/>
      <c r="Z902" s="55"/>
      <c r="AA902" s="55"/>
      <c r="AB902" s="55"/>
      <c r="AC902" s="55"/>
      <c r="AD902" s="9"/>
      <c r="AE902" s="9"/>
      <c r="AF902" s="9"/>
      <c r="AG902" s="251"/>
      <c r="AH902" s="251">
        <v>550</v>
      </c>
      <c r="AI902" s="251"/>
      <c r="AJ902" s="131"/>
      <c r="AK902" s="55"/>
      <c r="AL902" s="55"/>
      <c r="AM902" s="55"/>
      <c r="AN902" s="55"/>
      <c r="AO902" s="55"/>
      <c r="AP902" s="55"/>
      <c r="AQ902" s="9"/>
      <c r="AR902" s="9"/>
      <c r="AS902" s="9"/>
      <c r="AT902" s="251"/>
      <c r="AU902" s="251">
        <v>0</v>
      </c>
      <c r="AV902" s="251"/>
      <c r="AW902" s="131"/>
      <c r="AX902" s="55"/>
      <c r="AY902" s="55"/>
      <c r="AZ902" s="68"/>
      <c r="BA902" s="68"/>
      <c r="BB902" s="68"/>
      <c r="BC902" s="68"/>
      <c r="BD902" s="68"/>
      <c r="BE902" s="68"/>
      <c r="BF902" s="213"/>
      <c r="BG902" s="251"/>
      <c r="BH902" s="266">
        <v>0</v>
      </c>
      <c r="BI902" s="254"/>
      <c r="BJ902" s="268"/>
      <c r="BK902" s="251">
        <v>0</v>
      </c>
      <c r="BL902" s="251"/>
      <c r="BM902" s="131"/>
      <c r="BN902" s="55"/>
      <c r="BO902" s="55"/>
      <c r="BP902" s="94"/>
      <c r="BQ902" s="94"/>
      <c r="BR902" s="94"/>
      <c r="BS902" s="94"/>
      <c r="BT902" s="94"/>
      <c r="BU902" s="94"/>
      <c r="BV902" s="94"/>
      <c r="BW902" s="251"/>
      <c r="BX902" s="251">
        <v>947</v>
      </c>
      <c r="BY902" s="251"/>
      <c r="BZ902" s="55"/>
      <c r="CA902" s="55"/>
      <c r="CB902" s="55"/>
      <c r="CC902" s="55"/>
      <c r="CD902" s="55"/>
      <c r="CE902" s="55"/>
      <c r="CF902" s="55"/>
      <c r="CG902" s="9"/>
      <c r="CH902" s="9"/>
      <c r="CI902" s="9"/>
      <c r="CJ902" s="251"/>
      <c r="CK902" s="251">
        <v>0</v>
      </c>
      <c r="CL902" s="251"/>
    </row>
    <row r="903" spans="1:90" ht="12.95" customHeight="1" x14ac:dyDescent="0.2">
      <c r="A903" s="182"/>
      <c r="B903" s="255" t="s">
        <v>2143</v>
      </c>
      <c r="C903" s="255" t="s">
        <v>2054</v>
      </c>
      <c r="K903" s="10"/>
      <c r="L903" s="9"/>
      <c r="M903" s="9"/>
      <c r="N903" s="107"/>
      <c r="O903" s="141"/>
      <c r="P903" s="142"/>
      <c r="Q903" s="508">
        <v>1359</v>
      </c>
      <c r="R903" s="508">
        <v>1493</v>
      </c>
      <c r="S903" s="107">
        <f t="shared" si="115"/>
        <v>580</v>
      </c>
      <c r="T903" s="141">
        <f>+AH903+AU903+BH903+BK903+BX903+CK903</f>
        <v>1493</v>
      </c>
      <c r="U903" s="142">
        <f t="shared" si="114"/>
        <v>0</v>
      </c>
      <c r="V903" s="260"/>
      <c r="W903" s="131"/>
      <c r="X903" s="55"/>
      <c r="Y903" s="55"/>
      <c r="Z903" s="55"/>
      <c r="AA903" s="55"/>
      <c r="AB903" s="55"/>
      <c r="AC903" s="55"/>
      <c r="AD903" s="9"/>
      <c r="AE903" s="9"/>
      <c r="AF903" s="9"/>
      <c r="AG903" s="252">
        <v>1261</v>
      </c>
      <c r="AH903" s="252">
        <v>1152</v>
      </c>
      <c r="AI903" s="252"/>
      <c r="AJ903" s="131"/>
      <c r="AK903" s="55"/>
      <c r="AL903" s="55"/>
      <c r="AM903" s="55"/>
      <c r="AN903" s="55"/>
      <c r="AO903" s="55"/>
      <c r="AP903" s="55"/>
      <c r="AQ903" s="9"/>
      <c r="AR903" s="9"/>
      <c r="AS903" s="9"/>
      <c r="AT903" s="251">
        <v>69</v>
      </c>
      <c r="AU903" s="251">
        <v>325</v>
      </c>
      <c r="AV903" s="251"/>
      <c r="AW903" s="131"/>
      <c r="AX903" s="55"/>
      <c r="AY903" s="55"/>
      <c r="AZ903" s="68"/>
      <c r="BA903" s="68"/>
      <c r="BB903" s="68"/>
      <c r="BC903" s="68"/>
      <c r="BD903" s="68"/>
      <c r="BE903" s="68"/>
      <c r="BF903" s="213"/>
      <c r="BG903" s="251">
        <v>29</v>
      </c>
      <c r="BH903" s="266">
        <v>4</v>
      </c>
      <c r="BI903" s="254"/>
      <c r="BJ903" s="268">
        <v>0</v>
      </c>
      <c r="BK903" s="251">
        <v>12</v>
      </c>
      <c r="BL903" s="251"/>
      <c r="BM903" s="131"/>
      <c r="BN903" s="55"/>
      <c r="BO903" s="55"/>
      <c r="BP903" s="94"/>
      <c r="BQ903" s="94"/>
      <c r="BR903" s="94"/>
      <c r="BS903" s="94"/>
      <c r="BT903" s="94"/>
      <c r="BU903" s="94"/>
      <c r="BV903" s="94"/>
      <c r="BW903" s="251">
        <v>0</v>
      </c>
      <c r="BX903" s="251">
        <v>0</v>
      </c>
      <c r="BY903" s="251"/>
      <c r="BZ903" s="55"/>
      <c r="CA903" s="55"/>
      <c r="CB903" s="55"/>
      <c r="CC903" s="55"/>
      <c r="CD903" s="55"/>
      <c r="CE903" s="55"/>
      <c r="CF903" s="55"/>
      <c r="CG903" s="9"/>
      <c r="CH903" s="9"/>
      <c r="CI903" s="9"/>
      <c r="CJ903" s="251">
        <v>0</v>
      </c>
      <c r="CK903" s="251">
        <v>0</v>
      </c>
      <c r="CL903" s="251"/>
    </row>
    <row r="904" spans="1:90" ht="12.95" customHeight="1" x14ac:dyDescent="0.2">
      <c r="A904" s="182"/>
      <c r="B904" s="255" t="s">
        <v>2145</v>
      </c>
      <c r="C904" s="255" t="s">
        <v>2054</v>
      </c>
      <c r="K904" s="10"/>
      <c r="L904" s="9"/>
      <c r="M904" s="9"/>
      <c r="N904" s="107"/>
      <c r="O904" s="141"/>
      <c r="P904" s="142"/>
      <c r="Q904" s="509"/>
      <c r="R904" s="509">
        <v>1455</v>
      </c>
      <c r="S904" s="107">
        <f t="shared" si="115"/>
        <v>585</v>
      </c>
      <c r="T904" s="141">
        <f>+AH904+AU904+BH904+BK904+BX904+CK904</f>
        <v>1455</v>
      </c>
      <c r="U904" s="142">
        <f t="shared" si="114"/>
        <v>0</v>
      </c>
      <c r="V904" s="260"/>
      <c r="W904" s="131"/>
      <c r="X904" s="55"/>
      <c r="Y904" s="55"/>
      <c r="Z904" s="55"/>
      <c r="AA904" s="55"/>
      <c r="AB904" s="55"/>
      <c r="AC904" s="55"/>
      <c r="AD904" s="9"/>
      <c r="AE904" s="9"/>
      <c r="AF904" s="9"/>
      <c r="AG904" s="252"/>
      <c r="AH904" s="251">
        <v>405</v>
      </c>
      <c r="AI904" s="251"/>
      <c r="AJ904" s="131"/>
      <c r="AK904" s="55"/>
      <c r="AL904" s="55"/>
      <c r="AM904" s="55"/>
      <c r="AN904" s="55"/>
      <c r="AO904" s="55"/>
      <c r="AP904" s="55"/>
      <c r="AQ904" s="9"/>
      <c r="AR904" s="9"/>
      <c r="AS904" s="9"/>
      <c r="AT904" s="252"/>
      <c r="AU904" s="251">
        <v>636</v>
      </c>
      <c r="AV904" s="251"/>
      <c r="AW904" s="131"/>
      <c r="AX904" s="55"/>
      <c r="AY904" s="55"/>
      <c r="AZ904" s="68"/>
      <c r="BA904" s="68"/>
      <c r="BB904" s="68"/>
      <c r="BC904" s="68"/>
      <c r="BD904" s="68"/>
      <c r="BE904" s="68"/>
      <c r="BF904" s="213"/>
      <c r="BG904" s="252"/>
      <c r="BH904" s="266">
        <v>65</v>
      </c>
      <c r="BI904" s="254"/>
      <c r="BJ904" s="690"/>
      <c r="BK904" s="251">
        <v>9</v>
      </c>
      <c r="BL904" s="251"/>
      <c r="BM904" s="131"/>
      <c r="BN904" s="55"/>
      <c r="BO904" s="55"/>
      <c r="BP904" s="94"/>
      <c r="BQ904" s="94"/>
      <c r="BR904" s="94"/>
      <c r="BS904" s="94"/>
      <c r="BT904" s="94"/>
      <c r="BU904" s="94"/>
      <c r="BV904" s="94"/>
      <c r="BW904" s="252"/>
      <c r="BX904" s="251">
        <v>340</v>
      </c>
      <c r="BY904" s="251"/>
      <c r="BZ904" s="55"/>
      <c r="CA904" s="55"/>
      <c r="CB904" s="55"/>
      <c r="CC904" s="55"/>
      <c r="CD904" s="55"/>
      <c r="CE904" s="55"/>
      <c r="CF904" s="55"/>
      <c r="CG904" s="9"/>
      <c r="CH904" s="9"/>
      <c r="CI904" s="9"/>
      <c r="CJ904" s="251"/>
      <c r="CK904" s="251">
        <v>0</v>
      </c>
      <c r="CL904" s="251"/>
    </row>
    <row r="905" spans="1:90" ht="12.95" customHeight="1" x14ac:dyDescent="0.2">
      <c r="A905" s="182"/>
      <c r="B905" s="255" t="s">
        <v>2158</v>
      </c>
      <c r="C905" s="255" t="s">
        <v>2054</v>
      </c>
      <c r="D905" s="262"/>
      <c r="E905" s="56"/>
      <c r="F905" s="44"/>
      <c r="G905" s="52"/>
      <c r="H905" s="44"/>
      <c r="I905" s="44"/>
      <c r="J905" s="44"/>
      <c r="K905" s="44"/>
      <c r="L905" s="44"/>
      <c r="M905" s="44"/>
      <c r="N905" s="107"/>
      <c r="O905" s="141"/>
      <c r="P905" s="142"/>
      <c r="Q905" s="510"/>
      <c r="R905" s="511">
        <v>1144</v>
      </c>
      <c r="S905" s="107">
        <f t="shared" si="115"/>
        <v>628</v>
      </c>
      <c r="T905" s="141">
        <f>+AH905+AU905+BH905+BK905+BX905+CK905</f>
        <v>1144</v>
      </c>
      <c r="U905" s="142">
        <f t="shared" si="114"/>
        <v>0</v>
      </c>
      <c r="V905" s="260"/>
      <c r="W905" s="263"/>
      <c r="X905" s="56"/>
      <c r="Y905" s="44"/>
      <c r="Z905" s="44"/>
      <c r="AA905" s="44"/>
      <c r="AB905" s="44"/>
      <c r="AC905" s="44"/>
      <c r="AD905" s="44"/>
      <c r="AE905" s="44"/>
      <c r="AF905" s="44"/>
      <c r="AG905" s="271">
        <v>174</v>
      </c>
      <c r="AH905" s="251">
        <v>584</v>
      </c>
      <c r="AI905" s="251"/>
      <c r="AJ905" s="263"/>
      <c r="AK905" s="56"/>
      <c r="AL905" s="44"/>
      <c r="AM905" s="44"/>
      <c r="AN905" s="44"/>
      <c r="AO905" s="44"/>
      <c r="AP905" s="44"/>
      <c r="AQ905" s="44"/>
      <c r="AR905" s="44"/>
      <c r="AS905" s="44"/>
      <c r="AT905" s="251">
        <v>0</v>
      </c>
      <c r="AU905" s="251">
        <v>0</v>
      </c>
      <c r="AV905" s="251"/>
      <c r="AW905" s="263"/>
      <c r="AX905" s="56"/>
      <c r="AY905" s="44"/>
      <c r="AZ905" s="66"/>
      <c r="BA905" s="66"/>
      <c r="BB905" s="66"/>
      <c r="BC905" s="66"/>
      <c r="BD905" s="66"/>
      <c r="BE905" s="66"/>
      <c r="BF905" s="217"/>
      <c r="BG905" s="251">
        <v>0</v>
      </c>
      <c r="BH905" s="266">
        <v>0</v>
      </c>
      <c r="BI905" s="254"/>
      <c r="BJ905" s="268">
        <v>0</v>
      </c>
      <c r="BK905" s="251">
        <v>0</v>
      </c>
      <c r="BL905" s="251"/>
      <c r="BM905" s="263"/>
      <c r="BN905" s="99"/>
      <c r="BO905" s="44"/>
      <c r="BP905" s="44"/>
      <c r="BQ905" s="44"/>
      <c r="BR905" s="44"/>
      <c r="BS905" s="44"/>
      <c r="BT905" s="44"/>
      <c r="BU905" s="44"/>
      <c r="BV905" s="44"/>
      <c r="BW905" s="251">
        <v>0</v>
      </c>
      <c r="BX905" s="251">
        <v>560</v>
      </c>
      <c r="BY905" s="251"/>
      <c r="BZ905" s="262"/>
      <c r="CA905" s="262"/>
      <c r="CB905" s="56"/>
      <c r="CC905" s="44"/>
      <c r="CD905" s="52"/>
      <c r="CE905" s="44"/>
      <c r="CF905" s="44"/>
      <c r="CG905" s="44"/>
      <c r="CH905" s="44"/>
      <c r="CI905" s="44"/>
      <c r="CJ905" s="251">
        <v>0</v>
      </c>
      <c r="CK905" s="251">
        <v>0</v>
      </c>
      <c r="CL905" s="251"/>
    </row>
    <row r="906" spans="1:90" ht="12.95" customHeight="1" x14ac:dyDescent="0.2">
      <c r="A906" s="182"/>
      <c r="B906" s="255" t="s">
        <v>2160</v>
      </c>
      <c r="C906" s="255" t="s">
        <v>2054</v>
      </c>
      <c r="K906" s="10"/>
      <c r="L906" s="9"/>
      <c r="M906" s="9"/>
      <c r="N906" s="107"/>
      <c r="O906" s="141"/>
      <c r="P906" s="142"/>
      <c r="Q906" s="511"/>
      <c r="R906" s="511">
        <v>1111</v>
      </c>
      <c r="S906" s="107">
        <f t="shared" si="115"/>
        <v>633</v>
      </c>
      <c r="T906" s="141">
        <f>+AH906+AU906+BH906+BK906+BX906+CK906</f>
        <v>1111</v>
      </c>
      <c r="U906" s="142">
        <f t="shared" si="114"/>
        <v>0</v>
      </c>
      <c r="V906" s="260"/>
      <c r="W906" s="131"/>
      <c r="X906" s="55"/>
      <c r="Y906" s="55"/>
      <c r="Z906" s="55"/>
      <c r="AA906" s="55"/>
      <c r="AB906" s="55"/>
      <c r="AC906" s="55"/>
      <c r="AD906" s="9"/>
      <c r="AE906" s="9"/>
      <c r="AF906" s="9"/>
      <c r="AG906" s="252"/>
      <c r="AH906" s="251">
        <v>931</v>
      </c>
      <c r="AI906" s="251"/>
      <c r="AJ906" s="131"/>
      <c r="AK906" s="55"/>
      <c r="AL906" s="55"/>
      <c r="AM906" s="55"/>
      <c r="AN906" s="55"/>
      <c r="AO906" s="55"/>
      <c r="AP906" s="55"/>
      <c r="AQ906" s="9"/>
      <c r="AR906" s="9"/>
      <c r="AS906" s="9"/>
      <c r="AT906" s="251"/>
      <c r="AU906" s="251">
        <v>78</v>
      </c>
      <c r="AV906" s="251"/>
      <c r="AW906" s="131"/>
      <c r="AX906" s="55"/>
      <c r="AY906" s="55"/>
      <c r="AZ906" s="68"/>
      <c r="BA906" s="68"/>
      <c r="BB906" s="68"/>
      <c r="BC906" s="68"/>
      <c r="BD906" s="68"/>
      <c r="BE906" s="68"/>
      <c r="BF906" s="213"/>
      <c r="BG906" s="251"/>
      <c r="BH906" s="266">
        <v>102</v>
      </c>
      <c r="BI906" s="254"/>
      <c r="BJ906" s="268"/>
      <c r="BK906" s="251">
        <v>0</v>
      </c>
      <c r="BL906" s="251"/>
      <c r="BM906" s="131"/>
      <c r="BN906" s="55"/>
      <c r="BO906" s="55"/>
      <c r="BP906" s="94"/>
      <c r="BQ906" s="94"/>
      <c r="BR906" s="94"/>
      <c r="BS906" s="94"/>
      <c r="BT906" s="94"/>
      <c r="BU906" s="94"/>
      <c r="BV906" s="94"/>
      <c r="BW906" s="251"/>
      <c r="BX906" s="251">
        <v>0</v>
      </c>
      <c r="BY906" s="251"/>
      <c r="BZ906" s="55"/>
      <c r="CA906" s="55"/>
      <c r="CB906" s="55"/>
      <c r="CC906" s="55"/>
      <c r="CD906" s="55"/>
      <c r="CE906" s="55"/>
      <c r="CF906" s="55"/>
      <c r="CG906" s="9"/>
      <c r="CH906" s="9"/>
      <c r="CI906" s="9"/>
      <c r="CJ906" s="251"/>
      <c r="CK906" s="251">
        <v>0</v>
      </c>
      <c r="CL906" s="251"/>
    </row>
    <row r="907" spans="1:90" ht="12.95" customHeight="1" x14ac:dyDescent="0.2">
      <c r="A907" s="182"/>
      <c r="B907" s="255" t="s">
        <v>2162</v>
      </c>
      <c r="C907" s="255" t="s">
        <v>2054</v>
      </c>
      <c r="K907" s="10"/>
      <c r="L907" s="9"/>
      <c r="M907" s="9"/>
      <c r="N907" s="107"/>
      <c r="O907" s="141"/>
      <c r="P907" s="142"/>
      <c r="Q907" s="512"/>
      <c r="R907" s="512">
        <v>1049</v>
      </c>
      <c r="S907" s="107">
        <f t="shared" si="115"/>
        <v>638</v>
      </c>
      <c r="T907" s="141">
        <f>+AH907+AU907+BH907+BK907+BX907+CK907</f>
        <v>1049</v>
      </c>
      <c r="U907" s="142">
        <f t="shared" si="114"/>
        <v>0</v>
      </c>
      <c r="V907" s="260"/>
      <c r="W907" s="131"/>
      <c r="X907" s="55"/>
      <c r="Y907" s="55"/>
      <c r="Z907" s="55"/>
      <c r="AA907" s="55"/>
      <c r="AB907" s="55"/>
      <c r="AC907" s="55"/>
      <c r="AD907" s="9"/>
      <c r="AE907" s="9"/>
      <c r="AF907" s="9"/>
      <c r="AG907" s="252"/>
      <c r="AH907" s="251">
        <v>34</v>
      </c>
      <c r="AI907" s="251"/>
      <c r="AJ907" s="131"/>
      <c r="AK907" s="55"/>
      <c r="AL907" s="55"/>
      <c r="AM907" s="55"/>
      <c r="AN907" s="55"/>
      <c r="AO907" s="55"/>
      <c r="AP907" s="55"/>
      <c r="AQ907" s="9"/>
      <c r="AR907" s="9"/>
      <c r="AS907" s="9"/>
      <c r="AT907" s="251"/>
      <c r="AU907" s="251">
        <v>984</v>
      </c>
      <c r="AV907" s="251"/>
      <c r="AW907" s="131"/>
      <c r="AX907" s="55"/>
      <c r="AY907" s="55"/>
      <c r="AZ907" s="68"/>
      <c r="BA907" s="68"/>
      <c r="BB907" s="68"/>
      <c r="BC907" s="68"/>
      <c r="BD907" s="68"/>
      <c r="BE907" s="68"/>
      <c r="BF907" s="213"/>
      <c r="BG907" s="251"/>
      <c r="BH907" s="266">
        <v>0</v>
      </c>
      <c r="BI907" s="254"/>
      <c r="BJ907" s="268"/>
      <c r="BK907" s="251">
        <v>31</v>
      </c>
      <c r="BL907" s="251"/>
      <c r="BM907" s="131"/>
      <c r="BN907" s="55"/>
      <c r="BO907" s="55"/>
      <c r="BP907" s="94"/>
      <c r="BQ907" s="94"/>
      <c r="BR907" s="94"/>
      <c r="BS907" s="94"/>
      <c r="BT907" s="94"/>
      <c r="BU907" s="94"/>
      <c r="BV907" s="94"/>
      <c r="BW907" s="251"/>
      <c r="BX907" s="251">
        <v>0</v>
      </c>
      <c r="BY907" s="251"/>
      <c r="BZ907" s="55"/>
      <c r="CA907" s="55"/>
      <c r="CB907" s="55"/>
      <c r="CC907" s="55"/>
      <c r="CD907" s="55"/>
      <c r="CE907" s="55"/>
      <c r="CF907" s="55"/>
      <c r="CG907" s="9"/>
      <c r="CH907" s="9"/>
      <c r="CI907" s="9"/>
      <c r="CJ907" s="251"/>
      <c r="CK907" s="251">
        <v>0</v>
      </c>
      <c r="CL907" s="251"/>
    </row>
    <row r="908" spans="1:90" ht="12.95" customHeight="1" x14ac:dyDescent="0.2">
      <c r="A908" s="182"/>
      <c r="B908" s="255" t="s">
        <v>2166</v>
      </c>
      <c r="C908" s="255" t="s">
        <v>2054</v>
      </c>
      <c r="K908" s="10"/>
      <c r="L908" s="9"/>
      <c r="M908" s="9"/>
      <c r="N908" s="107"/>
      <c r="O908" s="141"/>
      <c r="P908" s="142"/>
      <c r="Q908" s="513"/>
      <c r="R908" s="513">
        <v>1016</v>
      </c>
      <c r="S908" s="107">
        <f t="shared" si="115"/>
        <v>645</v>
      </c>
      <c r="T908" s="141">
        <f>+AH908+AU908+BH908+BK908+BX908+CK908</f>
        <v>1016</v>
      </c>
      <c r="U908" s="142">
        <f t="shared" si="114"/>
        <v>0</v>
      </c>
      <c r="V908" s="260"/>
      <c r="W908" s="131"/>
      <c r="X908" s="55"/>
      <c r="Y908" s="55"/>
      <c r="Z908" s="55"/>
      <c r="AA908" s="55"/>
      <c r="AB908" s="55"/>
      <c r="AC908" s="55"/>
      <c r="AD908" s="9"/>
      <c r="AE908" s="9"/>
      <c r="AF908" s="9"/>
      <c r="AG908" s="252"/>
      <c r="AH908" s="251">
        <v>666</v>
      </c>
      <c r="AI908" s="251"/>
      <c r="AJ908" s="131"/>
      <c r="AK908" s="55"/>
      <c r="AL908" s="55"/>
      <c r="AM908" s="55"/>
      <c r="AN908" s="55"/>
      <c r="AO908" s="55"/>
      <c r="AP908" s="55"/>
      <c r="AQ908" s="9"/>
      <c r="AR908" s="9"/>
      <c r="AS908" s="9"/>
      <c r="AT908" s="251"/>
      <c r="AU908" s="251">
        <v>0</v>
      </c>
      <c r="AV908" s="251"/>
      <c r="AW908" s="131"/>
      <c r="AX908" s="55"/>
      <c r="AY908" s="55"/>
      <c r="AZ908" s="68"/>
      <c r="BA908" s="68"/>
      <c r="BB908" s="68"/>
      <c r="BC908" s="68"/>
      <c r="BD908" s="68"/>
      <c r="BE908" s="68"/>
      <c r="BF908" s="213"/>
      <c r="BG908" s="251"/>
      <c r="BH908" s="266">
        <v>90</v>
      </c>
      <c r="BI908" s="254"/>
      <c r="BJ908" s="268"/>
      <c r="BK908" s="251">
        <v>44</v>
      </c>
      <c r="BL908" s="251"/>
      <c r="BM908" s="131"/>
      <c r="BN908" s="55"/>
      <c r="BO908" s="55"/>
      <c r="BP908" s="94"/>
      <c r="BQ908" s="94"/>
      <c r="BR908" s="94"/>
      <c r="BS908" s="94"/>
      <c r="BT908" s="94"/>
      <c r="BU908" s="94"/>
      <c r="BV908" s="94"/>
      <c r="BW908" s="251"/>
      <c r="BX908" s="251">
        <v>216</v>
      </c>
      <c r="BY908" s="251"/>
      <c r="BZ908" s="55"/>
      <c r="CA908" s="55"/>
      <c r="CB908" s="55"/>
      <c r="CC908" s="55"/>
      <c r="CD908" s="55"/>
      <c r="CE908" s="55"/>
      <c r="CF908" s="55"/>
      <c r="CG908" s="9"/>
      <c r="CH908" s="9"/>
      <c r="CI908" s="9"/>
      <c r="CJ908" s="251"/>
      <c r="CK908" s="251">
        <v>0</v>
      </c>
      <c r="CL908" s="251"/>
    </row>
    <row r="909" spans="1:90" ht="12.95" customHeight="1" x14ac:dyDescent="0.25">
      <c r="A909" s="72" t="s">
        <v>421</v>
      </c>
      <c r="B909" s="255" t="s">
        <v>2171</v>
      </c>
      <c r="C909" s="255" t="s">
        <v>2054</v>
      </c>
      <c r="K909" s="10"/>
      <c r="L909" s="44"/>
      <c r="M909" s="44"/>
      <c r="N909" s="107"/>
      <c r="O909" s="141"/>
      <c r="P909" s="142"/>
      <c r="Q909" s="514">
        <v>1414</v>
      </c>
      <c r="R909" s="515">
        <v>938</v>
      </c>
      <c r="S909" s="107">
        <f t="shared" si="115"/>
        <v>657</v>
      </c>
      <c r="T909" s="141">
        <f>+AH909+AU909+BH909+BK909+BX909+CK909</f>
        <v>938</v>
      </c>
      <c r="U909" s="142">
        <f t="shared" si="114"/>
        <v>0</v>
      </c>
      <c r="V909" s="260"/>
      <c r="W909" s="131"/>
      <c r="X909" s="55"/>
      <c r="Y909" s="55"/>
      <c r="Z909" s="55"/>
      <c r="AA909" s="55"/>
      <c r="AB909" s="55"/>
      <c r="AC909" s="55"/>
      <c r="AD909" s="9"/>
      <c r="AE909" s="9"/>
      <c r="AF909" s="9"/>
      <c r="AG909" s="252">
        <v>1382</v>
      </c>
      <c r="AH909" s="253">
        <v>909</v>
      </c>
      <c r="AI909" s="253"/>
      <c r="AJ909" s="131"/>
      <c r="AK909" s="55"/>
      <c r="AL909" s="55"/>
      <c r="AM909" s="55"/>
      <c r="AN909" s="55"/>
      <c r="AO909" s="55"/>
      <c r="AP909" s="55"/>
      <c r="AQ909" s="9"/>
      <c r="AR909" s="9"/>
      <c r="AS909" s="9"/>
      <c r="AT909" s="251">
        <v>22</v>
      </c>
      <c r="AU909" s="253">
        <v>24</v>
      </c>
      <c r="AV909" s="253"/>
      <c r="AW909" s="131"/>
      <c r="AX909" s="55"/>
      <c r="AY909" s="55"/>
      <c r="AZ909" s="68"/>
      <c r="BA909" s="68"/>
      <c r="BB909" s="68"/>
      <c r="BC909" s="68"/>
      <c r="BD909" s="68"/>
      <c r="BE909" s="68"/>
      <c r="BF909" s="213"/>
      <c r="BG909" s="251">
        <v>6</v>
      </c>
      <c r="BH909" s="319">
        <v>5</v>
      </c>
      <c r="BI909" s="681"/>
      <c r="BJ909" s="268">
        <v>0</v>
      </c>
      <c r="BK909" s="253">
        <v>0</v>
      </c>
      <c r="BL909" s="253"/>
      <c r="BM909" s="131"/>
      <c r="BN909" s="55"/>
      <c r="BO909" s="55"/>
      <c r="BP909" s="94"/>
      <c r="BQ909" s="94"/>
      <c r="BR909" s="94"/>
      <c r="BS909" s="94"/>
      <c r="BT909" s="94"/>
      <c r="BU909" s="94"/>
      <c r="BV909" s="94"/>
      <c r="BW909" s="251">
        <v>4</v>
      </c>
      <c r="BX909" s="253">
        <v>0</v>
      </c>
      <c r="BY909" s="253"/>
      <c r="BZ909" s="55"/>
      <c r="CA909" s="55"/>
      <c r="CB909" s="55"/>
      <c r="CC909" s="55"/>
      <c r="CD909" s="55"/>
      <c r="CE909" s="55"/>
      <c r="CF909" s="55"/>
      <c r="CG909" s="9"/>
      <c r="CH909" s="9"/>
      <c r="CI909" s="9"/>
      <c r="CJ909" s="251">
        <v>0</v>
      </c>
      <c r="CK909" s="253">
        <v>0</v>
      </c>
      <c r="CL909" s="253"/>
    </row>
    <row r="910" spans="1:90" ht="12.95" customHeight="1" x14ac:dyDescent="0.2">
      <c r="A910" s="72"/>
      <c r="B910" s="255" t="s">
        <v>2176</v>
      </c>
      <c r="C910" s="255" t="s">
        <v>2054</v>
      </c>
      <c r="D910" s="262"/>
      <c r="E910" s="56"/>
      <c r="F910" s="44"/>
      <c r="G910" s="52"/>
      <c r="H910" s="44"/>
      <c r="I910" s="44"/>
      <c r="J910" s="44"/>
      <c r="K910" s="44"/>
      <c r="L910" s="44"/>
      <c r="M910" s="44"/>
      <c r="N910" s="107"/>
      <c r="O910" s="141"/>
      <c r="P910" s="142"/>
      <c r="Q910" s="516">
        <v>848</v>
      </c>
      <c r="R910" s="516">
        <v>875</v>
      </c>
      <c r="S910" s="107">
        <f t="shared" si="115"/>
        <v>667</v>
      </c>
      <c r="T910" s="141">
        <f>+AH910+AU910+BH910+BK910+BX910+CK910</f>
        <v>875</v>
      </c>
      <c r="U910" s="142">
        <f t="shared" si="114"/>
        <v>0</v>
      </c>
      <c r="V910" s="260"/>
      <c r="W910" s="263"/>
      <c r="X910" s="56"/>
      <c r="Y910" s="44"/>
      <c r="Z910" s="44"/>
      <c r="AA910" s="44"/>
      <c r="AB910" s="44"/>
      <c r="AC910" s="44"/>
      <c r="AD910" s="44"/>
      <c r="AE910" s="44"/>
      <c r="AF910" s="44"/>
      <c r="AG910" s="251">
        <v>786</v>
      </c>
      <c r="AH910" s="251">
        <v>868</v>
      </c>
      <c r="AI910" s="251"/>
      <c r="AJ910" s="263"/>
      <c r="AK910" s="56"/>
      <c r="AL910" s="44"/>
      <c r="AM910" s="44"/>
      <c r="AN910" s="44"/>
      <c r="AO910" s="44"/>
      <c r="AP910" s="44"/>
      <c r="AQ910" s="44"/>
      <c r="AR910" s="44"/>
      <c r="AS910" s="44"/>
      <c r="AT910" s="251">
        <v>0</v>
      </c>
      <c r="AU910" s="251">
        <v>0</v>
      </c>
      <c r="AV910" s="251"/>
      <c r="AW910" s="263"/>
      <c r="AX910" s="56"/>
      <c r="AY910" s="44"/>
      <c r="AZ910" s="66"/>
      <c r="BA910" s="66"/>
      <c r="BB910" s="66"/>
      <c r="BC910" s="66"/>
      <c r="BD910" s="66"/>
      <c r="BE910" s="66"/>
      <c r="BF910" s="217"/>
      <c r="BG910" s="251">
        <v>0</v>
      </c>
      <c r="BH910" s="266">
        <v>0</v>
      </c>
      <c r="BI910" s="254"/>
      <c r="BJ910" s="268">
        <v>0</v>
      </c>
      <c r="BK910" s="251">
        <v>7</v>
      </c>
      <c r="BL910" s="251"/>
      <c r="BM910" s="263"/>
      <c r="BN910" s="99"/>
      <c r="BO910" s="44"/>
      <c r="BP910" s="44"/>
      <c r="BQ910" s="44"/>
      <c r="BR910" s="44"/>
      <c r="BS910" s="44"/>
      <c r="BT910" s="44"/>
      <c r="BU910" s="44"/>
      <c r="BV910" s="44"/>
      <c r="BW910" s="251">
        <v>62</v>
      </c>
      <c r="BX910" s="251">
        <v>0</v>
      </c>
      <c r="BY910" s="251"/>
      <c r="BZ910" s="262"/>
      <c r="CA910" s="262"/>
      <c r="CB910" s="56"/>
      <c r="CC910" s="44"/>
      <c r="CD910" s="52"/>
      <c r="CE910" s="44"/>
      <c r="CF910" s="44"/>
      <c r="CG910" s="44"/>
      <c r="CH910" s="44"/>
      <c r="CI910" s="44"/>
      <c r="CJ910" s="251">
        <v>0</v>
      </c>
      <c r="CK910" s="251">
        <v>0</v>
      </c>
      <c r="CL910" s="251"/>
    </row>
    <row r="911" spans="1:90" ht="12.95" customHeight="1" x14ac:dyDescent="0.25">
      <c r="A911" s="72"/>
      <c r="B911" s="255" t="s">
        <v>2180</v>
      </c>
      <c r="C911" s="255" t="s">
        <v>2054</v>
      </c>
      <c r="K911" s="10"/>
      <c r="L911" s="9"/>
      <c r="M911" s="9"/>
      <c r="N911" s="107"/>
      <c r="O911" s="141"/>
      <c r="P911" s="142"/>
      <c r="Q911" s="517">
        <v>713</v>
      </c>
      <c r="R911" s="518">
        <v>811</v>
      </c>
      <c r="S911" s="107">
        <f t="shared" si="115"/>
        <v>678</v>
      </c>
      <c r="T911" s="141">
        <f>+AH911+AU911+BH911+BK911+BX911+CK911</f>
        <v>811</v>
      </c>
      <c r="U911" s="142">
        <f t="shared" si="114"/>
        <v>0</v>
      </c>
      <c r="V911" s="260"/>
      <c r="W911" s="131"/>
      <c r="X911" s="55"/>
      <c r="Y911" s="55"/>
      <c r="Z911" s="55"/>
      <c r="AA911" s="55"/>
      <c r="AB911" s="55"/>
      <c r="AC911" s="55"/>
      <c r="AD911" s="9"/>
      <c r="AE911" s="9"/>
      <c r="AF911" s="9"/>
      <c r="AG911" s="271">
        <v>695</v>
      </c>
      <c r="AH911" s="276">
        <v>785</v>
      </c>
      <c r="AI911" s="276"/>
      <c r="AJ911" s="131"/>
      <c r="AK911" s="55"/>
      <c r="AL911" s="55"/>
      <c r="AM911" s="55"/>
      <c r="AN911" s="55"/>
      <c r="AO911" s="55"/>
      <c r="AP911" s="55"/>
      <c r="AQ911" s="9"/>
      <c r="AR911" s="9"/>
      <c r="AS911" s="9"/>
      <c r="AT911" s="271">
        <v>0</v>
      </c>
      <c r="AU911" s="276">
        <v>0</v>
      </c>
      <c r="AV911" s="276"/>
      <c r="AW911" s="131"/>
      <c r="AX911" s="55"/>
      <c r="AY911" s="55"/>
      <c r="AZ911" s="68"/>
      <c r="BA911" s="68"/>
      <c r="BB911" s="68"/>
      <c r="BC911" s="68"/>
      <c r="BD911" s="68"/>
      <c r="BE911" s="68"/>
      <c r="BF911" s="213"/>
      <c r="BG911" s="271">
        <v>0</v>
      </c>
      <c r="BH911" s="261">
        <v>0</v>
      </c>
      <c r="BI911" s="680"/>
      <c r="BJ911" s="691">
        <v>0</v>
      </c>
      <c r="BK911" s="276">
        <v>0</v>
      </c>
      <c r="BL911" s="276"/>
      <c r="BM911" s="131"/>
      <c r="BN911" s="55"/>
      <c r="BO911" s="55"/>
      <c r="BP911" s="94"/>
      <c r="BQ911" s="94"/>
      <c r="BR911" s="94"/>
      <c r="BS911" s="94"/>
      <c r="BT911" s="94"/>
      <c r="BU911" s="94"/>
      <c r="BV911" s="94"/>
      <c r="BW911" s="271">
        <v>18</v>
      </c>
      <c r="BX911" s="276">
        <v>26</v>
      </c>
      <c r="BY911" s="276"/>
      <c r="BZ911" s="55"/>
      <c r="CA911" s="55"/>
      <c r="CB911" s="55"/>
      <c r="CC911" s="55"/>
      <c r="CD911" s="55"/>
      <c r="CE911" s="55"/>
      <c r="CF911" s="55"/>
      <c r="CG911" s="9"/>
      <c r="CH911" s="9"/>
      <c r="CI911" s="9"/>
      <c r="CJ911" s="271">
        <v>0</v>
      </c>
      <c r="CK911" s="276">
        <v>0</v>
      </c>
      <c r="CL911" s="276"/>
    </row>
    <row r="912" spans="1:90" ht="12.95" customHeight="1" x14ac:dyDescent="0.2">
      <c r="A912" s="72"/>
      <c r="B912" s="255" t="s">
        <v>2184</v>
      </c>
      <c r="C912" s="255" t="s">
        <v>2054</v>
      </c>
      <c r="K912" s="10"/>
      <c r="L912" s="9"/>
      <c r="M912" s="9"/>
      <c r="N912" s="107"/>
      <c r="O912" s="141"/>
      <c r="P912" s="142"/>
      <c r="Q912" s="517">
        <v>671</v>
      </c>
      <c r="R912" s="517">
        <v>773</v>
      </c>
      <c r="S912" s="107">
        <f t="shared" si="115"/>
        <v>689</v>
      </c>
      <c r="T912" s="141">
        <f>+AH912+AU912+BH912+BK912+BX912+CK912</f>
        <v>773</v>
      </c>
      <c r="U912" s="142">
        <f t="shared" si="114"/>
        <v>0</v>
      </c>
      <c r="V912" s="260"/>
      <c r="W912" s="131"/>
      <c r="X912" s="55"/>
      <c r="Y912" s="55"/>
      <c r="Z912" s="55"/>
      <c r="AA912" s="55"/>
      <c r="AB912" s="55"/>
      <c r="AC912" s="55"/>
      <c r="AD912" s="9"/>
      <c r="AE912" s="9"/>
      <c r="AF912" s="9"/>
      <c r="AG912" s="271">
        <v>267</v>
      </c>
      <c r="AH912" s="271">
        <v>535</v>
      </c>
      <c r="AI912" s="271"/>
      <c r="AJ912" s="131"/>
      <c r="AK912" s="55"/>
      <c r="AL912" s="55"/>
      <c r="AM912" s="55"/>
      <c r="AN912" s="55"/>
      <c r="AO912" s="55"/>
      <c r="AP912" s="55"/>
      <c r="AQ912" s="9"/>
      <c r="AR912" s="9"/>
      <c r="AS912" s="9"/>
      <c r="AT912" s="271">
        <v>99</v>
      </c>
      <c r="AU912" s="271">
        <v>69</v>
      </c>
      <c r="AV912" s="271"/>
      <c r="AW912" s="131"/>
      <c r="AX912" s="55"/>
      <c r="AY912" s="55"/>
      <c r="AZ912" s="68"/>
      <c r="BA912" s="68"/>
      <c r="BB912" s="68"/>
      <c r="BC912" s="68"/>
      <c r="BD912" s="68"/>
      <c r="BE912" s="68"/>
      <c r="BF912" s="213"/>
      <c r="BG912" s="271">
        <v>140</v>
      </c>
      <c r="BH912" s="275">
        <v>1</v>
      </c>
      <c r="BI912" s="277"/>
      <c r="BJ912" s="691">
        <v>25</v>
      </c>
      <c r="BK912" s="271">
        <v>10</v>
      </c>
      <c r="BL912" s="271"/>
      <c r="BM912" s="131"/>
      <c r="BN912" s="55"/>
      <c r="BO912" s="55"/>
      <c r="BP912" s="94"/>
      <c r="BQ912" s="94"/>
      <c r="BR912" s="94"/>
      <c r="BS912" s="94"/>
      <c r="BT912" s="94"/>
      <c r="BU912" s="94"/>
      <c r="BV912" s="94"/>
      <c r="BW912" s="271">
        <v>140</v>
      </c>
      <c r="BX912" s="271">
        <v>158</v>
      </c>
      <c r="BY912" s="271"/>
      <c r="BZ912" s="55"/>
      <c r="CA912" s="55"/>
      <c r="CB912" s="55"/>
      <c r="CC912" s="55"/>
      <c r="CD912" s="55"/>
      <c r="CE912" s="55"/>
      <c r="CF912" s="55"/>
      <c r="CG912" s="9"/>
      <c r="CH912" s="9"/>
      <c r="CI912" s="9"/>
      <c r="CJ912" s="271">
        <v>0</v>
      </c>
      <c r="CK912" s="271">
        <v>0</v>
      </c>
      <c r="CL912" s="271"/>
    </row>
    <row r="913" spans="1:90" ht="12.95" customHeight="1" x14ac:dyDescent="0.2">
      <c r="A913" s="72"/>
      <c r="B913" s="255" t="s">
        <v>2194</v>
      </c>
      <c r="C913" s="255" t="s">
        <v>2054</v>
      </c>
      <c r="K913" s="10"/>
      <c r="L913" s="9"/>
      <c r="M913" s="9"/>
      <c r="N913" s="107"/>
      <c r="O913" s="141"/>
      <c r="P913" s="142"/>
      <c r="Q913" s="520"/>
      <c r="R913" s="519">
        <v>696</v>
      </c>
      <c r="S913" s="107">
        <f t="shared" si="115"/>
        <v>710</v>
      </c>
      <c r="T913" s="141">
        <f>+AH913+AU913+BH913+BK913+BX913+CK913</f>
        <v>696</v>
      </c>
      <c r="U913" s="142">
        <f t="shared" si="114"/>
        <v>0</v>
      </c>
      <c r="V913" s="260"/>
      <c r="W913" s="131"/>
      <c r="X913" s="55"/>
      <c r="Y913" s="55"/>
      <c r="Z913" s="55"/>
      <c r="AA913" s="55"/>
      <c r="AB913" s="55"/>
      <c r="AC913" s="55"/>
      <c r="AD913" s="9"/>
      <c r="AE913" s="9"/>
      <c r="AF913" s="9"/>
      <c r="AG913" s="273"/>
      <c r="AH913" s="271">
        <v>187</v>
      </c>
      <c r="AI913" s="271"/>
      <c r="AJ913" s="131"/>
      <c r="AK913" s="55"/>
      <c r="AL913" s="55"/>
      <c r="AM913" s="55"/>
      <c r="AN913" s="55"/>
      <c r="AO913" s="55"/>
      <c r="AP913" s="55"/>
      <c r="AQ913" s="9"/>
      <c r="AR913" s="9"/>
      <c r="AS913" s="9"/>
      <c r="AT913" s="271"/>
      <c r="AU913" s="271">
        <v>0</v>
      </c>
      <c r="AV913" s="271"/>
      <c r="AW913" s="131"/>
      <c r="AX913" s="55"/>
      <c r="AY913" s="55"/>
      <c r="AZ913" s="68"/>
      <c r="BA913" s="68"/>
      <c r="BB913" s="68"/>
      <c r="BC913" s="68"/>
      <c r="BD913" s="68"/>
      <c r="BE913" s="68"/>
      <c r="BF913" s="213"/>
      <c r="BG913" s="271"/>
      <c r="BH913" s="275">
        <v>44</v>
      </c>
      <c r="BI913" s="277"/>
      <c r="BJ913" s="691"/>
      <c r="BK913" s="271">
        <v>87</v>
      </c>
      <c r="BL913" s="271"/>
      <c r="BM913" s="131"/>
      <c r="BN913" s="55"/>
      <c r="BO913" s="55"/>
      <c r="BP913" s="94"/>
      <c r="BQ913" s="94"/>
      <c r="BR913" s="94"/>
      <c r="BS913" s="94"/>
      <c r="BT913" s="94"/>
      <c r="BU913" s="94"/>
      <c r="BV913" s="94"/>
      <c r="BW913" s="271"/>
      <c r="BX913" s="271">
        <v>306</v>
      </c>
      <c r="BY913" s="271"/>
      <c r="BZ913" s="55"/>
      <c r="CA913" s="55"/>
      <c r="CB913" s="55"/>
      <c r="CC913" s="55"/>
      <c r="CD913" s="55"/>
      <c r="CE913" s="55"/>
      <c r="CF913" s="55"/>
      <c r="CG913" s="9"/>
      <c r="CH913" s="9"/>
      <c r="CI913" s="9"/>
      <c r="CJ913" s="271"/>
      <c r="CK913" s="271">
        <v>72</v>
      </c>
      <c r="CL913" s="271"/>
    </row>
    <row r="914" spans="1:90" ht="12.95" customHeight="1" x14ac:dyDescent="0.2">
      <c r="A914" s="72"/>
      <c r="B914" s="255" t="s">
        <v>2197</v>
      </c>
      <c r="C914" s="255" t="s">
        <v>2054</v>
      </c>
      <c r="K914" s="10"/>
      <c r="L914" s="9"/>
      <c r="M914" s="9"/>
      <c r="N914" s="107"/>
      <c r="O914" s="141"/>
      <c r="P914" s="142"/>
      <c r="Q914" s="522"/>
      <c r="R914" s="521">
        <v>613</v>
      </c>
      <c r="S914" s="107">
        <f t="shared" si="115"/>
        <v>725</v>
      </c>
      <c r="T914" s="141">
        <f>+AH914+AU914+BH914+BK914+BX914+CK914</f>
        <v>613</v>
      </c>
      <c r="U914" s="142">
        <f t="shared" si="114"/>
        <v>0</v>
      </c>
      <c r="V914" s="260"/>
      <c r="W914" s="131"/>
      <c r="X914" s="55"/>
      <c r="Y914" s="55"/>
      <c r="Z914" s="55"/>
      <c r="AA914" s="55"/>
      <c r="AB914" s="55"/>
      <c r="AC914" s="55"/>
      <c r="AD914" s="9"/>
      <c r="AE914" s="9"/>
      <c r="AF914" s="9"/>
      <c r="AG914" s="273"/>
      <c r="AH914" s="271">
        <v>463</v>
      </c>
      <c r="AI914" s="271"/>
      <c r="AJ914" s="131"/>
      <c r="AK914" s="55"/>
      <c r="AL914" s="55"/>
      <c r="AM914" s="55"/>
      <c r="AN914" s="55"/>
      <c r="AO914" s="55"/>
      <c r="AP914" s="55"/>
      <c r="AQ914" s="9"/>
      <c r="AR914" s="9"/>
      <c r="AS914" s="9"/>
      <c r="AT914" s="273"/>
      <c r="AU914" s="271">
        <v>2</v>
      </c>
      <c r="AV914" s="271"/>
      <c r="AW914" s="131"/>
      <c r="AX914" s="55"/>
      <c r="AY914" s="55"/>
      <c r="AZ914" s="68"/>
      <c r="BA914" s="68"/>
      <c r="BB914" s="68"/>
      <c r="BC914" s="68"/>
      <c r="BD914" s="68"/>
      <c r="BE914" s="68"/>
      <c r="BF914" s="213"/>
      <c r="BG914" s="273"/>
      <c r="BH914" s="275">
        <v>0</v>
      </c>
      <c r="BI914" s="277"/>
      <c r="BJ914" s="693"/>
      <c r="BK914" s="271">
        <v>0</v>
      </c>
      <c r="BL914" s="271"/>
      <c r="BM914" s="131"/>
      <c r="BN914" s="55"/>
      <c r="BO914" s="55"/>
      <c r="BP914" s="94"/>
      <c r="BQ914" s="94"/>
      <c r="BR914" s="94"/>
      <c r="BS914" s="94"/>
      <c r="BT914" s="94"/>
      <c r="BU914" s="94"/>
      <c r="BV914" s="94"/>
      <c r="BW914" s="273"/>
      <c r="BX914" s="271">
        <v>85</v>
      </c>
      <c r="BY914" s="271"/>
      <c r="BZ914" s="55"/>
      <c r="CA914" s="55"/>
      <c r="CB914" s="55"/>
      <c r="CC914" s="55"/>
      <c r="CD914" s="55"/>
      <c r="CE914" s="55"/>
      <c r="CF914" s="55"/>
      <c r="CG914" s="9"/>
      <c r="CH914" s="9"/>
      <c r="CI914" s="9"/>
      <c r="CJ914" s="273"/>
      <c r="CK914" s="271">
        <v>63</v>
      </c>
      <c r="CL914" s="271"/>
    </row>
    <row r="915" spans="1:90" ht="12.95" customHeight="1" x14ac:dyDescent="0.2">
      <c r="A915" s="72"/>
      <c r="B915" s="255" t="s">
        <v>2199</v>
      </c>
      <c r="C915" s="255" t="s">
        <v>2054</v>
      </c>
      <c r="K915" s="10"/>
      <c r="L915" s="9"/>
      <c r="M915" s="9"/>
      <c r="N915" s="107"/>
      <c r="O915" s="141"/>
      <c r="P915" s="142"/>
      <c r="Q915" s="522"/>
      <c r="R915" s="354">
        <v>641</v>
      </c>
      <c r="S915" s="107">
        <f t="shared" si="115"/>
        <v>720</v>
      </c>
      <c r="T915" s="141">
        <f>+AH915+AU915+BH915+BK915+BX915+CK915</f>
        <v>641</v>
      </c>
      <c r="U915" s="142">
        <f t="shared" si="114"/>
        <v>0</v>
      </c>
      <c r="V915" s="260"/>
      <c r="W915" s="131"/>
      <c r="X915" s="55"/>
      <c r="Y915" s="55"/>
      <c r="Z915" s="55"/>
      <c r="AA915" s="55"/>
      <c r="AB915" s="55"/>
      <c r="AC915" s="55"/>
      <c r="AD915" s="9"/>
      <c r="AE915" s="9"/>
      <c r="AF915" s="9"/>
      <c r="AG915" s="271"/>
      <c r="AH915" s="271">
        <v>408</v>
      </c>
      <c r="AI915" s="271"/>
      <c r="AJ915" s="131"/>
      <c r="AK915" s="55"/>
      <c r="AL915" s="55"/>
      <c r="AM915" s="55"/>
      <c r="AN915" s="55"/>
      <c r="AO915" s="55"/>
      <c r="AP915" s="55"/>
      <c r="AQ915" s="9"/>
      <c r="AR915" s="9"/>
      <c r="AS915" s="9"/>
      <c r="AT915" s="271"/>
      <c r="AU915" s="271">
        <v>0</v>
      </c>
      <c r="AV915" s="271"/>
      <c r="AW915" s="131"/>
      <c r="AX915" s="55"/>
      <c r="AY915" s="55"/>
      <c r="AZ915" s="68"/>
      <c r="BA915" s="68"/>
      <c r="BB915" s="68"/>
      <c r="BC915" s="68"/>
      <c r="BD915" s="68"/>
      <c r="BE915" s="68"/>
      <c r="BF915" s="213"/>
      <c r="BG915" s="271"/>
      <c r="BH915" s="275">
        <v>0</v>
      </c>
      <c r="BI915" s="277"/>
      <c r="BJ915" s="691"/>
      <c r="BK915" s="271">
        <v>179</v>
      </c>
      <c r="BL915" s="271"/>
      <c r="BM915" s="131"/>
      <c r="BN915" s="55"/>
      <c r="BO915" s="55"/>
      <c r="BP915" s="94"/>
      <c r="BQ915" s="94"/>
      <c r="BR915" s="94"/>
      <c r="BS915" s="94"/>
      <c r="BT915" s="94"/>
      <c r="BU915" s="94"/>
      <c r="BV915" s="94"/>
      <c r="BW915" s="271"/>
      <c r="BX915" s="271">
        <v>54</v>
      </c>
      <c r="BY915" s="271"/>
      <c r="BZ915" s="55"/>
      <c r="CA915" s="55"/>
      <c r="CB915" s="55"/>
      <c r="CC915" s="55"/>
      <c r="CD915" s="55"/>
      <c r="CE915" s="55"/>
      <c r="CF915" s="55"/>
      <c r="CG915" s="9"/>
      <c r="CH915" s="9"/>
      <c r="CI915" s="9"/>
      <c r="CJ915" s="271"/>
      <c r="CK915" s="271">
        <v>0</v>
      </c>
      <c r="CL915" s="271"/>
    </row>
    <row r="916" spans="1:90" ht="12.95" customHeight="1" x14ac:dyDescent="0.2">
      <c r="A916" s="72" t="s">
        <v>459</v>
      </c>
      <c r="B916" s="255" t="s">
        <v>2205</v>
      </c>
      <c r="C916" s="255" t="s">
        <v>2054</v>
      </c>
      <c r="K916" s="10"/>
      <c r="L916" s="9"/>
      <c r="M916" s="9"/>
      <c r="N916" s="107"/>
      <c r="O916" s="141"/>
      <c r="P916" s="142"/>
      <c r="Q916" s="523"/>
      <c r="R916" s="554">
        <v>373</v>
      </c>
      <c r="S916" s="107">
        <f t="shared" si="115"/>
        <v>802</v>
      </c>
      <c r="T916" s="141">
        <f>+AH916+AU916+BH916+BK916+BX916+CK916</f>
        <v>373</v>
      </c>
      <c r="U916" s="142">
        <f t="shared" si="114"/>
        <v>0</v>
      </c>
      <c r="V916" s="260"/>
      <c r="W916" s="131"/>
      <c r="X916" s="55"/>
      <c r="Y916" s="55"/>
      <c r="Z916" s="55"/>
      <c r="AA916" s="55"/>
      <c r="AB916" s="55"/>
      <c r="AC916" s="55"/>
      <c r="AD916" s="9"/>
      <c r="AE916" s="9"/>
      <c r="AF916" s="9"/>
      <c r="AG916" s="271"/>
      <c r="AH916" s="271">
        <v>101</v>
      </c>
      <c r="AI916" s="271"/>
      <c r="AJ916" s="131"/>
      <c r="AK916" s="55"/>
      <c r="AL916" s="55"/>
      <c r="AM916" s="55"/>
      <c r="AN916" s="55"/>
      <c r="AO916" s="55"/>
      <c r="AP916" s="55"/>
      <c r="AQ916" s="9"/>
      <c r="AR916" s="9"/>
      <c r="AS916" s="9"/>
      <c r="AT916" s="271"/>
      <c r="AU916" s="271">
        <v>127</v>
      </c>
      <c r="AV916" s="271"/>
      <c r="AW916" s="131"/>
      <c r="AX916" s="55"/>
      <c r="AY916" s="55"/>
      <c r="AZ916" s="68"/>
      <c r="BA916" s="68"/>
      <c r="BB916" s="68"/>
      <c r="BC916" s="68"/>
      <c r="BD916" s="68"/>
      <c r="BE916" s="68"/>
      <c r="BF916" s="213"/>
      <c r="BG916" s="271"/>
      <c r="BH916" s="275">
        <v>4</v>
      </c>
      <c r="BI916" s="277"/>
      <c r="BJ916" s="691"/>
      <c r="BK916" s="271">
        <v>0</v>
      </c>
      <c r="BL916" s="271"/>
      <c r="BM916" s="131"/>
      <c r="BN916" s="55"/>
      <c r="BO916" s="55"/>
      <c r="BP916" s="94"/>
      <c r="BQ916" s="94"/>
      <c r="BR916" s="94"/>
      <c r="BS916" s="94"/>
      <c r="BT916" s="94"/>
      <c r="BU916" s="94"/>
      <c r="BV916" s="94"/>
      <c r="BW916" s="271"/>
      <c r="BX916" s="271">
        <v>141</v>
      </c>
      <c r="BY916" s="271"/>
      <c r="BZ916" s="55"/>
      <c r="CA916" s="55"/>
      <c r="CB916" s="55"/>
      <c r="CC916" s="55"/>
      <c r="CD916" s="55"/>
      <c r="CE916" s="55"/>
      <c r="CF916" s="55"/>
      <c r="CG916" s="9"/>
      <c r="CH916" s="9"/>
      <c r="CI916" s="9"/>
      <c r="CJ916" s="271"/>
      <c r="CK916" s="271">
        <v>0</v>
      </c>
      <c r="CL916" s="271"/>
    </row>
    <row r="917" spans="1:90" ht="12.95" customHeight="1" x14ac:dyDescent="0.2">
      <c r="A917" s="72"/>
      <c r="B917" s="255" t="s">
        <v>2206</v>
      </c>
      <c r="C917" s="255" t="s">
        <v>2054</v>
      </c>
      <c r="K917" s="10"/>
      <c r="L917" s="9"/>
      <c r="M917" s="9"/>
      <c r="N917" s="107"/>
      <c r="O917" s="141"/>
      <c r="P917" s="142"/>
      <c r="Q917" s="525"/>
      <c r="R917" s="524">
        <v>551</v>
      </c>
      <c r="S917" s="107">
        <f t="shared" si="115"/>
        <v>738</v>
      </c>
      <c r="T917" s="141">
        <f>+AH917+AU917+BH917+BK917+BX917+CK917</f>
        <v>551</v>
      </c>
      <c r="U917" s="142">
        <f t="shared" si="114"/>
        <v>0</v>
      </c>
      <c r="V917" s="260"/>
      <c r="W917" s="131"/>
      <c r="X917" s="55"/>
      <c r="Y917" s="55"/>
      <c r="Z917" s="55"/>
      <c r="AA917" s="55"/>
      <c r="AB917" s="55"/>
      <c r="AC917" s="55"/>
      <c r="AD917" s="9"/>
      <c r="AE917" s="9"/>
      <c r="AF917" s="9"/>
      <c r="AG917" s="273"/>
      <c r="AH917" s="271">
        <v>322</v>
      </c>
      <c r="AI917" s="271"/>
      <c r="AJ917" s="131"/>
      <c r="AK917" s="55"/>
      <c r="AL917" s="55"/>
      <c r="AM917" s="55"/>
      <c r="AN917" s="55"/>
      <c r="AO917" s="55"/>
      <c r="AP917" s="55"/>
      <c r="AQ917" s="9"/>
      <c r="AR917" s="9"/>
      <c r="AS917" s="9"/>
      <c r="AT917" s="273"/>
      <c r="AU917" s="271">
        <v>0</v>
      </c>
      <c r="AV917" s="271"/>
      <c r="AW917" s="131"/>
      <c r="AX917" s="55"/>
      <c r="AY917" s="55"/>
      <c r="AZ917" s="68"/>
      <c r="BA917" s="68"/>
      <c r="BB917" s="68"/>
      <c r="BC917" s="68"/>
      <c r="BD917" s="68"/>
      <c r="BE917" s="68"/>
      <c r="BF917" s="213"/>
      <c r="BG917" s="273"/>
      <c r="BH917" s="275">
        <v>105</v>
      </c>
      <c r="BI917" s="277"/>
      <c r="BJ917" s="693"/>
      <c r="BK917" s="271">
        <v>5</v>
      </c>
      <c r="BL917" s="271"/>
      <c r="BM917" s="131"/>
      <c r="BN917" s="55"/>
      <c r="BO917" s="55"/>
      <c r="BP917" s="94"/>
      <c r="BQ917" s="94"/>
      <c r="BR917" s="94"/>
      <c r="BS917" s="94"/>
      <c r="BT917" s="94"/>
      <c r="BU917" s="94"/>
      <c r="BV917" s="94"/>
      <c r="BW917" s="273"/>
      <c r="BX917" s="271">
        <v>119</v>
      </c>
      <c r="BY917" s="271"/>
      <c r="BZ917" s="55"/>
      <c r="CA917" s="55"/>
      <c r="CB917" s="55"/>
      <c r="CC917" s="55"/>
      <c r="CD917" s="55"/>
      <c r="CE917" s="55"/>
      <c r="CF917" s="55"/>
      <c r="CG917" s="9"/>
      <c r="CH917" s="9"/>
      <c r="CI917" s="9"/>
      <c r="CJ917" s="271"/>
      <c r="CK917" s="271">
        <v>0</v>
      </c>
      <c r="CL917" s="271"/>
    </row>
    <row r="918" spans="1:90" ht="12.95" customHeight="1" x14ac:dyDescent="0.2">
      <c r="A918" s="72" t="s">
        <v>431</v>
      </c>
      <c r="B918" s="255" t="s">
        <v>2213</v>
      </c>
      <c r="C918" s="255" t="s">
        <v>2054</v>
      </c>
      <c r="K918" s="10"/>
      <c r="L918" s="9"/>
      <c r="M918" s="9"/>
      <c r="N918" s="107"/>
      <c r="O918" s="141"/>
      <c r="P918" s="142"/>
      <c r="Q918" s="527"/>
      <c r="R918" s="526">
        <v>489</v>
      </c>
      <c r="S918" s="107">
        <f t="shared" si="115"/>
        <v>754</v>
      </c>
      <c r="T918" s="141">
        <f>+AH918+AU918+BH918+BK918+BX918+CK918</f>
        <v>489</v>
      </c>
      <c r="U918" s="142">
        <f t="shared" si="114"/>
        <v>0</v>
      </c>
      <c r="V918" s="260"/>
      <c r="W918" s="131"/>
      <c r="X918" s="55"/>
      <c r="Y918" s="55"/>
      <c r="Z918" s="55"/>
      <c r="AA918" s="55"/>
      <c r="AB918" s="55"/>
      <c r="AC918" s="55"/>
      <c r="AD918" s="9"/>
      <c r="AE918" s="9"/>
      <c r="AF918" s="9"/>
      <c r="AG918" s="273"/>
      <c r="AH918" s="271">
        <v>377</v>
      </c>
      <c r="AI918" s="271"/>
      <c r="AJ918" s="131"/>
      <c r="AK918" s="55"/>
      <c r="AL918" s="55"/>
      <c r="AM918" s="55"/>
      <c r="AN918" s="55"/>
      <c r="AO918" s="55"/>
      <c r="AP918" s="55"/>
      <c r="AQ918" s="9"/>
      <c r="AR918" s="9"/>
      <c r="AS918" s="9"/>
      <c r="AT918" s="273"/>
      <c r="AU918" s="271">
        <v>33</v>
      </c>
      <c r="AV918" s="271"/>
      <c r="AW918" s="131"/>
      <c r="AX918" s="55"/>
      <c r="AY918" s="55"/>
      <c r="AZ918" s="68"/>
      <c r="BA918" s="68"/>
      <c r="BB918" s="68"/>
      <c r="BC918" s="68"/>
      <c r="BD918" s="68"/>
      <c r="BE918" s="68"/>
      <c r="BF918" s="213"/>
      <c r="BG918" s="273"/>
      <c r="BH918" s="275">
        <v>0</v>
      </c>
      <c r="BI918" s="277"/>
      <c r="BJ918" s="693"/>
      <c r="BK918" s="271">
        <v>0</v>
      </c>
      <c r="BL918" s="271"/>
      <c r="BM918" s="131"/>
      <c r="BN918" s="55"/>
      <c r="BO918" s="55"/>
      <c r="BP918" s="94"/>
      <c r="BQ918" s="94"/>
      <c r="BR918" s="94"/>
      <c r="BS918" s="94"/>
      <c r="BT918" s="94"/>
      <c r="BU918" s="94"/>
      <c r="BV918" s="94"/>
      <c r="BW918" s="273"/>
      <c r="BX918" s="271">
        <v>79</v>
      </c>
      <c r="BY918" s="271"/>
      <c r="BZ918" s="55"/>
      <c r="CA918" s="55"/>
      <c r="CB918" s="55"/>
      <c r="CC918" s="55"/>
      <c r="CD918" s="55"/>
      <c r="CE918" s="55"/>
      <c r="CF918" s="55"/>
      <c r="CG918" s="9"/>
      <c r="CH918" s="9"/>
      <c r="CI918" s="9"/>
      <c r="CJ918" s="271"/>
      <c r="CK918" s="271">
        <v>0</v>
      </c>
      <c r="CL918" s="271"/>
    </row>
    <row r="919" spans="1:90" ht="12.95" customHeight="1" x14ac:dyDescent="0.2">
      <c r="A919" s="72"/>
      <c r="B919" s="255" t="s">
        <v>2225</v>
      </c>
      <c r="C919" s="255" t="s">
        <v>2054</v>
      </c>
      <c r="K919" s="10"/>
      <c r="L919" s="9"/>
      <c r="M919" s="9"/>
      <c r="N919" s="107"/>
      <c r="O919" s="141"/>
      <c r="P919" s="142"/>
      <c r="Q919" s="528"/>
      <c r="R919" s="528">
        <v>445</v>
      </c>
      <c r="S919" s="107">
        <f t="shared" si="115"/>
        <v>780</v>
      </c>
      <c r="T919" s="141">
        <f>+AH919+AU919+BH919+BK919+BX919+CK919</f>
        <v>445</v>
      </c>
      <c r="U919" s="142">
        <f t="shared" si="114"/>
        <v>0</v>
      </c>
      <c r="V919" s="260"/>
      <c r="W919" s="131"/>
      <c r="X919" s="55"/>
      <c r="Y919" s="55"/>
      <c r="Z919" s="55"/>
      <c r="AA919" s="55"/>
      <c r="AB919" s="55"/>
      <c r="AC919" s="55"/>
      <c r="AD919" s="9"/>
      <c r="AE919" s="9"/>
      <c r="AF919" s="9"/>
      <c r="AG919" s="271"/>
      <c r="AH919" s="271">
        <v>281</v>
      </c>
      <c r="AI919" s="271"/>
      <c r="AJ919" s="131"/>
      <c r="AK919" s="55"/>
      <c r="AL919" s="55"/>
      <c r="AM919" s="55"/>
      <c r="AN919" s="55"/>
      <c r="AO919" s="55"/>
      <c r="AP919" s="55"/>
      <c r="AQ919" s="9"/>
      <c r="AR919" s="9"/>
      <c r="AS919" s="9"/>
      <c r="AT919" s="271"/>
      <c r="AU919" s="271">
        <v>20</v>
      </c>
      <c r="AV919" s="271"/>
      <c r="AW919" s="131"/>
      <c r="AX919" s="55"/>
      <c r="AY919" s="55"/>
      <c r="AZ919" s="68"/>
      <c r="BA919" s="68"/>
      <c r="BB919" s="68"/>
      <c r="BC919" s="68"/>
      <c r="BD919" s="68"/>
      <c r="BE919" s="68"/>
      <c r="BF919" s="213"/>
      <c r="BG919" s="271"/>
      <c r="BH919" s="275">
        <v>0</v>
      </c>
      <c r="BI919" s="277"/>
      <c r="BJ919" s="691"/>
      <c r="BK919" s="271">
        <v>24</v>
      </c>
      <c r="BL919" s="271"/>
      <c r="BM919" s="131"/>
      <c r="BN919" s="55"/>
      <c r="BO919" s="55"/>
      <c r="BP919" s="94"/>
      <c r="BQ919" s="94"/>
      <c r="BR919" s="94"/>
      <c r="BS919" s="94"/>
      <c r="BT919" s="94"/>
      <c r="BU919" s="94"/>
      <c r="BV919" s="94"/>
      <c r="BW919" s="271"/>
      <c r="BX919" s="271">
        <v>120</v>
      </c>
      <c r="BY919" s="271"/>
      <c r="BZ919" s="55"/>
      <c r="CA919" s="55"/>
      <c r="CB919" s="55"/>
      <c r="CC919" s="55"/>
      <c r="CD919" s="55"/>
      <c r="CE919" s="55"/>
      <c r="CF919" s="55"/>
      <c r="CG919" s="9"/>
      <c r="CH919" s="9"/>
      <c r="CI919" s="9"/>
      <c r="CJ919" s="271"/>
      <c r="CK919" s="271">
        <v>0</v>
      </c>
      <c r="CL919" s="271"/>
    </row>
    <row r="920" spans="1:90" ht="12.95" customHeight="1" x14ac:dyDescent="0.2">
      <c r="A920" s="72"/>
      <c r="B920" s="255" t="s">
        <v>2226</v>
      </c>
      <c r="C920" s="255" t="s">
        <v>2054</v>
      </c>
      <c r="K920" s="10"/>
      <c r="L920" s="9"/>
      <c r="M920" s="9"/>
      <c r="N920" s="107"/>
      <c r="O920" s="141"/>
      <c r="P920" s="142"/>
      <c r="Q920" s="529"/>
      <c r="R920" s="528">
        <v>444</v>
      </c>
      <c r="S920" s="107">
        <f t="shared" si="115"/>
        <v>781</v>
      </c>
      <c r="T920" s="141">
        <f>+AH920+AU920+BH920+BK920+BX920+CK920</f>
        <v>444</v>
      </c>
      <c r="U920" s="142">
        <f t="shared" si="114"/>
        <v>0</v>
      </c>
      <c r="V920" s="260"/>
      <c r="W920" s="131"/>
      <c r="X920" s="55"/>
      <c r="Y920" s="55"/>
      <c r="Z920" s="55"/>
      <c r="AA920" s="55"/>
      <c r="AB920" s="55"/>
      <c r="AC920" s="55"/>
      <c r="AD920" s="9"/>
      <c r="AE920" s="9"/>
      <c r="AF920" s="9"/>
      <c r="AG920" s="273"/>
      <c r="AH920" s="271">
        <v>0</v>
      </c>
      <c r="AI920" s="271"/>
      <c r="AJ920" s="131"/>
      <c r="AK920" s="55"/>
      <c r="AL920" s="55"/>
      <c r="AM920" s="55"/>
      <c r="AN920" s="55"/>
      <c r="AO920" s="55"/>
      <c r="AP920" s="55"/>
      <c r="AQ920" s="9"/>
      <c r="AR920" s="9"/>
      <c r="AS920" s="9"/>
      <c r="AT920" s="271"/>
      <c r="AU920" s="271">
        <v>135</v>
      </c>
      <c r="AV920" s="271"/>
      <c r="AW920" s="131"/>
      <c r="AX920" s="55"/>
      <c r="AY920" s="55"/>
      <c r="AZ920" s="68"/>
      <c r="BA920" s="68"/>
      <c r="BB920" s="68"/>
      <c r="BC920" s="68"/>
      <c r="BD920" s="68"/>
      <c r="BE920" s="68"/>
      <c r="BF920" s="213"/>
      <c r="BG920" s="271"/>
      <c r="BH920" s="275">
        <v>14</v>
      </c>
      <c r="BI920" s="277"/>
      <c r="BJ920" s="691"/>
      <c r="BK920" s="271">
        <v>0</v>
      </c>
      <c r="BL920" s="271"/>
      <c r="BM920" s="131"/>
      <c r="BN920" s="55"/>
      <c r="BO920" s="55"/>
      <c r="BP920" s="94"/>
      <c r="BQ920" s="94"/>
      <c r="BR920" s="94"/>
      <c r="BS920" s="94"/>
      <c r="BT920" s="94"/>
      <c r="BU920" s="94"/>
      <c r="BV920" s="94"/>
      <c r="BW920" s="271"/>
      <c r="BX920" s="271">
        <v>295</v>
      </c>
      <c r="BY920" s="271"/>
      <c r="BZ920" s="55"/>
      <c r="CA920" s="55"/>
      <c r="CB920" s="55"/>
      <c r="CC920" s="55"/>
      <c r="CD920" s="55"/>
      <c r="CE920" s="55"/>
      <c r="CF920" s="55"/>
      <c r="CG920" s="9"/>
      <c r="CH920" s="9"/>
      <c r="CI920" s="9"/>
      <c r="CJ920" s="271"/>
      <c r="CK920" s="271">
        <v>0</v>
      </c>
      <c r="CL920" s="271"/>
    </row>
    <row r="921" spans="1:90" ht="12.95" customHeight="1" x14ac:dyDescent="0.2">
      <c r="A921" s="72"/>
      <c r="B921" s="255" t="s">
        <v>2229</v>
      </c>
      <c r="C921" s="255" t="s">
        <v>2054</v>
      </c>
      <c r="D921" s="262"/>
      <c r="E921" s="56"/>
      <c r="F921" s="44"/>
      <c r="G921" s="52"/>
      <c r="H921" s="44"/>
      <c r="I921" s="44"/>
      <c r="J921" s="44"/>
      <c r="K921" s="44"/>
      <c r="L921" s="44"/>
      <c r="M921" s="44"/>
      <c r="N921" s="107"/>
      <c r="O921" s="141"/>
      <c r="P921" s="142"/>
      <c r="Q921" s="531"/>
      <c r="R921" s="530">
        <v>419</v>
      </c>
      <c r="S921" s="107">
        <f t="shared" si="115"/>
        <v>790</v>
      </c>
      <c r="T921" s="141">
        <f>+AH921+AU921+BH921+BK921+BX921+CK921</f>
        <v>419</v>
      </c>
      <c r="U921" s="142">
        <f t="shared" si="114"/>
        <v>0</v>
      </c>
      <c r="V921" s="260"/>
      <c r="W921" s="263"/>
      <c r="X921" s="56"/>
      <c r="Y921" s="44"/>
      <c r="Z921" s="44"/>
      <c r="AA921" s="44"/>
      <c r="AB921" s="44"/>
      <c r="AC921" s="44"/>
      <c r="AD921" s="44"/>
      <c r="AE921" s="44"/>
      <c r="AF921" s="44"/>
      <c r="AG921" s="271"/>
      <c r="AH921" s="271">
        <v>223</v>
      </c>
      <c r="AI921" s="271"/>
      <c r="AJ921" s="263"/>
      <c r="AK921" s="56"/>
      <c r="AL921" s="44"/>
      <c r="AM921" s="44"/>
      <c r="AN921" s="44"/>
      <c r="AO921" s="44"/>
      <c r="AP921" s="44"/>
      <c r="AQ921" s="44"/>
      <c r="AR921" s="44"/>
      <c r="AS921" s="44"/>
      <c r="AT921" s="271"/>
      <c r="AU921" s="271">
        <v>25</v>
      </c>
      <c r="AV921" s="271"/>
      <c r="AW921" s="263"/>
      <c r="AX921" s="56"/>
      <c r="AY921" s="44"/>
      <c r="AZ921" s="66"/>
      <c r="BA921" s="66"/>
      <c r="BB921" s="66"/>
      <c r="BC921" s="66"/>
      <c r="BD921" s="66"/>
      <c r="BE921" s="66"/>
      <c r="BF921" s="217"/>
      <c r="BG921" s="271"/>
      <c r="BH921" s="275">
        <v>0</v>
      </c>
      <c r="BI921" s="277"/>
      <c r="BJ921" s="691"/>
      <c r="BK921" s="271">
        <v>0</v>
      </c>
      <c r="BL921" s="271"/>
      <c r="BM921" s="263"/>
      <c r="BN921" s="99"/>
      <c r="BO921" s="44"/>
      <c r="BP921" s="44"/>
      <c r="BQ921" s="44"/>
      <c r="BR921" s="44"/>
      <c r="BS921" s="44"/>
      <c r="BT921" s="44"/>
      <c r="BU921" s="44"/>
      <c r="BV921" s="44"/>
      <c r="BW921" s="271"/>
      <c r="BX921" s="271">
        <v>171</v>
      </c>
      <c r="BY921" s="271"/>
      <c r="BZ921" s="262"/>
      <c r="CA921" s="262"/>
      <c r="CB921" s="56"/>
      <c r="CC921" s="44"/>
      <c r="CD921" s="52"/>
      <c r="CE921" s="44"/>
      <c r="CF921" s="44"/>
      <c r="CG921" s="44"/>
      <c r="CH921" s="44"/>
      <c r="CI921" s="44"/>
      <c r="CJ921" s="271"/>
      <c r="CK921" s="271">
        <v>0</v>
      </c>
      <c r="CL921" s="271"/>
    </row>
    <row r="922" spans="1:90" ht="12.95" customHeight="1" x14ac:dyDescent="0.2">
      <c r="A922" s="72"/>
      <c r="B922" s="255" t="s">
        <v>2231</v>
      </c>
      <c r="C922" s="255" t="s">
        <v>2054</v>
      </c>
      <c r="K922" s="10"/>
      <c r="L922" s="9"/>
      <c r="M922" s="9"/>
      <c r="N922" s="107"/>
      <c r="O922" s="141"/>
      <c r="P922" s="142"/>
      <c r="Q922" s="530"/>
      <c r="R922" s="530">
        <v>404</v>
      </c>
      <c r="S922" s="107">
        <f t="shared" si="115"/>
        <v>794</v>
      </c>
      <c r="T922" s="141">
        <f>+AH922+AU922+BH922+BK922+BX922+CK922</f>
        <v>404</v>
      </c>
      <c r="U922" s="142">
        <f t="shared" si="114"/>
        <v>0</v>
      </c>
      <c r="V922" s="260"/>
      <c r="W922" s="131"/>
      <c r="X922" s="55"/>
      <c r="Y922" s="55"/>
      <c r="Z922" s="55"/>
      <c r="AA922" s="55"/>
      <c r="AB922" s="55"/>
      <c r="AC922" s="55"/>
      <c r="AD922" s="9"/>
      <c r="AE922" s="9"/>
      <c r="AF922" s="9"/>
      <c r="AG922" s="271"/>
      <c r="AH922" s="271">
        <v>304</v>
      </c>
      <c r="AI922" s="271"/>
      <c r="AJ922" s="131"/>
      <c r="AK922" s="55"/>
      <c r="AL922" s="55"/>
      <c r="AM922" s="55"/>
      <c r="AN922" s="55"/>
      <c r="AO922" s="55"/>
      <c r="AP922" s="55"/>
      <c r="AQ922" s="9"/>
      <c r="AR922" s="9"/>
      <c r="AS922" s="9"/>
      <c r="AT922" s="271"/>
      <c r="AU922" s="271">
        <v>10</v>
      </c>
      <c r="AV922" s="271"/>
      <c r="AW922" s="131"/>
      <c r="AX922" s="55"/>
      <c r="AY922" s="55"/>
      <c r="AZ922" s="68"/>
      <c r="BA922" s="68"/>
      <c r="BB922" s="68"/>
      <c r="BC922" s="68"/>
      <c r="BD922" s="68"/>
      <c r="BE922" s="68"/>
      <c r="BF922" s="213"/>
      <c r="BG922" s="271"/>
      <c r="BH922" s="275">
        <v>90</v>
      </c>
      <c r="BI922" s="277"/>
      <c r="BJ922" s="691"/>
      <c r="BK922" s="271">
        <v>0</v>
      </c>
      <c r="BL922" s="271"/>
      <c r="BM922" s="131"/>
      <c r="BN922" s="55"/>
      <c r="BO922" s="55"/>
      <c r="BP922" s="94"/>
      <c r="BQ922" s="94"/>
      <c r="BR922" s="94"/>
      <c r="BS922" s="94"/>
      <c r="BT922" s="94"/>
      <c r="BU922" s="94"/>
      <c r="BV922" s="94"/>
      <c r="BW922" s="271"/>
      <c r="BX922" s="271">
        <v>0</v>
      </c>
      <c r="BY922" s="271"/>
      <c r="BZ922" s="55"/>
      <c r="CA922" s="55"/>
      <c r="CB922" s="55"/>
      <c r="CC922" s="55"/>
      <c r="CD922" s="55"/>
      <c r="CE922" s="55"/>
      <c r="CF922" s="55"/>
      <c r="CG922" s="9"/>
      <c r="CH922" s="9"/>
      <c r="CI922" s="9"/>
      <c r="CJ922" s="271"/>
      <c r="CK922" s="271">
        <v>0</v>
      </c>
      <c r="CL922" s="271"/>
    </row>
    <row r="923" spans="1:90" ht="12.95" customHeight="1" x14ac:dyDescent="0.2">
      <c r="A923" s="72"/>
      <c r="B923" s="255" t="s">
        <v>2232</v>
      </c>
      <c r="C923" s="255" t="s">
        <v>2054</v>
      </c>
      <c r="K923" s="10"/>
      <c r="L923" s="9"/>
      <c r="M923" s="9"/>
      <c r="N923" s="107"/>
      <c r="O923" s="141"/>
      <c r="P923" s="142"/>
      <c r="Q923" s="531"/>
      <c r="R923" s="530">
        <v>404</v>
      </c>
      <c r="S923" s="107">
        <f t="shared" si="115"/>
        <v>794</v>
      </c>
      <c r="T923" s="141">
        <f>+AH923+AU923+BH923+BK923+BX923+CK923</f>
        <v>404</v>
      </c>
      <c r="U923" s="142">
        <f t="shared" ref="U923:U986" si="118">+T923-R923</f>
        <v>0</v>
      </c>
      <c r="V923" s="260"/>
      <c r="W923" s="131"/>
      <c r="X923" s="55"/>
      <c r="Y923" s="55"/>
      <c r="Z923" s="55"/>
      <c r="AA923" s="55"/>
      <c r="AB923" s="55"/>
      <c r="AC923" s="55"/>
      <c r="AD923" s="9"/>
      <c r="AE923" s="9"/>
      <c r="AF923" s="9"/>
      <c r="AG923" s="273"/>
      <c r="AH923" s="271">
        <v>30</v>
      </c>
      <c r="AI923" s="271"/>
      <c r="AJ923" s="131"/>
      <c r="AK923" s="55"/>
      <c r="AL923" s="55"/>
      <c r="AM923" s="55"/>
      <c r="AN923" s="55"/>
      <c r="AO923" s="55"/>
      <c r="AP923" s="55"/>
      <c r="AQ923" s="9"/>
      <c r="AR923" s="9"/>
      <c r="AS923" s="9"/>
      <c r="AT923" s="273"/>
      <c r="AU923" s="271">
        <v>0</v>
      </c>
      <c r="AV923" s="271"/>
      <c r="AW923" s="131"/>
      <c r="AX923" s="55"/>
      <c r="AY923" s="55"/>
      <c r="AZ923" s="68"/>
      <c r="BA923" s="68"/>
      <c r="BB923" s="68"/>
      <c r="BC923" s="68"/>
      <c r="BD923" s="68"/>
      <c r="BE923" s="68"/>
      <c r="BF923" s="213"/>
      <c r="BG923" s="273"/>
      <c r="BH923" s="275">
        <v>0</v>
      </c>
      <c r="BI923" s="277"/>
      <c r="BJ923" s="693"/>
      <c r="BK923" s="271">
        <v>0</v>
      </c>
      <c r="BL923" s="271"/>
      <c r="BM923" s="131"/>
      <c r="BN923" s="55"/>
      <c r="BO923" s="55"/>
      <c r="BP923" s="94"/>
      <c r="BQ923" s="94"/>
      <c r="BR923" s="94"/>
      <c r="BS923" s="94"/>
      <c r="BT923" s="94"/>
      <c r="BU923" s="94"/>
      <c r="BV923" s="94"/>
      <c r="BW923" s="273"/>
      <c r="BX923" s="271">
        <v>374</v>
      </c>
      <c r="BY923" s="271"/>
      <c r="BZ923" s="55"/>
      <c r="CA923" s="55"/>
      <c r="CB923" s="55"/>
      <c r="CC923" s="55"/>
      <c r="CD923" s="55"/>
      <c r="CE923" s="55"/>
      <c r="CF923" s="55"/>
      <c r="CG923" s="9"/>
      <c r="CH923" s="9"/>
      <c r="CI923" s="9"/>
      <c r="CJ923" s="271"/>
      <c r="CK923" s="271">
        <v>0</v>
      </c>
      <c r="CL923" s="271"/>
    </row>
    <row r="924" spans="1:90" ht="12.95" customHeight="1" x14ac:dyDescent="0.2">
      <c r="B924" s="272" t="s">
        <v>2236</v>
      </c>
      <c r="C924" s="272" t="s">
        <v>2054</v>
      </c>
      <c r="K924" s="10"/>
      <c r="L924" s="9"/>
      <c r="M924" s="9"/>
      <c r="N924" s="107"/>
      <c r="O924" s="141"/>
      <c r="P924" s="142"/>
      <c r="Q924" s="533"/>
      <c r="R924" s="532">
        <v>365</v>
      </c>
      <c r="S924" s="107">
        <f t="shared" si="115"/>
        <v>803</v>
      </c>
      <c r="T924" s="141">
        <f>+AH924+AU924+BH924+BK924+BX924+CK924</f>
        <v>365</v>
      </c>
      <c r="U924" s="142">
        <f t="shared" si="118"/>
        <v>0</v>
      </c>
      <c r="V924" s="260"/>
      <c r="W924" s="55"/>
      <c r="X924" s="55"/>
      <c r="Y924" s="55"/>
      <c r="Z924" s="55"/>
      <c r="AA924" s="55"/>
      <c r="AB924" s="55"/>
      <c r="AC924" s="55"/>
      <c r="AD924" s="9"/>
      <c r="AE924" s="9"/>
      <c r="AF924" s="9"/>
      <c r="AG924" s="271"/>
      <c r="AH924" s="271">
        <v>169</v>
      </c>
      <c r="AI924" s="271"/>
      <c r="AJ924" s="55"/>
      <c r="AK924" s="55"/>
      <c r="AL924" s="55"/>
      <c r="AM924" s="55"/>
      <c r="AN924" s="55"/>
      <c r="AO924" s="55"/>
      <c r="AP924" s="135"/>
      <c r="AQ924" s="136"/>
      <c r="AR924" s="136"/>
      <c r="AS924" s="136"/>
      <c r="AT924" s="271"/>
      <c r="AU924" s="271">
        <v>0</v>
      </c>
      <c r="AV924" s="271"/>
      <c r="AW924" s="55"/>
      <c r="AX924" s="55"/>
      <c r="AY924" s="55"/>
      <c r="AZ924" s="68"/>
      <c r="BA924" s="68"/>
      <c r="BB924" s="68"/>
      <c r="BC924" s="68"/>
      <c r="BD924" s="68"/>
      <c r="BE924" s="68"/>
      <c r="BF924" s="68"/>
      <c r="BG924" s="271"/>
      <c r="BH924" s="275">
        <v>0</v>
      </c>
      <c r="BI924" s="277"/>
      <c r="BJ924" s="691"/>
      <c r="BK924" s="271">
        <v>16</v>
      </c>
      <c r="BL924" s="271"/>
      <c r="BM924" s="55"/>
      <c r="BN924" s="55"/>
      <c r="BO924" s="55"/>
      <c r="BP924" s="94"/>
      <c r="BQ924" s="94"/>
      <c r="BR924" s="94"/>
      <c r="BS924" s="94"/>
      <c r="BT924" s="94"/>
      <c r="BU924" s="94"/>
      <c r="BV924" s="94"/>
      <c r="BW924" s="271"/>
      <c r="BX924" s="271">
        <v>54</v>
      </c>
      <c r="BY924" s="271"/>
      <c r="BZ924" s="55"/>
      <c r="CA924" s="55"/>
      <c r="CB924" s="55"/>
      <c r="CC924" s="55"/>
      <c r="CD924" s="55"/>
      <c r="CE924" s="55"/>
      <c r="CF924" s="55"/>
      <c r="CG924" s="9"/>
      <c r="CH924" s="9"/>
      <c r="CI924" s="9"/>
      <c r="CJ924" s="271"/>
      <c r="CK924" s="271">
        <v>126</v>
      </c>
      <c r="CL924" s="271"/>
    </row>
    <row r="925" spans="1:90" ht="12.95" customHeight="1" x14ac:dyDescent="0.2">
      <c r="A925" s="182" t="s">
        <v>2023</v>
      </c>
      <c r="B925" s="272" t="s">
        <v>2239</v>
      </c>
      <c r="C925" s="272" t="s">
        <v>2054</v>
      </c>
      <c r="D925" s="262"/>
      <c r="E925" s="56"/>
      <c r="F925" s="44"/>
      <c r="G925" s="52"/>
      <c r="H925" s="44"/>
      <c r="I925" s="44"/>
      <c r="J925" s="44"/>
      <c r="K925" s="44"/>
      <c r="L925" s="44"/>
      <c r="M925" s="44"/>
      <c r="N925" s="107"/>
      <c r="O925" s="141"/>
      <c r="P925" s="142"/>
      <c r="Q925" s="532">
        <v>231</v>
      </c>
      <c r="R925" s="532">
        <v>343</v>
      </c>
      <c r="S925" s="107">
        <f t="shared" si="115"/>
        <v>809</v>
      </c>
      <c r="T925" s="141">
        <f>+AH925+AU925+BH925+BK925+BX925+CK925</f>
        <v>343</v>
      </c>
      <c r="U925" s="142">
        <f t="shared" si="118"/>
        <v>0</v>
      </c>
      <c r="V925" s="260"/>
      <c r="W925" s="263"/>
      <c r="X925" s="56"/>
      <c r="Y925" s="44"/>
      <c r="Z925" s="44"/>
      <c r="AA925" s="44"/>
      <c r="AB925" s="44"/>
      <c r="AC925" s="44"/>
      <c r="AD925" s="44"/>
      <c r="AE925" s="44"/>
      <c r="AF925" s="44"/>
      <c r="AG925" s="271">
        <v>81</v>
      </c>
      <c r="AH925" s="271">
        <v>145</v>
      </c>
      <c r="AI925" s="271"/>
      <c r="AJ925" s="263"/>
      <c r="AK925" s="56"/>
      <c r="AL925" s="44"/>
      <c r="AM925" s="44"/>
      <c r="AN925" s="44"/>
      <c r="AO925" s="44"/>
      <c r="AP925" s="44"/>
      <c r="AQ925" s="44"/>
      <c r="AR925" s="44"/>
      <c r="AS925" s="44"/>
      <c r="AT925" s="271">
        <v>0</v>
      </c>
      <c r="AU925" s="271">
        <v>0</v>
      </c>
      <c r="AV925" s="271"/>
      <c r="AW925" s="263"/>
      <c r="AX925" s="56"/>
      <c r="AY925" s="44"/>
      <c r="AZ925" s="66"/>
      <c r="BA925" s="66"/>
      <c r="BB925" s="66"/>
      <c r="BC925" s="66"/>
      <c r="BD925" s="66"/>
      <c r="BE925" s="66"/>
      <c r="BF925" s="217"/>
      <c r="BG925" s="271">
        <v>13</v>
      </c>
      <c r="BH925" s="275">
        <v>7</v>
      </c>
      <c r="BI925" s="277"/>
      <c r="BJ925" s="691">
        <v>9</v>
      </c>
      <c r="BK925" s="271">
        <v>0</v>
      </c>
      <c r="BL925" s="271"/>
      <c r="BM925" s="263"/>
      <c r="BN925" s="99"/>
      <c r="BO925" s="44"/>
      <c r="BP925" s="44"/>
      <c r="BQ925" s="44"/>
      <c r="BR925" s="44"/>
      <c r="BS925" s="44"/>
      <c r="BT925" s="44"/>
      <c r="BU925" s="44"/>
      <c r="BV925" s="44"/>
      <c r="BW925" s="271">
        <v>128</v>
      </c>
      <c r="BX925" s="271">
        <v>191</v>
      </c>
      <c r="BY925" s="271"/>
      <c r="BZ925" s="262"/>
      <c r="CA925" s="262"/>
      <c r="CB925" s="56"/>
      <c r="CC925" s="44"/>
      <c r="CD925" s="52"/>
      <c r="CE925" s="44"/>
      <c r="CF925" s="44"/>
      <c r="CG925" s="44"/>
      <c r="CH925" s="44"/>
      <c r="CI925" s="44"/>
      <c r="CJ925" s="271">
        <v>0</v>
      </c>
      <c r="CK925" s="271">
        <v>0</v>
      </c>
      <c r="CL925" s="271"/>
    </row>
    <row r="926" spans="1:90" ht="12.95" customHeight="1" x14ac:dyDescent="0.2">
      <c r="A926" s="72" t="s">
        <v>402</v>
      </c>
      <c r="B926" s="272" t="s">
        <v>2243</v>
      </c>
      <c r="C926" s="272" t="s">
        <v>2054</v>
      </c>
      <c r="K926" s="10"/>
      <c r="L926" s="9"/>
      <c r="M926" s="9"/>
      <c r="N926" s="107"/>
      <c r="O926" s="141"/>
      <c r="P926" s="142"/>
      <c r="Q926" s="535"/>
      <c r="R926" s="534">
        <v>322</v>
      </c>
      <c r="S926" s="107">
        <f t="shared" si="115"/>
        <v>818</v>
      </c>
      <c r="T926" s="141">
        <f>+AH926+AU926+BH926+BK926+BX926+CK926</f>
        <v>322</v>
      </c>
      <c r="U926" s="142">
        <f t="shared" si="118"/>
        <v>0</v>
      </c>
      <c r="V926" s="260"/>
      <c r="W926" s="131"/>
      <c r="X926" s="55"/>
      <c r="Y926" s="55"/>
      <c r="Z926" s="55"/>
      <c r="AA926" s="55"/>
      <c r="AB926" s="55"/>
      <c r="AC926" s="55"/>
      <c r="AD926" s="9"/>
      <c r="AE926" s="9"/>
      <c r="AF926" s="9"/>
      <c r="AG926" s="273"/>
      <c r="AH926" s="271">
        <v>322</v>
      </c>
      <c r="AI926" s="271"/>
      <c r="AJ926" s="131"/>
      <c r="AK926" s="55"/>
      <c r="AL926" s="55"/>
      <c r="AM926" s="55"/>
      <c r="AN926" s="55"/>
      <c r="AO926" s="55"/>
      <c r="AP926" s="55"/>
      <c r="AQ926" s="9"/>
      <c r="AR926" s="9"/>
      <c r="AS926" s="9"/>
      <c r="AT926" s="271"/>
      <c r="AU926" s="271">
        <v>0</v>
      </c>
      <c r="AV926" s="271"/>
      <c r="AW926" s="131"/>
      <c r="AX926" s="55"/>
      <c r="AY926" s="55"/>
      <c r="AZ926" s="68"/>
      <c r="BA926" s="68"/>
      <c r="BB926" s="68"/>
      <c r="BC926" s="68"/>
      <c r="BD926" s="68"/>
      <c r="BE926" s="68"/>
      <c r="BF926" s="213"/>
      <c r="BG926" s="271"/>
      <c r="BH926" s="275">
        <v>0</v>
      </c>
      <c r="BI926" s="277"/>
      <c r="BJ926" s="691"/>
      <c r="BK926" s="271">
        <v>0</v>
      </c>
      <c r="BL926" s="271"/>
      <c r="BM926" s="131"/>
      <c r="BN926" s="55"/>
      <c r="BO926" s="55"/>
      <c r="BP926" s="94"/>
      <c r="BQ926" s="94"/>
      <c r="BR926" s="94"/>
      <c r="BS926" s="94"/>
      <c r="BT926" s="94"/>
      <c r="BU926" s="94"/>
      <c r="BV926" s="94"/>
      <c r="BW926" s="271"/>
      <c r="BX926" s="271">
        <v>0</v>
      </c>
      <c r="BY926" s="271"/>
      <c r="BZ926" s="55"/>
      <c r="CA926" s="55"/>
      <c r="CB926" s="55"/>
      <c r="CC926" s="55"/>
      <c r="CD926" s="55"/>
      <c r="CE926" s="55"/>
      <c r="CF926" s="55"/>
      <c r="CG926" s="9"/>
      <c r="CH926" s="9"/>
      <c r="CI926" s="9"/>
      <c r="CJ926" s="271"/>
      <c r="CK926" s="271">
        <v>0</v>
      </c>
      <c r="CL926" s="271"/>
    </row>
    <row r="927" spans="1:90" ht="12.95" customHeight="1" x14ac:dyDescent="0.2">
      <c r="A927" s="72"/>
      <c r="B927" s="272" t="s">
        <v>2245</v>
      </c>
      <c r="C927" s="272" t="s">
        <v>2054</v>
      </c>
      <c r="K927" s="10"/>
      <c r="L927" s="9"/>
      <c r="M927" s="9"/>
      <c r="N927" s="107"/>
      <c r="O927" s="141"/>
      <c r="P927" s="142"/>
      <c r="Q927" s="537"/>
      <c r="R927" s="536">
        <v>316</v>
      </c>
      <c r="S927" s="107">
        <f t="shared" si="115"/>
        <v>821</v>
      </c>
      <c r="T927" s="141">
        <f>+AH927+AU927+BH927+BK927+BX927+CK927</f>
        <v>316</v>
      </c>
      <c r="U927" s="142">
        <f t="shared" si="118"/>
        <v>0</v>
      </c>
      <c r="V927" s="260"/>
      <c r="W927" s="131"/>
      <c r="X927" s="55"/>
      <c r="Y927" s="55"/>
      <c r="Z927" s="55"/>
      <c r="AA927" s="55"/>
      <c r="AB927" s="55"/>
      <c r="AC927" s="55"/>
      <c r="AD927" s="9"/>
      <c r="AE927" s="9"/>
      <c r="AF927" s="9"/>
      <c r="AG927" s="273"/>
      <c r="AH927" s="271">
        <v>143</v>
      </c>
      <c r="AI927" s="271"/>
      <c r="AJ927" s="131"/>
      <c r="AK927" s="55"/>
      <c r="AL927" s="55"/>
      <c r="AM927" s="55"/>
      <c r="AN927" s="55"/>
      <c r="AO927" s="55"/>
      <c r="AP927" s="55"/>
      <c r="AQ927" s="9"/>
      <c r="AR927" s="9"/>
      <c r="AS927" s="9"/>
      <c r="AT927" s="273"/>
      <c r="AU927" s="271">
        <v>0</v>
      </c>
      <c r="AV927" s="271"/>
      <c r="AW927" s="131"/>
      <c r="AX927" s="55"/>
      <c r="AY927" s="55"/>
      <c r="AZ927" s="68"/>
      <c r="BA927" s="68"/>
      <c r="BB927" s="68"/>
      <c r="BC927" s="68"/>
      <c r="BD927" s="68"/>
      <c r="BE927" s="68"/>
      <c r="BF927" s="213"/>
      <c r="BG927" s="273"/>
      <c r="BH927" s="275">
        <v>0</v>
      </c>
      <c r="BI927" s="277"/>
      <c r="BJ927" s="693"/>
      <c r="BK927" s="271">
        <v>30</v>
      </c>
      <c r="BL927" s="271"/>
      <c r="BM927" s="131"/>
      <c r="BN927" s="55"/>
      <c r="BO927" s="55"/>
      <c r="BP927" s="94"/>
      <c r="BQ927" s="94"/>
      <c r="BR927" s="94"/>
      <c r="BS927" s="94"/>
      <c r="BT927" s="94"/>
      <c r="BU927" s="94"/>
      <c r="BV927" s="94"/>
      <c r="BW927" s="273"/>
      <c r="BX927" s="271">
        <v>143</v>
      </c>
      <c r="BY927" s="271"/>
      <c r="BZ927" s="55"/>
      <c r="CA927" s="55"/>
      <c r="CB927" s="55"/>
      <c r="CC927" s="55"/>
      <c r="CD927" s="55"/>
      <c r="CE927" s="55"/>
      <c r="CF927" s="55"/>
      <c r="CG927" s="9"/>
      <c r="CH927" s="9"/>
      <c r="CI927" s="9"/>
      <c r="CJ927" s="271"/>
      <c r="CK927" s="271">
        <v>0</v>
      </c>
      <c r="CL927" s="271"/>
    </row>
    <row r="928" spans="1:90" ht="12.95" customHeight="1" x14ac:dyDescent="0.2">
      <c r="A928" s="72"/>
      <c r="B928" s="272" t="s">
        <v>2250</v>
      </c>
      <c r="C928" s="272" t="s">
        <v>2054</v>
      </c>
      <c r="D928" s="262"/>
      <c r="E928" s="56"/>
      <c r="F928" s="44"/>
      <c r="G928" s="52"/>
      <c r="H928" s="44"/>
      <c r="I928" s="44"/>
      <c r="J928" s="44"/>
      <c r="K928" s="44"/>
      <c r="L928" s="44"/>
      <c r="M928" s="44"/>
      <c r="N928" s="107"/>
      <c r="O928" s="141"/>
      <c r="P928" s="142"/>
      <c r="Q928" s="539"/>
      <c r="R928" s="538">
        <v>287</v>
      </c>
      <c r="S928" s="107">
        <f t="shared" si="115"/>
        <v>830</v>
      </c>
      <c r="T928" s="141">
        <f>+AH928+AU928+BH928+BK928+BX928+CK928</f>
        <v>287</v>
      </c>
      <c r="U928" s="142">
        <f t="shared" si="118"/>
        <v>0</v>
      </c>
      <c r="V928" s="260"/>
      <c r="W928" s="263"/>
      <c r="X928" s="56"/>
      <c r="Y928" s="44"/>
      <c r="Z928" s="44"/>
      <c r="AA928" s="44"/>
      <c r="AB928" s="44"/>
      <c r="AC928" s="44"/>
      <c r="AD928" s="44"/>
      <c r="AE928" s="44"/>
      <c r="AF928" s="44"/>
      <c r="AG928" s="273"/>
      <c r="AH928" s="271">
        <v>0</v>
      </c>
      <c r="AI928" s="271"/>
      <c r="AJ928" s="263"/>
      <c r="AK928" s="56"/>
      <c r="AL928" s="44"/>
      <c r="AM928" s="44"/>
      <c r="AN928" s="44"/>
      <c r="AO928" s="44"/>
      <c r="AP928" s="44"/>
      <c r="AQ928" s="44"/>
      <c r="AR928" s="44"/>
      <c r="AS928" s="44"/>
      <c r="AT928" s="273"/>
      <c r="AU928" s="271">
        <v>0</v>
      </c>
      <c r="AV928" s="271"/>
      <c r="AW928" s="263"/>
      <c r="AX928" s="56"/>
      <c r="AY928" s="44"/>
      <c r="AZ928" s="66"/>
      <c r="BA928" s="66"/>
      <c r="BB928" s="66"/>
      <c r="BC928" s="66"/>
      <c r="BD928" s="66"/>
      <c r="BE928" s="66"/>
      <c r="BF928" s="217"/>
      <c r="BG928" s="273"/>
      <c r="BH928" s="275">
        <v>0</v>
      </c>
      <c r="BI928" s="277"/>
      <c r="BJ928" s="693"/>
      <c r="BK928" s="271">
        <v>31</v>
      </c>
      <c r="BL928" s="271"/>
      <c r="BM928" s="263"/>
      <c r="BN928" s="99"/>
      <c r="BO928" s="44"/>
      <c r="BP928" s="44"/>
      <c r="BQ928" s="44"/>
      <c r="BR928" s="44"/>
      <c r="BS928" s="44"/>
      <c r="BT928" s="44"/>
      <c r="BU928" s="44"/>
      <c r="BV928" s="44"/>
      <c r="BW928" s="273"/>
      <c r="BX928" s="271">
        <v>256</v>
      </c>
      <c r="BY928" s="271"/>
      <c r="BZ928" s="262"/>
      <c r="CA928" s="262"/>
      <c r="CB928" s="56"/>
      <c r="CC928" s="44"/>
      <c r="CD928" s="52"/>
      <c r="CE928" s="44"/>
      <c r="CF928" s="44"/>
      <c r="CG928" s="44"/>
      <c r="CH928" s="44"/>
      <c r="CI928" s="44"/>
      <c r="CJ928" s="271"/>
      <c r="CK928" s="271">
        <v>0</v>
      </c>
      <c r="CL928" s="271"/>
    </row>
    <row r="929" spans="1:90" ht="12.95" customHeight="1" x14ac:dyDescent="0.2">
      <c r="A929" s="72" t="s">
        <v>454</v>
      </c>
      <c r="B929" s="272" t="s">
        <v>2252</v>
      </c>
      <c r="C929" s="272" t="s">
        <v>2054</v>
      </c>
      <c r="D929" s="262"/>
      <c r="E929" s="56"/>
      <c r="F929" s="44"/>
      <c r="G929" s="52"/>
      <c r="H929" s="44"/>
      <c r="I929" s="44"/>
      <c r="J929" s="44"/>
      <c r="K929" s="44"/>
      <c r="L929" s="44"/>
      <c r="M929" s="44"/>
      <c r="N929" s="107"/>
      <c r="O929" s="141"/>
      <c r="P929" s="142"/>
      <c r="Q929" s="539"/>
      <c r="R929" s="538">
        <v>284</v>
      </c>
      <c r="S929" s="107">
        <f t="shared" si="115"/>
        <v>831</v>
      </c>
      <c r="T929" s="141">
        <f>+AH929+AU929+BH929+BK929+BX929+CK929</f>
        <v>284</v>
      </c>
      <c r="U929" s="142">
        <f t="shared" si="118"/>
        <v>0</v>
      </c>
      <c r="V929" s="260"/>
      <c r="W929" s="263"/>
      <c r="X929" s="56"/>
      <c r="Y929" s="44"/>
      <c r="Z929" s="44"/>
      <c r="AA929" s="44"/>
      <c r="AB929" s="44"/>
      <c r="AC929" s="44"/>
      <c r="AD929" s="44"/>
      <c r="AE929" s="44"/>
      <c r="AF929" s="44"/>
      <c r="AG929" s="273"/>
      <c r="AH929" s="271">
        <v>159</v>
      </c>
      <c r="AI929" s="271"/>
      <c r="AJ929" s="263"/>
      <c r="AK929" s="56"/>
      <c r="AL929" s="44"/>
      <c r="AM929" s="44"/>
      <c r="AN929" s="44"/>
      <c r="AO929" s="44"/>
      <c r="AP929" s="44"/>
      <c r="AQ929" s="44"/>
      <c r="AR929" s="44"/>
      <c r="AS929" s="44"/>
      <c r="AT929" s="273"/>
      <c r="AU929" s="271">
        <v>0</v>
      </c>
      <c r="AV929" s="271"/>
      <c r="AW929" s="263"/>
      <c r="AX929" s="56"/>
      <c r="AY929" s="44"/>
      <c r="AZ929" s="66"/>
      <c r="BA929" s="66"/>
      <c r="BB929" s="66"/>
      <c r="BC929" s="66"/>
      <c r="BD929" s="66"/>
      <c r="BE929" s="66"/>
      <c r="BF929" s="217"/>
      <c r="BG929" s="273"/>
      <c r="BH929" s="275">
        <v>16</v>
      </c>
      <c r="BI929" s="277"/>
      <c r="BJ929" s="693"/>
      <c r="BK929" s="271">
        <v>9</v>
      </c>
      <c r="BL929" s="271"/>
      <c r="BM929" s="263"/>
      <c r="BN929" s="99"/>
      <c r="BO929" s="44"/>
      <c r="BP929" s="44"/>
      <c r="BQ929" s="44"/>
      <c r="BR929" s="44"/>
      <c r="BS929" s="44"/>
      <c r="BT929" s="44"/>
      <c r="BU929" s="44"/>
      <c r="BV929" s="44"/>
      <c r="BW929" s="273"/>
      <c r="BX929" s="271">
        <v>100</v>
      </c>
      <c r="BY929" s="271"/>
      <c r="BZ929" s="262"/>
      <c r="CA929" s="262"/>
      <c r="CB929" s="56"/>
      <c r="CC929" s="44"/>
      <c r="CD929" s="52"/>
      <c r="CE929" s="44"/>
      <c r="CF929" s="44"/>
      <c r="CG929" s="44"/>
      <c r="CH929" s="44"/>
      <c r="CI929" s="44"/>
      <c r="CJ929" s="273"/>
      <c r="CK929" s="271">
        <v>0</v>
      </c>
      <c r="CL929" s="271"/>
    </row>
    <row r="930" spans="1:90" ht="12.95" customHeight="1" x14ac:dyDescent="0.2">
      <c r="A930" s="182" t="s">
        <v>2028</v>
      </c>
      <c r="B930" s="272" t="s">
        <v>2254</v>
      </c>
      <c r="C930" s="272" t="s">
        <v>2054</v>
      </c>
      <c r="D930" s="262"/>
      <c r="E930" s="56"/>
      <c r="F930" s="44"/>
      <c r="G930" s="52"/>
      <c r="H930" s="44"/>
      <c r="I930" s="44"/>
      <c r="J930" s="44"/>
      <c r="K930" s="44"/>
      <c r="L930" s="44"/>
      <c r="M930" s="44"/>
      <c r="N930" s="107"/>
      <c r="O930" s="141"/>
      <c r="P930" s="142"/>
      <c r="Q930" s="539"/>
      <c r="R930" s="538">
        <v>282</v>
      </c>
      <c r="S930" s="107">
        <f t="shared" si="115"/>
        <v>834</v>
      </c>
      <c r="T930" s="141">
        <f>+AH930+AU930+BH930+BK930+BX930+CK930</f>
        <v>282</v>
      </c>
      <c r="U930" s="142">
        <f t="shared" si="118"/>
        <v>0</v>
      </c>
      <c r="V930" s="260"/>
      <c r="W930" s="263"/>
      <c r="X930" s="56"/>
      <c r="Y930" s="44"/>
      <c r="Z930" s="44"/>
      <c r="AA930" s="44"/>
      <c r="AB930" s="44"/>
      <c r="AC930" s="44"/>
      <c r="AD930" s="44"/>
      <c r="AE930" s="44"/>
      <c r="AF930" s="44"/>
      <c r="AG930" s="273"/>
      <c r="AH930" s="271">
        <v>77</v>
      </c>
      <c r="AI930" s="271"/>
      <c r="AJ930" s="263"/>
      <c r="AK930" s="56"/>
      <c r="AL930" s="44"/>
      <c r="AM930" s="44"/>
      <c r="AN930" s="44"/>
      <c r="AO930" s="44"/>
      <c r="AP930" s="44"/>
      <c r="AQ930" s="44"/>
      <c r="AR930" s="44"/>
      <c r="AS930" s="44"/>
      <c r="AT930" s="271"/>
      <c r="AU930" s="271">
        <v>0</v>
      </c>
      <c r="AV930" s="271"/>
      <c r="AW930" s="263"/>
      <c r="AX930" s="56"/>
      <c r="AY930" s="44"/>
      <c r="AZ930" s="66"/>
      <c r="BA930" s="66"/>
      <c r="BB930" s="66"/>
      <c r="BC930" s="66"/>
      <c r="BD930" s="66"/>
      <c r="BE930" s="66"/>
      <c r="BF930" s="217"/>
      <c r="BG930" s="271"/>
      <c r="BH930" s="275">
        <v>0</v>
      </c>
      <c r="BI930" s="277"/>
      <c r="BJ930" s="691"/>
      <c r="BK930" s="271">
        <v>1</v>
      </c>
      <c r="BL930" s="271"/>
      <c r="BM930" s="263"/>
      <c r="BN930" s="99"/>
      <c r="BO930" s="44"/>
      <c r="BP930" s="44"/>
      <c r="BQ930" s="44"/>
      <c r="BR930" s="44"/>
      <c r="BS930" s="44"/>
      <c r="BT930" s="44"/>
      <c r="BU930" s="44"/>
      <c r="BV930" s="44"/>
      <c r="BW930" s="271"/>
      <c r="BX930" s="271">
        <v>204</v>
      </c>
      <c r="BY930" s="271"/>
      <c r="BZ930" s="262"/>
      <c r="CA930" s="262"/>
      <c r="CB930" s="56"/>
      <c r="CC930" s="44"/>
      <c r="CD930" s="52"/>
      <c r="CE930" s="44"/>
      <c r="CF930" s="44"/>
      <c r="CG930" s="44"/>
      <c r="CH930" s="44"/>
      <c r="CI930" s="44"/>
      <c r="CJ930" s="271"/>
      <c r="CK930" s="271">
        <v>0</v>
      </c>
      <c r="CL930" s="271"/>
    </row>
    <row r="931" spans="1:90" ht="12.95" customHeight="1" x14ac:dyDescent="0.25">
      <c r="A931" s="72" t="s">
        <v>457</v>
      </c>
      <c r="B931" s="272" t="s">
        <v>2256</v>
      </c>
      <c r="C931" s="272" t="s">
        <v>2054</v>
      </c>
      <c r="K931" s="10"/>
      <c r="L931" s="9"/>
      <c r="M931" s="9"/>
      <c r="N931" s="107"/>
      <c r="O931" s="141"/>
      <c r="P931" s="142"/>
      <c r="Q931" s="538">
        <v>275</v>
      </c>
      <c r="R931" s="540">
        <v>275</v>
      </c>
      <c r="S931" s="107">
        <f t="shared" si="115"/>
        <v>837</v>
      </c>
      <c r="T931" s="141">
        <f>+AH931+AU931+BH931+BK931+BX931+CK931</f>
        <v>275</v>
      </c>
      <c r="U931" s="142">
        <f t="shared" si="118"/>
        <v>0</v>
      </c>
      <c r="V931" s="260"/>
      <c r="W931" s="131"/>
      <c r="X931" s="55"/>
      <c r="Y931" s="55"/>
      <c r="Z931" s="55"/>
      <c r="AA931" s="55"/>
      <c r="AB931" s="55"/>
      <c r="AC931" s="55"/>
      <c r="AD931" s="9"/>
      <c r="AE931" s="9"/>
      <c r="AF931" s="9"/>
      <c r="AG931" s="271">
        <v>0</v>
      </c>
      <c r="AH931" s="276">
        <v>143</v>
      </c>
      <c r="AI931" s="276"/>
      <c r="AJ931" s="131"/>
      <c r="AK931" s="55"/>
      <c r="AL931" s="55"/>
      <c r="AM931" s="55"/>
      <c r="AN931" s="55"/>
      <c r="AO931" s="55"/>
      <c r="AP931" s="55"/>
      <c r="AQ931" s="9"/>
      <c r="AR931" s="9"/>
      <c r="AS931" s="9"/>
      <c r="AT931" s="271">
        <v>0</v>
      </c>
      <c r="AU931" s="276">
        <v>0</v>
      </c>
      <c r="AV931" s="276"/>
      <c r="AW931" s="131"/>
      <c r="AX931" s="55"/>
      <c r="AY931" s="55"/>
      <c r="AZ931" s="68"/>
      <c r="BA931" s="68"/>
      <c r="BB931" s="68"/>
      <c r="BC931" s="68"/>
      <c r="BD931" s="68"/>
      <c r="BE931" s="68"/>
      <c r="BF931" s="213"/>
      <c r="BG931" s="271">
        <v>141</v>
      </c>
      <c r="BH931" s="261">
        <v>43</v>
      </c>
      <c r="BI931" s="680"/>
      <c r="BJ931" s="691">
        <v>0</v>
      </c>
      <c r="BK931" s="276">
        <v>0</v>
      </c>
      <c r="BL931" s="276"/>
      <c r="BM931" s="131"/>
      <c r="BN931" s="55"/>
      <c r="BO931" s="55"/>
      <c r="BP931" s="94"/>
      <c r="BQ931" s="94"/>
      <c r="BR931" s="94"/>
      <c r="BS931" s="94"/>
      <c r="BT931" s="94"/>
      <c r="BU931" s="94"/>
      <c r="BV931" s="94"/>
      <c r="BW931" s="271">
        <v>134</v>
      </c>
      <c r="BX931" s="276">
        <v>89</v>
      </c>
      <c r="BY931" s="276"/>
      <c r="BZ931" s="55"/>
      <c r="CA931" s="55"/>
      <c r="CB931" s="55"/>
      <c r="CC931" s="55"/>
      <c r="CD931" s="55"/>
      <c r="CE931" s="55"/>
      <c r="CF931" s="55"/>
      <c r="CG931" s="9"/>
      <c r="CH931" s="9"/>
      <c r="CI931" s="9"/>
      <c r="CJ931" s="271">
        <v>0</v>
      </c>
      <c r="CK931" s="276">
        <v>0</v>
      </c>
      <c r="CL931" s="276"/>
    </row>
    <row r="932" spans="1:90" ht="12.95" customHeight="1" x14ac:dyDescent="0.2">
      <c r="A932" s="72" t="s">
        <v>240</v>
      </c>
      <c r="B932" s="272" t="s">
        <v>2260</v>
      </c>
      <c r="C932" s="272" t="s">
        <v>2054</v>
      </c>
      <c r="D932" s="301"/>
      <c r="K932" s="10"/>
      <c r="L932" s="9"/>
      <c r="M932" s="9"/>
      <c r="N932" s="107"/>
      <c r="O932" s="141"/>
      <c r="P932" s="142"/>
      <c r="Q932" s="539"/>
      <c r="R932" s="538">
        <v>266</v>
      </c>
      <c r="S932" s="107">
        <f t="shared" si="115"/>
        <v>842</v>
      </c>
      <c r="T932" s="141">
        <f>+AH932+AU932+BH932+BK932+BX932+CK932</f>
        <v>266</v>
      </c>
      <c r="U932" s="142">
        <f t="shared" si="118"/>
        <v>0</v>
      </c>
      <c r="V932" s="260"/>
      <c r="W932" s="131"/>
      <c r="X932" s="55"/>
      <c r="Y932" s="55"/>
      <c r="Z932" s="55"/>
      <c r="AA932" s="55"/>
      <c r="AB932" s="55"/>
      <c r="AC932" s="55"/>
      <c r="AD932" s="9"/>
      <c r="AE932" s="9"/>
      <c r="AF932" s="9"/>
      <c r="AG932" s="271"/>
      <c r="AH932" s="271">
        <v>256</v>
      </c>
      <c r="AI932" s="271"/>
      <c r="AJ932" s="131"/>
      <c r="AK932" s="55"/>
      <c r="AL932" s="55"/>
      <c r="AM932" s="55"/>
      <c r="AN932" s="55"/>
      <c r="AO932" s="55"/>
      <c r="AP932" s="55"/>
      <c r="AQ932" s="9"/>
      <c r="AR932" s="9"/>
      <c r="AS932" s="9"/>
      <c r="AT932" s="271"/>
      <c r="AU932" s="271">
        <v>0</v>
      </c>
      <c r="AV932" s="271"/>
      <c r="AW932" s="131"/>
      <c r="AX932" s="55"/>
      <c r="AY932" s="55"/>
      <c r="AZ932" s="68"/>
      <c r="BA932" s="68"/>
      <c r="BB932" s="68"/>
      <c r="BC932" s="68"/>
      <c r="BD932" s="68"/>
      <c r="BE932" s="68"/>
      <c r="BF932" s="213"/>
      <c r="BG932" s="271"/>
      <c r="BH932" s="275">
        <v>0</v>
      </c>
      <c r="BI932" s="277"/>
      <c r="BJ932" s="691"/>
      <c r="BK932" s="271">
        <v>10</v>
      </c>
      <c r="BL932" s="271"/>
      <c r="BM932" s="131"/>
      <c r="BN932" s="55"/>
      <c r="BO932" s="55"/>
      <c r="BP932" s="94"/>
      <c r="BQ932" s="94"/>
      <c r="BR932" s="94"/>
      <c r="BS932" s="94"/>
      <c r="BT932" s="94"/>
      <c r="BU932" s="94"/>
      <c r="BV932" s="94"/>
      <c r="BW932" s="271"/>
      <c r="BX932" s="271">
        <v>0</v>
      </c>
      <c r="BY932" s="271"/>
      <c r="BZ932" s="131"/>
      <c r="CA932" s="55"/>
      <c r="CB932" s="55"/>
      <c r="CC932" s="55"/>
      <c r="CD932" s="55"/>
      <c r="CE932" s="55"/>
      <c r="CF932" s="55"/>
      <c r="CG932" s="9"/>
      <c r="CH932" s="9"/>
      <c r="CI932" s="9"/>
      <c r="CJ932" s="271"/>
      <c r="CK932" s="271">
        <v>0</v>
      </c>
      <c r="CL932" s="271"/>
    </row>
    <row r="933" spans="1:90" ht="12.95" customHeight="1" x14ac:dyDescent="0.2">
      <c r="A933" s="72" t="s">
        <v>417</v>
      </c>
      <c r="B933" s="272" t="s">
        <v>2261</v>
      </c>
      <c r="C933" s="272" t="s">
        <v>2054</v>
      </c>
      <c r="K933" s="10"/>
      <c r="L933" s="9"/>
      <c r="M933" s="9"/>
      <c r="N933" s="107"/>
      <c r="O933" s="141"/>
      <c r="P933" s="142"/>
      <c r="Q933" s="538"/>
      <c r="R933" s="538">
        <v>263</v>
      </c>
      <c r="S933" s="107">
        <f t="shared" si="115"/>
        <v>844</v>
      </c>
      <c r="T933" s="141">
        <f>+AH933+AU933+BH933+BK933+BX933+CK933</f>
        <v>263</v>
      </c>
      <c r="U933" s="142">
        <f t="shared" si="118"/>
        <v>0</v>
      </c>
      <c r="V933" s="260"/>
      <c r="W933" s="131"/>
      <c r="X933" s="55"/>
      <c r="Y933" s="55"/>
      <c r="Z933" s="55"/>
      <c r="AA933" s="55"/>
      <c r="AB933" s="55"/>
      <c r="AC933" s="55"/>
      <c r="AD933" s="9"/>
      <c r="AE933" s="9"/>
      <c r="AF933" s="9"/>
      <c r="AG933" s="271"/>
      <c r="AH933" s="271">
        <v>137</v>
      </c>
      <c r="AI933" s="271"/>
      <c r="AJ933" s="131"/>
      <c r="AK933" s="55"/>
      <c r="AL933" s="55"/>
      <c r="AM933" s="55"/>
      <c r="AN933" s="55"/>
      <c r="AO933" s="55"/>
      <c r="AP933" s="55"/>
      <c r="AQ933" s="9"/>
      <c r="AR933" s="9"/>
      <c r="AS933" s="9"/>
      <c r="AT933" s="271"/>
      <c r="AU933" s="271">
        <v>62</v>
      </c>
      <c r="AV933" s="271"/>
      <c r="AW933" s="131"/>
      <c r="AX933" s="55"/>
      <c r="AY933" s="55"/>
      <c r="AZ933" s="68"/>
      <c r="BA933" s="68"/>
      <c r="BB933" s="68"/>
      <c r="BC933" s="68"/>
      <c r="BD933" s="68"/>
      <c r="BE933" s="68"/>
      <c r="BF933" s="213"/>
      <c r="BG933" s="271"/>
      <c r="BH933" s="275">
        <v>0</v>
      </c>
      <c r="BI933" s="277"/>
      <c r="BJ933" s="691"/>
      <c r="BK933" s="271">
        <v>26</v>
      </c>
      <c r="BL933" s="271"/>
      <c r="BM933" s="131"/>
      <c r="BN933" s="55"/>
      <c r="BO933" s="55"/>
      <c r="BP933" s="94"/>
      <c r="BQ933" s="94"/>
      <c r="BR933" s="94"/>
      <c r="BS933" s="94"/>
      <c r="BT933" s="94"/>
      <c r="BU933" s="94"/>
      <c r="BV933" s="94"/>
      <c r="BW933" s="271"/>
      <c r="BX933" s="271">
        <v>38</v>
      </c>
      <c r="BY933" s="271"/>
      <c r="BZ933" s="55"/>
      <c r="CA933" s="55"/>
      <c r="CB933" s="55"/>
      <c r="CC933" s="55"/>
      <c r="CD933" s="55"/>
      <c r="CE933" s="55"/>
      <c r="CF933" s="55"/>
      <c r="CG933" s="9"/>
      <c r="CH933" s="9"/>
      <c r="CI933" s="9"/>
      <c r="CJ933" s="271"/>
      <c r="CK933" s="271">
        <v>0</v>
      </c>
      <c r="CL933" s="271"/>
    </row>
    <row r="934" spans="1:90" s="32" customFormat="1" ht="12.95" customHeight="1" x14ac:dyDescent="0.2">
      <c r="A934" s="104" t="s">
        <v>477</v>
      </c>
      <c r="B934" s="272" t="s">
        <v>2265</v>
      </c>
      <c r="C934" s="272" t="s">
        <v>2054</v>
      </c>
      <c r="D934" s="293"/>
      <c r="E934" s="25"/>
      <c r="F934" s="42"/>
      <c r="G934" s="25"/>
      <c r="H934" s="42"/>
      <c r="I934" s="42"/>
      <c r="J934" s="42"/>
      <c r="K934" s="10"/>
      <c r="L934" s="9"/>
      <c r="M934" s="9"/>
      <c r="N934" s="107"/>
      <c r="O934" s="141"/>
      <c r="P934" s="142"/>
      <c r="Q934" s="542"/>
      <c r="R934" s="541">
        <v>250</v>
      </c>
      <c r="S934" s="107">
        <f t="shared" si="115"/>
        <v>849</v>
      </c>
      <c r="T934" s="141">
        <f>+AH934+AU934+BH934+BK934+BX934+CK934</f>
        <v>250</v>
      </c>
      <c r="U934" s="142">
        <f t="shared" si="118"/>
        <v>0</v>
      </c>
      <c r="V934" s="260"/>
      <c r="W934" s="131"/>
      <c r="X934" s="55"/>
      <c r="Y934" s="55"/>
      <c r="Z934" s="55"/>
      <c r="AA934" s="55"/>
      <c r="AB934" s="55"/>
      <c r="AC934" s="55"/>
      <c r="AD934" s="9"/>
      <c r="AE934" s="9"/>
      <c r="AF934" s="9"/>
      <c r="AG934" s="273"/>
      <c r="AH934" s="271">
        <v>250</v>
      </c>
      <c r="AI934" s="271"/>
      <c r="AJ934" s="131"/>
      <c r="AK934" s="55"/>
      <c r="AL934" s="55"/>
      <c r="AM934" s="55"/>
      <c r="AN934" s="55"/>
      <c r="AO934" s="55"/>
      <c r="AP934" s="55"/>
      <c r="AQ934" s="9"/>
      <c r="AR934" s="9"/>
      <c r="AS934" s="9"/>
      <c r="AT934" s="273"/>
      <c r="AU934" s="271">
        <v>0</v>
      </c>
      <c r="AV934" s="271"/>
      <c r="AW934" s="131"/>
      <c r="AX934" s="55"/>
      <c r="AY934" s="55"/>
      <c r="AZ934" s="68"/>
      <c r="BA934" s="68"/>
      <c r="BB934" s="68"/>
      <c r="BC934" s="68"/>
      <c r="BD934" s="68"/>
      <c r="BE934" s="68"/>
      <c r="BF934" s="213"/>
      <c r="BG934" s="273"/>
      <c r="BH934" s="275">
        <v>0</v>
      </c>
      <c r="BI934" s="277"/>
      <c r="BJ934" s="693"/>
      <c r="BK934" s="271">
        <v>0</v>
      </c>
      <c r="BL934" s="271"/>
      <c r="BM934" s="131"/>
      <c r="BN934" s="55"/>
      <c r="BO934" s="55"/>
      <c r="BP934" s="94"/>
      <c r="BQ934" s="94"/>
      <c r="BR934" s="94"/>
      <c r="BS934" s="94"/>
      <c r="BT934" s="94"/>
      <c r="BU934" s="94"/>
      <c r="BV934" s="94"/>
      <c r="BW934" s="273"/>
      <c r="BX934" s="271">
        <v>0</v>
      </c>
      <c r="BY934" s="271"/>
      <c r="BZ934" s="55"/>
      <c r="CA934" s="55"/>
      <c r="CB934" s="55"/>
      <c r="CC934" s="55"/>
      <c r="CD934" s="55"/>
      <c r="CE934" s="55"/>
      <c r="CF934" s="55"/>
      <c r="CG934" s="9"/>
      <c r="CH934" s="9"/>
      <c r="CI934" s="9"/>
      <c r="CJ934" s="271"/>
      <c r="CK934" s="271">
        <v>0</v>
      </c>
      <c r="CL934" s="271"/>
    </row>
    <row r="935" spans="1:90" ht="12.95" customHeight="1" x14ac:dyDescent="0.2">
      <c r="A935" s="72"/>
      <c r="B935" s="272" t="s">
        <v>2268</v>
      </c>
      <c r="C935" s="272" t="s">
        <v>2054</v>
      </c>
      <c r="K935" s="10"/>
      <c r="L935" s="9"/>
      <c r="M935" s="9"/>
      <c r="N935" s="107"/>
      <c r="O935" s="141"/>
      <c r="P935" s="142"/>
      <c r="Q935" s="541"/>
      <c r="R935" s="541">
        <v>243</v>
      </c>
      <c r="S935" s="107">
        <f t="shared" si="115"/>
        <v>852</v>
      </c>
      <c r="T935" s="141">
        <f>+AH935+AU935+BH935+BK935+BX935+CK935</f>
        <v>243</v>
      </c>
      <c r="U935" s="142">
        <f t="shared" si="118"/>
        <v>0</v>
      </c>
      <c r="V935" s="260"/>
      <c r="W935" s="131"/>
      <c r="X935" s="55"/>
      <c r="Y935" s="55"/>
      <c r="Z935" s="55"/>
      <c r="AA935" s="55"/>
      <c r="AB935" s="55"/>
      <c r="AC935" s="55"/>
      <c r="AD935" s="9"/>
      <c r="AE935" s="9"/>
      <c r="AF935" s="9"/>
      <c r="AG935" s="271"/>
      <c r="AH935" s="271">
        <v>3</v>
      </c>
      <c r="AI935" s="271"/>
      <c r="AJ935" s="131"/>
      <c r="AK935" s="55"/>
      <c r="AL935" s="55"/>
      <c r="AM935" s="55"/>
      <c r="AN935" s="55"/>
      <c r="AO935" s="55"/>
      <c r="AP935" s="55"/>
      <c r="AQ935" s="9"/>
      <c r="AR935" s="9"/>
      <c r="AS935" s="9"/>
      <c r="AT935" s="271"/>
      <c r="AU935" s="271">
        <v>0</v>
      </c>
      <c r="AV935" s="271"/>
      <c r="AW935" s="131"/>
      <c r="AX935" s="55"/>
      <c r="AY935" s="55"/>
      <c r="AZ935" s="68"/>
      <c r="BA935" s="68"/>
      <c r="BB935" s="68"/>
      <c r="BC935" s="68"/>
      <c r="BD935" s="68"/>
      <c r="BE935" s="68"/>
      <c r="BF935" s="213"/>
      <c r="BG935" s="271"/>
      <c r="BH935" s="275">
        <v>0</v>
      </c>
      <c r="BI935" s="277"/>
      <c r="BJ935" s="691"/>
      <c r="BK935" s="271">
        <v>150</v>
      </c>
      <c r="BL935" s="271"/>
      <c r="BM935" s="131"/>
      <c r="BN935" s="55"/>
      <c r="BO935" s="55"/>
      <c r="BP935" s="94"/>
      <c r="BQ935" s="94"/>
      <c r="BR935" s="94"/>
      <c r="BS935" s="94"/>
      <c r="BT935" s="94"/>
      <c r="BU935" s="94"/>
      <c r="BV935" s="94"/>
      <c r="BW935" s="271"/>
      <c r="BX935" s="271">
        <v>90</v>
      </c>
      <c r="BY935" s="271"/>
      <c r="BZ935" s="55"/>
      <c r="CA935" s="55"/>
      <c r="CB935" s="55"/>
      <c r="CC935" s="55"/>
      <c r="CD935" s="55"/>
      <c r="CE935" s="55"/>
      <c r="CF935" s="55"/>
      <c r="CG935" s="9"/>
      <c r="CH935" s="9"/>
      <c r="CI935" s="9"/>
      <c r="CJ935" s="271"/>
      <c r="CK935" s="271"/>
      <c r="CL935" s="271"/>
    </row>
    <row r="936" spans="1:90" ht="12.95" customHeight="1" x14ac:dyDescent="0.2">
      <c r="A936" s="72" t="s">
        <v>478</v>
      </c>
      <c r="B936" s="272" t="s">
        <v>2317</v>
      </c>
      <c r="C936" s="272" t="s">
        <v>2054</v>
      </c>
      <c r="K936" s="10"/>
      <c r="L936" s="9"/>
      <c r="M936" s="9"/>
      <c r="N936" s="107"/>
      <c r="O936" s="141"/>
      <c r="P936" s="142"/>
      <c r="Q936" s="542"/>
      <c r="R936" s="541">
        <v>240</v>
      </c>
      <c r="S936" s="107">
        <f t="shared" si="115"/>
        <v>858</v>
      </c>
      <c r="T936" s="141">
        <f>+AH936+AU936+BH936+BK936+BX936+CK936</f>
        <v>240</v>
      </c>
      <c r="U936" s="142">
        <f t="shared" si="118"/>
        <v>0</v>
      </c>
      <c r="V936" s="260"/>
      <c r="W936" s="131"/>
      <c r="X936" s="55"/>
      <c r="Y936" s="55"/>
      <c r="Z936" s="55"/>
      <c r="AA936" s="55"/>
      <c r="AB936" s="55"/>
      <c r="AC936" s="55"/>
      <c r="AD936" s="9"/>
      <c r="AE936" s="9"/>
      <c r="AF936" s="9"/>
      <c r="AG936" s="271"/>
      <c r="AH936" s="271">
        <v>106</v>
      </c>
      <c r="AI936" s="271"/>
      <c r="AJ936" s="131"/>
      <c r="AK936" s="55"/>
      <c r="AL936" s="55"/>
      <c r="AM936" s="55"/>
      <c r="AN936" s="55"/>
      <c r="AO936" s="55"/>
      <c r="AP936" s="55"/>
      <c r="AQ936" s="9"/>
      <c r="AR936" s="9"/>
      <c r="AS936" s="9"/>
      <c r="AT936" s="271"/>
      <c r="AU936" s="271">
        <v>29</v>
      </c>
      <c r="AV936" s="271"/>
      <c r="AW936" s="131"/>
      <c r="AX936" s="55"/>
      <c r="AY936" s="55"/>
      <c r="AZ936" s="68"/>
      <c r="BA936" s="68"/>
      <c r="BB936" s="68"/>
      <c r="BC936" s="68"/>
      <c r="BD936" s="68"/>
      <c r="BE936" s="68"/>
      <c r="BF936" s="213"/>
      <c r="BG936" s="271"/>
      <c r="BH936" s="275">
        <v>54</v>
      </c>
      <c r="BI936" s="277"/>
      <c r="BJ936" s="691"/>
      <c r="BK936" s="271">
        <v>0</v>
      </c>
      <c r="BL936" s="271"/>
      <c r="BM936" s="131"/>
      <c r="BN936" s="55"/>
      <c r="BO936" s="55"/>
      <c r="BP936" s="94"/>
      <c r="BQ936" s="94"/>
      <c r="BR936" s="94"/>
      <c r="BS936" s="94"/>
      <c r="BT936" s="94"/>
      <c r="BU936" s="94"/>
      <c r="BV936" s="94"/>
      <c r="BW936" s="271"/>
      <c r="BX936" s="271">
        <v>51</v>
      </c>
      <c r="BY936" s="271"/>
      <c r="BZ936" s="55"/>
      <c r="CA936" s="55"/>
      <c r="CB936" s="55"/>
      <c r="CC936" s="55"/>
      <c r="CD936" s="55"/>
      <c r="CE936" s="55"/>
      <c r="CF936" s="55"/>
      <c r="CG936" s="9"/>
      <c r="CH936" s="9"/>
      <c r="CI936" s="9"/>
      <c r="CJ936" s="271"/>
      <c r="CK936" s="271">
        <v>0</v>
      </c>
      <c r="CL936" s="271"/>
    </row>
    <row r="937" spans="1:90" ht="12.95" customHeight="1" x14ac:dyDescent="0.2">
      <c r="A937" s="72"/>
      <c r="B937" s="272" t="s">
        <v>2272</v>
      </c>
      <c r="C937" s="272" t="s">
        <v>2054</v>
      </c>
      <c r="K937" s="10"/>
      <c r="L937" s="9"/>
      <c r="M937" s="9"/>
      <c r="N937" s="107"/>
      <c r="O937" s="141"/>
      <c r="P937" s="142"/>
      <c r="Q937" s="542"/>
      <c r="R937" s="541">
        <v>239</v>
      </c>
      <c r="S937" s="107">
        <f t="shared" si="115"/>
        <v>859</v>
      </c>
      <c r="T937" s="141">
        <f>+AH937+AU937+BH937+BK937+BX937+CK937</f>
        <v>239</v>
      </c>
      <c r="U937" s="142">
        <f t="shared" si="118"/>
        <v>0</v>
      </c>
      <c r="V937" s="260"/>
      <c r="W937" s="131"/>
      <c r="X937" s="55"/>
      <c r="Y937" s="55"/>
      <c r="Z937" s="55"/>
      <c r="AA937" s="55"/>
      <c r="AB937" s="55"/>
      <c r="AC937" s="55"/>
      <c r="AD937" s="9"/>
      <c r="AE937" s="9"/>
      <c r="AF937" s="9"/>
      <c r="AG937" s="273"/>
      <c r="AH937" s="271">
        <v>224</v>
      </c>
      <c r="AI937" s="271"/>
      <c r="AJ937" s="131"/>
      <c r="AK937" s="55"/>
      <c r="AL937" s="55"/>
      <c r="AM937" s="55"/>
      <c r="AN937" s="55"/>
      <c r="AO937" s="55"/>
      <c r="AP937" s="55"/>
      <c r="AQ937" s="9"/>
      <c r="AR937" s="9"/>
      <c r="AS937" s="9"/>
      <c r="AT937" s="273"/>
      <c r="AU937" s="271">
        <v>15</v>
      </c>
      <c r="AV937" s="271"/>
      <c r="AW937" s="131"/>
      <c r="AX937" s="55"/>
      <c r="AY937" s="55"/>
      <c r="AZ937" s="68"/>
      <c r="BA937" s="68"/>
      <c r="BB937" s="68"/>
      <c r="BC937" s="68"/>
      <c r="BD937" s="68"/>
      <c r="BE937" s="68"/>
      <c r="BF937" s="213"/>
      <c r="BG937" s="273"/>
      <c r="BH937" s="275">
        <v>0</v>
      </c>
      <c r="BI937" s="277"/>
      <c r="BJ937" s="693"/>
      <c r="BK937" s="271">
        <v>0</v>
      </c>
      <c r="BL937" s="271"/>
      <c r="BM937" s="131"/>
      <c r="BN937" s="55"/>
      <c r="BO937" s="55"/>
      <c r="BP937" s="94"/>
      <c r="BQ937" s="94"/>
      <c r="BR937" s="94"/>
      <c r="BS937" s="94"/>
      <c r="BT937" s="94"/>
      <c r="BU937" s="94"/>
      <c r="BV937" s="94"/>
      <c r="BW937" s="273"/>
      <c r="BX937" s="271">
        <v>0</v>
      </c>
      <c r="BY937" s="271"/>
      <c r="BZ937" s="55"/>
      <c r="CA937" s="55"/>
      <c r="CB937" s="55"/>
      <c r="CC937" s="55"/>
      <c r="CD937" s="55"/>
      <c r="CE937" s="55"/>
      <c r="CF937" s="55"/>
      <c r="CG937" s="9"/>
      <c r="CH937" s="9"/>
      <c r="CI937" s="9"/>
      <c r="CJ937" s="271"/>
      <c r="CK937" s="271">
        <v>0</v>
      </c>
      <c r="CL937" s="271"/>
    </row>
    <row r="938" spans="1:90" s="32" customFormat="1" ht="12.95" customHeight="1" x14ac:dyDescent="0.2">
      <c r="A938" s="72" t="s">
        <v>1213</v>
      </c>
      <c r="B938" s="272" t="s">
        <v>2273</v>
      </c>
      <c r="C938" s="272" t="s">
        <v>2054</v>
      </c>
      <c r="D938" s="293"/>
      <c r="E938" s="25"/>
      <c r="F938" s="42"/>
      <c r="G938" s="25"/>
      <c r="H938" s="42"/>
      <c r="I938" s="42"/>
      <c r="J938" s="42"/>
      <c r="K938" s="10"/>
      <c r="L938" s="9"/>
      <c r="M938" s="9"/>
      <c r="N938" s="107"/>
      <c r="O938" s="141"/>
      <c r="P938" s="142"/>
      <c r="Q938" s="542"/>
      <c r="R938" s="541">
        <v>239</v>
      </c>
      <c r="S938" s="107">
        <f t="shared" ref="S938:S986" si="119">IF(R938&gt;0,RANK(R938,$R$16:$R$986),"—")</f>
        <v>859</v>
      </c>
      <c r="T938" s="141">
        <f>+AH938+AU938+BH938+BK938+BX938+CK938</f>
        <v>239</v>
      </c>
      <c r="U938" s="142">
        <f t="shared" si="118"/>
        <v>0</v>
      </c>
      <c r="V938" s="260"/>
      <c r="W938" s="131"/>
      <c r="X938" s="55"/>
      <c r="Y938" s="55"/>
      <c r="Z938" s="55"/>
      <c r="AA938" s="55"/>
      <c r="AB938" s="55"/>
      <c r="AC938" s="55"/>
      <c r="AD938" s="9"/>
      <c r="AE938" s="9"/>
      <c r="AF938" s="9"/>
      <c r="AG938" s="273"/>
      <c r="AH938" s="271">
        <v>239</v>
      </c>
      <c r="AI938" s="271"/>
      <c r="AJ938" s="131"/>
      <c r="AK938" s="55"/>
      <c r="AL938" s="55"/>
      <c r="AM938" s="55"/>
      <c r="AN938" s="55"/>
      <c r="AO938" s="55"/>
      <c r="AP938" s="55"/>
      <c r="AQ938" s="9"/>
      <c r="AR938" s="9"/>
      <c r="AS938" s="9"/>
      <c r="AT938" s="271"/>
      <c r="AU938" s="271">
        <v>0</v>
      </c>
      <c r="AV938" s="271"/>
      <c r="AW938" s="131"/>
      <c r="AX938" s="55"/>
      <c r="AY938" s="55"/>
      <c r="AZ938" s="68"/>
      <c r="BA938" s="68"/>
      <c r="BB938" s="68"/>
      <c r="BC938" s="68"/>
      <c r="BD938" s="68"/>
      <c r="BE938" s="68"/>
      <c r="BF938" s="213"/>
      <c r="BG938" s="271"/>
      <c r="BH938" s="275">
        <v>0</v>
      </c>
      <c r="BI938" s="277"/>
      <c r="BJ938" s="691"/>
      <c r="BK938" s="271">
        <v>0</v>
      </c>
      <c r="BL938" s="271"/>
      <c r="BM938" s="131"/>
      <c r="BN938" s="55"/>
      <c r="BO938" s="55"/>
      <c r="BP938" s="94"/>
      <c r="BQ938" s="94"/>
      <c r="BR938" s="94"/>
      <c r="BS938" s="94"/>
      <c r="BT938" s="94"/>
      <c r="BU938" s="94"/>
      <c r="BV938" s="94"/>
      <c r="BW938" s="271"/>
      <c r="BX938" s="271">
        <v>0</v>
      </c>
      <c r="BY938" s="271"/>
      <c r="BZ938" s="55"/>
      <c r="CA938" s="55"/>
      <c r="CB938" s="55"/>
      <c r="CC938" s="55"/>
      <c r="CD938" s="55"/>
      <c r="CE938" s="55"/>
      <c r="CF938" s="55"/>
      <c r="CG938" s="9"/>
      <c r="CH938" s="9"/>
      <c r="CI938" s="9"/>
      <c r="CJ938" s="271"/>
      <c r="CK938" s="271">
        <v>0</v>
      </c>
      <c r="CL938" s="271"/>
    </row>
    <row r="939" spans="1:90" ht="12.95" customHeight="1" x14ac:dyDescent="0.25">
      <c r="A939" s="72" t="s">
        <v>409</v>
      </c>
      <c r="B939" s="272" t="s">
        <v>2275</v>
      </c>
      <c r="C939" s="272" t="s">
        <v>2054</v>
      </c>
      <c r="K939" s="10"/>
      <c r="L939" s="9"/>
      <c r="M939" s="9"/>
      <c r="N939" s="107"/>
      <c r="O939" s="141"/>
      <c r="P939" s="142"/>
      <c r="Q939" s="541">
        <v>233</v>
      </c>
      <c r="R939" s="543">
        <v>233</v>
      </c>
      <c r="S939" s="107">
        <f t="shared" si="119"/>
        <v>863</v>
      </c>
      <c r="T939" s="141">
        <f>+AH939+AU939+BH939+BK939+BX939+CK939</f>
        <v>233</v>
      </c>
      <c r="U939" s="142">
        <f t="shared" si="118"/>
        <v>0</v>
      </c>
      <c r="V939" s="260"/>
      <c r="W939" s="131"/>
      <c r="X939" s="55"/>
      <c r="Y939" s="55"/>
      <c r="Z939" s="55"/>
      <c r="AA939" s="55"/>
      <c r="AB939" s="55"/>
      <c r="AC939" s="55"/>
      <c r="AD939" s="9"/>
      <c r="AE939" s="9"/>
      <c r="AF939" s="9"/>
      <c r="AG939" s="271">
        <v>11</v>
      </c>
      <c r="AH939" s="276">
        <v>11</v>
      </c>
      <c r="AI939" s="276"/>
      <c r="AJ939" s="131"/>
      <c r="AK939" s="55"/>
      <c r="AL939" s="55"/>
      <c r="AM939" s="55"/>
      <c r="AN939" s="55"/>
      <c r="AO939" s="55"/>
      <c r="AP939" s="55"/>
      <c r="AQ939" s="9"/>
      <c r="AR939" s="9"/>
      <c r="AS939" s="9"/>
      <c r="AT939" s="271">
        <v>184</v>
      </c>
      <c r="AU939" s="276">
        <v>184</v>
      </c>
      <c r="AV939" s="276"/>
      <c r="AW939" s="131"/>
      <c r="AX939" s="55"/>
      <c r="AY939" s="55"/>
      <c r="AZ939" s="68"/>
      <c r="BA939" s="68"/>
      <c r="BB939" s="68"/>
      <c r="BC939" s="68"/>
      <c r="BD939" s="68"/>
      <c r="BE939" s="68"/>
      <c r="BF939" s="213"/>
      <c r="BG939" s="271">
        <v>0</v>
      </c>
      <c r="BH939" s="261">
        <v>0</v>
      </c>
      <c r="BI939" s="680"/>
      <c r="BJ939" s="691">
        <v>0</v>
      </c>
      <c r="BK939" s="276">
        <v>0</v>
      </c>
      <c r="BL939" s="276"/>
      <c r="BM939" s="131"/>
      <c r="BN939" s="55"/>
      <c r="BO939" s="55"/>
      <c r="BP939" s="94"/>
      <c r="BQ939" s="94"/>
      <c r="BR939" s="94"/>
      <c r="BS939" s="94"/>
      <c r="BT939" s="94"/>
      <c r="BU939" s="94"/>
      <c r="BV939" s="94"/>
      <c r="BW939" s="271">
        <v>38</v>
      </c>
      <c r="BX939" s="276">
        <v>38</v>
      </c>
      <c r="BY939" s="276"/>
      <c r="BZ939" s="55"/>
      <c r="CA939" s="55"/>
      <c r="CB939" s="55"/>
      <c r="CC939" s="55"/>
      <c r="CD939" s="55"/>
      <c r="CE939" s="55"/>
      <c r="CF939" s="55"/>
      <c r="CG939" s="9"/>
      <c r="CH939" s="9"/>
      <c r="CI939" s="9"/>
      <c r="CJ939" s="271">
        <v>0</v>
      </c>
      <c r="CK939" s="276">
        <v>0</v>
      </c>
      <c r="CL939" s="276"/>
    </row>
    <row r="940" spans="1:90" ht="12.95" customHeight="1" x14ac:dyDescent="0.2">
      <c r="A940" s="72" t="s">
        <v>389</v>
      </c>
      <c r="B940" s="272" t="s">
        <v>2278</v>
      </c>
      <c r="C940" s="272" t="s">
        <v>2054</v>
      </c>
      <c r="K940" s="10"/>
      <c r="L940" s="9"/>
      <c r="M940" s="9"/>
      <c r="N940" s="107"/>
      <c r="O940" s="141"/>
      <c r="P940" s="142"/>
      <c r="Q940" s="542"/>
      <c r="R940" s="541">
        <v>224</v>
      </c>
      <c r="S940" s="107">
        <f t="shared" si="119"/>
        <v>865</v>
      </c>
      <c r="T940" s="141">
        <f>+AH940+AU940+BH940+BK940+BX940+CK940</f>
        <v>224</v>
      </c>
      <c r="U940" s="142">
        <f t="shared" si="118"/>
        <v>0</v>
      </c>
      <c r="V940" s="260"/>
      <c r="W940" s="131"/>
      <c r="X940" s="55"/>
      <c r="Y940" s="55"/>
      <c r="Z940" s="55"/>
      <c r="AA940" s="55"/>
      <c r="AB940" s="55"/>
      <c r="AC940" s="55"/>
      <c r="AD940" s="9"/>
      <c r="AE940" s="9"/>
      <c r="AF940" s="9"/>
      <c r="AG940" s="273"/>
      <c r="AH940" s="271">
        <v>188</v>
      </c>
      <c r="AI940" s="271"/>
      <c r="AJ940" s="131"/>
      <c r="AK940" s="55"/>
      <c r="AL940" s="55"/>
      <c r="AM940" s="55"/>
      <c r="AN940" s="55"/>
      <c r="AO940" s="55"/>
      <c r="AP940" s="55"/>
      <c r="AQ940" s="9"/>
      <c r="AR940" s="9"/>
      <c r="AS940" s="9"/>
      <c r="AT940" s="271"/>
      <c r="AU940" s="271">
        <v>0</v>
      </c>
      <c r="AV940" s="271"/>
      <c r="AW940" s="131"/>
      <c r="AX940" s="55"/>
      <c r="AY940" s="55"/>
      <c r="AZ940" s="68"/>
      <c r="BA940" s="68"/>
      <c r="BB940" s="68"/>
      <c r="BC940" s="68"/>
      <c r="BD940" s="68"/>
      <c r="BE940" s="68"/>
      <c r="BF940" s="213"/>
      <c r="BG940" s="271"/>
      <c r="BH940" s="275">
        <v>0</v>
      </c>
      <c r="BI940" s="277"/>
      <c r="BJ940" s="691"/>
      <c r="BK940" s="271">
        <v>0</v>
      </c>
      <c r="BL940" s="271"/>
      <c r="BM940" s="131"/>
      <c r="BN940" s="55"/>
      <c r="BO940" s="55"/>
      <c r="BP940" s="94"/>
      <c r="BQ940" s="94"/>
      <c r="BR940" s="94"/>
      <c r="BS940" s="94"/>
      <c r="BT940" s="94"/>
      <c r="BU940" s="94"/>
      <c r="BV940" s="94"/>
      <c r="BW940" s="271"/>
      <c r="BX940" s="271">
        <v>36</v>
      </c>
      <c r="BY940" s="271"/>
      <c r="BZ940" s="55"/>
      <c r="CA940" s="55"/>
      <c r="CB940" s="55"/>
      <c r="CC940" s="55"/>
      <c r="CD940" s="55"/>
      <c r="CE940" s="55"/>
      <c r="CF940" s="55"/>
      <c r="CG940" s="9"/>
      <c r="CH940" s="9"/>
      <c r="CI940" s="9"/>
      <c r="CJ940" s="271"/>
      <c r="CK940" s="271">
        <v>0</v>
      </c>
      <c r="CL940" s="271"/>
    </row>
    <row r="941" spans="1:90" ht="12.95" customHeight="1" x14ac:dyDescent="0.2">
      <c r="A941" s="72" t="s">
        <v>401</v>
      </c>
      <c r="B941" s="272" t="s">
        <v>2279</v>
      </c>
      <c r="C941" s="272" t="s">
        <v>2054</v>
      </c>
      <c r="K941" s="10"/>
      <c r="L941" s="9"/>
      <c r="M941" s="9"/>
      <c r="N941" s="107"/>
      <c r="O941" s="141"/>
      <c r="P941" s="142"/>
      <c r="Q941" s="541"/>
      <c r="R941" s="541">
        <v>223</v>
      </c>
      <c r="S941" s="107">
        <f t="shared" si="119"/>
        <v>867</v>
      </c>
      <c r="T941" s="141">
        <f>+AH941+AU941+BH941+BK941+BX941+CK941</f>
        <v>223</v>
      </c>
      <c r="U941" s="142">
        <f t="shared" si="118"/>
        <v>0</v>
      </c>
      <c r="V941" s="260"/>
      <c r="W941" s="131"/>
      <c r="X941" s="55"/>
      <c r="Y941" s="55"/>
      <c r="Z941" s="55"/>
      <c r="AA941" s="55"/>
      <c r="AB941" s="55"/>
      <c r="AC941" s="55"/>
      <c r="AD941" s="9"/>
      <c r="AE941" s="9"/>
      <c r="AF941" s="9"/>
      <c r="AG941" s="271"/>
      <c r="AH941" s="271">
        <v>150</v>
      </c>
      <c r="AI941" s="271"/>
      <c r="AJ941" s="131"/>
      <c r="AK941" s="55"/>
      <c r="AL941" s="55"/>
      <c r="AM941" s="55"/>
      <c r="AN941" s="55"/>
      <c r="AO941" s="55"/>
      <c r="AP941" s="55"/>
      <c r="AQ941" s="9"/>
      <c r="AR941" s="9"/>
      <c r="AS941" s="9"/>
      <c r="AT941" s="271"/>
      <c r="AU941" s="271">
        <v>0</v>
      </c>
      <c r="AV941" s="271"/>
      <c r="AW941" s="131"/>
      <c r="AX941" s="55"/>
      <c r="AY941" s="55"/>
      <c r="AZ941" s="68"/>
      <c r="BA941" s="68"/>
      <c r="BB941" s="68"/>
      <c r="BC941" s="68"/>
      <c r="BD941" s="68"/>
      <c r="BE941" s="68"/>
      <c r="BF941" s="213"/>
      <c r="BG941" s="271"/>
      <c r="BH941" s="275">
        <v>73</v>
      </c>
      <c r="BI941" s="277"/>
      <c r="BJ941" s="691"/>
      <c r="BK941" s="271">
        <v>0</v>
      </c>
      <c r="BL941" s="271"/>
      <c r="BM941" s="131"/>
      <c r="BN941" s="55"/>
      <c r="BO941" s="55"/>
      <c r="BP941" s="94"/>
      <c r="BQ941" s="94"/>
      <c r="BR941" s="94"/>
      <c r="BS941" s="94"/>
      <c r="BT941" s="94"/>
      <c r="BU941" s="94"/>
      <c r="BV941" s="94"/>
      <c r="BW941" s="271"/>
      <c r="BX941" s="271">
        <v>0</v>
      </c>
      <c r="BY941" s="271"/>
      <c r="BZ941" s="55"/>
      <c r="CA941" s="55"/>
      <c r="CB941" s="55"/>
      <c r="CC941" s="55"/>
      <c r="CD941" s="55"/>
      <c r="CE941" s="55"/>
      <c r="CF941" s="55"/>
      <c r="CG941" s="9"/>
      <c r="CH941" s="9"/>
      <c r="CI941" s="9"/>
      <c r="CJ941" s="271"/>
      <c r="CK941" s="271">
        <v>0</v>
      </c>
      <c r="CL941" s="271"/>
    </row>
    <row r="942" spans="1:90" ht="12.95" customHeight="1" x14ac:dyDescent="0.25">
      <c r="A942" s="72" t="s">
        <v>404</v>
      </c>
      <c r="B942" s="272" t="s">
        <v>2280</v>
      </c>
      <c r="C942" s="272" t="s">
        <v>2054</v>
      </c>
      <c r="K942" s="10"/>
      <c r="L942" s="9"/>
      <c r="M942" s="9"/>
      <c r="N942" s="107"/>
      <c r="O942" s="141"/>
      <c r="P942" s="142"/>
      <c r="Q942" s="542"/>
      <c r="R942" s="541">
        <v>222</v>
      </c>
      <c r="S942" s="107">
        <f t="shared" si="119"/>
        <v>868</v>
      </c>
      <c r="T942" s="141">
        <f>+AH942+AU942+BH942+BK942+BX942+CK942</f>
        <v>222</v>
      </c>
      <c r="U942" s="142">
        <f t="shared" si="118"/>
        <v>0</v>
      </c>
      <c r="V942" s="260"/>
      <c r="W942" s="131"/>
      <c r="X942" s="55"/>
      <c r="Y942" s="55"/>
      <c r="Z942" s="55"/>
      <c r="AA942" s="55"/>
      <c r="AB942" s="55"/>
      <c r="AC942" s="55"/>
      <c r="AD942" s="9"/>
      <c r="AE942" s="9"/>
      <c r="AF942" s="9"/>
      <c r="AG942" s="271"/>
      <c r="AH942" s="271">
        <v>222</v>
      </c>
      <c r="AI942" s="271"/>
      <c r="AJ942" s="131"/>
      <c r="AK942" s="55"/>
      <c r="AL942" s="55"/>
      <c r="AM942" s="55"/>
      <c r="AN942" s="55"/>
      <c r="AO942" s="55"/>
      <c r="AP942" s="55"/>
      <c r="AQ942" s="9"/>
      <c r="AR942" s="9"/>
      <c r="AS942" s="9"/>
      <c r="AT942" s="271"/>
      <c r="AU942" s="271">
        <v>0</v>
      </c>
      <c r="AV942" s="271"/>
      <c r="AW942" s="131"/>
      <c r="AX942" s="55"/>
      <c r="AY942" s="55"/>
      <c r="AZ942" s="68"/>
      <c r="BA942" s="68"/>
      <c r="BB942" s="68"/>
      <c r="BC942" s="68"/>
      <c r="BD942" s="68"/>
      <c r="BE942" s="68"/>
      <c r="BF942" s="213"/>
      <c r="BG942" s="271"/>
      <c r="BH942" s="275">
        <v>0</v>
      </c>
      <c r="BI942" s="277"/>
      <c r="BJ942" s="691"/>
      <c r="BK942" s="271">
        <v>0</v>
      </c>
      <c r="BL942" s="271"/>
      <c r="BM942" s="131"/>
      <c r="BN942" s="55"/>
      <c r="BO942" s="55"/>
      <c r="BP942" s="94"/>
      <c r="BQ942" s="94"/>
      <c r="BR942" s="94"/>
      <c r="BS942" s="94"/>
      <c r="BT942" s="94"/>
      <c r="BU942" s="94"/>
      <c r="BV942" s="94"/>
      <c r="BW942" s="314"/>
      <c r="BX942" s="271">
        <v>0</v>
      </c>
      <c r="BY942" s="271"/>
      <c r="BZ942" s="55"/>
      <c r="CA942" s="55"/>
      <c r="CB942" s="55"/>
      <c r="CC942" s="55"/>
      <c r="CD942" s="55"/>
      <c r="CE942" s="55"/>
      <c r="CF942" s="55"/>
      <c r="CG942" s="9"/>
      <c r="CH942" s="9"/>
      <c r="CI942" s="9"/>
      <c r="CJ942" s="271"/>
      <c r="CK942" s="271">
        <v>0</v>
      </c>
      <c r="CL942" s="271"/>
    </row>
    <row r="943" spans="1:90" ht="12.95" customHeight="1" x14ac:dyDescent="0.2">
      <c r="A943" s="72" t="s">
        <v>400</v>
      </c>
      <c r="B943" s="272" t="s">
        <v>2283</v>
      </c>
      <c r="C943" s="272" t="s">
        <v>2054</v>
      </c>
      <c r="K943" s="10"/>
      <c r="L943" s="9"/>
      <c r="M943" s="9"/>
      <c r="N943" s="107"/>
      <c r="O943" s="141"/>
      <c r="P943" s="142"/>
      <c r="Q943" s="545"/>
      <c r="R943" s="544">
        <v>218</v>
      </c>
      <c r="S943" s="107">
        <f t="shared" si="119"/>
        <v>871</v>
      </c>
      <c r="T943" s="141">
        <f>+AH943+AU943+BH943+BK943+BX943+CK943</f>
        <v>218</v>
      </c>
      <c r="U943" s="142">
        <f t="shared" si="118"/>
        <v>0</v>
      </c>
      <c r="V943" s="260"/>
      <c r="W943" s="131"/>
      <c r="X943" s="55"/>
      <c r="Y943" s="55"/>
      <c r="Z943" s="55"/>
      <c r="AA943" s="55"/>
      <c r="AB943" s="55"/>
      <c r="AC943" s="55"/>
      <c r="AD943" s="9"/>
      <c r="AE943" s="9"/>
      <c r="AF943" s="9"/>
      <c r="AG943" s="273"/>
      <c r="AH943" s="271">
        <v>19</v>
      </c>
      <c r="AI943" s="271"/>
      <c r="AJ943" s="131"/>
      <c r="AK943" s="55"/>
      <c r="AL943" s="55"/>
      <c r="AM943" s="55"/>
      <c r="AN943" s="55"/>
      <c r="AO943" s="55"/>
      <c r="AP943" s="55"/>
      <c r="AQ943" s="9"/>
      <c r="AR943" s="9"/>
      <c r="AS943" s="9"/>
      <c r="AT943" s="273"/>
      <c r="AU943" s="271">
        <v>0</v>
      </c>
      <c r="AV943" s="271"/>
      <c r="AW943" s="131"/>
      <c r="AX943" s="55"/>
      <c r="AY943" s="55"/>
      <c r="AZ943" s="68"/>
      <c r="BA943" s="68"/>
      <c r="BB943" s="68"/>
      <c r="BC943" s="68"/>
      <c r="BD943" s="68"/>
      <c r="BE943" s="68"/>
      <c r="BF943" s="213"/>
      <c r="BG943" s="271"/>
      <c r="BH943" s="275">
        <v>0</v>
      </c>
      <c r="BI943" s="277"/>
      <c r="BJ943" s="693"/>
      <c r="BK943" s="271">
        <v>149</v>
      </c>
      <c r="BL943" s="271"/>
      <c r="BM943" s="131"/>
      <c r="BN943" s="55"/>
      <c r="BO943" s="55"/>
      <c r="BP943" s="94"/>
      <c r="BQ943" s="94"/>
      <c r="BR943" s="94"/>
      <c r="BS943" s="94"/>
      <c r="BT943" s="94"/>
      <c r="BU943" s="94"/>
      <c r="BV943" s="94"/>
      <c r="BW943" s="273"/>
      <c r="BX943" s="271">
        <v>50</v>
      </c>
      <c r="BY943" s="271"/>
      <c r="BZ943" s="55"/>
      <c r="CA943" s="55"/>
      <c r="CB943" s="55"/>
      <c r="CC943" s="55"/>
      <c r="CD943" s="55"/>
      <c r="CE943" s="55"/>
      <c r="CF943" s="55"/>
      <c r="CG943" s="9"/>
      <c r="CH943" s="9"/>
      <c r="CI943" s="9"/>
      <c r="CJ943" s="273"/>
      <c r="CK943" s="271">
        <v>0</v>
      </c>
      <c r="CL943" s="271"/>
    </row>
    <row r="944" spans="1:90" ht="12.95" customHeight="1" x14ac:dyDescent="0.2">
      <c r="A944" s="72" t="s">
        <v>407</v>
      </c>
      <c r="B944" s="272" t="s">
        <v>2286</v>
      </c>
      <c r="C944" s="272" t="s">
        <v>2054</v>
      </c>
      <c r="K944" s="10"/>
      <c r="L944" s="9"/>
      <c r="M944" s="9"/>
      <c r="N944" s="107"/>
      <c r="O944" s="141"/>
      <c r="P944" s="142"/>
      <c r="Q944" s="545"/>
      <c r="R944" s="544">
        <v>216</v>
      </c>
      <c r="S944" s="107">
        <f t="shared" si="119"/>
        <v>874</v>
      </c>
      <c r="T944" s="141">
        <f>+AH944+AU944+BH944+BK944+BX944+CK944</f>
        <v>216</v>
      </c>
      <c r="U944" s="142">
        <f t="shared" si="118"/>
        <v>0</v>
      </c>
      <c r="V944" s="260"/>
      <c r="W944" s="131"/>
      <c r="X944" s="55"/>
      <c r="Y944" s="55"/>
      <c r="Z944" s="55"/>
      <c r="AA944" s="55"/>
      <c r="AB944" s="55"/>
      <c r="AC944" s="55"/>
      <c r="AD944" s="9"/>
      <c r="AE944" s="9"/>
      <c r="AF944" s="9"/>
      <c r="AG944" s="273"/>
      <c r="AH944" s="271">
        <v>20</v>
      </c>
      <c r="AI944" s="271"/>
      <c r="AJ944" s="131"/>
      <c r="AK944" s="55"/>
      <c r="AL944" s="55"/>
      <c r="AM944" s="55"/>
      <c r="AN944" s="55"/>
      <c r="AO944" s="55"/>
      <c r="AP944" s="55"/>
      <c r="AQ944" s="9"/>
      <c r="AR944" s="9"/>
      <c r="AS944" s="9"/>
      <c r="AT944" s="273"/>
      <c r="AU944" s="271">
        <v>0</v>
      </c>
      <c r="AV944" s="271"/>
      <c r="AW944" s="131"/>
      <c r="AX944" s="55"/>
      <c r="AY944" s="55"/>
      <c r="AZ944" s="68"/>
      <c r="BA944" s="68"/>
      <c r="BB944" s="68"/>
      <c r="BC944" s="68"/>
      <c r="BD944" s="68"/>
      <c r="BE944" s="68"/>
      <c r="BF944" s="213"/>
      <c r="BG944" s="273"/>
      <c r="BH944" s="275">
        <v>19</v>
      </c>
      <c r="BI944" s="277"/>
      <c r="BJ944" s="693"/>
      <c r="BK944" s="271">
        <v>42</v>
      </c>
      <c r="BL944" s="271"/>
      <c r="BM944" s="131"/>
      <c r="BN944" s="55"/>
      <c r="BO944" s="55"/>
      <c r="BP944" s="94"/>
      <c r="BQ944" s="94"/>
      <c r="BR944" s="94"/>
      <c r="BS944" s="94"/>
      <c r="BT944" s="94"/>
      <c r="BU944" s="94"/>
      <c r="BV944" s="94"/>
      <c r="BW944" s="273"/>
      <c r="BX944" s="271">
        <v>124</v>
      </c>
      <c r="BY944" s="271"/>
      <c r="BZ944" s="55"/>
      <c r="CA944" s="55"/>
      <c r="CB944" s="55"/>
      <c r="CC944" s="55"/>
      <c r="CD944" s="55"/>
      <c r="CE944" s="55"/>
      <c r="CF944" s="55"/>
      <c r="CG944" s="9"/>
      <c r="CH944" s="9"/>
      <c r="CI944" s="9"/>
      <c r="CJ944" s="271"/>
      <c r="CK944" s="271">
        <v>11</v>
      </c>
      <c r="CL944" s="271"/>
    </row>
    <row r="945" spans="1:90" ht="12.95" customHeight="1" x14ac:dyDescent="0.2">
      <c r="A945" s="72" t="s">
        <v>391</v>
      </c>
      <c r="B945" s="272" t="s">
        <v>2287</v>
      </c>
      <c r="C945" s="272" t="s">
        <v>2054</v>
      </c>
      <c r="K945" s="10"/>
      <c r="L945" s="9"/>
      <c r="M945" s="9"/>
      <c r="N945" s="107"/>
      <c r="O945" s="141"/>
      <c r="P945" s="142"/>
      <c r="Q945" s="545"/>
      <c r="R945" s="544">
        <v>214</v>
      </c>
      <c r="S945" s="107">
        <f t="shared" si="119"/>
        <v>876</v>
      </c>
      <c r="T945" s="141">
        <f>+AH945+AU945+BH945+BK945+BX945+CK945</f>
        <v>214</v>
      </c>
      <c r="U945" s="142">
        <f t="shared" si="118"/>
        <v>0</v>
      </c>
      <c r="V945" s="260"/>
      <c r="W945" s="131"/>
      <c r="X945" s="55"/>
      <c r="Y945" s="55"/>
      <c r="Z945" s="55"/>
      <c r="AA945" s="55"/>
      <c r="AB945" s="55"/>
      <c r="AC945" s="55"/>
      <c r="AD945" s="9"/>
      <c r="AE945" s="9"/>
      <c r="AF945" s="9"/>
      <c r="AG945" s="273"/>
      <c r="AH945" s="271">
        <v>210</v>
      </c>
      <c r="AI945" s="271"/>
      <c r="AJ945" s="131"/>
      <c r="AK945" s="55"/>
      <c r="AL945" s="55"/>
      <c r="AM945" s="55"/>
      <c r="AN945" s="55"/>
      <c r="AO945" s="55"/>
      <c r="AP945" s="55"/>
      <c r="AQ945" s="9"/>
      <c r="AR945" s="9"/>
      <c r="AS945" s="9"/>
      <c r="AT945" s="273"/>
      <c r="AU945" s="271">
        <v>4</v>
      </c>
      <c r="AV945" s="271"/>
      <c r="AW945" s="131"/>
      <c r="AX945" s="55"/>
      <c r="AY945" s="55"/>
      <c r="AZ945" s="68"/>
      <c r="BA945" s="68"/>
      <c r="BB945" s="68"/>
      <c r="BC945" s="68"/>
      <c r="BD945" s="68"/>
      <c r="BE945" s="68"/>
      <c r="BF945" s="213"/>
      <c r="BG945" s="273"/>
      <c r="BH945" s="275">
        <v>0</v>
      </c>
      <c r="BI945" s="277"/>
      <c r="BJ945" s="693"/>
      <c r="BK945" s="271">
        <v>0</v>
      </c>
      <c r="BL945" s="271"/>
      <c r="BM945" s="131"/>
      <c r="BN945" s="55"/>
      <c r="BO945" s="55"/>
      <c r="BP945" s="94"/>
      <c r="BQ945" s="94"/>
      <c r="BR945" s="94"/>
      <c r="BS945" s="94"/>
      <c r="BT945" s="94"/>
      <c r="BU945" s="94"/>
      <c r="BV945" s="94"/>
      <c r="BW945" s="273"/>
      <c r="BX945" s="271">
        <v>0</v>
      </c>
      <c r="BY945" s="271"/>
      <c r="BZ945" s="55"/>
      <c r="CA945" s="55"/>
      <c r="CB945" s="55"/>
      <c r="CC945" s="55"/>
      <c r="CD945" s="55"/>
      <c r="CE945" s="55"/>
      <c r="CF945" s="55"/>
      <c r="CG945" s="9"/>
      <c r="CH945" s="9"/>
      <c r="CI945" s="9"/>
      <c r="CJ945" s="271"/>
      <c r="CK945" s="271">
        <v>0</v>
      </c>
      <c r="CL945" s="271"/>
    </row>
    <row r="946" spans="1:90" ht="12.95" customHeight="1" x14ac:dyDescent="0.2">
      <c r="A946" s="72" t="s">
        <v>519</v>
      </c>
      <c r="B946" s="272" t="s">
        <v>2289</v>
      </c>
      <c r="C946" s="272" t="s">
        <v>2054</v>
      </c>
      <c r="K946" s="10"/>
      <c r="L946" s="9"/>
      <c r="M946" s="9"/>
      <c r="N946" s="107"/>
      <c r="O946" s="141"/>
      <c r="P946" s="142"/>
      <c r="Q946" s="545"/>
      <c r="R946" s="544">
        <v>212</v>
      </c>
      <c r="S946" s="107">
        <f t="shared" si="119"/>
        <v>877</v>
      </c>
      <c r="T946" s="141">
        <f>+AH946+AU946+BH946+BK946+BX946+CK946</f>
        <v>212</v>
      </c>
      <c r="U946" s="142">
        <f t="shared" si="118"/>
        <v>0</v>
      </c>
      <c r="V946" s="260"/>
      <c r="W946" s="131"/>
      <c r="X946" s="55"/>
      <c r="Y946" s="55"/>
      <c r="Z946" s="55"/>
      <c r="AA946" s="55"/>
      <c r="AB946" s="55"/>
      <c r="AC946" s="55"/>
      <c r="AD946" s="9"/>
      <c r="AE946" s="9"/>
      <c r="AF946" s="9"/>
      <c r="AG946" s="271"/>
      <c r="AH946" s="271">
        <v>212</v>
      </c>
      <c r="AI946" s="271"/>
      <c r="AJ946" s="131"/>
      <c r="AK946" s="55"/>
      <c r="AL946" s="55"/>
      <c r="AM946" s="55"/>
      <c r="AN946" s="55"/>
      <c r="AO946" s="55"/>
      <c r="AP946" s="55"/>
      <c r="AQ946" s="9"/>
      <c r="AR946" s="9"/>
      <c r="AS946" s="9"/>
      <c r="AT946" s="271"/>
      <c r="AU946" s="271">
        <v>0</v>
      </c>
      <c r="AV946" s="271"/>
      <c r="AW946" s="131"/>
      <c r="AX946" s="55"/>
      <c r="AY946" s="55"/>
      <c r="AZ946" s="68"/>
      <c r="BA946" s="68"/>
      <c r="BB946" s="68"/>
      <c r="BC946" s="68"/>
      <c r="BD946" s="68"/>
      <c r="BE946" s="68"/>
      <c r="BF946" s="213"/>
      <c r="BG946" s="271"/>
      <c r="BH946" s="275">
        <v>0</v>
      </c>
      <c r="BI946" s="277"/>
      <c r="BJ946" s="691"/>
      <c r="BK946" s="271">
        <v>0</v>
      </c>
      <c r="BL946" s="271"/>
      <c r="BM946" s="131"/>
      <c r="BN946" s="55"/>
      <c r="BO946" s="55"/>
      <c r="BP946" s="94"/>
      <c r="BQ946" s="94"/>
      <c r="BR946" s="94"/>
      <c r="BS946" s="94"/>
      <c r="BT946" s="94"/>
      <c r="BU946" s="94"/>
      <c r="BV946" s="94"/>
      <c r="BW946" s="271"/>
      <c r="BX946" s="271">
        <v>0</v>
      </c>
      <c r="BY946" s="271"/>
      <c r="BZ946" s="55"/>
      <c r="CA946" s="55"/>
      <c r="CB946" s="55"/>
      <c r="CC946" s="55"/>
      <c r="CD946" s="55"/>
      <c r="CE946" s="55"/>
      <c r="CF946" s="55"/>
      <c r="CG946" s="9"/>
      <c r="CH946" s="9"/>
      <c r="CI946" s="9"/>
      <c r="CJ946" s="271"/>
      <c r="CK946" s="271">
        <v>0</v>
      </c>
      <c r="CL946" s="271"/>
    </row>
    <row r="947" spans="1:90" ht="12.95" customHeight="1" x14ac:dyDescent="0.2">
      <c r="A947" s="182" t="s">
        <v>2021</v>
      </c>
      <c r="B947" s="272" t="s">
        <v>2296</v>
      </c>
      <c r="C947" s="272" t="s">
        <v>2054</v>
      </c>
      <c r="E947" s="126"/>
      <c r="K947" s="10"/>
      <c r="L947" s="9"/>
      <c r="M947" s="9"/>
      <c r="N947" s="107"/>
      <c r="O947" s="141"/>
      <c r="P947" s="142"/>
      <c r="Q947" s="547"/>
      <c r="R947" s="546">
        <v>195</v>
      </c>
      <c r="S947" s="107">
        <f t="shared" si="119"/>
        <v>887</v>
      </c>
      <c r="T947" s="141">
        <f>+AH947+AU947+BH947+BK947+BX947+CK947</f>
        <v>195</v>
      </c>
      <c r="U947" s="142">
        <f t="shared" si="118"/>
        <v>0</v>
      </c>
      <c r="V947" s="260"/>
      <c r="W947" s="131"/>
      <c r="X947" s="55"/>
      <c r="Y947" s="55"/>
      <c r="Z947" s="55"/>
      <c r="AA947" s="55"/>
      <c r="AB947" s="55"/>
      <c r="AC947" s="55"/>
      <c r="AD947" s="9"/>
      <c r="AE947" s="9"/>
      <c r="AF947" s="9"/>
      <c r="AG947" s="273"/>
      <c r="AH947" s="271">
        <v>91</v>
      </c>
      <c r="AI947" s="271"/>
      <c r="AJ947" s="131"/>
      <c r="AK947" s="55"/>
      <c r="AL947" s="55"/>
      <c r="AM947" s="55"/>
      <c r="AN947" s="55"/>
      <c r="AO947" s="55"/>
      <c r="AP947" s="55"/>
      <c r="AQ947" s="9"/>
      <c r="AR947" s="9"/>
      <c r="AS947" s="9"/>
      <c r="AT947" s="271"/>
      <c r="AU947" s="271">
        <v>23</v>
      </c>
      <c r="AV947" s="271"/>
      <c r="AW947" s="131"/>
      <c r="AX947" s="55"/>
      <c r="AY947" s="55"/>
      <c r="AZ947" s="68"/>
      <c r="BA947" s="68"/>
      <c r="BB947" s="68"/>
      <c r="BC947" s="68"/>
      <c r="BD947" s="68"/>
      <c r="BE947" s="68"/>
      <c r="BF947" s="213"/>
      <c r="BG947" s="271"/>
      <c r="BH947" s="275">
        <v>7</v>
      </c>
      <c r="BI947" s="277"/>
      <c r="BJ947" s="691"/>
      <c r="BK947" s="271">
        <v>70</v>
      </c>
      <c r="BL947" s="271"/>
      <c r="BM947" s="131"/>
      <c r="BN947" s="55"/>
      <c r="BO947" s="55"/>
      <c r="BP947" s="94"/>
      <c r="BQ947" s="94"/>
      <c r="BR947" s="94"/>
      <c r="BS947" s="94"/>
      <c r="BT947" s="94"/>
      <c r="BU947" s="94"/>
      <c r="BV947" s="94"/>
      <c r="BW947" s="271"/>
      <c r="BX947" s="271">
        <v>4</v>
      </c>
      <c r="BY947" s="271"/>
      <c r="BZ947" s="55"/>
      <c r="CA947" s="55"/>
      <c r="CB947" s="55"/>
      <c r="CC947" s="55"/>
      <c r="CD947" s="55"/>
      <c r="CE947" s="55"/>
      <c r="CF947" s="55"/>
      <c r="CG947" s="9"/>
      <c r="CH947" s="9"/>
      <c r="CI947" s="9"/>
      <c r="CJ947" s="271"/>
      <c r="CK947" s="271">
        <v>0</v>
      </c>
      <c r="CL947" s="271"/>
    </row>
    <row r="948" spans="1:90" ht="12.95" customHeight="1" x14ac:dyDescent="0.2">
      <c r="A948" s="72" t="s">
        <v>453</v>
      </c>
      <c r="B948" s="272" t="s">
        <v>2297</v>
      </c>
      <c r="C948" s="272" t="s">
        <v>2054</v>
      </c>
      <c r="E948" s="126"/>
      <c r="K948" s="10"/>
      <c r="L948" s="9"/>
      <c r="M948" s="9"/>
      <c r="N948" s="107"/>
      <c r="O948" s="141"/>
      <c r="P948" s="141"/>
      <c r="Q948" s="547"/>
      <c r="R948" s="546">
        <v>191</v>
      </c>
      <c r="S948" s="107">
        <f t="shared" si="119"/>
        <v>889</v>
      </c>
      <c r="T948" s="141">
        <f>+AH948+AU948+BH948+BK948+BX948+CK948</f>
        <v>191</v>
      </c>
      <c r="U948" s="141">
        <f t="shared" si="118"/>
        <v>0</v>
      </c>
      <c r="V948" s="260"/>
      <c r="W948" s="131"/>
      <c r="X948" s="55"/>
      <c r="Y948" s="55"/>
      <c r="Z948" s="55"/>
      <c r="AA948" s="55"/>
      <c r="AB948" s="55"/>
      <c r="AC948" s="55"/>
      <c r="AD948" s="9"/>
      <c r="AE948" s="9"/>
      <c r="AF948" s="9"/>
      <c r="AG948" s="273"/>
      <c r="AH948" s="271">
        <v>191</v>
      </c>
      <c r="AI948" s="271"/>
      <c r="AJ948" s="131"/>
      <c r="AK948" s="55"/>
      <c r="AL948" s="55"/>
      <c r="AM948" s="55"/>
      <c r="AN948" s="55"/>
      <c r="AO948" s="55"/>
      <c r="AP948" s="55"/>
      <c r="AQ948" s="9"/>
      <c r="AR948" s="9"/>
      <c r="AS948" s="9"/>
      <c r="AT948" s="271"/>
      <c r="AU948" s="271">
        <v>0</v>
      </c>
      <c r="AV948" s="271"/>
      <c r="AW948" s="131"/>
      <c r="AX948" s="55"/>
      <c r="AY948" s="55"/>
      <c r="AZ948" s="68"/>
      <c r="BA948" s="68"/>
      <c r="BB948" s="68"/>
      <c r="BC948" s="68"/>
      <c r="BD948" s="68"/>
      <c r="BE948" s="68"/>
      <c r="BF948" s="213"/>
      <c r="BG948" s="271"/>
      <c r="BH948" s="275">
        <v>0</v>
      </c>
      <c r="BI948" s="277"/>
      <c r="BJ948" s="691"/>
      <c r="BK948" s="271">
        <v>0</v>
      </c>
      <c r="BL948" s="271"/>
      <c r="BM948" s="131"/>
      <c r="BN948" s="55"/>
      <c r="BO948" s="55"/>
      <c r="BP948" s="94"/>
      <c r="BQ948" s="94"/>
      <c r="BR948" s="94"/>
      <c r="BS948" s="94"/>
      <c r="BT948" s="94"/>
      <c r="BU948" s="94"/>
      <c r="BV948" s="94"/>
      <c r="BW948" s="271"/>
      <c r="BX948" s="271">
        <v>0</v>
      </c>
      <c r="BY948" s="271"/>
      <c r="BZ948" s="55"/>
      <c r="CA948" s="55"/>
      <c r="CB948" s="55"/>
      <c r="CC948" s="55"/>
      <c r="CD948" s="55"/>
      <c r="CE948" s="55"/>
      <c r="CF948" s="55"/>
      <c r="CG948" s="9"/>
      <c r="CH948" s="9"/>
      <c r="CI948" s="9"/>
      <c r="CJ948" s="271"/>
      <c r="CK948" s="271">
        <v>0</v>
      </c>
      <c r="CL948" s="271"/>
    </row>
    <row r="949" spans="1:90" ht="12.95" customHeight="1" x14ac:dyDescent="0.2">
      <c r="A949" s="182" t="s">
        <v>2024</v>
      </c>
      <c r="B949" s="272" t="s">
        <v>2299</v>
      </c>
      <c r="C949" s="272" t="s">
        <v>2054</v>
      </c>
      <c r="E949" s="126"/>
      <c r="K949" s="10"/>
      <c r="L949" s="9"/>
      <c r="M949" s="9"/>
      <c r="N949" s="107"/>
      <c r="O949" s="141"/>
      <c r="P949" s="142"/>
      <c r="Q949" s="547"/>
      <c r="R949" s="546">
        <v>187</v>
      </c>
      <c r="S949" s="107">
        <f t="shared" si="119"/>
        <v>890</v>
      </c>
      <c r="T949" s="141">
        <f>+AH949+AU949+BH949+BK949+BX949+CK949</f>
        <v>187</v>
      </c>
      <c r="U949" s="142">
        <f t="shared" si="118"/>
        <v>0</v>
      </c>
      <c r="V949" s="260"/>
      <c r="W949" s="131"/>
      <c r="X949" s="55"/>
      <c r="Y949" s="55"/>
      <c r="Z949" s="55"/>
      <c r="AA949" s="55"/>
      <c r="AB949" s="55"/>
      <c r="AC949" s="55"/>
      <c r="AD949" s="9"/>
      <c r="AE949" s="9"/>
      <c r="AF949" s="9"/>
      <c r="AG949" s="273"/>
      <c r="AH949" s="271">
        <v>187</v>
      </c>
      <c r="AI949" s="271"/>
      <c r="AJ949" s="131"/>
      <c r="AK949" s="55"/>
      <c r="AL949" s="55"/>
      <c r="AM949" s="55"/>
      <c r="AN949" s="55"/>
      <c r="AO949" s="55"/>
      <c r="AP949" s="55"/>
      <c r="AQ949" s="9"/>
      <c r="AR949" s="9"/>
      <c r="AS949" s="9"/>
      <c r="AT949" s="271"/>
      <c r="AU949" s="271">
        <v>0</v>
      </c>
      <c r="AV949" s="271"/>
      <c r="AW949" s="131"/>
      <c r="AX949" s="55"/>
      <c r="AY949" s="55"/>
      <c r="AZ949" s="68"/>
      <c r="BA949" s="68"/>
      <c r="BB949" s="68"/>
      <c r="BC949" s="68"/>
      <c r="BD949" s="68"/>
      <c r="BE949" s="68"/>
      <c r="BF949" s="213"/>
      <c r="BG949" s="271"/>
      <c r="BH949" s="275">
        <v>0</v>
      </c>
      <c r="BI949" s="277"/>
      <c r="BJ949" s="691"/>
      <c r="BK949" s="271">
        <v>0</v>
      </c>
      <c r="BL949" s="271"/>
      <c r="BM949" s="131"/>
      <c r="BN949" s="55"/>
      <c r="BO949" s="55"/>
      <c r="BP949" s="94"/>
      <c r="BQ949" s="94"/>
      <c r="BR949" s="94"/>
      <c r="BS949" s="94"/>
      <c r="BT949" s="94"/>
      <c r="BU949" s="94"/>
      <c r="BV949" s="94"/>
      <c r="BW949" s="271"/>
      <c r="BX949" s="271">
        <v>0</v>
      </c>
      <c r="BY949" s="271"/>
      <c r="BZ949" s="55"/>
      <c r="CA949" s="55"/>
      <c r="CB949" s="55"/>
      <c r="CC949" s="55"/>
      <c r="CD949" s="55"/>
      <c r="CE949" s="55"/>
      <c r="CF949" s="55"/>
      <c r="CG949" s="9"/>
      <c r="CH949" s="9"/>
      <c r="CI949" s="9"/>
      <c r="CJ949" s="271"/>
      <c r="CK949" s="271">
        <v>0</v>
      </c>
      <c r="CL949" s="271"/>
    </row>
    <row r="950" spans="1:90" ht="12.95" customHeight="1" x14ac:dyDescent="0.2">
      <c r="A950" s="182" t="s">
        <v>2025</v>
      </c>
      <c r="B950" s="272" t="s">
        <v>2302</v>
      </c>
      <c r="C950" s="272" t="s">
        <v>2054</v>
      </c>
      <c r="K950" s="10"/>
      <c r="L950" s="9"/>
      <c r="M950" s="9"/>
      <c r="N950" s="107"/>
      <c r="O950" s="141"/>
      <c r="P950" s="142"/>
      <c r="Q950" s="548">
        <v>251</v>
      </c>
      <c r="R950" s="548">
        <v>180</v>
      </c>
      <c r="S950" s="107">
        <f t="shared" si="119"/>
        <v>896</v>
      </c>
      <c r="T950" s="141">
        <f>+AH950+AU950+BH950+BK950+BX950+CK950</f>
        <v>180</v>
      </c>
      <c r="U950" s="142">
        <f t="shared" si="118"/>
        <v>0</v>
      </c>
      <c r="V950" s="260"/>
      <c r="W950" s="131"/>
      <c r="X950" s="55"/>
      <c r="Y950" s="55"/>
      <c r="Z950" s="55"/>
      <c r="AA950" s="55"/>
      <c r="AB950" s="55"/>
      <c r="AC950" s="55"/>
      <c r="AD950" s="9"/>
      <c r="AE950" s="9"/>
      <c r="AF950" s="9"/>
      <c r="AG950" s="271">
        <v>182</v>
      </c>
      <c r="AH950" s="271">
        <v>124</v>
      </c>
      <c r="AI950" s="271"/>
      <c r="AJ950" s="131"/>
      <c r="AK950" s="55"/>
      <c r="AL950" s="55"/>
      <c r="AM950" s="55"/>
      <c r="AN950" s="55"/>
      <c r="AO950" s="55"/>
      <c r="AP950" s="135"/>
      <c r="AQ950" s="136"/>
      <c r="AR950" s="136"/>
      <c r="AS950" s="136"/>
      <c r="AT950" s="271">
        <v>3</v>
      </c>
      <c r="AU950" s="271">
        <v>0</v>
      </c>
      <c r="AV950" s="271"/>
      <c r="AW950" s="131"/>
      <c r="AX950" s="55"/>
      <c r="AY950" s="55"/>
      <c r="AZ950" s="68"/>
      <c r="BA950" s="68"/>
      <c r="BB950" s="68"/>
      <c r="BC950" s="68"/>
      <c r="BD950" s="68"/>
      <c r="BE950" s="68"/>
      <c r="BF950" s="213"/>
      <c r="BG950" s="271">
        <v>16</v>
      </c>
      <c r="BH950" s="275">
        <v>12</v>
      </c>
      <c r="BI950" s="277"/>
      <c r="BJ950" s="691">
        <v>22</v>
      </c>
      <c r="BK950" s="271">
        <v>21</v>
      </c>
      <c r="BL950" s="271"/>
      <c r="BM950" s="131"/>
      <c r="BN950" s="55"/>
      <c r="BO950" s="55"/>
      <c r="BP950" s="94"/>
      <c r="BQ950" s="94"/>
      <c r="BR950" s="94"/>
      <c r="BS950" s="94"/>
      <c r="BT950" s="94"/>
      <c r="BU950" s="94"/>
      <c r="BV950" s="94"/>
      <c r="BW950" s="271">
        <v>28</v>
      </c>
      <c r="BX950" s="271">
        <v>23</v>
      </c>
      <c r="BY950" s="271"/>
      <c r="BZ950" s="55"/>
      <c r="CA950" s="55"/>
      <c r="CB950" s="55"/>
      <c r="CC950" s="55"/>
      <c r="CD950" s="55"/>
      <c r="CE950" s="55"/>
      <c r="CF950" s="55"/>
      <c r="CG950" s="9"/>
      <c r="CH950" s="9"/>
      <c r="CI950" s="9"/>
      <c r="CJ950" s="271">
        <v>0</v>
      </c>
      <c r="CK950" s="271">
        <v>0</v>
      </c>
      <c r="CL950" s="271"/>
    </row>
    <row r="951" spans="1:90" ht="12.95" customHeight="1" x14ac:dyDescent="0.2">
      <c r="A951" s="72" t="s">
        <v>394</v>
      </c>
      <c r="B951" s="272" t="s">
        <v>2307</v>
      </c>
      <c r="C951" s="272" t="s">
        <v>2054</v>
      </c>
      <c r="K951" s="10"/>
      <c r="L951" s="9"/>
      <c r="M951" s="9"/>
      <c r="N951" s="107"/>
      <c r="O951" s="141"/>
      <c r="P951" s="142"/>
      <c r="Q951" s="549"/>
      <c r="R951" s="548">
        <v>171</v>
      </c>
      <c r="S951" s="107">
        <f t="shared" si="119"/>
        <v>901</v>
      </c>
      <c r="T951" s="141">
        <f>+AH951+AU951+BH951+BK951+BX951+CK951</f>
        <v>171</v>
      </c>
      <c r="U951" s="142">
        <f t="shared" si="118"/>
        <v>0</v>
      </c>
      <c r="V951" s="260"/>
      <c r="W951" s="131"/>
      <c r="X951" s="55"/>
      <c r="Y951" s="55"/>
      <c r="Z951" s="55"/>
      <c r="AA951" s="55"/>
      <c r="AB951" s="55"/>
      <c r="AC951" s="55"/>
      <c r="AD951" s="9"/>
      <c r="AE951" s="9"/>
      <c r="AF951" s="9"/>
      <c r="AG951" s="273"/>
      <c r="AH951" s="271">
        <v>171</v>
      </c>
      <c r="AI951" s="271"/>
      <c r="AJ951" s="131"/>
      <c r="AK951" s="55"/>
      <c r="AL951" s="55"/>
      <c r="AM951" s="55"/>
      <c r="AN951" s="55"/>
      <c r="AO951" s="55"/>
      <c r="AP951" s="135"/>
      <c r="AQ951" s="136"/>
      <c r="AR951" s="136"/>
      <c r="AS951" s="136"/>
      <c r="AT951" s="271"/>
      <c r="AU951" s="271">
        <v>0</v>
      </c>
      <c r="AV951" s="271"/>
      <c r="AW951" s="131"/>
      <c r="AX951" s="55"/>
      <c r="AY951" s="55"/>
      <c r="AZ951" s="68"/>
      <c r="BA951" s="68"/>
      <c r="BB951" s="68"/>
      <c r="BC951" s="68"/>
      <c r="BD951" s="68"/>
      <c r="BE951" s="68"/>
      <c r="BF951" s="213"/>
      <c r="BG951" s="271"/>
      <c r="BH951" s="275">
        <v>0</v>
      </c>
      <c r="BI951" s="277"/>
      <c r="BJ951" s="691"/>
      <c r="BK951" s="271">
        <v>0</v>
      </c>
      <c r="BL951" s="271"/>
      <c r="BM951" s="131"/>
      <c r="BN951" s="55"/>
      <c r="BO951" s="55"/>
      <c r="BP951" s="94"/>
      <c r="BQ951" s="94"/>
      <c r="BR951" s="94"/>
      <c r="BS951" s="94"/>
      <c r="BT951" s="94"/>
      <c r="BU951" s="94"/>
      <c r="BV951" s="94"/>
      <c r="BW951" s="271"/>
      <c r="BX951" s="271">
        <v>0</v>
      </c>
      <c r="BY951" s="271"/>
      <c r="BZ951" s="55"/>
      <c r="CA951" s="55"/>
      <c r="CB951" s="55"/>
      <c r="CC951" s="55"/>
      <c r="CD951" s="55"/>
      <c r="CE951" s="55"/>
      <c r="CF951" s="55"/>
      <c r="CG951" s="9"/>
      <c r="CH951" s="9"/>
      <c r="CI951" s="9"/>
      <c r="CJ951" s="271"/>
      <c r="CK951" s="271">
        <v>0</v>
      </c>
      <c r="CL951" s="271"/>
    </row>
    <row r="952" spans="1:90" ht="12.95" customHeight="1" x14ac:dyDescent="0.2">
      <c r="A952" s="72" t="s">
        <v>520</v>
      </c>
      <c r="B952" s="272" t="s">
        <v>2312</v>
      </c>
      <c r="C952" s="272" t="s">
        <v>2054</v>
      </c>
      <c r="K952" s="10"/>
      <c r="L952" s="9"/>
      <c r="M952" s="9"/>
      <c r="N952" s="107"/>
      <c r="O952" s="141"/>
      <c r="P952" s="142"/>
      <c r="Q952" s="548"/>
      <c r="R952" s="548">
        <v>157</v>
      </c>
      <c r="S952" s="107">
        <f t="shared" si="119"/>
        <v>907</v>
      </c>
      <c r="T952" s="141">
        <f>+AH952+AU952+BH952+BK952+BX952+CK952</f>
        <v>157</v>
      </c>
      <c r="U952" s="142">
        <f t="shared" si="118"/>
        <v>0</v>
      </c>
      <c r="V952" s="260"/>
      <c r="W952" s="131"/>
      <c r="X952" s="55"/>
      <c r="Y952" s="55"/>
      <c r="Z952" s="55"/>
      <c r="AA952" s="55"/>
      <c r="AB952" s="55"/>
      <c r="AC952" s="55"/>
      <c r="AD952" s="9"/>
      <c r="AE952" s="9"/>
      <c r="AF952" s="9"/>
      <c r="AG952" s="271"/>
      <c r="AH952" s="271">
        <v>157</v>
      </c>
      <c r="AI952" s="271"/>
      <c r="AJ952" s="131"/>
      <c r="AK952" s="55"/>
      <c r="AL952" s="55"/>
      <c r="AM952" s="55"/>
      <c r="AN952" s="55"/>
      <c r="AO952" s="55"/>
      <c r="AP952" s="55"/>
      <c r="AQ952" s="9"/>
      <c r="AR952" s="9"/>
      <c r="AS952" s="9"/>
      <c r="AT952" s="271"/>
      <c r="AU952" s="271">
        <v>0</v>
      </c>
      <c r="AV952" s="271"/>
      <c r="AW952" s="131"/>
      <c r="AX952" s="55"/>
      <c r="AY952" s="55"/>
      <c r="AZ952" s="68"/>
      <c r="BA952" s="68"/>
      <c r="BB952" s="68"/>
      <c r="BC952" s="68"/>
      <c r="BD952" s="68"/>
      <c r="BE952" s="68"/>
      <c r="BF952" s="213"/>
      <c r="BG952" s="271"/>
      <c r="BH952" s="275">
        <v>0</v>
      </c>
      <c r="BI952" s="277"/>
      <c r="BJ952" s="691"/>
      <c r="BK952" s="271">
        <v>0</v>
      </c>
      <c r="BL952" s="271"/>
      <c r="BM952" s="131"/>
      <c r="BN952" s="55"/>
      <c r="BO952" s="55"/>
      <c r="BP952" s="94"/>
      <c r="BQ952" s="94"/>
      <c r="BR952" s="94"/>
      <c r="BS952" s="94"/>
      <c r="BT952" s="94"/>
      <c r="BU952" s="94"/>
      <c r="BV952" s="94"/>
      <c r="BW952" s="271"/>
      <c r="BX952" s="271">
        <v>0</v>
      </c>
      <c r="BY952" s="271"/>
      <c r="BZ952" s="55"/>
      <c r="CA952" s="55"/>
      <c r="CB952" s="55"/>
      <c r="CC952" s="55"/>
      <c r="CD952" s="55"/>
      <c r="CE952" s="55"/>
      <c r="CF952" s="55"/>
      <c r="CG952" s="9"/>
      <c r="CH952" s="9"/>
      <c r="CI952" s="9"/>
      <c r="CJ952" s="271"/>
      <c r="CK952" s="271">
        <v>0</v>
      </c>
      <c r="CL952" s="271"/>
    </row>
    <row r="953" spans="1:90" ht="12.95" customHeight="1" x14ac:dyDescent="0.2">
      <c r="A953" s="72" t="s">
        <v>434</v>
      </c>
      <c r="B953" s="272" t="s">
        <v>2314</v>
      </c>
      <c r="C953" s="272" t="s">
        <v>2054</v>
      </c>
      <c r="O953" s="339"/>
      <c r="P953" s="340"/>
      <c r="Q953" s="548">
        <v>155</v>
      </c>
      <c r="R953" s="550">
        <v>151</v>
      </c>
      <c r="S953" s="107">
        <f t="shared" si="119"/>
        <v>910</v>
      </c>
      <c r="T953" s="141">
        <f>+AH953+AU953+BH953+BK953+BX953+CK953</f>
        <v>151</v>
      </c>
      <c r="U953" s="142">
        <f t="shared" si="118"/>
        <v>0</v>
      </c>
      <c r="V953" s="260"/>
      <c r="W953" s="185"/>
      <c r="AG953" s="271">
        <v>155</v>
      </c>
      <c r="AH953" s="277">
        <v>111</v>
      </c>
      <c r="AI953" s="277"/>
      <c r="AJ953" s="185"/>
      <c r="AT953" s="271">
        <v>0</v>
      </c>
      <c r="AU953" s="277">
        <v>0</v>
      </c>
      <c r="AV953" s="277"/>
      <c r="AW953" s="185"/>
      <c r="BF953" s="259"/>
      <c r="BG953" s="271">
        <v>0</v>
      </c>
      <c r="BH953" s="275">
        <v>0</v>
      </c>
      <c r="BI953" s="277"/>
      <c r="BJ953" s="691">
        <v>0</v>
      </c>
      <c r="BK953" s="277">
        <v>40</v>
      </c>
      <c r="BL953" s="277"/>
      <c r="BM953" s="185"/>
      <c r="BW953" s="271">
        <v>0</v>
      </c>
      <c r="BX953" s="277">
        <v>0</v>
      </c>
      <c r="BY953" s="277"/>
      <c r="CJ953" s="271">
        <v>0</v>
      </c>
      <c r="CK953" s="277">
        <v>0</v>
      </c>
      <c r="CL953" s="277"/>
    </row>
    <row r="954" spans="1:90" ht="12.95" customHeight="1" x14ac:dyDescent="0.2">
      <c r="A954" s="72" t="s">
        <v>523</v>
      </c>
      <c r="B954" s="274" t="s">
        <v>2318</v>
      </c>
      <c r="C954" s="274" t="s">
        <v>2054</v>
      </c>
      <c r="K954" s="10"/>
      <c r="L954" s="9"/>
      <c r="M954" s="9"/>
      <c r="N954" s="107"/>
      <c r="O954" s="141"/>
      <c r="P954" s="142"/>
      <c r="Q954" s="277">
        <v>152</v>
      </c>
      <c r="R954" s="200"/>
      <c r="S954" s="107" t="str">
        <f t="shared" si="119"/>
        <v>—</v>
      </c>
      <c r="T954" s="141">
        <f>+AH954+AU954+BH954+BK954+BX954+CK954</f>
        <v>0</v>
      </c>
      <c r="U954" s="142">
        <f t="shared" si="118"/>
        <v>0</v>
      </c>
      <c r="V954" s="260"/>
      <c r="W954" s="131"/>
      <c r="X954" s="55"/>
      <c r="Y954" s="55"/>
      <c r="Z954" s="55"/>
      <c r="AA954" s="55"/>
      <c r="AB954" s="55"/>
      <c r="AC954" s="55"/>
      <c r="AD954" s="9"/>
      <c r="AE954" s="9"/>
      <c r="AF954" s="9">
        <v>0</v>
      </c>
      <c r="AG954" s="277">
        <v>152</v>
      </c>
      <c r="AH954" s="9"/>
      <c r="AI954" s="9"/>
      <c r="AJ954" s="131"/>
      <c r="AK954" s="55"/>
      <c r="AL954" s="55"/>
      <c r="AM954" s="55"/>
      <c r="AN954" s="55"/>
      <c r="AO954" s="55"/>
      <c r="AP954" s="55"/>
      <c r="AQ954" s="9"/>
      <c r="AR954" s="9"/>
      <c r="AS954" s="277">
        <v>149</v>
      </c>
      <c r="AT954" s="9"/>
      <c r="AU954" s="9"/>
      <c r="AV954" s="9"/>
      <c r="AW954" s="131"/>
      <c r="AX954" s="55"/>
      <c r="AY954" s="55"/>
      <c r="AZ954" s="68"/>
      <c r="BA954" s="68"/>
      <c r="BB954" s="68"/>
      <c r="BC954" s="68"/>
      <c r="BD954" s="68"/>
      <c r="BE954" s="68"/>
      <c r="BF954" s="213"/>
      <c r="BG954" s="68">
        <v>0</v>
      </c>
      <c r="BH954" s="213"/>
      <c r="BI954" s="68"/>
      <c r="BJ954" s="692">
        <v>0</v>
      </c>
      <c r="BK954" s="68"/>
      <c r="BL954" s="68"/>
      <c r="BM954" s="131"/>
      <c r="BN954" s="55"/>
      <c r="BO954" s="55"/>
      <c r="BP954" s="94"/>
      <c r="BQ954" s="94"/>
      <c r="BR954" s="94"/>
      <c r="BS954" s="94"/>
      <c r="BT954" s="94"/>
      <c r="BU954" s="94"/>
      <c r="BV954" s="94"/>
      <c r="BW954" s="94">
        <v>3</v>
      </c>
      <c r="BX954" s="94"/>
      <c r="BY954" s="94"/>
      <c r="BZ954" s="55"/>
      <c r="CA954" s="55"/>
      <c r="CB954" s="55"/>
      <c r="CC954" s="55"/>
      <c r="CD954" s="55"/>
      <c r="CE954" s="55"/>
      <c r="CF954" s="55"/>
      <c r="CG954" s="9"/>
      <c r="CH954" s="9"/>
      <c r="CI954" s="9"/>
      <c r="CJ954" s="25">
        <v>0</v>
      </c>
    </row>
    <row r="955" spans="1:90" ht="12.95" customHeight="1" thickBot="1" x14ac:dyDescent="0.25">
      <c r="A955" s="72" t="s">
        <v>517</v>
      </c>
      <c r="B955" s="325" t="s">
        <v>2319</v>
      </c>
      <c r="C955" s="325" t="s">
        <v>2054</v>
      </c>
      <c r="D955" s="304"/>
      <c r="E955" s="100"/>
      <c r="F955" s="127"/>
      <c r="G955" s="100"/>
      <c r="H955" s="127"/>
      <c r="I955" s="127"/>
      <c r="J955" s="127"/>
      <c r="K955" s="128"/>
      <c r="L955" s="129"/>
      <c r="M955" s="129"/>
      <c r="N955" s="109"/>
      <c r="O955" s="143"/>
      <c r="P955" s="144"/>
      <c r="Q955" s="333">
        <v>138219</v>
      </c>
      <c r="R955" s="326"/>
      <c r="S955" s="107" t="str">
        <f t="shared" si="119"/>
        <v>—</v>
      </c>
      <c r="T955" s="143">
        <f>+AH955+AU955+BH955+BK955+BX955+CK955</f>
        <v>0</v>
      </c>
      <c r="U955" s="144">
        <f t="shared" si="118"/>
        <v>0</v>
      </c>
      <c r="V955" s="679"/>
      <c r="W955" s="132"/>
      <c r="X955" s="133"/>
      <c r="Y955" s="133"/>
      <c r="Z955" s="133"/>
      <c r="AA955" s="133"/>
      <c r="AB955" s="133"/>
      <c r="AC955" s="133"/>
      <c r="AD955" s="129"/>
      <c r="AE955" s="129"/>
      <c r="AF955" s="129"/>
      <c r="AG955" s="333">
        <v>80784</v>
      </c>
      <c r="AH955" s="129"/>
      <c r="AI955" s="129"/>
      <c r="AJ955" s="132"/>
      <c r="AK955" s="133"/>
      <c r="AL955" s="133"/>
      <c r="AM955" s="133"/>
      <c r="AN955" s="133"/>
      <c r="AO955" s="133"/>
      <c r="AP955" s="133"/>
      <c r="AQ955" s="129"/>
      <c r="AR955" s="129"/>
      <c r="AS955" s="129"/>
      <c r="AT955" s="333">
        <v>4059</v>
      </c>
      <c r="AU955" s="129"/>
      <c r="AV955" s="129"/>
      <c r="AW955" s="132"/>
      <c r="AX955" s="133"/>
      <c r="AY955" s="133"/>
      <c r="AZ955" s="134"/>
      <c r="BA955" s="134"/>
      <c r="BB955" s="134"/>
      <c r="BC955" s="134"/>
      <c r="BD955" s="134"/>
      <c r="BE955" s="134"/>
      <c r="BF955" s="214"/>
      <c r="BG955" s="333">
        <v>6456</v>
      </c>
      <c r="BH955" s="214"/>
      <c r="BI955" s="134"/>
      <c r="BJ955" s="696">
        <v>14780</v>
      </c>
      <c r="BK955" s="134"/>
      <c r="BL955" s="134"/>
      <c r="BM955" s="132"/>
      <c r="BN955" s="133"/>
      <c r="BO955" s="133"/>
      <c r="BP955" s="110"/>
      <c r="BQ955" s="110"/>
      <c r="BR955" s="110"/>
      <c r="BS955" s="110"/>
      <c r="BT955" s="110"/>
      <c r="BU955" s="110"/>
      <c r="BV955" s="336"/>
      <c r="BW955" s="333">
        <v>32140</v>
      </c>
      <c r="BX955" s="110"/>
      <c r="BY955" s="110"/>
      <c r="BZ955" s="133"/>
      <c r="CA955" s="133"/>
      <c r="CB955" s="133"/>
      <c r="CC955" s="133"/>
      <c r="CD955" s="133"/>
      <c r="CE955" s="133"/>
      <c r="CF955" s="133"/>
      <c r="CG955" s="129"/>
      <c r="CH955" s="129"/>
      <c r="CI955" s="129"/>
      <c r="CJ955" s="100">
        <v>0</v>
      </c>
      <c r="CK955" s="100"/>
    </row>
    <row r="956" spans="1:90" ht="12.95" customHeight="1" x14ac:dyDescent="0.2">
      <c r="A956" s="72" t="s">
        <v>429</v>
      </c>
      <c r="B956" s="26" t="s">
        <v>1435</v>
      </c>
      <c r="C956" s="29" t="s">
        <v>2056</v>
      </c>
      <c r="D956" s="262">
        <v>39335</v>
      </c>
      <c r="E956" s="28">
        <v>69300</v>
      </c>
      <c r="F956" s="44">
        <v>86288</v>
      </c>
      <c r="G956" s="52">
        <v>92454</v>
      </c>
      <c r="H956" s="44">
        <v>103473</v>
      </c>
      <c r="I956" s="44">
        <v>107715</v>
      </c>
      <c r="J956" s="44">
        <v>113982</v>
      </c>
      <c r="K956" s="44">
        <v>126110</v>
      </c>
      <c r="L956" s="44">
        <v>157145</v>
      </c>
      <c r="M956" s="44">
        <v>99945</v>
      </c>
      <c r="N956" s="107">
        <f t="shared" ref="N956:N982" si="120">IF(M956&gt;0,RANK(M956,$M$16:$M$986),"—")</f>
        <v>133</v>
      </c>
      <c r="O956" s="141">
        <f>+AF956+AS956+BF956+BV956+CI956</f>
        <v>99945</v>
      </c>
      <c r="P956" s="142">
        <f t="shared" ref="P956:P982" si="121">+O956-M956</f>
        <v>0</v>
      </c>
      <c r="Q956" s="245">
        <v>196917</v>
      </c>
      <c r="R956" s="245">
        <v>197621</v>
      </c>
      <c r="S956" s="107">
        <f t="shared" si="119"/>
        <v>101</v>
      </c>
      <c r="T956" s="141">
        <f>+AH956+AU956+BH956+BK956+BX956+CK956</f>
        <v>197621</v>
      </c>
      <c r="U956" s="142">
        <f t="shared" si="118"/>
        <v>0</v>
      </c>
      <c r="V956" s="260"/>
      <c r="W956" s="33">
        <v>28158</v>
      </c>
      <c r="X956" s="28">
        <v>49627</v>
      </c>
      <c r="Y956" s="44">
        <v>58729</v>
      </c>
      <c r="Z956" s="44">
        <v>68959</v>
      </c>
      <c r="AA956" s="44">
        <v>78192</v>
      </c>
      <c r="AB956" s="44">
        <v>78779</v>
      </c>
      <c r="AC956" s="44">
        <v>75209</v>
      </c>
      <c r="AD956" s="44">
        <v>87624</v>
      </c>
      <c r="AE956" s="44">
        <v>119100</v>
      </c>
      <c r="AF956" s="44">
        <v>88949</v>
      </c>
      <c r="AG956" s="245">
        <v>122357</v>
      </c>
      <c r="AH956" s="245">
        <v>116611</v>
      </c>
      <c r="AI956" s="245"/>
      <c r="AJ956" s="33">
        <v>780</v>
      </c>
      <c r="AK956" s="28">
        <v>2649</v>
      </c>
      <c r="AL956" s="44">
        <v>2392</v>
      </c>
      <c r="AM956" s="44">
        <v>1379</v>
      </c>
      <c r="AN956" s="44">
        <v>676</v>
      </c>
      <c r="AO956" s="44">
        <v>710</v>
      </c>
      <c r="AP956" s="312">
        <v>1096</v>
      </c>
      <c r="AQ956" s="312">
        <v>2289</v>
      </c>
      <c r="AR956" s="312">
        <v>4607</v>
      </c>
      <c r="AS956" s="312">
        <v>47</v>
      </c>
      <c r="AT956" s="245">
        <v>7262</v>
      </c>
      <c r="AU956" s="245">
        <v>4213</v>
      </c>
      <c r="AV956" s="245"/>
      <c r="AW956" s="33">
        <v>1181</v>
      </c>
      <c r="AX956" s="28">
        <v>4220</v>
      </c>
      <c r="AY956" s="44">
        <v>6456</v>
      </c>
      <c r="AZ956" s="66">
        <v>1863</v>
      </c>
      <c r="BA956" s="66">
        <v>2058</v>
      </c>
      <c r="BB956" s="66">
        <v>4794</v>
      </c>
      <c r="BC956" s="66">
        <v>4973</v>
      </c>
      <c r="BD956" s="66">
        <v>3098</v>
      </c>
      <c r="BE956" s="66">
        <v>2538</v>
      </c>
      <c r="BF956" s="217">
        <v>3284</v>
      </c>
      <c r="BG956" s="245">
        <v>4427</v>
      </c>
      <c r="BH956" s="242">
        <v>3220</v>
      </c>
      <c r="BI956" s="244"/>
      <c r="BJ956" s="688">
        <v>28315</v>
      </c>
      <c r="BK956" s="245">
        <v>31136</v>
      </c>
      <c r="BL956" s="245"/>
      <c r="BM956" s="33">
        <v>3068</v>
      </c>
      <c r="BN956" s="28">
        <v>4</v>
      </c>
      <c r="BO956" s="44">
        <v>1298</v>
      </c>
      <c r="BP956" s="44">
        <v>1708</v>
      </c>
      <c r="BQ956" s="44">
        <v>1835</v>
      </c>
      <c r="BR956" s="44">
        <v>7769</v>
      </c>
      <c r="BS956" s="44">
        <v>10176</v>
      </c>
      <c r="BT956" s="44">
        <v>10831</v>
      </c>
      <c r="BU956" s="44">
        <v>11099</v>
      </c>
      <c r="BV956" s="44">
        <v>5890</v>
      </c>
      <c r="BW956" s="245">
        <v>34446</v>
      </c>
      <c r="BX956" s="245">
        <v>42411</v>
      </c>
      <c r="BY956" s="245"/>
      <c r="BZ956" s="28">
        <v>6148</v>
      </c>
      <c r="CA956" s="28">
        <v>12800</v>
      </c>
      <c r="CB956" s="44">
        <v>17413</v>
      </c>
      <c r="CC956" s="44">
        <v>18545</v>
      </c>
      <c r="CD956" s="44">
        <v>20712</v>
      </c>
      <c r="CE956" s="44">
        <v>15663</v>
      </c>
      <c r="CF956" s="44">
        <v>22528</v>
      </c>
      <c r="CG956" s="44">
        <v>22268</v>
      </c>
      <c r="CH956" s="44">
        <v>19801</v>
      </c>
      <c r="CI956" s="44">
        <v>1775</v>
      </c>
      <c r="CJ956" s="246">
        <v>110</v>
      </c>
      <c r="CK956" s="246">
        <v>30</v>
      </c>
      <c r="CL956" s="246"/>
    </row>
    <row r="957" spans="1:90" ht="12.95" customHeight="1" x14ac:dyDescent="0.2">
      <c r="A957" s="72" t="s">
        <v>439</v>
      </c>
      <c r="B957" s="26" t="s">
        <v>1854</v>
      </c>
      <c r="C957" s="29" t="s">
        <v>2056</v>
      </c>
      <c r="D957" s="262">
        <v>64937</v>
      </c>
      <c r="E957" s="28">
        <v>133211</v>
      </c>
      <c r="F957" s="44">
        <v>96450</v>
      </c>
      <c r="G957" s="52">
        <v>100181</v>
      </c>
      <c r="H957" s="44">
        <v>126320</v>
      </c>
      <c r="I957" s="44">
        <v>123938</v>
      </c>
      <c r="J957" s="44">
        <v>118558</v>
      </c>
      <c r="K957" s="44">
        <v>131785</v>
      </c>
      <c r="L957" s="44">
        <v>142623</v>
      </c>
      <c r="M957" s="44">
        <v>147441</v>
      </c>
      <c r="N957" s="107">
        <f t="shared" si="120"/>
        <v>110</v>
      </c>
      <c r="O957" s="141">
        <f>+AF957+AS957+BF957+BV957+CI957</f>
        <v>147441</v>
      </c>
      <c r="P957" s="142">
        <f t="shared" si="121"/>
        <v>0</v>
      </c>
      <c r="Q957" s="245">
        <v>159355</v>
      </c>
      <c r="R957" s="245">
        <v>169916</v>
      </c>
      <c r="S957" s="107">
        <f t="shared" si="119"/>
        <v>111</v>
      </c>
      <c r="T957" s="141">
        <f>+AH957+AU957+BH957+BK957+BX957+CK957</f>
        <v>169916</v>
      </c>
      <c r="U957" s="142">
        <f t="shared" si="118"/>
        <v>0</v>
      </c>
      <c r="V957" s="260"/>
      <c r="W957" s="33">
        <v>42659</v>
      </c>
      <c r="X957" s="28">
        <v>98836</v>
      </c>
      <c r="Y957" s="44">
        <v>87087</v>
      </c>
      <c r="Z957" s="44">
        <v>83745</v>
      </c>
      <c r="AA957" s="44">
        <v>95852</v>
      </c>
      <c r="AB957" s="44">
        <v>100328</v>
      </c>
      <c r="AC957" s="44">
        <v>92268</v>
      </c>
      <c r="AD957" s="44">
        <v>101853</v>
      </c>
      <c r="AE957" s="44">
        <v>111590</v>
      </c>
      <c r="AF957" s="44">
        <v>119925</v>
      </c>
      <c r="AG957" s="245">
        <v>120589</v>
      </c>
      <c r="AH957" s="245">
        <v>123540</v>
      </c>
      <c r="AI957" s="245"/>
      <c r="AJ957" s="33">
        <v>105</v>
      </c>
      <c r="AK957" s="28">
        <v>576</v>
      </c>
      <c r="AL957" s="44">
        <v>857</v>
      </c>
      <c r="AM957" s="44">
        <v>1504</v>
      </c>
      <c r="AN957" s="44">
        <v>1836</v>
      </c>
      <c r="AO957" s="44">
        <v>575</v>
      </c>
      <c r="AP957" s="312">
        <v>2163</v>
      </c>
      <c r="AQ957" s="312">
        <v>1614</v>
      </c>
      <c r="AR957" s="312">
        <v>1331</v>
      </c>
      <c r="AS957" s="312">
        <v>1968</v>
      </c>
      <c r="AT957" s="245">
        <v>1393</v>
      </c>
      <c r="AU957" s="245">
        <v>1179</v>
      </c>
      <c r="AV957" s="245"/>
      <c r="AW957" s="33">
        <v>4947</v>
      </c>
      <c r="AX957" s="28">
        <v>9795</v>
      </c>
      <c r="AY957" s="44">
        <v>4330</v>
      </c>
      <c r="AZ957" s="66">
        <v>7601</v>
      </c>
      <c r="BA957" s="66">
        <v>4415</v>
      </c>
      <c r="BB957" s="66">
        <v>7734</v>
      </c>
      <c r="BC957" s="66">
        <v>3388</v>
      </c>
      <c r="BD957" s="66">
        <v>3441</v>
      </c>
      <c r="BE957" s="66">
        <v>1736</v>
      </c>
      <c r="BF957" s="217">
        <v>917</v>
      </c>
      <c r="BG957" s="245">
        <v>4705</v>
      </c>
      <c r="BH957" s="242">
        <v>5370</v>
      </c>
      <c r="BI957" s="244"/>
      <c r="BJ957" s="688">
        <v>18935</v>
      </c>
      <c r="BK957" s="245">
        <v>18052</v>
      </c>
      <c r="BL957" s="245"/>
      <c r="BM957" s="33">
        <v>11387</v>
      </c>
      <c r="BN957" s="28">
        <v>13950</v>
      </c>
      <c r="BO957" s="44">
        <v>3929</v>
      </c>
      <c r="BP957" s="44">
        <v>6897</v>
      </c>
      <c r="BQ957" s="44">
        <v>10338</v>
      </c>
      <c r="BR957" s="44">
        <v>4284</v>
      </c>
      <c r="BS957" s="44">
        <v>11314</v>
      </c>
      <c r="BT957" s="44">
        <v>13872</v>
      </c>
      <c r="BU957" s="44">
        <v>11694</v>
      </c>
      <c r="BV957" s="44">
        <v>10598</v>
      </c>
      <c r="BW957" s="245">
        <v>13694</v>
      </c>
      <c r="BX957" s="245">
        <v>21736</v>
      </c>
      <c r="BY957" s="245"/>
      <c r="BZ957" s="28">
        <v>5839</v>
      </c>
      <c r="CA957" s="28">
        <v>10054</v>
      </c>
      <c r="CB957" s="44">
        <v>247</v>
      </c>
      <c r="CC957" s="44">
        <v>434</v>
      </c>
      <c r="CD957" s="44">
        <v>13879</v>
      </c>
      <c r="CE957" s="44">
        <v>11017</v>
      </c>
      <c r="CF957" s="44">
        <v>9425</v>
      </c>
      <c r="CG957" s="44">
        <v>11005</v>
      </c>
      <c r="CH957" s="44">
        <v>16272</v>
      </c>
      <c r="CI957" s="44">
        <v>14033</v>
      </c>
      <c r="CJ957" s="246">
        <v>39</v>
      </c>
      <c r="CK957" s="246">
        <v>39</v>
      </c>
      <c r="CL957" s="246"/>
    </row>
    <row r="958" spans="1:90" ht="12.95" customHeight="1" x14ac:dyDescent="0.2">
      <c r="A958" s="72" t="s">
        <v>267</v>
      </c>
      <c r="B958" s="26" t="s">
        <v>1893</v>
      </c>
      <c r="C958" s="29" t="s">
        <v>2056</v>
      </c>
      <c r="K958" s="10">
        <v>2713</v>
      </c>
      <c r="L958" s="44">
        <v>3150</v>
      </c>
      <c r="M958" s="44">
        <v>16848</v>
      </c>
      <c r="N958" s="107">
        <f t="shared" si="120"/>
        <v>250</v>
      </c>
      <c r="O958" s="141">
        <f>+AF958+AS958+BF958+BV958+CI958</f>
        <v>16848</v>
      </c>
      <c r="P958" s="142">
        <f t="shared" si="121"/>
        <v>0</v>
      </c>
      <c r="Q958" s="245">
        <v>39747</v>
      </c>
      <c r="R958" s="245">
        <v>46611</v>
      </c>
      <c r="S958" s="107">
        <f t="shared" si="119"/>
        <v>203</v>
      </c>
      <c r="T958" s="141">
        <f>+AH958+AU958+BH958+BK958+BX958+CK958</f>
        <v>46611</v>
      </c>
      <c r="U958" s="142">
        <f t="shared" si="118"/>
        <v>0</v>
      </c>
      <c r="V958" s="260"/>
      <c r="W958" s="131"/>
      <c r="X958" s="55"/>
      <c r="Y958" s="55"/>
      <c r="Z958" s="55"/>
      <c r="AA958" s="55"/>
      <c r="AB958" s="55"/>
      <c r="AC958" s="55"/>
      <c r="AD958" s="9">
        <v>1800</v>
      </c>
      <c r="AE958" s="9">
        <v>1494</v>
      </c>
      <c r="AF958" s="9">
        <v>6907</v>
      </c>
      <c r="AG958" s="245">
        <v>8841</v>
      </c>
      <c r="AH958" s="245">
        <v>9208</v>
      </c>
      <c r="AI958" s="245"/>
      <c r="AJ958" s="131"/>
      <c r="AK958" s="55"/>
      <c r="AL958" s="55"/>
      <c r="AM958" s="55"/>
      <c r="AN958" s="55"/>
      <c r="AO958" s="55"/>
      <c r="AP958" s="55"/>
      <c r="AQ958" s="9">
        <v>0</v>
      </c>
      <c r="AR958" s="9">
        <v>0</v>
      </c>
      <c r="AS958" s="9">
        <v>0</v>
      </c>
      <c r="AT958" s="246"/>
      <c r="AU958" s="246">
        <v>35</v>
      </c>
      <c r="AV958" s="246"/>
      <c r="AW958" s="131"/>
      <c r="AX958" s="55"/>
      <c r="AY958" s="55"/>
      <c r="AZ958" s="68"/>
      <c r="BA958" s="68"/>
      <c r="BB958" s="68"/>
      <c r="BC958" s="68"/>
      <c r="BD958" s="68">
        <v>913</v>
      </c>
      <c r="BE958" s="68">
        <v>1656</v>
      </c>
      <c r="BF958" s="213">
        <v>0</v>
      </c>
      <c r="BG958" s="246">
        <v>52</v>
      </c>
      <c r="BH958" s="240">
        <v>20</v>
      </c>
      <c r="BI958" s="243"/>
      <c r="BJ958" s="688">
        <v>6005</v>
      </c>
      <c r="BK958" s="245">
        <v>7514</v>
      </c>
      <c r="BL958" s="245"/>
      <c r="BM958" s="131"/>
      <c r="BN958" s="55"/>
      <c r="BO958" s="55"/>
      <c r="BP958" s="94"/>
      <c r="BQ958" s="94"/>
      <c r="BR958" s="94"/>
      <c r="BS958" s="94"/>
      <c r="BT958" s="94">
        <v>0</v>
      </c>
      <c r="BU958" s="94">
        <v>0</v>
      </c>
      <c r="BV958" s="94">
        <v>8656</v>
      </c>
      <c r="BW958" s="245">
        <v>24849</v>
      </c>
      <c r="BX958" s="245">
        <v>28861</v>
      </c>
      <c r="BY958" s="245"/>
      <c r="BZ958" s="55"/>
      <c r="CA958" s="55"/>
      <c r="CB958" s="55"/>
      <c r="CC958" s="55"/>
      <c r="CD958" s="55"/>
      <c r="CE958" s="55"/>
      <c r="CF958" s="55"/>
      <c r="CG958" s="9">
        <v>0</v>
      </c>
      <c r="CH958" s="9">
        <v>0</v>
      </c>
      <c r="CI958" s="9">
        <v>1285</v>
      </c>
      <c r="CJ958" s="246"/>
      <c r="CK958" s="246">
        <v>973</v>
      </c>
      <c r="CL958" s="246"/>
    </row>
    <row r="959" spans="1:90" ht="12.95" customHeight="1" x14ac:dyDescent="0.2">
      <c r="A959" s="72" t="s">
        <v>779</v>
      </c>
      <c r="B959" s="26" t="s">
        <v>900</v>
      </c>
      <c r="C959" s="29" t="s">
        <v>2056</v>
      </c>
      <c r="D959" s="262">
        <v>17576</v>
      </c>
      <c r="E959" s="28">
        <v>27254</v>
      </c>
      <c r="F959" s="44">
        <v>35387</v>
      </c>
      <c r="G959" s="52">
        <v>37577</v>
      </c>
      <c r="H959" s="44">
        <v>41404</v>
      </c>
      <c r="I959" s="44">
        <v>41609</v>
      </c>
      <c r="J959" s="44">
        <v>36465</v>
      </c>
      <c r="K959" s="44">
        <v>38020</v>
      </c>
      <c r="L959" s="44">
        <v>36419</v>
      </c>
      <c r="M959" s="44">
        <v>32884</v>
      </c>
      <c r="N959" s="107">
        <f t="shared" si="120"/>
        <v>208</v>
      </c>
      <c r="O959" s="141">
        <f>+AF959+AS959+BF959+BV959+CI959</f>
        <v>32884</v>
      </c>
      <c r="P959" s="142">
        <f t="shared" si="121"/>
        <v>0</v>
      </c>
      <c r="Q959" s="245">
        <v>40080</v>
      </c>
      <c r="R959" s="245">
        <v>42341</v>
      </c>
      <c r="S959" s="107">
        <f t="shared" si="119"/>
        <v>211</v>
      </c>
      <c r="T959" s="141">
        <f>+AH959+AU959+BH959+BK959+BX959+CK959</f>
        <v>42341</v>
      </c>
      <c r="U959" s="142">
        <f t="shared" si="118"/>
        <v>0</v>
      </c>
      <c r="V959" s="260"/>
      <c r="W959" s="33">
        <v>13976</v>
      </c>
      <c r="X959" s="28">
        <v>25292</v>
      </c>
      <c r="Y959" s="44">
        <v>33949</v>
      </c>
      <c r="Z959" s="44">
        <v>36137</v>
      </c>
      <c r="AA959" s="44">
        <v>40086</v>
      </c>
      <c r="AB959" s="44">
        <v>40020</v>
      </c>
      <c r="AC959" s="44">
        <v>34959</v>
      </c>
      <c r="AD959" s="44">
        <v>33996</v>
      </c>
      <c r="AE959" s="44">
        <v>34630</v>
      </c>
      <c r="AF959" s="44">
        <v>30599</v>
      </c>
      <c r="AG959" s="245">
        <v>33017</v>
      </c>
      <c r="AH959" s="245">
        <v>36060</v>
      </c>
      <c r="AI959" s="245"/>
      <c r="AJ959" s="33">
        <v>492</v>
      </c>
      <c r="AK959" s="28">
        <v>76</v>
      </c>
      <c r="AL959" s="44">
        <v>39</v>
      </c>
      <c r="AM959" s="44">
        <v>213</v>
      </c>
      <c r="AN959" s="44">
        <v>385</v>
      </c>
      <c r="AO959" s="44">
        <v>1269</v>
      </c>
      <c r="AP959" s="307">
        <v>344</v>
      </c>
      <c r="AQ959" s="307">
        <v>491</v>
      </c>
      <c r="AR959" s="307">
        <v>607</v>
      </c>
      <c r="AS959" s="307">
        <v>1153</v>
      </c>
      <c r="AT959" s="246">
        <v>142</v>
      </c>
      <c r="AU959" s="246">
        <v>280</v>
      </c>
      <c r="AV959" s="246"/>
      <c r="AW959" s="33">
        <v>364</v>
      </c>
      <c r="AX959" s="28">
        <v>1874</v>
      </c>
      <c r="AY959" s="44">
        <v>1399</v>
      </c>
      <c r="AZ959" s="66">
        <v>1227</v>
      </c>
      <c r="BA959" s="66">
        <v>933</v>
      </c>
      <c r="BB959" s="66">
        <v>320</v>
      </c>
      <c r="BC959" s="66">
        <v>1162</v>
      </c>
      <c r="BD959" s="66">
        <v>2033</v>
      </c>
      <c r="BE959" s="66">
        <v>841</v>
      </c>
      <c r="BF959" s="217">
        <v>598</v>
      </c>
      <c r="BG959" s="246">
        <v>938</v>
      </c>
      <c r="BH959" s="242">
        <v>1745</v>
      </c>
      <c r="BI959" s="244"/>
      <c r="BJ959" s="688">
        <v>1310</v>
      </c>
      <c r="BK959" s="245">
        <v>1024</v>
      </c>
      <c r="BL959" s="245"/>
      <c r="BM959" s="33">
        <v>1200</v>
      </c>
      <c r="BN959" s="28">
        <v>0</v>
      </c>
      <c r="BO959" s="44">
        <v>0</v>
      </c>
      <c r="BP959" s="44">
        <v>0</v>
      </c>
      <c r="BQ959" s="44">
        <v>0</v>
      </c>
      <c r="BR959" s="44">
        <v>0</v>
      </c>
      <c r="BS959" s="44">
        <v>0</v>
      </c>
      <c r="BT959" s="44">
        <v>0</v>
      </c>
      <c r="BU959" s="44">
        <v>0</v>
      </c>
      <c r="BV959" s="44">
        <v>0</v>
      </c>
      <c r="BW959" s="245">
        <v>4673</v>
      </c>
      <c r="BX959" s="245">
        <v>3232</v>
      </c>
      <c r="BY959" s="245"/>
      <c r="BZ959" s="28">
        <v>1544</v>
      </c>
      <c r="CA959" s="28">
        <v>12</v>
      </c>
      <c r="CB959" s="44">
        <v>0</v>
      </c>
      <c r="CC959" s="44">
        <v>0</v>
      </c>
      <c r="CD959" s="44">
        <v>0</v>
      </c>
      <c r="CE959" s="44">
        <v>0</v>
      </c>
      <c r="CF959" s="44">
        <v>0</v>
      </c>
      <c r="CG959" s="44">
        <v>1500</v>
      </c>
      <c r="CH959" s="44">
        <v>341</v>
      </c>
      <c r="CI959" s="44">
        <v>534</v>
      </c>
      <c r="CJ959" s="246">
        <v>0</v>
      </c>
      <c r="CK959" s="246">
        <v>0</v>
      </c>
      <c r="CL959" s="246"/>
    </row>
    <row r="960" spans="1:90" ht="12.95" customHeight="1" x14ac:dyDescent="0.2">
      <c r="A960" s="72" t="s">
        <v>1743</v>
      </c>
      <c r="B960" s="26" t="s">
        <v>1865</v>
      </c>
      <c r="C960" s="29" t="s">
        <v>2056</v>
      </c>
      <c r="K960" s="10">
        <v>19919</v>
      </c>
      <c r="L960" s="9">
        <v>20375</v>
      </c>
      <c r="M960" s="9">
        <v>20942</v>
      </c>
      <c r="N960" s="107">
        <f t="shared" si="120"/>
        <v>238</v>
      </c>
      <c r="O960" s="141">
        <f>+AF960+AS960+BF960+BV960+CI960</f>
        <v>20942</v>
      </c>
      <c r="P960" s="142">
        <f t="shared" si="121"/>
        <v>0</v>
      </c>
      <c r="Q960" s="245">
        <v>21454</v>
      </c>
      <c r="R960" s="245">
        <v>25397</v>
      </c>
      <c r="S960" s="107">
        <f t="shared" si="119"/>
        <v>258</v>
      </c>
      <c r="T960" s="141">
        <f>+AH960+AU960+BH960+BK960+BX960+CK960</f>
        <v>25397</v>
      </c>
      <c r="U960" s="142">
        <f t="shared" si="118"/>
        <v>0</v>
      </c>
      <c r="V960" s="260"/>
      <c r="W960" s="131"/>
      <c r="X960" s="55"/>
      <c r="Y960" s="55"/>
      <c r="Z960" s="55"/>
      <c r="AA960" s="55"/>
      <c r="AB960" s="55"/>
      <c r="AC960" s="55"/>
      <c r="AD960" s="9">
        <v>15324</v>
      </c>
      <c r="AE960" s="9">
        <v>15020</v>
      </c>
      <c r="AF960" s="9">
        <v>15834</v>
      </c>
      <c r="AG960" s="252">
        <v>15878</v>
      </c>
      <c r="AH960" s="252">
        <v>19890</v>
      </c>
      <c r="AI960" s="252"/>
      <c r="AJ960" s="131"/>
      <c r="AK960" s="55"/>
      <c r="AL960" s="55"/>
      <c r="AM960" s="55"/>
      <c r="AN960" s="55"/>
      <c r="AO960" s="55"/>
      <c r="AP960" s="55"/>
      <c r="AQ960" s="9">
        <v>33</v>
      </c>
      <c r="AR960" s="9">
        <v>3</v>
      </c>
      <c r="AS960" s="9">
        <v>32</v>
      </c>
      <c r="AT960" s="251">
        <v>0</v>
      </c>
      <c r="AU960" s="251">
        <v>9</v>
      </c>
      <c r="AV960" s="251"/>
      <c r="AW960" s="131"/>
      <c r="AX960" s="55"/>
      <c r="AY960" s="55"/>
      <c r="AZ960" s="68"/>
      <c r="BA960" s="68"/>
      <c r="BB960" s="68"/>
      <c r="BC960" s="68"/>
      <c r="BD960" s="68">
        <v>768</v>
      </c>
      <c r="BE960" s="68">
        <v>924</v>
      </c>
      <c r="BF960" s="213">
        <v>580</v>
      </c>
      <c r="BG960" s="252">
        <v>1365</v>
      </c>
      <c r="BH960" s="318">
        <v>1168</v>
      </c>
      <c r="BI960" s="250"/>
      <c r="BJ960" s="268">
        <v>503</v>
      </c>
      <c r="BK960" s="251">
        <v>456</v>
      </c>
      <c r="BL960" s="251"/>
      <c r="BM960" s="131"/>
      <c r="BN960" s="55"/>
      <c r="BO960" s="55"/>
      <c r="BP960" s="94"/>
      <c r="BQ960" s="94"/>
      <c r="BR960" s="94"/>
      <c r="BS960" s="94"/>
      <c r="BT960" s="94">
        <v>3661</v>
      </c>
      <c r="BU960" s="94">
        <v>4264</v>
      </c>
      <c r="BV960" s="94">
        <v>4324</v>
      </c>
      <c r="BW960" s="252">
        <v>3708</v>
      </c>
      <c r="BX960" s="252">
        <v>3874</v>
      </c>
      <c r="BY960" s="252"/>
      <c r="BZ960" s="55"/>
      <c r="CA960" s="55"/>
      <c r="CB960" s="55"/>
      <c r="CC960" s="55"/>
      <c r="CD960" s="55"/>
      <c r="CE960" s="55"/>
      <c r="CF960" s="55"/>
      <c r="CG960" s="9">
        <v>133</v>
      </c>
      <c r="CH960" s="9">
        <v>164</v>
      </c>
      <c r="CI960" s="9">
        <v>172</v>
      </c>
      <c r="CJ960" s="251">
        <v>0</v>
      </c>
      <c r="CK960" s="251">
        <v>0</v>
      </c>
      <c r="CL960" s="251"/>
    </row>
    <row r="961" spans="1:90" ht="12.95" customHeight="1" x14ac:dyDescent="0.2">
      <c r="A961" s="72" t="s">
        <v>427</v>
      </c>
      <c r="B961" s="26" t="s">
        <v>1887</v>
      </c>
      <c r="C961" s="29" t="s">
        <v>2056</v>
      </c>
      <c r="K961" s="10">
        <v>3520</v>
      </c>
      <c r="L961" s="44">
        <v>3679</v>
      </c>
      <c r="M961" s="44">
        <v>3848</v>
      </c>
      <c r="N961" s="107">
        <f t="shared" si="120"/>
        <v>368</v>
      </c>
      <c r="O961" s="141">
        <f>+AF961+AS961+BF961+BV961+CI961</f>
        <v>3848</v>
      </c>
      <c r="P961" s="142">
        <f t="shared" si="121"/>
        <v>0</v>
      </c>
      <c r="Q961" s="244">
        <v>7652</v>
      </c>
      <c r="R961" s="244">
        <v>7161</v>
      </c>
      <c r="S961" s="107">
        <f t="shared" si="119"/>
        <v>361</v>
      </c>
      <c r="T961" s="141">
        <f>+AH961+AU961+BH961+BK961+BX961+CK961</f>
        <v>7161</v>
      </c>
      <c r="U961" s="142">
        <f t="shared" si="118"/>
        <v>0</v>
      </c>
      <c r="V961" s="260"/>
      <c r="W961" s="55"/>
      <c r="X961" s="55"/>
      <c r="Y961" s="55"/>
      <c r="Z961" s="55"/>
      <c r="AA961" s="55"/>
      <c r="AB961" s="55"/>
      <c r="AC961" s="55"/>
      <c r="AD961" s="9">
        <v>3460</v>
      </c>
      <c r="AE961" s="9">
        <v>3530</v>
      </c>
      <c r="AF961" s="9">
        <v>3657</v>
      </c>
      <c r="AG961" s="250">
        <v>5522</v>
      </c>
      <c r="AH961" s="250">
        <v>4633</v>
      </c>
      <c r="AI961" s="250"/>
      <c r="AJ961" s="55"/>
      <c r="AK961" s="55"/>
      <c r="AL961" s="55"/>
      <c r="AM961" s="55"/>
      <c r="AN961" s="55"/>
      <c r="AO961" s="55"/>
      <c r="AP961" s="55"/>
      <c r="AQ961" s="9">
        <v>60</v>
      </c>
      <c r="AR961" s="9">
        <v>63</v>
      </c>
      <c r="AS961" s="9">
        <v>65</v>
      </c>
      <c r="AT961" s="254">
        <v>0</v>
      </c>
      <c r="AU961" s="254">
        <v>0</v>
      </c>
      <c r="AV961" s="254"/>
      <c r="AW961" s="55"/>
      <c r="AX961" s="55"/>
      <c r="AY961" s="55"/>
      <c r="AZ961" s="68"/>
      <c r="BA961" s="68"/>
      <c r="BB961" s="68"/>
      <c r="BC961" s="68"/>
      <c r="BD961" s="68">
        <v>0</v>
      </c>
      <c r="BE961" s="68">
        <v>0</v>
      </c>
      <c r="BF961" s="68">
        <v>0</v>
      </c>
      <c r="BG961" s="254">
        <v>0</v>
      </c>
      <c r="BH961" s="254">
        <v>0</v>
      </c>
      <c r="BI961" s="254"/>
      <c r="BJ961" s="268">
        <v>0</v>
      </c>
      <c r="BK961" s="254">
        <v>0</v>
      </c>
      <c r="BL961" s="254"/>
      <c r="BM961" s="55"/>
      <c r="BN961" s="55"/>
      <c r="BO961" s="55"/>
      <c r="BP961" s="94"/>
      <c r="BQ961" s="94"/>
      <c r="BR961" s="94"/>
      <c r="BS961" s="94"/>
      <c r="BT961" s="94">
        <v>0</v>
      </c>
      <c r="BU961" s="94">
        <v>0</v>
      </c>
      <c r="BV961" s="94">
        <v>0</v>
      </c>
      <c r="BW961" s="250">
        <v>2130</v>
      </c>
      <c r="BX961" s="250">
        <v>2528</v>
      </c>
      <c r="BY961" s="250"/>
      <c r="BZ961" s="254">
        <v>0</v>
      </c>
      <c r="CA961" s="254">
        <v>0</v>
      </c>
      <c r="CB961" s="55"/>
      <c r="CC961" s="55"/>
      <c r="CD961" s="55"/>
      <c r="CE961" s="55"/>
      <c r="CF961" s="55"/>
      <c r="CG961" s="9">
        <v>0</v>
      </c>
      <c r="CH961" s="9">
        <v>86</v>
      </c>
      <c r="CI961" s="9">
        <v>126</v>
      </c>
      <c r="CJ961" s="254">
        <v>0</v>
      </c>
      <c r="CK961" s="254">
        <v>0</v>
      </c>
      <c r="CL961" s="254"/>
    </row>
    <row r="962" spans="1:90" ht="12.95" customHeight="1" thickBot="1" x14ac:dyDescent="0.25">
      <c r="A962" s="72" t="s">
        <v>102</v>
      </c>
      <c r="B962" s="282" t="s">
        <v>223</v>
      </c>
      <c r="C962" s="97" t="s">
        <v>2056</v>
      </c>
      <c r="D962" s="306"/>
      <c r="E962" s="100"/>
      <c r="F962" s="127"/>
      <c r="G962" s="100"/>
      <c r="H962" s="127"/>
      <c r="I962" s="127"/>
      <c r="J962" s="127"/>
      <c r="K962" s="128">
        <v>5165</v>
      </c>
      <c r="L962" s="129">
        <v>5629</v>
      </c>
      <c r="M962" s="129">
        <v>3818</v>
      </c>
      <c r="N962" s="109">
        <f t="shared" si="120"/>
        <v>370</v>
      </c>
      <c r="O962" s="143">
        <f>+AF962+AS962+BF962+BV962+CI962</f>
        <v>3818</v>
      </c>
      <c r="P962" s="144">
        <f t="shared" si="121"/>
        <v>0</v>
      </c>
      <c r="Q962" s="320">
        <v>5012</v>
      </c>
      <c r="R962" s="320">
        <v>4422</v>
      </c>
      <c r="S962" s="109">
        <f t="shared" si="119"/>
        <v>410</v>
      </c>
      <c r="T962" s="143">
        <f>+AH962+AU962+BH962+BK962+BX962+CK962</f>
        <v>4422</v>
      </c>
      <c r="U962" s="144">
        <f t="shared" si="118"/>
        <v>0</v>
      </c>
      <c r="V962" s="679"/>
      <c r="W962" s="132"/>
      <c r="X962" s="133"/>
      <c r="Y962" s="133"/>
      <c r="Z962" s="133"/>
      <c r="AA962" s="133"/>
      <c r="AB962" s="133"/>
      <c r="AC962" s="133"/>
      <c r="AD962" s="129">
        <v>4002</v>
      </c>
      <c r="AE962" s="129">
        <v>4211</v>
      </c>
      <c r="AF962" s="129">
        <v>1938</v>
      </c>
      <c r="AG962" s="264">
        <v>1946</v>
      </c>
      <c r="AH962" s="264">
        <v>2313</v>
      </c>
      <c r="AI962" s="264"/>
      <c r="AJ962" s="132"/>
      <c r="AK962" s="133"/>
      <c r="AL962" s="133"/>
      <c r="AM962" s="133"/>
      <c r="AN962" s="133"/>
      <c r="AO962" s="133"/>
      <c r="AP962" s="133"/>
      <c r="AQ962" s="129">
        <v>686</v>
      </c>
      <c r="AR962" s="129">
        <v>1020</v>
      </c>
      <c r="AS962" s="129">
        <v>1254</v>
      </c>
      <c r="AT962" s="264">
        <v>3066</v>
      </c>
      <c r="AU962" s="270">
        <v>14</v>
      </c>
      <c r="AV962" s="270"/>
      <c r="AW962" s="132"/>
      <c r="AX962" s="133"/>
      <c r="AY962" s="133"/>
      <c r="AZ962" s="134"/>
      <c r="BA962" s="134"/>
      <c r="BB962" s="134"/>
      <c r="BC962" s="134"/>
      <c r="BD962" s="134">
        <v>0</v>
      </c>
      <c r="BE962" s="134">
        <v>0</v>
      </c>
      <c r="BF962" s="214">
        <v>0</v>
      </c>
      <c r="BG962" s="270">
        <v>0</v>
      </c>
      <c r="BH962" s="267">
        <v>16</v>
      </c>
      <c r="BI962" s="270"/>
      <c r="BJ962" s="697">
        <v>0</v>
      </c>
      <c r="BK962" s="270">
        <v>0</v>
      </c>
      <c r="BL962" s="270"/>
      <c r="BM962" s="132"/>
      <c r="BN962" s="133"/>
      <c r="BO962" s="133"/>
      <c r="BP962" s="110"/>
      <c r="BQ962" s="110"/>
      <c r="BR962" s="110"/>
      <c r="BS962" s="110"/>
      <c r="BT962" s="110">
        <v>470</v>
      </c>
      <c r="BU962" s="110">
        <v>391</v>
      </c>
      <c r="BV962" s="110">
        <v>590</v>
      </c>
      <c r="BW962" s="270">
        <v>0</v>
      </c>
      <c r="BX962" s="264">
        <v>2079</v>
      </c>
      <c r="BY962" s="264"/>
      <c r="BZ962" s="132"/>
      <c r="CA962" s="133"/>
      <c r="CB962" s="133"/>
      <c r="CC962" s="133"/>
      <c r="CD962" s="133"/>
      <c r="CE962" s="133"/>
      <c r="CF962" s="133"/>
      <c r="CG962" s="129">
        <v>7</v>
      </c>
      <c r="CH962" s="129">
        <v>7</v>
      </c>
      <c r="CI962" s="129">
        <v>36</v>
      </c>
      <c r="CJ962" s="270">
        <v>0</v>
      </c>
      <c r="CK962" s="270">
        <v>0</v>
      </c>
      <c r="CL962" s="254"/>
    </row>
    <row r="963" spans="1:90" ht="12.95" customHeight="1" x14ac:dyDescent="0.2">
      <c r="A963" s="72" t="s">
        <v>105</v>
      </c>
      <c r="B963" s="26" t="s">
        <v>655</v>
      </c>
      <c r="C963" s="43" t="s">
        <v>2057</v>
      </c>
      <c r="D963" s="263">
        <v>20412</v>
      </c>
      <c r="E963" s="28">
        <v>37502</v>
      </c>
      <c r="F963" s="44">
        <v>45227</v>
      </c>
      <c r="G963" s="52">
        <v>61025</v>
      </c>
      <c r="H963" s="44">
        <v>65092</v>
      </c>
      <c r="I963" s="44">
        <v>51343</v>
      </c>
      <c r="J963" s="44">
        <v>56780</v>
      </c>
      <c r="K963" s="44">
        <v>63392</v>
      </c>
      <c r="L963" s="44">
        <v>83314</v>
      </c>
      <c r="M963" s="44">
        <v>76860</v>
      </c>
      <c r="N963" s="107">
        <f t="shared" si="120"/>
        <v>152</v>
      </c>
      <c r="O963" s="141">
        <f>+AF963+AS963+BF963+BV963+CI963</f>
        <v>76860</v>
      </c>
      <c r="P963" s="142">
        <f t="shared" si="121"/>
        <v>0</v>
      </c>
      <c r="Q963" s="206">
        <v>103510</v>
      </c>
      <c r="R963" s="245">
        <v>101363</v>
      </c>
      <c r="S963" s="107">
        <f t="shared" si="119"/>
        <v>146</v>
      </c>
      <c r="T963" s="141">
        <f>+AH963+AU963+BH963+BK963+BX963+CK963</f>
        <v>101363</v>
      </c>
      <c r="U963" s="142">
        <f t="shared" si="118"/>
        <v>0</v>
      </c>
      <c r="V963" s="260"/>
      <c r="W963" s="33">
        <v>20171</v>
      </c>
      <c r="X963" s="28">
        <v>36476</v>
      </c>
      <c r="Y963" s="44">
        <v>44379</v>
      </c>
      <c r="Z963" s="44">
        <v>58463</v>
      </c>
      <c r="AA963" s="44">
        <v>64667</v>
      </c>
      <c r="AB963" s="44">
        <v>43079</v>
      </c>
      <c r="AC963" s="44">
        <v>54528</v>
      </c>
      <c r="AD963" s="44">
        <v>62434</v>
      </c>
      <c r="AE963" s="44">
        <v>82302</v>
      </c>
      <c r="AF963" s="44">
        <v>75825</v>
      </c>
      <c r="AG963" s="273">
        <v>93605</v>
      </c>
      <c r="AH963" s="245">
        <v>94278</v>
      </c>
      <c r="AI963" s="245"/>
      <c r="AJ963" s="33">
        <v>63</v>
      </c>
      <c r="AK963" s="28">
        <v>234</v>
      </c>
      <c r="AL963" s="44">
        <v>282</v>
      </c>
      <c r="AM963" s="44">
        <v>193</v>
      </c>
      <c r="AN963" s="44">
        <v>38</v>
      </c>
      <c r="AO963" s="44">
        <v>903</v>
      </c>
      <c r="AP963" s="307">
        <v>980</v>
      </c>
      <c r="AQ963" s="307">
        <v>533</v>
      </c>
      <c r="AR963" s="307">
        <v>542</v>
      </c>
      <c r="AS963" s="307">
        <v>188</v>
      </c>
      <c r="AT963" s="271">
        <v>287</v>
      </c>
      <c r="AU963" s="246">
        <v>227</v>
      </c>
      <c r="AV963" s="246"/>
      <c r="AW963" s="33">
        <v>113</v>
      </c>
      <c r="AX963" s="28">
        <v>316</v>
      </c>
      <c r="AY963" s="44">
        <v>380</v>
      </c>
      <c r="AZ963" s="66">
        <v>119</v>
      </c>
      <c r="BA963" s="66">
        <v>23</v>
      </c>
      <c r="BB963" s="66">
        <v>588</v>
      </c>
      <c r="BC963" s="66">
        <v>999</v>
      </c>
      <c r="BD963" s="66">
        <v>377</v>
      </c>
      <c r="BE963" s="66">
        <v>415</v>
      </c>
      <c r="BF963" s="217">
        <v>663</v>
      </c>
      <c r="BG963" s="273">
        <v>1356</v>
      </c>
      <c r="BH963" s="240">
        <v>847</v>
      </c>
      <c r="BI963" s="243"/>
      <c r="BJ963" s="691">
        <v>59</v>
      </c>
      <c r="BK963" s="246">
        <v>0</v>
      </c>
      <c r="BL963" s="246"/>
      <c r="BM963" s="33">
        <v>0</v>
      </c>
      <c r="BN963" s="28">
        <v>0</v>
      </c>
      <c r="BO963" s="44">
        <v>0</v>
      </c>
      <c r="BP963" s="44">
        <v>409</v>
      </c>
      <c r="BQ963" s="44">
        <v>80</v>
      </c>
      <c r="BR963" s="44">
        <v>6422</v>
      </c>
      <c r="BS963" s="44">
        <v>0</v>
      </c>
      <c r="BT963" s="44">
        <v>0</v>
      </c>
      <c r="BU963" s="44">
        <v>0</v>
      </c>
      <c r="BV963" s="44">
        <v>0</v>
      </c>
      <c r="BW963" s="273">
        <v>8090</v>
      </c>
      <c r="BX963" s="245">
        <v>5612</v>
      </c>
      <c r="BY963" s="245"/>
      <c r="BZ963" s="33">
        <v>65</v>
      </c>
      <c r="CA963" s="28">
        <v>476</v>
      </c>
      <c r="CB963" s="44">
        <v>186</v>
      </c>
      <c r="CC963" s="44">
        <v>1841</v>
      </c>
      <c r="CD963" s="44">
        <v>284</v>
      </c>
      <c r="CE963" s="44">
        <v>351</v>
      </c>
      <c r="CF963" s="44">
        <v>273</v>
      </c>
      <c r="CG963" s="44">
        <v>48</v>
      </c>
      <c r="CH963" s="44">
        <v>55</v>
      </c>
      <c r="CI963" s="44">
        <v>184</v>
      </c>
      <c r="CJ963" s="271">
        <v>113</v>
      </c>
      <c r="CK963" s="246">
        <v>399</v>
      </c>
      <c r="CL963" s="246"/>
    </row>
    <row r="964" spans="1:90" ht="12.95" customHeight="1" x14ac:dyDescent="0.2">
      <c r="A964" s="72" t="s">
        <v>148</v>
      </c>
      <c r="B964" s="26" t="s">
        <v>471</v>
      </c>
      <c r="C964" s="43" t="s">
        <v>2057</v>
      </c>
      <c r="D964" s="263"/>
      <c r="E964" s="56"/>
      <c r="F964" s="44"/>
      <c r="G964" s="52"/>
      <c r="H964" s="44"/>
      <c r="I964" s="44"/>
      <c r="J964" s="44"/>
      <c r="K964" s="44"/>
      <c r="L964" s="44">
        <v>44297</v>
      </c>
      <c r="M964" s="44">
        <v>48641</v>
      </c>
      <c r="N964" s="107">
        <f t="shared" si="120"/>
        <v>176</v>
      </c>
      <c r="O964" s="141">
        <f>+AF964+AS964+BF964+BV964+CI964</f>
        <v>48641</v>
      </c>
      <c r="P964" s="142">
        <f t="shared" si="121"/>
        <v>0</v>
      </c>
      <c r="Q964" s="245">
        <v>62097</v>
      </c>
      <c r="R964" s="245">
        <v>73607</v>
      </c>
      <c r="S964" s="107">
        <f t="shared" si="119"/>
        <v>167</v>
      </c>
      <c r="T964" s="141">
        <f>+AH964+AU964+BH964+BK964+BX964+CK964</f>
        <v>73607</v>
      </c>
      <c r="U964" s="142">
        <f t="shared" si="118"/>
        <v>0</v>
      </c>
      <c r="V964" s="260"/>
      <c r="W964" s="263"/>
      <c r="X964" s="56"/>
      <c r="Y964" s="44"/>
      <c r="Z964" s="44"/>
      <c r="AA964" s="44"/>
      <c r="AB964" s="44"/>
      <c r="AC964" s="44"/>
      <c r="AD964" s="44"/>
      <c r="AE964" s="44">
        <v>43787</v>
      </c>
      <c r="AF964" s="44">
        <v>38795</v>
      </c>
      <c r="AG964" s="245">
        <v>49711</v>
      </c>
      <c r="AH964" s="245">
        <v>62118</v>
      </c>
      <c r="AI964" s="245"/>
      <c r="AJ964" s="263"/>
      <c r="AK964" s="56"/>
      <c r="AL964" s="44"/>
      <c r="AM964" s="44"/>
      <c r="AN964" s="44"/>
      <c r="AO964" s="44"/>
      <c r="AP964" s="44"/>
      <c r="AQ964" s="44"/>
      <c r="AR964" s="44">
        <v>0</v>
      </c>
      <c r="AS964" s="44">
        <v>67</v>
      </c>
      <c r="AT964" s="246">
        <v>0</v>
      </c>
      <c r="AU964" s="246">
        <v>66</v>
      </c>
      <c r="AV964" s="246"/>
      <c r="AW964" s="263"/>
      <c r="AX964" s="56"/>
      <c r="AY964" s="44"/>
      <c r="AZ964" s="66"/>
      <c r="BA964" s="66"/>
      <c r="BB964" s="66"/>
      <c r="BC964" s="66"/>
      <c r="BD964" s="66"/>
      <c r="BE964" s="66">
        <v>510</v>
      </c>
      <c r="BF964" s="217">
        <v>432</v>
      </c>
      <c r="BG964" s="246">
        <v>142</v>
      </c>
      <c r="BH964" s="240">
        <v>246</v>
      </c>
      <c r="BI964" s="243"/>
      <c r="BJ964" s="689">
        <v>153</v>
      </c>
      <c r="BK964" s="246">
        <v>296</v>
      </c>
      <c r="BL964" s="246"/>
      <c r="BM964" s="263"/>
      <c r="BN964" s="99"/>
      <c r="BO964" s="44"/>
      <c r="BP964" s="44"/>
      <c r="BQ964" s="44"/>
      <c r="BR964" s="44"/>
      <c r="BS964" s="44"/>
      <c r="BT964" s="44"/>
      <c r="BU964" s="44">
        <v>0</v>
      </c>
      <c r="BV964" s="44">
        <v>9112</v>
      </c>
      <c r="BW964" s="245">
        <v>10891</v>
      </c>
      <c r="BX964" s="245">
        <v>9465</v>
      </c>
      <c r="BY964" s="245"/>
      <c r="BZ964" s="263"/>
      <c r="CA964" s="262"/>
      <c r="CB964" s="56"/>
      <c r="CC964" s="44"/>
      <c r="CD964" s="52"/>
      <c r="CE964" s="44"/>
      <c r="CF964" s="44"/>
      <c r="CG964" s="44"/>
      <c r="CH964" s="44">
        <v>0</v>
      </c>
      <c r="CI964" s="44">
        <v>235</v>
      </c>
      <c r="CJ964" s="245">
        <v>1200</v>
      </c>
      <c r="CK964" s="245">
        <v>1416</v>
      </c>
      <c r="CL964" s="245"/>
    </row>
    <row r="965" spans="1:90" s="32" customFormat="1" ht="12.95" customHeight="1" x14ac:dyDescent="0.2">
      <c r="A965" s="72" t="s">
        <v>178</v>
      </c>
      <c r="B965" s="26" t="s">
        <v>470</v>
      </c>
      <c r="C965" s="43" t="s">
        <v>2057</v>
      </c>
      <c r="D965" s="301"/>
      <c r="E965" s="25"/>
      <c r="F965" s="42"/>
      <c r="G965" s="25"/>
      <c r="H965" s="42"/>
      <c r="I965" s="42"/>
      <c r="J965" s="42"/>
      <c r="K965" s="10">
        <v>16801</v>
      </c>
      <c r="L965" s="44">
        <v>20497</v>
      </c>
      <c r="M965" s="44">
        <v>26761</v>
      </c>
      <c r="N965" s="107">
        <f t="shared" si="120"/>
        <v>222</v>
      </c>
      <c r="O965" s="141">
        <f>+AF965+AS965+BF965+BV965+CI965</f>
        <v>26761</v>
      </c>
      <c r="P965" s="142">
        <f t="shared" si="121"/>
        <v>0</v>
      </c>
      <c r="Q965" s="245">
        <v>31259</v>
      </c>
      <c r="R965" s="245">
        <v>31879</v>
      </c>
      <c r="S965" s="107">
        <f t="shared" si="119"/>
        <v>238</v>
      </c>
      <c r="T965" s="141">
        <f>+AH965+AU965+BH965+BK965+BX965+CK965</f>
        <v>31879</v>
      </c>
      <c r="U965" s="142">
        <f t="shared" si="118"/>
        <v>0</v>
      </c>
      <c r="V965" s="260"/>
      <c r="W965" s="131"/>
      <c r="X965" s="55"/>
      <c r="Y965" s="55"/>
      <c r="Z965" s="55"/>
      <c r="AA965" s="55"/>
      <c r="AB965" s="55"/>
      <c r="AC965" s="55"/>
      <c r="AD965" s="9">
        <v>6681</v>
      </c>
      <c r="AE965" s="9">
        <v>8244</v>
      </c>
      <c r="AF965" s="9">
        <v>11500</v>
      </c>
      <c r="AG965" s="245">
        <v>15474</v>
      </c>
      <c r="AH965" s="245">
        <v>20196</v>
      </c>
      <c r="AI965" s="245"/>
      <c r="AJ965" s="131"/>
      <c r="AK965" s="55"/>
      <c r="AL965" s="55"/>
      <c r="AM965" s="55"/>
      <c r="AN965" s="55"/>
      <c r="AO965" s="55"/>
      <c r="AP965" s="55"/>
      <c r="AQ965" s="9">
        <v>20</v>
      </c>
      <c r="AR965" s="9">
        <v>27</v>
      </c>
      <c r="AS965" s="9">
        <v>38</v>
      </c>
      <c r="AT965" s="246">
        <v>89</v>
      </c>
      <c r="AU965" s="246">
        <v>75</v>
      </c>
      <c r="AV965" s="246"/>
      <c r="AW965" s="131"/>
      <c r="AX965" s="55"/>
      <c r="AY965" s="55"/>
      <c r="AZ965" s="68"/>
      <c r="BA965" s="68"/>
      <c r="BB965" s="68"/>
      <c r="BC965" s="68"/>
      <c r="BD965" s="68">
        <v>26</v>
      </c>
      <c r="BE965" s="68">
        <v>80</v>
      </c>
      <c r="BF965" s="213">
        <v>334</v>
      </c>
      <c r="BG965" s="246">
        <v>269</v>
      </c>
      <c r="BH965" s="240">
        <v>4</v>
      </c>
      <c r="BI965" s="243"/>
      <c r="BJ965" s="689">
        <v>52</v>
      </c>
      <c r="BK965" s="246">
        <v>116</v>
      </c>
      <c r="BL965" s="246"/>
      <c r="BM965" s="131"/>
      <c r="BN965" s="55"/>
      <c r="BO965" s="55"/>
      <c r="BP965" s="94"/>
      <c r="BQ965" s="94"/>
      <c r="BR965" s="94"/>
      <c r="BS965" s="94"/>
      <c r="BT965" s="94">
        <v>10074</v>
      </c>
      <c r="BU965" s="94">
        <v>12146</v>
      </c>
      <c r="BV965" s="94">
        <v>14889</v>
      </c>
      <c r="BW965" s="245">
        <v>15375</v>
      </c>
      <c r="BX965" s="245">
        <v>11488</v>
      </c>
      <c r="BY965" s="245"/>
      <c r="BZ965" s="131"/>
      <c r="CA965" s="55"/>
      <c r="CB965" s="55"/>
      <c r="CC965" s="55"/>
      <c r="CD965" s="55"/>
      <c r="CE965" s="55"/>
      <c r="CF965" s="55"/>
      <c r="CG965" s="9">
        <v>0</v>
      </c>
      <c r="CH965" s="9">
        <v>0</v>
      </c>
      <c r="CI965" s="9">
        <v>0</v>
      </c>
      <c r="CJ965" s="246">
        <v>0</v>
      </c>
      <c r="CK965" s="246">
        <v>0</v>
      </c>
      <c r="CL965" s="246"/>
    </row>
    <row r="966" spans="1:90" ht="12.95" customHeight="1" x14ac:dyDescent="0.2">
      <c r="A966" s="72" t="s">
        <v>262</v>
      </c>
      <c r="B966" s="26" t="s">
        <v>208</v>
      </c>
      <c r="C966" s="43" t="s">
        <v>2057</v>
      </c>
      <c r="D966" s="301"/>
      <c r="K966" s="10">
        <v>8167</v>
      </c>
      <c r="L966" s="9">
        <v>10123</v>
      </c>
      <c r="M966" s="9">
        <v>9432</v>
      </c>
      <c r="N966" s="107">
        <f t="shared" si="120"/>
        <v>294</v>
      </c>
      <c r="O966" s="141">
        <f>+AF966+AS966+BF966+BV966+CI966</f>
        <v>9432</v>
      </c>
      <c r="P966" s="142">
        <f t="shared" si="121"/>
        <v>0</v>
      </c>
      <c r="Q966" s="245">
        <v>22171</v>
      </c>
      <c r="R966" s="245">
        <v>13799</v>
      </c>
      <c r="S966" s="107">
        <f t="shared" si="119"/>
        <v>299</v>
      </c>
      <c r="T966" s="141">
        <f>+AH966+AU966+BH966+BK966+BX966+CK966</f>
        <v>13799</v>
      </c>
      <c r="U966" s="142">
        <f t="shared" si="118"/>
        <v>0</v>
      </c>
      <c r="V966" s="260"/>
      <c r="W966" s="131"/>
      <c r="X966" s="55"/>
      <c r="Y966" s="55"/>
      <c r="Z966" s="55"/>
      <c r="AA966" s="55"/>
      <c r="AB966" s="55"/>
      <c r="AC966" s="55"/>
      <c r="AD966" s="9">
        <v>7043</v>
      </c>
      <c r="AE966" s="9">
        <v>9293</v>
      </c>
      <c r="AF966" s="9">
        <v>8543</v>
      </c>
      <c r="AG966" s="252">
        <v>22146</v>
      </c>
      <c r="AH966" s="252">
        <v>13799</v>
      </c>
      <c r="AI966" s="252"/>
      <c r="AJ966" s="131"/>
      <c r="AK966" s="55"/>
      <c r="AL966" s="55"/>
      <c r="AM966" s="55"/>
      <c r="AN966" s="55"/>
      <c r="AO966" s="55"/>
      <c r="AP966" s="135"/>
      <c r="AQ966" s="9">
        <v>0</v>
      </c>
      <c r="AR966" s="9">
        <v>0</v>
      </c>
      <c r="AS966" s="9">
        <v>0</v>
      </c>
      <c r="AT966" s="251">
        <v>0</v>
      </c>
      <c r="AU966" s="251">
        <v>0</v>
      </c>
      <c r="AV966" s="251"/>
      <c r="AW966" s="131"/>
      <c r="AX966" s="55"/>
      <c r="AY966" s="55"/>
      <c r="AZ966" s="68"/>
      <c r="BA966" s="68"/>
      <c r="BB966" s="68"/>
      <c r="BC966" s="68"/>
      <c r="BD966" s="68">
        <v>42</v>
      </c>
      <c r="BE966" s="68">
        <v>0</v>
      </c>
      <c r="BF966" s="213">
        <v>0</v>
      </c>
      <c r="BG966" s="251">
        <v>25</v>
      </c>
      <c r="BH966" s="266">
        <v>0</v>
      </c>
      <c r="BI966" s="254"/>
      <c r="BJ966" s="268">
        <v>0</v>
      </c>
      <c r="BK966" s="251">
        <v>0</v>
      </c>
      <c r="BL966" s="251"/>
      <c r="BM966" s="131"/>
      <c r="BN966" s="55"/>
      <c r="BO966" s="55"/>
      <c r="BP966" s="94"/>
      <c r="BQ966" s="94"/>
      <c r="BR966" s="94"/>
      <c r="BS966" s="94"/>
      <c r="BT966" s="94">
        <v>932</v>
      </c>
      <c r="BU966" s="94">
        <v>765</v>
      </c>
      <c r="BV966" s="94">
        <v>787</v>
      </c>
      <c r="BW966" s="251">
        <v>0</v>
      </c>
      <c r="BX966" s="251">
        <v>0</v>
      </c>
      <c r="BY966" s="251"/>
      <c r="BZ966" s="131"/>
      <c r="CA966" s="55"/>
      <c r="CB966" s="55"/>
      <c r="CC966" s="55"/>
      <c r="CD966" s="55"/>
      <c r="CE966" s="55"/>
      <c r="CF966" s="55"/>
      <c r="CG966" s="9">
        <v>150</v>
      </c>
      <c r="CH966" s="9">
        <v>65</v>
      </c>
      <c r="CI966" s="9">
        <v>102</v>
      </c>
      <c r="CJ966" s="251">
        <v>0</v>
      </c>
      <c r="CK966" s="251">
        <v>0</v>
      </c>
      <c r="CL966" s="251"/>
    </row>
    <row r="967" spans="1:90" ht="12.95" customHeight="1" x14ac:dyDescent="0.2">
      <c r="A967" s="72" t="s">
        <v>223</v>
      </c>
      <c r="B967" s="26" t="s">
        <v>472</v>
      </c>
      <c r="C967" s="43" t="s">
        <v>2057</v>
      </c>
      <c r="K967" s="10">
        <v>7973</v>
      </c>
      <c r="L967" s="9">
        <v>8849</v>
      </c>
      <c r="M967" s="9">
        <v>10468</v>
      </c>
      <c r="N967" s="107">
        <f t="shared" si="120"/>
        <v>282</v>
      </c>
      <c r="O967" s="141">
        <f>+AF967+AS967+BF967+BV967+CI967</f>
        <v>10468</v>
      </c>
      <c r="P967" s="142">
        <f t="shared" si="121"/>
        <v>0</v>
      </c>
      <c r="Q967" s="244">
        <v>11093</v>
      </c>
      <c r="R967" s="244">
        <v>10543</v>
      </c>
      <c r="S967" s="107">
        <f t="shared" si="119"/>
        <v>316</v>
      </c>
      <c r="T967" s="141">
        <f>+AH967+AU967+BH967+BK967+BX967+CK967</f>
        <v>10543</v>
      </c>
      <c r="U967" s="142">
        <f t="shared" si="118"/>
        <v>0</v>
      </c>
      <c r="V967" s="260"/>
      <c r="W967" s="55"/>
      <c r="X967" s="55"/>
      <c r="Y967" s="55"/>
      <c r="Z967" s="55"/>
      <c r="AA967" s="55"/>
      <c r="AB967" s="55"/>
      <c r="AC967" s="55"/>
      <c r="AD967" s="9">
        <v>7575</v>
      </c>
      <c r="AE967" s="9">
        <v>8463</v>
      </c>
      <c r="AF967" s="9">
        <v>10137</v>
      </c>
      <c r="AG967" s="250">
        <v>10750</v>
      </c>
      <c r="AH967" s="250">
        <v>10243</v>
      </c>
      <c r="AI967" s="250"/>
      <c r="AJ967" s="55"/>
      <c r="AK967" s="55"/>
      <c r="AL967" s="55"/>
      <c r="AM967" s="55"/>
      <c r="AN967" s="55"/>
      <c r="AO967" s="55"/>
      <c r="AP967" s="55"/>
      <c r="AQ967" s="9">
        <v>0</v>
      </c>
      <c r="AR967" s="9">
        <v>0</v>
      </c>
      <c r="AS967" s="9">
        <v>0</v>
      </c>
      <c r="AT967" s="254">
        <v>0</v>
      </c>
      <c r="AU967" s="254">
        <v>0</v>
      </c>
      <c r="AV967" s="254"/>
      <c r="AW967" s="55"/>
      <c r="AX967" s="55"/>
      <c r="AY967" s="55"/>
      <c r="AZ967" s="68"/>
      <c r="BA967" s="68"/>
      <c r="BB967" s="68"/>
      <c r="BC967" s="68"/>
      <c r="BD967" s="68">
        <v>398</v>
      </c>
      <c r="BE967" s="68">
        <v>386</v>
      </c>
      <c r="BF967" s="68">
        <v>331</v>
      </c>
      <c r="BG967" s="254">
        <v>165</v>
      </c>
      <c r="BH967" s="254">
        <v>100</v>
      </c>
      <c r="BI967" s="254"/>
      <c r="BJ967" s="268">
        <v>17</v>
      </c>
      <c r="BK967" s="254">
        <v>7</v>
      </c>
      <c r="BL967" s="254"/>
      <c r="BM967" s="55"/>
      <c r="BN967" s="55"/>
      <c r="BO967" s="55"/>
      <c r="BP967" s="94"/>
      <c r="BQ967" s="94"/>
      <c r="BR967" s="94"/>
      <c r="BS967" s="94"/>
      <c r="BT967" s="94">
        <v>0</v>
      </c>
      <c r="BU967" s="94">
        <v>0</v>
      </c>
      <c r="BV967" s="94">
        <v>0</v>
      </c>
      <c r="BW967" s="254">
        <v>156</v>
      </c>
      <c r="BX967" s="254">
        <v>191</v>
      </c>
      <c r="BY967" s="254"/>
      <c r="BZ967" s="55"/>
      <c r="CA967" s="55"/>
      <c r="CB967" s="55"/>
      <c r="CC967" s="55"/>
      <c r="CD967" s="55"/>
      <c r="CE967" s="55"/>
      <c r="CF967" s="55"/>
      <c r="CG967" s="9">
        <v>0</v>
      </c>
      <c r="CH967" s="9">
        <v>0</v>
      </c>
      <c r="CI967" s="9">
        <v>0</v>
      </c>
      <c r="CJ967" s="254">
        <v>5</v>
      </c>
      <c r="CK967" s="254">
        <v>2</v>
      </c>
      <c r="CL967" s="254"/>
    </row>
    <row r="968" spans="1:90" ht="12.95" customHeight="1" x14ac:dyDescent="0.2">
      <c r="A968" s="72" t="s">
        <v>130</v>
      </c>
      <c r="B968" s="26" t="s">
        <v>473</v>
      </c>
      <c r="C968" s="43" t="s">
        <v>2057</v>
      </c>
      <c r="K968" s="10">
        <v>1020</v>
      </c>
      <c r="L968" s="9">
        <v>696</v>
      </c>
      <c r="M968" s="9">
        <v>472</v>
      </c>
      <c r="N968" s="107">
        <f t="shared" si="120"/>
        <v>617</v>
      </c>
      <c r="O968" s="141">
        <f>+AF968+AS968+BF968+BV968+CI968</f>
        <v>472</v>
      </c>
      <c r="P968" s="142">
        <f t="shared" si="121"/>
        <v>0</v>
      </c>
      <c r="Q968" s="246">
        <v>680</v>
      </c>
      <c r="R968" s="246">
        <v>490</v>
      </c>
      <c r="S968" s="107">
        <f t="shared" si="119"/>
        <v>753</v>
      </c>
      <c r="T968" s="141">
        <f>+AH968+AU968+BH968+BK968+BX968+CK968</f>
        <v>490</v>
      </c>
      <c r="U968" s="142">
        <f t="shared" si="118"/>
        <v>0</v>
      </c>
      <c r="V968" s="260"/>
      <c r="W968" s="131"/>
      <c r="X968" s="55"/>
      <c r="Y968" s="55"/>
      <c r="Z968" s="55"/>
      <c r="AA968" s="55"/>
      <c r="AB968" s="55"/>
      <c r="AC968" s="55"/>
      <c r="AD968" s="9">
        <v>999</v>
      </c>
      <c r="AE968" s="9">
        <v>604</v>
      </c>
      <c r="AF968" s="9">
        <v>452</v>
      </c>
      <c r="AG968" s="271">
        <v>672</v>
      </c>
      <c r="AH968" s="271">
        <v>487</v>
      </c>
      <c r="AI968" s="271"/>
      <c r="AJ968" s="131"/>
      <c r="AK968" s="55"/>
      <c r="AL968" s="55"/>
      <c r="AM968" s="55"/>
      <c r="AN968" s="55"/>
      <c r="AO968" s="55"/>
      <c r="AP968" s="55"/>
      <c r="AQ968" s="9">
        <v>0</v>
      </c>
      <c r="AR968" s="9">
        <v>0</v>
      </c>
      <c r="AS968" s="9">
        <v>0</v>
      </c>
      <c r="AT968" s="271">
        <v>0</v>
      </c>
      <c r="AU968" s="271">
        <v>0</v>
      </c>
      <c r="AV968" s="271"/>
      <c r="AW968" s="131"/>
      <c r="AX968" s="55"/>
      <c r="AY968" s="55"/>
      <c r="AZ968" s="68"/>
      <c r="BA968" s="68"/>
      <c r="BB968" s="68"/>
      <c r="BC968" s="68"/>
      <c r="BD968" s="68">
        <v>0</v>
      </c>
      <c r="BE968" s="68">
        <v>0</v>
      </c>
      <c r="BF968" s="213">
        <v>0</v>
      </c>
      <c r="BG968" s="271">
        <v>0</v>
      </c>
      <c r="BH968" s="275">
        <v>0</v>
      </c>
      <c r="BI968" s="277"/>
      <c r="BJ968" s="691">
        <v>0</v>
      </c>
      <c r="BK968" s="271">
        <v>0</v>
      </c>
      <c r="BL968" s="271"/>
      <c r="BM968" s="131"/>
      <c r="BN968" s="55"/>
      <c r="BO968" s="55"/>
      <c r="BP968" s="94"/>
      <c r="BQ968" s="94"/>
      <c r="BR968" s="94"/>
      <c r="BS968" s="94"/>
      <c r="BT968" s="94">
        <v>21</v>
      </c>
      <c r="BU968" s="94">
        <v>42</v>
      </c>
      <c r="BV968" s="94">
        <v>15</v>
      </c>
      <c r="BW968" s="271">
        <v>8</v>
      </c>
      <c r="BX968" s="271">
        <v>3</v>
      </c>
      <c r="BY968" s="271"/>
      <c r="BZ968" s="55"/>
      <c r="CA968" s="55"/>
      <c r="CB968" s="55"/>
      <c r="CC968" s="55"/>
      <c r="CD968" s="55"/>
      <c r="CE968" s="55"/>
      <c r="CF968" s="55"/>
      <c r="CG968" s="9">
        <v>0</v>
      </c>
      <c r="CH968" s="9">
        <v>50</v>
      </c>
      <c r="CI968" s="9">
        <v>5</v>
      </c>
      <c r="CJ968" s="271">
        <v>0</v>
      </c>
      <c r="CK968" s="271">
        <v>0</v>
      </c>
      <c r="CL968" s="271"/>
    </row>
    <row r="969" spans="1:90" ht="12.95" customHeight="1" thickBot="1" x14ac:dyDescent="0.25">
      <c r="A969" s="80" t="s">
        <v>471</v>
      </c>
      <c r="B969" s="282" t="s">
        <v>1734</v>
      </c>
      <c r="C969" s="337" t="s">
        <v>2057</v>
      </c>
      <c r="D969" s="100"/>
      <c r="E969" s="315"/>
      <c r="F969" s="89">
        <v>25589</v>
      </c>
      <c r="G969" s="90">
        <v>27198</v>
      </c>
      <c r="H969" s="89">
        <v>29998</v>
      </c>
      <c r="I969" s="89"/>
      <c r="J969" s="89"/>
      <c r="K969" s="89">
        <v>14504</v>
      </c>
      <c r="L969" s="89"/>
      <c r="M969" s="89"/>
      <c r="N969" s="109" t="str">
        <f t="shared" si="120"/>
        <v>—</v>
      </c>
      <c r="O969" s="143">
        <f>+AF969+AS969+BF969+BV969+CI969</f>
        <v>0</v>
      </c>
      <c r="P969" s="144">
        <f t="shared" si="121"/>
        <v>0</v>
      </c>
      <c r="Q969" s="326"/>
      <c r="R969" s="326"/>
      <c r="S969" s="109" t="str">
        <f t="shared" si="119"/>
        <v>—</v>
      </c>
      <c r="T969" s="143">
        <f>+AH969+AU969+BH969+BK969+BX969+CK969</f>
        <v>0</v>
      </c>
      <c r="U969" s="144">
        <f t="shared" si="118"/>
        <v>0</v>
      </c>
      <c r="V969" s="679"/>
      <c r="W969" s="91"/>
      <c r="X969" s="88"/>
      <c r="Y969" s="89">
        <v>8163</v>
      </c>
      <c r="Z969" s="89">
        <v>12599</v>
      </c>
      <c r="AA969" s="89">
        <v>15739</v>
      </c>
      <c r="AB969" s="89"/>
      <c r="AC969" s="89"/>
      <c r="AD969" s="89">
        <v>14301</v>
      </c>
      <c r="AE969" s="89"/>
      <c r="AF969" s="89"/>
      <c r="AG969" s="89"/>
      <c r="AH969" s="89"/>
      <c r="AI969" s="89"/>
      <c r="AJ969" s="91"/>
      <c r="AK969" s="88"/>
      <c r="AL969" s="89">
        <v>0</v>
      </c>
      <c r="AM969" s="89">
        <v>0</v>
      </c>
      <c r="AN969" s="89">
        <v>0</v>
      </c>
      <c r="AO969" s="89"/>
      <c r="AP969" s="313"/>
      <c r="AQ969" s="313">
        <v>0</v>
      </c>
      <c r="AR969" s="313"/>
      <c r="AS969" s="313"/>
      <c r="AT969" s="313"/>
      <c r="AU969" s="313"/>
      <c r="AV969" s="313"/>
      <c r="AW969" s="91"/>
      <c r="AX969" s="88"/>
      <c r="AY969" s="89">
        <v>86</v>
      </c>
      <c r="AZ969" s="92">
        <v>160</v>
      </c>
      <c r="BA969" s="92">
        <v>625</v>
      </c>
      <c r="BB969" s="92"/>
      <c r="BC969" s="92"/>
      <c r="BD969" s="92">
        <v>203</v>
      </c>
      <c r="BE969" s="92"/>
      <c r="BF969" s="207"/>
      <c r="BG969" s="92"/>
      <c r="BH969" s="207"/>
      <c r="BI969" s="92"/>
      <c r="BJ969" s="698"/>
      <c r="BK969" s="92"/>
      <c r="BL969" s="92"/>
      <c r="BM969" s="91"/>
      <c r="BN969" s="88"/>
      <c r="BO969" s="89">
        <v>17340</v>
      </c>
      <c r="BP969" s="89">
        <v>14439</v>
      </c>
      <c r="BQ969" s="89">
        <v>13634</v>
      </c>
      <c r="BR969" s="89"/>
      <c r="BS969" s="89"/>
      <c r="BT969" s="89">
        <v>0</v>
      </c>
      <c r="BU969" s="89"/>
      <c r="BV969" s="89"/>
      <c r="BW969" s="89"/>
      <c r="BX969" s="89"/>
      <c r="BY969" s="89"/>
      <c r="BZ969" s="88"/>
      <c r="CA969" s="88"/>
      <c r="CB969" s="89">
        <v>0</v>
      </c>
      <c r="CC969" s="89">
        <v>0</v>
      </c>
      <c r="CD969" s="89">
        <v>0</v>
      </c>
      <c r="CE969" s="89"/>
      <c r="CF969" s="89"/>
      <c r="CG969" s="89">
        <v>0</v>
      </c>
      <c r="CH969" s="89"/>
      <c r="CI969" s="89"/>
      <c r="CJ969" s="100"/>
      <c r="CK969" s="100"/>
    </row>
    <row r="970" spans="1:90" s="32" customFormat="1" ht="12.95" customHeight="1" x14ac:dyDescent="0.2">
      <c r="A970" s="72" t="s">
        <v>470</v>
      </c>
      <c r="B970" s="26" t="s">
        <v>985</v>
      </c>
      <c r="C970" s="29" t="s">
        <v>2058</v>
      </c>
      <c r="D970" s="262">
        <v>13685</v>
      </c>
      <c r="E970" s="28">
        <v>21373</v>
      </c>
      <c r="F970" s="40">
        <v>21373</v>
      </c>
      <c r="G970" s="9">
        <v>31124</v>
      </c>
      <c r="H970" s="9">
        <v>34092</v>
      </c>
      <c r="I970" s="9">
        <v>35809</v>
      </c>
      <c r="J970" s="9">
        <v>38424</v>
      </c>
      <c r="K970" s="9">
        <v>38863</v>
      </c>
      <c r="L970" s="9">
        <v>35570</v>
      </c>
      <c r="M970" s="9">
        <v>34869</v>
      </c>
      <c r="N970" s="107">
        <f t="shared" si="120"/>
        <v>203</v>
      </c>
      <c r="O970" s="141">
        <f>+AF970+AS970+BF970+BV970+CI970</f>
        <v>34869</v>
      </c>
      <c r="P970" s="142">
        <f t="shared" si="121"/>
        <v>0</v>
      </c>
      <c r="Q970" s="245">
        <v>39134</v>
      </c>
      <c r="R970" s="245">
        <v>64017</v>
      </c>
      <c r="S970" s="107">
        <f t="shared" si="119"/>
        <v>177</v>
      </c>
      <c r="T970" s="141">
        <f>+AH970+AU970+BH970+BK970+BX970+CK970</f>
        <v>64017</v>
      </c>
      <c r="U970" s="142">
        <f t="shared" si="118"/>
        <v>0</v>
      </c>
      <c r="V970" s="260"/>
      <c r="W970" s="33">
        <v>10679</v>
      </c>
      <c r="X970" s="28">
        <v>16657</v>
      </c>
      <c r="Y970" s="28">
        <v>16657</v>
      </c>
      <c r="Z970" s="28">
        <v>25845</v>
      </c>
      <c r="AA970" s="28">
        <v>28063</v>
      </c>
      <c r="AB970" s="28">
        <v>29863</v>
      </c>
      <c r="AC970" s="28">
        <v>31199</v>
      </c>
      <c r="AD970" s="28">
        <v>31955</v>
      </c>
      <c r="AE970" s="28">
        <v>28481</v>
      </c>
      <c r="AF970" s="28">
        <v>27042</v>
      </c>
      <c r="AG970" s="245">
        <v>29813</v>
      </c>
      <c r="AH970" s="245">
        <v>54381</v>
      </c>
      <c r="AI970" s="245"/>
      <c r="AJ970" s="33">
        <v>526</v>
      </c>
      <c r="AK970" s="28">
        <v>19</v>
      </c>
      <c r="AL970" s="28">
        <v>19</v>
      </c>
      <c r="AM970" s="28">
        <v>316</v>
      </c>
      <c r="AN970" s="28">
        <v>1548</v>
      </c>
      <c r="AO970" s="28">
        <v>1679</v>
      </c>
      <c r="AP970" s="307">
        <v>2907</v>
      </c>
      <c r="AQ970" s="307">
        <v>1724</v>
      </c>
      <c r="AR970" s="307">
        <v>1708</v>
      </c>
      <c r="AS970" s="307">
        <v>902</v>
      </c>
      <c r="AT970" s="245">
        <v>1045</v>
      </c>
      <c r="AU970" s="246">
        <v>501</v>
      </c>
      <c r="AV970" s="246"/>
      <c r="AW970" s="33">
        <v>0</v>
      </c>
      <c r="AX970" s="28">
        <v>954</v>
      </c>
      <c r="AY970" s="28">
        <v>954</v>
      </c>
      <c r="AZ970" s="65">
        <v>1848</v>
      </c>
      <c r="BA970" s="66">
        <v>1437</v>
      </c>
      <c r="BB970" s="66">
        <v>1194</v>
      </c>
      <c r="BC970" s="66">
        <v>1249</v>
      </c>
      <c r="BD970" s="66">
        <v>1872</v>
      </c>
      <c r="BE970" s="66">
        <v>1852</v>
      </c>
      <c r="BF970" s="217">
        <v>2134</v>
      </c>
      <c r="BG970" s="245">
        <v>2346</v>
      </c>
      <c r="BH970" s="242">
        <v>2447</v>
      </c>
      <c r="BI970" s="244"/>
      <c r="BJ970" s="689"/>
      <c r="BK970" s="246"/>
      <c r="BL970" s="246"/>
      <c r="BM970" s="33">
        <v>1602</v>
      </c>
      <c r="BN970" s="28">
        <v>3565</v>
      </c>
      <c r="BO970" s="28">
        <v>3565</v>
      </c>
      <c r="BP970" s="28">
        <v>3046</v>
      </c>
      <c r="BQ970" s="44">
        <v>2977</v>
      </c>
      <c r="BR970" s="44">
        <v>3056</v>
      </c>
      <c r="BS970" s="44">
        <v>3059</v>
      </c>
      <c r="BT970" s="44">
        <v>3271</v>
      </c>
      <c r="BU970" s="44">
        <v>3497</v>
      </c>
      <c r="BV970" s="44">
        <v>4764</v>
      </c>
      <c r="BW970" s="245">
        <v>5930</v>
      </c>
      <c r="BX970" s="245">
        <v>6688</v>
      </c>
      <c r="BY970" s="245"/>
      <c r="BZ970" s="28">
        <v>878</v>
      </c>
      <c r="CA970" s="28">
        <v>178</v>
      </c>
      <c r="CB970" s="28">
        <v>178</v>
      </c>
      <c r="CC970" s="28">
        <v>69</v>
      </c>
      <c r="CD970" s="44">
        <v>67</v>
      </c>
      <c r="CE970" s="44">
        <v>17</v>
      </c>
      <c r="CF970" s="44">
        <v>10</v>
      </c>
      <c r="CG970" s="44">
        <v>41</v>
      </c>
      <c r="CH970" s="44">
        <v>32</v>
      </c>
      <c r="CI970" s="44">
        <v>27</v>
      </c>
      <c r="CJ970" s="246">
        <v>0</v>
      </c>
      <c r="CK970" s="246">
        <v>0</v>
      </c>
      <c r="CL970" s="246"/>
    </row>
    <row r="971" spans="1:90" ht="12.95" customHeight="1" x14ac:dyDescent="0.2">
      <c r="A971" s="72" t="s">
        <v>472</v>
      </c>
      <c r="B971" s="26" t="s">
        <v>984</v>
      </c>
      <c r="C971" s="29" t="s">
        <v>2058</v>
      </c>
      <c r="D971" s="262">
        <v>25238</v>
      </c>
      <c r="E971" s="28">
        <v>34683</v>
      </c>
      <c r="F971" s="40">
        <v>34683</v>
      </c>
      <c r="G971" s="9"/>
      <c r="H971" s="9"/>
      <c r="I971" s="9"/>
      <c r="J971" s="9"/>
      <c r="K971" s="9">
        <v>19813</v>
      </c>
      <c r="L971" s="9">
        <v>20763</v>
      </c>
      <c r="M971" s="9">
        <v>20375</v>
      </c>
      <c r="N971" s="107">
        <f t="shared" si="120"/>
        <v>242</v>
      </c>
      <c r="O971" s="141">
        <f>+AF971+AS971+BF971+BV971+CI971</f>
        <v>20375</v>
      </c>
      <c r="P971" s="142">
        <f t="shared" si="121"/>
        <v>0</v>
      </c>
      <c r="Q971" s="245">
        <v>26475</v>
      </c>
      <c r="R971" s="245">
        <v>34424</v>
      </c>
      <c r="S971" s="107">
        <f t="shared" si="119"/>
        <v>229</v>
      </c>
      <c r="T971" s="141">
        <f>+AH971+AU971+BH971+BK971+BX971+CK971</f>
        <v>34424</v>
      </c>
      <c r="U971" s="142">
        <f t="shared" si="118"/>
        <v>0</v>
      </c>
      <c r="V971" s="260"/>
      <c r="W971" s="33">
        <v>9117</v>
      </c>
      <c r="X971" s="28">
        <v>11837</v>
      </c>
      <c r="Y971" s="28">
        <v>11837</v>
      </c>
      <c r="Z971" s="28"/>
      <c r="AA971" s="55"/>
      <c r="AB971" s="55"/>
      <c r="AC971" s="55"/>
      <c r="AD971" s="9">
        <v>11164</v>
      </c>
      <c r="AE971" s="9">
        <v>11461</v>
      </c>
      <c r="AF971" s="9">
        <v>12663</v>
      </c>
      <c r="AG971" s="245">
        <v>12735</v>
      </c>
      <c r="AH971" s="245">
        <v>18568</v>
      </c>
      <c r="AI971" s="245"/>
      <c r="AJ971" s="33">
        <v>7499</v>
      </c>
      <c r="AK971" s="28">
        <v>14088</v>
      </c>
      <c r="AL971" s="28">
        <v>14088</v>
      </c>
      <c r="AM971" s="28"/>
      <c r="AN971" s="55"/>
      <c r="AO971" s="55"/>
      <c r="AP971" s="55"/>
      <c r="AQ971" s="9">
        <v>2498</v>
      </c>
      <c r="AR971" s="9">
        <v>2650</v>
      </c>
      <c r="AS971" s="9">
        <v>1058</v>
      </c>
      <c r="AT971" s="246">
        <v>726</v>
      </c>
      <c r="AU971" s="245">
        <v>2357</v>
      </c>
      <c r="AV971" s="245"/>
      <c r="AW971" s="33">
        <v>1008</v>
      </c>
      <c r="AX971" s="28">
        <v>3971</v>
      </c>
      <c r="AY971" s="28">
        <v>3971</v>
      </c>
      <c r="AZ971" s="65"/>
      <c r="BA971" s="68"/>
      <c r="BB971" s="68"/>
      <c r="BC971" s="68"/>
      <c r="BD971" s="68">
        <v>554</v>
      </c>
      <c r="BE971" s="68">
        <v>585</v>
      </c>
      <c r="BF971" s="213">
        <v>4577</v>
      </c>
      <c r="BG971" s="245">
        <v>1555</v>
      </c>
      <c r="BH971" s="242">
        <v>1895</v>
      </c>
      <c r="BI971" s="244"/>
      <c r="BJ971" s="688">
        <v>2615</v>
      </c>
      <c r="BK971" s="245">
        <v>3504</v>
      </c>
      <c r="BL971" s="245"/>
      <c r="BM971" s="33">
        <v>6579</v>
      </c>
      <c r="BN971" s="28">
        <v>4451</v>
      </c>
      <c r="BO971" s="28">
        <v>4451</v>
      </c>
      <c r="BP971" s="28"/>
      <c r="BQ971" s="94"/>
      <c r="BR971" s="94"/>
      <c r="BS971" s="94"/>
      <c r="BT971" s="94">
        <v>2837</v>
      </c>
      <c r="BU971" s="94">
        <v>3006</v>
      </c>
      <c r="BV971" s="94">
        <v>2077</v>
      </c>
      <c r="BW971" s="245">
        <v>8811</v>
      </c>
      <c r="BX971" s="245">
        <v>8075</v>
      </c>
      <c r="BY971" s="245"/>
      <c r="BZ971" s="28">
        <v>1035</v>
      </c>
      <c r="CA971" s="28">
        <v>336</v>
      </c>
      <c r="CB971" s="28">
        <v>336</v>
      </c>
      <c r="CC971" s="28"/>
      <c r="CD971" s="55"/>
      <c r="CE971" s="55"/>
      <c r="CF971" s="55"/>
      <c r="CG971" s="9">
        <v>2760</v>
      </c>
      <c r="CH971" s="9">
        <v>3061</v>
      </c>
      <c r="CI971" s="9">
        <v>0</v>
      </c>
      <c r="CJ971" s="246">
        <v>33</v>
      </c>
      <c r="CK971" s="246">
        <v>25</v>
      </c>
      <c r="CL971" s="246"/>
    </row>
    <row r="972" spans="1:90" ht="12.95" customHeight="1" x14ac:dyDescent="0.2">
      <c r="A972" s="72" t="s">
        <v>208</v>
      </c>
      <c r="B972" s="26" t="s">
        <v>475</v>
      </c>
      <c r="C972" s="29" t="s">
        <v>2058</v>
      </c>
      <c r="K972" s="10">
        <v>21379</v>
      </c>
      <c r="L972" s="9">
        <v>22662</v>
      </c>
      <c r="M972" s="9">
        <v>30433</v>
      </c>
      <c r="N972" s="107">
        <f t="shared" si="120"/>
        <v>211</v>
      </c>
      <c r="O972" s="141">
        <f>+AF972+AS972+BF972+BV972+CI972</f>
        <v>30433</v>
      </c>
      <c r="P972" s="142">
        <f t="shared" si="121"/>
        <v>0</v>
      </c>
      <c r="Q972" s="245">
        <v>30515</v>
      </c>
      <c r="R972" s="245">
        <v>32582</v>
      </c>
      <c r="S972" s="107">
        <f t="shared" si="119"/>
        <v>234</v>
      </c>
      <c r="T972" s="141">
        <f>+AH972+AU972+BH972+BK972+BX972+CK972</f>
        <v>32582</v>
      </c>
      <c r="U972" s="142">
        <f t="shared" si="118"/>
        <v>0</v>
      </c>
      <c r="V972" s="260"/>
      <c r="W972" s="131"/>
      <c r="X972" s="55"/>
      <c r="Y972" s="55"/>
      <c r="Z972" s="55"/>
      <c r="AA972" s="55"/>
      <c r="AB972" s="55"/>
      <c r="AC972" s="55"/>
      <c r="AD972" s="9">
        <v>16114</v>
      </c>
      <c r="AE972" s="9">
        <v>16811</v>
      </c>
      <c r="AF972" s="9">
        <v>18886</v>
      </c>
      <c r="AG972" s="245">
        <v>21717</v>
      </c>
      <c r="AH972" s="245">
        <v>24887</v>
      </c>
      <c r="AI972" s="245"/>
      <c r="AJ972" s="131"/>
      <c r="AK972" s="55"/>
      <c r="AL972" s="55"/>
      <c r="AM972" s="55"/>
      <c r="AN972" s="55"/>
      <c r="AO972" s="55"/>
      <c r="AP972" s="55"/>
      <c r="AQ972" s="9">
        <v>1</v>
      </c>
      <c r="AR972" s="9">
        <v>40</v>
      </c>
      <c r="AS972" s="9">
        <v>41</v>
      </c>
      <c r="AT972" s="246">
        <v>123</v>
      </c>
      <c r="AU972" s="246">
        <v>32</v>
      </c>
      <c r="AV972" s="246"/>
      <c r="AW972" s="131"/>
      <c r="AX972" s="55"/>
      <c r="AY972" s="55"/>
      <c r="AZ972" s="68"/>
      <c r="BA972" s="68"/>
      <c r="BB972" s="68"/>
      <c r="BC972" s="68"/>
      <c r="BD972" s="68">
        <v>7</v>
      </c>
      <c r="BE972" s="68">
        <v>3</v>
      </c>
      <c r="BF972" s="213">
        <v>0</v>
      </c>
      <c r="BG972" s="246">
        <v>16</v>
      </c>
      <c r="BH972" s="240">
        <v>47</v>
      </c>
      <c r="BI972" s="243"/>
      <c r="BJ972" s="689">
        <v>20</v>
      </c>
      <c r="BK972" s="246">
        <v>24</v>
      </c>
      <c r="BL972" s="246"/>
      <c r="BM972" s="131"/>
      <c r="BN972" s="55"/>
      <c r="BO972" s="55"/>
      <c r="BP972" s="94"/>
      <c r="BQ972" s="94"/>
      <c r="BR972" s="94"/>
      <c r="BS972" s="94"/>
      <c r="BT972" s="94">
        <v>5235</v>
      </c>
      <c r="BU972" s="94">
        <v>5801</v>
      </c>
      <c r="BV972" s="94">
        <v>11470</v>
      </c>
      <c r="BW972" s="245">
        <v>8373</v>
      </c>
      <c r="BX972" s="245">
        <v>7460</v>
      </c>
      <c r="BY972" s="245"/>
      <c r="BZ972" s="55"/>
      <c r="CA972" s="55"/>
      <c r="CB972" s="55"/>
      <c r="CC972" s="55"/>
      <c r="CD972" s="55"/>
      <c r="CE972" s="55"/>
      <c r="CF972" s="55"/>
      <c r="CG972" s="9">
        <v>22</v>
      </c>
      <c r="CH972" s="9">
        <v>7</v>
      </c>
      <c r="CI972" s="9">
        <v>36</v>
      </c>
      <c r="CJ972" s="246">
        <v>266</v>
      </c>
      <c r="CK972" s="246">
        <v>132</v>
      </c>
      <c r="CL972" s="246"/>
    </row>
    <row r="973" spans="1:90" ht="12.95" customHeight="1" x14ac:dyDescent="0.2">
      <c r="A973" s="72" t="s">
        <v>473</v>
      </c>
      <c r="B973" s="26" t="s">
        <v>477</v>
      </c>
      <c r="C973" s="29" t="s">
        <v>2058</v>
      </c>
      <c r="K973" s="10">
        <v>17842</v>
      </c>
      <c r="L973" s="9">
        <v>18099</v>
      </c>
      <c r="M973" s="9">
        <v>22019</v>
      </c>
      <c r="N973" s="107">
        <f t="shared" si="120"/>
        <v>234</v>
      </c>
      <c r="O973" s="141">
        <f>+AF973+AS973+BF973+BV973+CI973</f>
        <v>22019</v>
      </c>
      <c r="P973" s="142">
        <f t="shared" si="121"/>
        <v>0</v>
      </c>
      <c r="Q973" s="245">
        <v>32350</v>
      </c>
      <c r="R973" s="245">
        <v>21994</v>
      </c>
      <c r="S973" s="107">
        <f t="shared" si="119"/>
        <v>268</v>
      </c>
      <c r="T973" s="141">
        <f>+AH973+AU973+BH973+BK973+BX973+CK973</f>
        <v>21994</v>
      </c>
      <c r="U973" s="142">
        <f t="shared" si="118"/>
        <v>0</v>
      </c>
      <c r="V973" s="260"/>
      <c r="W973" s="131"/>
      <c r="X973" s="55"/>
      <c r="Y973" s="55"/>
      <c r="Z973" s="55"/>
      <c r="AA973" s="55"/>
      <c r="AB973" s="55"/>
      <c r="AC973" s="55"/>
      <c r="AD973" s="9">
        <v>12561</v>
      </c>
      <c r="AE973" s="9">
        <v>12770</v>
      </c>
      <c r="AF973" s="9">
        <v>16628</v>
      </c>
      <c r="AG973" s="252">
        <v>28369</v>
      </c>
      <c r="AH973" s="252">
        <v>16338</v>
      </c>
      <c r="AI973" s="252"/>
      <c r="AJ973" s="131"/>
      <c r="AK973" s="55"/>
      <c r="AL973" s="55"/>
      <c r="AM973" s="55"/>
      <c r="AN973" s="55"/>
      <c r="AO973" s="55"/>
      <c r="AP973" s="55"/>
      <c r="AQ973" s="9">
        <v>2658</v>
      </c>
      <c r="AR973" s="9">
        <v>3187</v>
      </c>
      <c r="AS973" s="9">
        <v>2800</v>
      </c>
      <c r="AT973" s="252">
        <v>1887</v>
      </c>
      <c r="AU973" s="252">
        <v>2457</v>
      </c>
      <c r="AV973" s="252"/>
      <c r="AW973" s="131"/>
      <c r="AX973" s="55"/>
      <c r="AY973" s="55"/>
      <c r="AZ973" s="68"/>
      <c r="BA973" s="68"/>
      <c r="BB973" s="68"/>
      <c r="BC973" s="68"/>
      <c r="BD973" s="68">
        <v>2623</v>
      </c>
      <c r="BE973" s="68">
        <v>2142</v>
      </c>
      <c r="BF973" s="213">
        <v>2591</v>
      </c>
      <c r="BG973" s="251">
        <v>0</v>
      </c>
      <c r="BH973" s="266">
        <v>0</v>
      </c>
      <c r="BI973" s="254"/>
      <c r="BJ973" s="268">
        <v>0</v>
      </c>
      <c r="BK973" s="251">
        <v>0</v>
      </c>
      <c r="BL973" s="251"/>
      <c r="BM973" s="131"/>
      <c r="BN973" s="55"/>
      <c r="BO973" s="55"/>
      <c r="BP973" s="94"/>
      <c r="BQ973" s="94"/>
      <c r="BR973" s="94"/>
      <c r="BS973" s="94"/>
      <c r="BT973" s="94">
        <v>0</v>
      </c>
      <c r="BU973" s="94">
        <v>0</v>
      </c>
      <c r="BV973" s="94">
        <v>0</v>
      </c>
      <c r="BW973" s="251">
        <v>0</v>
      </c>
      <c r="BX973" s="251">
        <v>0</v>
      </c>
      <c r="BY973" s="251"/>
      <c r="BZ973" s="55"/>
      <c r="CA973" s="55"/>
      <c r="CB973" s="55"/>
      <c r="CC973" s="55"/>
      <c r="CD973" s="55"/>
      <c r="CE973" s="55"/>
      <c r="CF973" s="55"/>
      <c r="CG973" s="9">
        <v>0</v>
      </c>
      <c r="CH973" s="9">
        <v>0</v>
      </c>
      <c r="CI973" s="9">
        <v>0</v>
      </c>
      <c r="CJ973" s="252">
        <v>2094</v>
      </c>
      <c r="CK973" s="252">
        <v>3199</v>
      </c>
      <c r="CL973" s="252"/>
    </row>
    <row r="974" spans="1:90" ht="12.95" customHeight="1" x14ac:dyDescent="0.2">
      <c r="A974" s="72" t="s">
        <v>1734</v>
      </c>
      <c r="B974" s="26" t="s">
        <v>479</v>
      </c>
      <c r="C974" s="29" t="s">
        <v>2058</v>
      </c>
      <c r="K974" s="10">
        <v>9103</v>
      </c>
      <c r="L974" s="9">
        <v>7686</v>
      </c>
      <c r="M974" s="9">
        <v>7085</v>
      </c>
      <c r="N974" s="107">
        <f t="shared" si="120"/>
        <v>317</v>
      </c>
      <c r="O974" s="141">
        <f>+AF974+AS974+BF974+BV974+CI974</f>
        <v>7085</v>
      </c>
      <c r="P974" s="142">
        <f t="shared" si="121"/>
        <v>0</v>
      </c>
      <c r="Q974" s="245">
        <v>8934</v>
      </c>
      <c r="R974" s="245">
        <v>10502</v>
      </c>
      <c r="S974" s="107">
        <f t="shared" si="119"/>
        <v>317</v>
      </c>
      <c r="T974" s="141">
        <f>+AH974+AU974+BH974+BK974+BX974+CK974</f>
        <v>10502</v>
      </c>
      <c r="U974" s="142">
        <f t="shared" si="118"/>
        <v>0</v>
      </c>
      <c r="V974" s="260"/>
      <c r="W974" s="131"/>
      <c r="X974" s="55"/>
      <c r="Y974" s="55"/>
      <c r="Z974" s="55"/>
      <c r="AA974" s="55"/>
      <c r="AB974" s="55"/>
      <c r="AC974" s="55"/>
      <c r="AD974" s="9">
        <v>6594</v>
      </c>
      <c r="AE974" s="9">
        <v>5707</v>
      </c>
      <c r="AF974" s="9">
        <v>4679</v>
      </c>
      <c r="AG974" s="252">
        <v>7569</v>
      </c>
      <c r="AH974" s="252">
        <v>9318</v>
      </c>
      <c r="AI974" s="252"/>
      <c r="AJ974" s="131"/>
      <c r="AK974" s="55"/>
      <c r="AL974" s="55"/>
      <c r="AM974" s="55"/>
      <c r="AN974" s="55"/>
      <c r="AO974" s="55"/>
      <c r="AP974" s="55"/>
      <c r="AQ974" s="9">
        <v>1230</v>
      </c>
      <c r="AR974" s="9">
        <v>788</v>
      </c>
      <c r="AS974" s="9">
        <v>1387</v>
      </c>
      <c r="AT974" s="251">
        <v>517</v>
      </c>
      <c r="AU974" s="252">
        <v>1184</v>
      </c>
      <c r="AV974" s="252"/>
      <c r="AW974" s="131"/>
      <c r="AX974" s="55"/>
      <c r="AY974" s="55"/>
      <c r="AZ974" s="68"/>
      <c r="BA974" s="68"/>
      <c r="BB974" s="68"/>
      <c r="BC974" s="68"/>
      <c r="BD974" s="68">
        <v>1279</v>
      </c>
      <c r="BE974" s="68">
        <v>1191</v>
      </c>
      <c r="BF974" s="213">
        <v>1019</v>
      </c>
      <c r="BG974" s="251">
        <v>848</v>
      </c>
      <c r="BH974" s="266">
        <v>0</v>
      </c>
      <c r="BI974" s="254"/>
      <c r="BJ974" s="268"/>
      <c r="BK974" s="251">
        <v>0</v>
      </c>
      <c r="BL974" s="251"/>
      <c r="BM974" s="131"/>
      <c r="BN974" s="55"/>
      <c r="BO974" s="55"/>
      <c r="BP974" s="94"/>
      <c r="BQ974" s="94"/>
      <c r="BR974" s="94"/>
      <c r="BS974" s="94"/>
      <c r="BT974" s="94">
        <v>0</v>
      </c>
      <c r="BU974" s="94">
        <v>0</v>
      </c>
      <c r="BV974" s="94">
        <v>0</v>
      </c>
      <c r="BW974" s="251">
        <v>0</v>
      </c>
      <c r="BX974" s="251">
        <v>0</v>
      </c>
      <c r="BY974" s="251"/>
      <c r="BZ974" s="55"/>
      <c r="CA974" s="55"/>
      <c r="CB974" s="55"/>
      <c r="CC974" s="55"/>
      <c r="CD974" s="55"/>
      <c r="CE974" s="55"/>
      <c r="CF974" s="55"/>
      <c r="CG974" s="9">
        <v>0</v>
      </c>
      <c r="CH974" s="9">
        <v>0</v>
      </c>
      <c r="CI974" s="9">
        <v>0</v>
      </c>
      <c r="CJ974" s="251"/>
      <c r="CK974" s="251">
        <v>0</v>
      </c>
      <c r="CL974" s="251"/>
    </row>
    <row r="975" spans="1:90" ht="12.95" customHeight="1" x14ac:dyDescent="0.2">
      <c r="A975" s="104" t="s">
        <v>474</v>
      </c>
      <c r="B975" s="26" t="s">
        <v>478</v>
      </c>
      <c r="C975" s="29" t="s">
        <v>2058</v>
      </c>
      <c r="K975" s="10">
        <v>9446</v>
      </c>
      <c r="L975" s="9">
        <v>8243</v>
      </c>
      <c r="M975" s="9">
        <v>7484</v>
      </c>
      <c r="N975" s="107">
        <f t="shared" si="120"/>
        <v>312</v>
      </c>
      <c r="O975" s="141">
        <f>+AF975+AS975+BF975+BV975+CI975</f>
        <v>7484</v>
      </c>
      <c r="P975" s="142">
        <f t="shared" si="121"/>
        <v>0</v>
      </c>
      <c r="Q975" s="245">
        <v>7122</v>
      </c>
      <c r="R975" s="245">
        <v>7515</v>
      </c>
      <c r="S975" s="107">
        <f t="shared" si="119"/>
        <v>354</v>
      </c>
      <c r="T975" s="141">
        <f>+AH975+AU975+BH975+BK975+BX975+CK975</f>
        <v>7515</v>
      </c>
      <c r="U975" s="142">
        <f t="shared" si="118"/>
        <v>0</v>
      </c>
      <c r="V975" s="260"/>
      <c r="W975" s="131"/>
      <c r="X975" s="55"/>
      <c r="Y975" s="55"/>
      <c r="Z975" s="55"/>
      <c r="AA975" s="55"/>
      <c r="AB975" s="55"/>
      <c r="AC975" s="55"/>
      <c r="AD975" s="9">
        <v>8672</v>
      </c>
      <c r="AE975" s="9">
        <v>7304</v>
      </c>
      <c r="AF975" s="9">
        <v>6752</v>
      </c>
      <c r="AG975" s="252">
        <v>6504</v>
      </c>
      <c r="AH975" s="252">
        <v>6613</v>
      </c>
      <c r="AI975" s="252"/>
      <c r="AJ975" s="131"/>
      <c r="AK975" s="55"/>
      <c r="AL975" s="55"/>
      <c r="AM975" s="55"/>
      <c r="AN975" s="55"/>
      <c r="AO975" s="55"/>
      <c r="AP975" s="55"/>
      <c r="AQ975" s="9">
        <v>375</v>
      </c>
      <c r="AR975" s="9">
        <v>391</v>
      </c>
      <c r="AS975" s="9">
        <v>201</v>
      </c>
      <c r="AT975" s="251">
        <v>31</v>
      </c>
      <c r="AU975" s="251">
        <v>149</v>
      </c>
      <c r="AV975" s="251"/>
      <c r="AW975" s="131"/>
      <c r="AX975" s="55"/>
      <c r="AY975" s="55"/>
      <c r="AZ975" s="68"/>
      <c r="BA975" s="68"/>
      <c r="BB975" s="68"/>
      <c r="BC975" s="68"/>
      <c r="BD975" s="68">
        <v>0</v>
      </c>
      <c r="BE975" s="68">
        <v>0</v>
      </c>
      <c r="BF975" s="213">
        <v>0</v>
      </c>
      <c r="BG975" s="251">
        <v>0</v>
      </c>
      <c r="BH975" s="266">
        <v>0</v>
      </c>
      <c r="BI975" s="254"/>
      <c r="BJ975" s="268">
        <v>0</v>
      </c>
      <c r="BK975" s="251">
        <v>19</v>
      </c>
      <c r="BL975" s="251"/>
      <c r="BM975" s="131"/>
      <c r="BN975" s="55"/>
      <c r="BO975" s="55"/>
      <c r="BP975" s="94"/>
      <c r="BQ975" s="94"/>
      <c r="BR975" s="94"/>
      <c r="BS975" s="94"/>
      <c r="BT975" s="94">
        <v>398</v>
      </c>
      <c r="BU975" s="94">
        <v>537</v>
      </c>
      <c r="BV975" s="94">
        <v>531</v>
      </c>
      <c r="BW975" s="251">
        <v>587</v>
      </c>
      <c r="BX975" s="251">
        <v>734</v>
      </c>
      <c r="BY975" s="251"/>
      <c r="BZ975" s="251">
        <v>0</v>
      </c>
      <c r="CA975" s="251">
        <v>0</v>
      </c>
      <c r="CB975" s="55"/>
      <c r="CC975" s="55"/>
      <c r="CD975" s="55"/>
      <c r="CE975" s="55"/>
      <c r="CF975" s="55"/>
      <c r="CG975" s="9">
        <v>1</v>
      </c>
      <c r="CH975" s="9">
        <v>11</v>
      </c>
      <c r="CI975" s="9">
        <v>0</v>
      </c>
      <c r="CJ975" s="251">
        <v>0</v>
      </c>
      <c r="CK975" s="251">
        <v>0</v>
      </c>
      <c r="CL975" s="251"/>
    </row>
    <row r="976" spans="1:90" ht="12.95" customHeight="1" x14ac:dyDescent="0.2">
      <c r="A976" s="72" t="s">
        <v>475</v>
      </c>
      <c r="B976" s="26" t="s">
        <v>482</v>
      </c>
      <c r="C976" s="29" t="s">
        <v>2058</v>
      </c>
      <c r="K976" s="10">
        <v>417</v>
      </c>
      <c r="L976" s="9">
        <v>532</v>
      </c>
      <c r="M976" s="9">
        <v>423</v>
      </c>
      <c r="N976" s="107">
        <f t="shared" si="120"/>
        <v>627</v>
      </c>
      <c r="O976" s="141">
        <f>+AF976+AS976+BF976+BV976+CI976</f>
        <v>423</v>
      </c>
      <c r="P976" s="142">
        <f t="shared" si="121"/>
        <v>0</v>
      </c>
      <c r="Q976" s="245">
        <v>6620</v>
      </c>
      <c r="R976" s="245">
        <v>7098</v>
      </c>
      <c r="S976" s="107">
        <f t="shared" si="119"/>
        <v>365</v>
      </c>
      <c r="T976" s="141">
        <f>+AH976+AU976+BH976+BK976+BX976+CK976</f>
        <v>7098</v>
      </c>
      <c r="U976" s="142">
        <f t="shared" si="118"/>
        <v>0</v>
      </c>
      <c r="V976" s="260"/>
      <c r="W976" s="131"/>
      <c r="X976" s="55"/>
      <c r="Y976" s="55"/>
      <c r="Z976" s="55"/>
      <c r="AA976" s="55"/>
      <c r="AB976" s="55"/>
      <c r="AC976" s="55"/>
      <c r="AD976" s="9">
        <v>417</v>
      </c>
      <c r="AE976" s="9">
        <v>532</v>
      </c>
      <c r="AF976" s="9">
        <v>423</v>
      </c>
      <c r="AG976" s="251">
        <v>691</v>
      </c>
      <c r="AH976" s="252">
        <v>1054</v>
      </c>
      <c r="AI976" s="252"/>
      <c r="AJ976" s="131"/>
      <c r="AK976" s="55"/>
      <c r="AL976" s="55"/>
      <c r="AM976" s="55"/>
      <c r="AN976" s="55"/>
      <c r="AO976" s="55"/>
      <c r="AP976" s="55"/>
      <c r="AQ976" s="9">
        <v>0</v>
      </c>
      <c r="AR976" s="9">
        <v>0</v>
      </c>
      <c r="AS976" s="9">
        <v>0</v>
      </c>
      <c r="AT976" s="251">
        <v>0</v>
      </c>
      <c r="AU976" s="251">
        <v>0</v>
      </c>
      <c r="AV976" s="251"/>
      <c r="AW976" s="131"/>
      <c r="AX976" s="55"/>
      <c r="AY976" s="55"/>
      <c r="AZ976" s="68"/>
      <c r="BA976" s="68"/>
      <c r="BB976" s="68"/>
      <c r="BC976" s="68"/>
      <c r="BD976" s="68">
        <v>0</v>
      </c>
      <c r="BE976" s="68">
        <v>0</v>
      </c>
      <c r="BF976" s="213">
        <v>0</v>
      </c>
      <c r="BG976" s="251">
        <v>0</v>
      </c>
      <c r="BH976" s="266">
        <v>0</v>
      </c>
      <c r="BI976" s="254"/>
      <c r="BJ976" s="268">
        <v>0</v>
      </c>
      <c r="BK976" s="251">
        <v>0</v>
      </c>
      <c r="BL976" s="251"/>
      <c r="BM976" s="131"/>
      <c r="BN976" s="55"/>
      <c r="BO976" s="55"/>
      <c r="BP976" s="94"/>
      <c r="BQ976" s="94"/>
      <c r="BR976" s="94"/>
      <c r="BS976" s="94"/>
      <c r="BT976" s="94">
        <v>0</v>
      </c>
      <c r="BU976" s="94">
        <v>0</v>
      </c>
      <c r="BV976" s="94">
        <v>0</v>
      </c>
      <c r="BW976" s="252">
        <v>5929</v>
      </c>
      <c r="BX976" s="252">
        <v>6044</v>
      </c>
      <c r="BY976" s="252"/>
      <c r="BZ976" s="254">
        <v>0</v>
      </c>
      <c r="CA976" s="251">
        <v>0</v>
      </c>
      <c r="CB976" s="55"/>
      <c r="CC976" s="55"/>
      <c r="CD976" s="55"/>
      <c r="CE976" s="55"/>
      <c r="CF976" s="55"/>
      <c r="CG976" s="9">
        <v>0</v>
      </c>
      <c r="CH976" s="9">
        <v>0</v>
      </c>
      <c r="CI976" s="9">
        <v>0</v>
      </c>
      <c r="CJ976" s="251">
        <v>0</v>
      </c>
      <c r="CK976" s="251">
        <v>0</v>
      </c>
      <c r="CL976" s="251"/>
    </row>
    <row r="977" spans="1:90" ht="12.95" customHeight="1" x14ac:dyDescent="0.2">
      <c r="A977" s="72" t="s">
        <v>476</v>
      </c>
      <c r="B977" s="26" t="s">
        <v>480</v>
      </c>
      <c r="C977" s="29" t="s">
        <v>2058</v>
      </c>
      <c r="K977" s="10">
        <v>7059</v>
      </c>
      <c r="L977" s="9">
        <v>6106</v>
      </c>
      <c r="M977" s="9">
        <v>5834</v>
      </c>
      <c r="N977" s="107">
        <f t="shared" si="120"/>
        <v>328</v>
      </c>
      <c r="O977" s="141">
        <f>+AF977+AS977+BF977+BV977+CI977</f>
        <v>5834</v>
      </c>
      <c r="P977" s="142">
        <f t="shared" si="121"/>
        <v>0</v>
      </c>
      <c r="Q977" s="245">
        <v>5555</v>
      </c>
      <c r="R977" s="245">
        <v>5626</v>
      </c>
      <c r="S977" s="107">
        <f t="shared" si="119"/>
        <v>384</v>
      </c>
      <c r="T977" s="141">
        <f>+AH977+AU977+BH977+BK977+BX977+CK977</f>
        <v>5626</v>
      </c>
      <c r="U977" s="142">
        <f t="shared" si="118"/>
        <v>0</v>
      </c>
      <c r="V977" s="260"/>
      <c r="W977" s="131"/>
      <c r="X977" s="55"/>
      <c r="Y977" s="55"/>
      <c r="Z977" s="55"/>
      <c r="AA977" s="55"/>
      <c r="AB977" s="55"/>
      <c r="AC977" s="55"/>
      <c r="AD977" s="9">
        <v>6867</v>
      </c>
      <c r="AE977" s="9">
        <v>5550</v>
      </c>
      <c r="AF977" s="9">
        <v>4808</v>
      </c>
      <c r="AG977" s="252">
        <v>4962</v>
      </c>
      <c r="AH977" s="252">
        <v>5391</v>
      </c>
      <c r="AI977" s="252"/>
      <c r="AJ977" s="131"/>
      <c r="AK977" s="55"/>
      <c r="AL977" s="55"/>
      <c r="AM977" s="55"/>
      <c r="AN977" s="55"/>
      <c r="AO977" s="55"/>
      <c r="AP977" s="55"/>
      <c r="AQ977" s="9">
        <v>54</v>
      </c>
      <c r="AR977" s="9">
        <v>133</v>
      </c>
      <c r="AS977" s="9">
        <v>178</v>
      </c>
      <c r="AT977" s="251">
        <v>94</v>
      </c>
      <c r="AU977" s="251">
        <v>72</v>
      </c>
      <c r="AV977" s="251"/>
      <c r="AW977" s="131"/>
      <c r="AX977" s="55"/>
      <c r="AY977" s="55"/>
      <c r="AZ977" s="68"/>
      <c r="BA977" s="68"/>
      <c r="BB977" s="68"/>
      <c r="BC977" s="68"/>
      <c r="BD977" s="68">
        <v>138</v>
      </c>
      <c r="BE977" s="68">
        <v>423</v>
      </c>
      <c r="BF977" s="213">
        <v>848</v>
      </c>
      <c r="BG977" s="251">
        <v>481</v>
      </c>
      <c r="BH977" s="266">
        <v>124</v>
      </c>
      <c r="BI977" s="254"/>
      <c r="BJ977" s="268">
        <v>18</v>
      </c>
      <c r="BK977" s="251">
        <v>39</v>
      </c>
      <c r="BL977" s="251"/>
      <c r="BM977" s="131"/>
      <c r="BN977" s="55"/>
      <c r="BO977" s="55"/>
      <c r="BP977" s="94"/>
      <c r="BQ977" s="94"/>
      <c r="BR977" s="94"/>
      <c r="BS977" s="94"/>
      <c r="BT977" s="94">
        <v>0</v>
      </c>
      <c r="BU977" s="94">
        <v>0</v>
      </c>
      <c r="BV977" s="94">
        <v>0</v>
      </c>
      <c r="BW977" s="251">
        <v>0</v>
      </c>
      <c r="BX977" s="251">
        <v>0</v>
      </c>
      <c r="BY977" s="251"/>
      <c r="BZ977" s="55"/>
      <c r="CA977" s="55"/>
      <c r="CB977" s="55"/>
      <c r="CC977" s="55"/>
      <c r="CD977" s="55"/>
      <c r="CE977" s="55"/>
      <c r="CF977" s="55"/>
      <c r="CG977" s="9">
        <v>0</v>
      </c>
      <c r="CH977" s="9">
        <v>0</v>
      </c>
      <c r="CI977" s="9">
        <v>0</v>
      </c>
      <c r="CJ977" s="251">
        <v>0</v>
      </c>
      <c r="CK977" s="251">
        <v>0</v>
      </c>
      <c r="CL977" s="251"/>
    </row>
    <row r="978" spans="1:90" ht="12.95" customHeight="1" x14ac:dyDescent="0.2">
      <c r="A978" s="83" t="s">
        <v>479</v>
      </c>
      <c r="B978" s="26" t="s">
        <v>484</v>
      </c>
      <c r="C978" s="29" t="s">
        <v>2058</v>
      </c>
      <c r="K978" s="10">
        <v>248</v>
      </c>
      <c r="L978" s="9">
        <v>505</v>
      </c>
      <c r="M978" s="9">
        <v>597</v>
      </c>
      <c r="N978" s="107">
        <f t="shared" si="120"/>
        <v>586</v>
      </c>
      <c r="O978" s="141">
        <f>+AF978+AS978+BF978+BV978+CI978</f>
        <v>597</v>
      </c>
      <c r="P978" s="142">
        <f t="shared" si="121"/>
        <v>0</v>
      </c>
      <c r="Q978" s="244">
        <v>1888</v>
      </c>
      <c r="R978" s="245">
        <v>2387</v>
      </c>
      <c r="S978" s="107">
        <f t="shared" si="119"/>
        <v>493</v>
      </c>
      <c r="T978" s="141">
        <f>+AH978+AU978+BH978+BK978+BX978+CK978</f>
        <v>2387</v>
      </c>
      <c r="U978" s="142">
        <f t="shared" si="118"/>
        <v>0</v>
      </c>
      <c r="V978" s="260"/>
      <c r="W978" s="131"/>
      <c r="X978" s="55"/>
      <c r="Y978" s="55"/>
      <c r="Z978" s="55"/>
      <c r="AA978" s="55"/>
      <c r="AB978" s="55"/>
      <c r="AC978" s="55"/>
      <c r="AD978" s="9">
        <v>248</v>
      </c>
      <c r="AE978" s="9">
        <v>505</v>
      </c>
      <c r="AF978" s="9">
        <v>597</v>
      </c>
      <c r="AG978" s="250">
        <v>1282</v>
      </c>
      <c r="AH978" s="252">
        <v>2013</v>
      </c>
      <c r="AI978" s="252"/>
      <c r="AJ978" s="131"/>
      <c r="AK978" s="55"/>
      <c r="AL978" s="55"/>
      <c r="AM978" s="55"/>
      <c r="AN978" s="55"/>
      <c r="AO978" s="55"/>
      <c r="AP978" s="55"/>
      <c r="AQ978" s="9">
        <v>0</v>
      </c>
      <c r="AR978" s="9">
        <v>0</v>
      </c>
      <c r="AS978" s="9">
        <v>0</v>
      </c>
      <c r="AT978" s="254">
        <v>0</v>
      </c>
      <c r="AU978" s="251">
        <v>0</v>
      </c>
      <c r="AV978" s="251"/>
      <c r="AW978" s="131"/>
      <c r="AX978" s="55"/>
      <c r="AY978" s="55"/>
      <c r="AZ978" s="68"/>
      <c r="BA978" s="68"/>
      <c r="BB978" s="68"/>
      <c r="BC978" s="68"/>
      <c r="BD978" s="68">
        <v>0</v>
      </c>
      <c r="BE978" s="68">
        <v>0</v>
      </c>
      <c r="BF978" s="213">
        <v>0</v>
      </c>
      <c r="BG978" s="254">
        <v>0</v>
      </c>
      <c r="BH978" s="266">
        <v>0</v>
      </c>
      <c r="BI978" s="254"/>
      <c r="BJ978" s="268">
        <v>0</v>
      </c>
      <c r="BK978" s="251">
        <v>0</v>
      </c>
      <c r="BL978" s="251"/>
      <c r="BM978" s="131"/>
      <c r="BN978" s="55"/>
      <c r="BO978" s="55"/>
      <c r="BP978" s="94"/>
      <c r="BQ978" s="94"/>
      <c r="BR978" s="94"/>
      <c r="BS978" s="94"/>
      <c r="BT978" s="94">
        <v>0</v>
      </c>
      <c r="BU978" s="94">
        <v>0</v>
      </c>
      <c r="BV978" s="94">
        <v>0</v>
      </c>
      <c r="BW978" s="254">
        <v>606</v>
      </c>
      <c r="BX978" s="251">
        <v>374</v>
      </c>
      <c r="BY978" s="251"/>
      <c r="BZ978" s="55"/>
      <c r="CA978" s="55"/>
      <c r="CB978" s="55"/>
      <c r="CC978" s="55"/>
      <c r="CD978" s="55"/>
      <c r="CE978" s="55"/>
      <c r="CF978" s="55"/>
      <c r="CG978" s="9">
        <v>0</v>
      </c>
      <c r="CH978" s="9">
        <v>0</v>
      </c>
      <c r="CI978" s="9">
        <v>0</v>
      </c>
      <c r="CJ978" s="254">
        <v>0</v>
      </c>
      <c r="CK978" s="251">
        <v>0</v>
      </c>
      <c r="CL978" s="251"/>
    </row>
    <row r="979" spans="1:90" ht="12.95" customHeight="1" x14ac:dyDescent="0.2">
      <c r="A979" s="72" t="s">
        <v>480</v>
      </c>
      <c r="B979" s="26" t="s">
        <v>489</v>
      </c>
      <c r="C979" s="29" t="s">
        <v>2058</v>
      </c>
      <c r="K979" s="10">
        <v>5220</v>
      </c>
      <c r="L979" s="9">
        <v>2124</v>
      </c>
      <c r="M979" s="9">
        <v>1961</v>
      </c>
      <c r="N979" s="107">
        <f t="shared" si="120"/>
        <v>439</v>
      </c>
      <c r="O979" s="141">
        <f>+AF979+AS979+BF979+BV979+CI979</f>
        <v>1961</v>
      </c>
      <c r="P979" s="142">
        <f t="shared" si="121"/>
        <v>0</v>
      </c>
      <c r="Q979" s="245">
        <v>2161</v>
      </c>
      <c r="R979" s="245">
        <v>1976</v>
      </c>
      <c r="S979" s="107">
        <f t="shared" si="119"/>
        <v>524</v>
      </c>
      <c r="T979" s="141">
        <f>+AH979+AU979+BH979+BK979+BX979+CK979</f>
        <v>1976</v>
      </c>
      <c r="U979" s="142">
        <f t="shared" si="118"/>
        <v>0</v>
      </c>
      <c r="V979" s="260"/>
      <c r="W979" s="131"/>
      <c r="X979" s="55"/>
      <c r="Y979" s="55"/>
      <c r="Z979" s="55"/>
      <c r="AA979" s="55"/>
      <c r="AB979" s="55"/>
      <c r="AC979" s="55"/>
      <c r="AD979" s="9">
        <v>4930</v>
      </c>
      <c r="AE979" s="9">
        <v>2104</v>
      </c>
      <c r="AF979" s="9">
        <v>1925</v>
      </c>
      <c r="AG979" s="252">
        <v>2144</v>
      </c>
      <c r="AH979" s="252">
        <v>1976</v>
      </c>
      <c r="AI979" s="252"/>
      <c r="AJ979" s="131"/>
      <c r="AK979" s="55"/>
      <c r="AL979" s="55"/>
      <c r="AM979" s="55"/>
      <c r="AN979" s="55"/>
      <c r="AO979" s="55"/>
      <c r="AP979" s="55"/>
      <c r="AQ979" s="9">
        <v>120</v>
      </c>
      <c r="AR979" s="9">
        <v>0</v>
      </c>
      <c r="AS979" s="9">
        <v>0</v>
      </c>
      <c r="AT979" s="251">
        <v>0</v>
      </c>
      <c r="AU979" s="251">
        <v>0</v>
      </c>
      <c r="AV979" s="251"/>
      <c r="AW979" s="131"/>
      <c r="AX979" s="55"/>
      <c r="AY979" s="55"/>
      <c r="AZ979" s="68"/>
      <c r="BA979" s="68"/>
      <c r="BB979" s="68"/>
      <c r="BC979" s="68"/>
      <c r="BD979" s="68">
        <v>150</v>
      </c>
      <c r="BE979" s="68">
        <v>0</v>
      </c>
      <c r="BF979" s="213">
        <v>0</v>
      </c>
      <c r="BG979" s="251">
        <v>0</v>
      </c>
      <c r="BH979" s="266">
        <v>0</v>
      </c>
      <c r="BI979" s="254"/>
      <c r="BJ979" s="268">
        <v>0</v>
      </c>
      <c r="BK979" s="251">
        <v>0</v>
      </c>
      <c r="BL979" s="251"/>
      <c r="BM979" s="131"/>
      <c r="BN979" s="55"/>
      <c r="BO979" s="55"/>
      <c r="BP979" s="94"/>
      <c r="BQ979" s="94"/>
      <c r="BR979" s="94"/>
      <c r="BS979" s="94"/>
      <c r="BT979" s="94">
        <v>20</v>
      </c>
      <c r="BU979" s="94">
        <v>20</v>
      </c>
      <c r="BV979" s="94">
        <v>36</v>
      </c>
      <c r="BW979" s="251">
        <v>17</v>
      </c>
      <c r="BX979" s="251">
        <v>0</v>
      </c>
      <c r="BY979" s="251"/>
      <c r="BZ979" s="55"/>
      <c r="CA979" s="55"/>
      <c r="CB979" s="55"/>
      <c r="CC979" s="55"/>
      <c r="CD979" s="55"/>
      <c r="CE979" s="55"/>
      <c r="CF979" s="55"/>
      <c r="CG979" s="9">
        <v>0</v>
      </c>
      <c r="CH979" s="9">
        <v>0</v>
      </c>
      <c r="CI979" s="9">
        <v>0</v>
      </c>
      <c r="CJ979" s="251">
        <v>0</v>
      </c>
      <c r="CK979" s="251">
        <v>0</v>
      </c>
      <c r="CL979" s="251"/>
    </row>
    <row r="980" spans="1:90" ht="12.95" customHeight="1" x14ac:dyDescent="0.2">
      <c r="A980" s="72" t="s">
        <v>489</v>
      </c>
      <c r="B980" s="26" t="s">
        <v>417</v>
      </c>
      <c r="C980" s="29" t="s">
        <v>2058</v>
      </c>
      <c r="K980" s="10">
        <v>411</v>
      </c>
      <c r="L980" s="9">
        <v>1057</v>
      </c>
      <c r="M980" s="9">
        <v>1237</v>
      </c>
      <c r="N980" s="107">
        <f t="shared" si="120"/>
        <v>497</v>
      </c>
      <c r="O980" s="141">
        <f>+AF980+AS980+BF980+BV980+CI980</f>
        <v>1237</v>
      </c>
      <c r="P980" s="142">
        <f t="shared" si="121"/>
        <v>0</v>
      </c>
      <c r="Q980" s="246">
        <v>927</v>
      </c>
      <c r="R980" s="245">
        <v>1474</v>
      </c>
      <c r="S980" s="107">
        <f t="shared" si="119"/>
        <v>582</v>
      </c>
      <c r="T980" s="141">
        <f>+AH980+AU980+BH980+BK980+BX980+CK980</f>
        <v>1474</v>
      </c>
      <c r="U980" s="142">
        <f t="shared" si="118"/>
        <v>0</v>
      </c>
      <c r="V980" s="260"/>
      <c r="W980" s="131"/>
      <c r="X980" s="55"/>
      <c r="Y980" s="55"/>
      <c r="Z980" s="55"/>
      <c r="AA980" s="55"/>
      <c r="AB980" s="55"/>
      <c r="AC980" s="55"/>
      <c r="AD980" s="9">
        <v>411</v>
      </c>
      <c r="AE980" s="9">
        <v>766</v>
      </c>
      <c r="AF980" s="9">
        <v>1044</v>
      </c>
      <c r="AG980" s="251">
        <v>710</v>
      </c>
      <c r="AH980" s="252">
        <v>1278</v>
      </c>
      <c r="AI980" s="252"/>
      <c r="AJ980" s="131"/>
      <c r="AK980" s="55"/>
      <c r="AL980" s="55"/>
      <c r="AM980" s="55"/>
      <c r="AN980" s="55"/>
      <c r="AO980" s="55"/>
      <c r="AP980" s="55"/>
      <c r="AQ980" s="9">
        <v>0</v>
      </c>
      <c r="AR980" s="9">
        <v>119</v>
      </c>
      <c r="AS980" s="9">
        <v>141</v>
      </c>
      <c r="AT980" s="251">
        <v>0</v>
      </c>
      <c r="AU980" s="251">
        <v>0</v>
      </c>
      <c r="AV980" s="251"/>
      <c r="AW980" s="131"/>
      <c r="AX980" s="55"/>
      <c r="AY980" s="55"/>
      <c r="AZ980" s="68"/>
      <c r="BA980" s="68"/>
      <c r="BB980" s="68"/>
      <c r="BC980" s="68"/>
      <c r="BD980" s="68">
        <v>0</v>
      </c>
      <c r="BE980" s="68">
        <v>0</v>
      </c>
      <c r="BF980" s="213">
        <v>0</v>
      </c>
      <c r="BG980" s="251">
        <v>0</v>
      </c>
      <c r="BH980" s="266">
        <v>0</v>
      </c>
      <c r="BI980" s="254"/>
      <c r="BJ980" s="268">
        <v>0</v>
      </c>
      <c r="BK980" s="251">
        <v>0</v>
      </c>
      <c r="BL980" s="251"/>
      <c r="BM980" s="131"/>
      <c r="BN980" s="55"/>
      <c r="BO980" s="55"/>
      <c r="BP980" s="94"/>
      <c r="BQ980" s="94"/>
      <c r="BR980" s="94"/>
      <c r="BS980" s="94"/>
      <c r="BT980" s="94">
        <v>0</v>
      </c>
      <c r="BU980" s="94">
        <v>132</v>
      </c>
      <c r="BV980" s="94">
        <v>52</v>
      </c>
      <c r="BW980" s="251">
        <v>217</v>
      </c>
      <c r="BX980" s="251">
        <v>196</v>
      </c>
      <c r="BY980" s="251"/>
      <c r="BZ980" s="55"/>
      <c r="CA980" s="55"/>
      <c r="CB980" s="55"/>
      <c r="CC980" s="55"/>
      <c r="CD980" s="55"/>
      <c r="CE980" s="55"/>
      <c r="CF980" s="55"/>
      <c r="CG980" s="9">
        <v>0</v>
      </c>
      <c r="CH980" s="9">
        <v>40</v>
      </c>
      <c r="CI980" s="9">
        <v>0</v>
      </c>
      <c r="CJ980" s="251">
        <v>0</v>
      </c>
      <c r="CK980" s="251">
        <v>0</v>
      </c>
      <c r="CL980" s="251"/>
    </row>
    <row r="981" spans="1:90" ht="12.95" customHeight="1" x14ac:dyDescent="0.2">
      <c r="A981" s="72" t="s">
        <v>418</v>
      </c>
      <c r="B981" s="26" t="s">
        <v>483</v>
      </c>
      <c r="C981" s="29" t="s">
        <v>2058</v>
      </c>
      <c r="K981" s="10">
        <v>407</v>
      </c>
      <c r="L981" s="9">
        <v>416</v>
      </c>
      <c r="M981" s="9">
        <v>709</v>
      </c>
      <c r="N981" s="107">
        <f t="shared" si="120"/>
        <v>554</v>
      </c>
      <c r="O981" s="141">
        <f>+AF981+AS981+BF981+BV981+CI981</f>
        <v>709</v>
      </c>
      <c r="P981" s="142">
        <f t="shared" si="121"/>
        <v>0</v>
      </c>
      <c r="Q981" s="245">
        <v>1372</v>
      </c>
      <c r="R981" s="245">
        <v>1358</v>
      </c>
      <c r="S981" s="107">
        <f t="shared" si="119"/>
        <v>599</v>
      </c>
      <c r="T981" s="141">
        <f>+AH981+AU981+BH981+BK981+BX981+CK981</f>
        <v>1358</v>
      </c>
      <c r="U981" s="142">
        <f t="shared" si="118"/>
        <v>0</v>
      </c>
      <c r="V981" s="260"/>
      <c r="W981" s="131"/>
      <c r="X981" s="55"/>
      <c r="Y981" s="55"/>
      <c r="Z981" s="55"/>
      <c r="AA981" s="55"/>
      <c r="AB981" s="55"/>
      <c r="AC981" s="55"/>
      <c r="AD981" s="9">
        <v>407</v>
      </c>
      <c r="AE981" s="9">
        <v>416</v>
      </c>
      <c r="AF981" s="9">
        <v>709</v>
      </c>
      <c r="AG981" s="252">
        <v>1139</v>
      </c>
      <c r="AH981" s="252">
        <v>1179</v>
      </c>
      <c r="AI981" s="252"/>
      <c r="AJ981" s="131"/>
      <c r="AK981" s="55"/>
      <c r="AL981" s="55"/>
      <c r="AM981" s="55"/>
      <c r="AN981" s="55"/>
      <c r="AO981" s="55"/>
      <c r="AP981" s="55"/>
      <c r="AQ981" s="9">
        <v>0</v>
      </c>
      <c r="AR981" s="9">
        <v>0</v>
      </c>
      <c r="AS981" s="9">
        <v>0</v>
      </c>
      <c r="AT981" s="251">
        <v>0</v>
      </c>
      <c r="AU981" s="251">
        <v>0</v>
      </c>
      <c r="AV981" s="251"/>
      <c r="AW981" s="131"/>
      <c r="AX981" s="55"/>
      <c r="AY981" s="55"/>
      <c r="AZ981" s="68"/>
      <c r="BA981" s="68"/>
      <c r="BB981" s="68"/>
      <c r="BC981" s="68"/>
      <c r="BD981" s="68">
        <v>0</v>
      </c>
      <c r="BE981" s="68">
        <v>0</v>
      </c>
      <c r="BF981" s="213">
        <v>0</v>
      </c>
      <c r="BG981" s="251">
        <v>0</v>
      </c>
      <c r="BH981" s="266">
        <v>0</v>
      </c>
      <c r="BI981" s="254"/>
      <c r="BJ981" s="268">
        <v>0</v>
      </c>
      <c r="BK981" s="251">
        <v>0</v>
      </c>
      <c r="BL981" s="251"/>
      <c r="BM981" s="131"/>
      <c r="BN981" s="55"/>
      <c r="BO981" s="55"/>
      <c r="BP981" s="94"/>
      <c r="BQ981" s="94"/>
      <c r="BR981" s="94"/>
      <c r="BS981" s="94"/>
      <c r="BT981" s="94">
        <v>0</v>
      </c>
      <c r="BU981" s="94">
        <v>0</v>
      </c>
      <c r="BV981" s="94">
        <v>0</v>
      </c>
      <c r="BW981" s="251">
        <v>233</v>
      </c>
      <c r="BX981" s="251">
        <v>179</v>
      </c>
      <c r="BY981" s="251"/>
      <c r="BZ981" s="55"/>
      <c r="CA981" s="55"/>
      <c r="CB981" s="55"/>
      <c r="CC981" s="55"/>
      <c r="CD981" s="55"/>
      <c r="CE981" s="55"/>
      <c r="CF981" s="55"/>
      <c r="CG981" s="9">
        <v>0</v>
      </c>
      <c r="CH981" s="9">
        <v>0</v>
      </c>
      <c r="CI981" s="9">
        <v>0</v>
      </c>
      <c r="CJ981" s="251">
        <v>0</v>
      </c>
      <c r="CK981" s="251">
        <v>0</v>
      </c>
      <c r="CL981" s="251"/>
    </row>
    <row r="982" spans="1:90" ht="12.95" customHeight="1" x14ac:dyDescent="0.2">
      <c r="A982" s="76" t="s">
        <v>483</v>
      </c>
      <c r="B982" s="26" t="s">
        <v>330</v>
      </c>
      <c r="C982" s="29" t="s">
        <v>2058</v>
      </c>
      <c r="K982" s="10">
        <v>1127</v>
      </c>
      <c r="L982" s="9">
        <v>241</v>
      </c>
      <c r="M982" s="9"/>
      <c r="N982" s="107" t="str">
        <f t="shared" si="120"/>
        <v>—</v>
      </c>
      <c r="O982" s="141">
        <f>+AF982+AS982+BF982+BV982+CI982</f>
        <v>0</v>
      </c>
      <c r="P982" s="142">
        <f t="shared" si="121"/>
        <v>0</v>
      </c>
      <c r="Q982" s="200"/>
      <c r="R982" s="246">
        <v>360</v>
      </c>
      <c r="S982" s="107">
        <f t="shared" si="119"/>
        <v>805</v>
      </c>
      <c r="T982" s="141">
        <f>+AH982+AU982+BH982+BK982+BX982+CK982</f>
        <v>360</v>
      </c>
      <c r="U982" s="142">
        <f t="shared" si="118"/>
        <v>0</v>
      </c>
      <c r="V982" s="260"/>
      <c r="W982" s="131"/>
      <c r="X982" s="55"/>
      <c r="Y982" s="55"/>
      <c r="Z982" s="55"/>
      <c r="AA982" s="55"/>
      <c r="AB982" s="55"/>
      <c r="AC982" s="55"/>
      <c r="AD982" s="9">
        <v>285</v>
      </c>
      <c r="AE982" s="9">
        <v>80</v>
      </c>
      <c r="AF982" s="9"/>
      <c r="AG982" s="273"/>
      <c r="AH982" s="271">
        <v>193</v>
      </c>
      <c r="AI982" s="271"/>
      <c r="AJ982" s="131"/>
      <c r="AK982" s="55"/>
      <c r="AL982" s="55"/>
      <c r="AM982" s="55"/>
      <c r="AN982" s="55"/>
      <c r="AO982" s="55"/>
      <c r="AP982" s="55"/>
      <c r="AQ982" s="9">
        <v>629</v>
      </c>
      <c r="AR982" s="9">
        <v>0</v>
      </c>
      <c r="AS982" s="9"/>
      <c r="AT982" s="271"/>
      <c r="AU982" s="271">
        <v>0</v>
      </c>
      <c r="AV982" s="271"/>
      <c r="AW982" s="131"/>
      <c r="AX982" s="55"/>
      <c r="AY982" s="55"/>
      <c r="AZ982" s="68"/>
      <c r="BA982" s="68"/>
      <c r="BB982" s="68"/>
      <c r="BC982" s="68"/>
      <c r="BD982" s="68">
        <v>0</v>
      </c>
      <c r="BE982" s="68">
        <v>0</v>
      </c>
      <c r="BF982" s="213"/>
      <c r="BG982" s="271"/>
      <c r="BH982" s="275">
        <v>47</v>
      </c>
      <c r="BI982" s="277"/>
      <c r="BJ982" s="691"/>
      <c r="BK982" s="271">
        <v>0</v>
      </c>
      <c r="BL982" s="271"/>
      <c r="BM982" s="131"/>
      <c r="BN982" s="55"/>
      <c r="BO982" s="55"/>
      <c r="BP982" s="94"/>
      <c r="BQ982" s="94"/>
      <c r="BR982" s="94"/>
      <c r="BS982" s="94"/>
      <c r="BT982" s="94">
        <v>213</v>
      </c>
      <c r="BU982" s="94">
        <v>161</v>
      </c>
      <c r="BV982" s="94"/>
      <c r="BW982" s="271"/>
      <c r="BX982" s="271">
        <v>120</v>
      </c>
      <c r="BY982" s="271"/>
      <c r="BZ982" s="55"/>
      <c r="CA982" s="55"/>
      <c r="CB982" s="55"/>
      <c r="CC982" s="55"/>
      <c r="CD982" s="55"/>
      <c r="CE982" s="55"/>
      <c r="CF982" s="55"/>
      <c r="CG982" s="9">
        <v>0</v>
      </c>
      <c r="CH982" s="9">
        <v>0</v>
      </c>
      <c r="CI982" s="9"/>
      <c r="CJ982" s="271"/>
      <c r="CK982" s="271">
        <v>0</v>
      </c>
      <c r="CL982" s="271"/>
    </row>
    <row r="983" spans="1:90" ht="12.95" customHeight="1" x14ac:dyDescent="0.2">
      <c r="A983" s="72" t="s">
        <v>484</v>
      </c>
      <c r="B983" s="272" t="s">
        <v>2309</v>
      </c>
      <c r="C983" s="272" t="s">
        <v>2058</v>
      </c>
      <c r="K983" s="10"/>
      <c r="L983" s="9"/>
      <c r="M983" s="9"/>
      <c r="N983" s="107"/>
      <c r="O983" s="141"/>
      <c r="P983" s="142"/>
      <c r="Q983" s="229"/>
      <c r="R983" s="229">
        <v>160</v>
      </c>
      <c r="S983" s="107">
        <f t="shared" si="119"/>
        <v>905</v>
      </c>
      <c r="T983" s="141">
        <f>+AH983+AU983+BH983+BK983+BX983+CK983</f>
        <v>160</v>
      </c>
      <c r="U983" s="142">
        <f t="shared" si="118"/>
        <v>0</v>
      </c>
      <c r="V983" s="260"/>
      <c r="W983" s="131"/>
      <c r="X983" s="55"/>
      <c r="Y983" s="55"/>
      <c r="Z983" s="55"/>
      <c r="AA983" s="55"/>
      <c r="AB983" s="55"/>
      <c r="AC983" s="55"/>
      <c r="AD983" s="9"/>
      <c r="AE983" s="9"/>
      <c r="AF983" s="9"/>
      <c r="AG983" s="273"/>
      <c r="AH983" s="271">
        <v>130</v>
      </c>
      <c r="AI983" s="271"/>
      <c r="AJ983" s="131"/>
      <c r="AK983" s="55"/>
      <c r="AL983" s="55"/>
      <c r="AM983" s="55"/>
      <c r="AN983" s="55"/>
      <c r="AO983" s="55"/>
      <c r="AP983" s="55"/>
      <c r="AQ983" s="9"/>
      <c r="AR983" s="9"/>
      <c r="AS983" s="9"/>
      <c r="AT983" s="273"/>
      <c r="AU983" s="271">
        <v>0</v>
      </c>
      <c r="AV983" s="271"/>
      <c r="AW983" s="131"/>
      <c r="AX983" s="55"/>
      <c r="AY983" s="55"/>
      <c r="AZ983" s="68"/>
      <c r="BA983" s="68"/>
      <c r="BB983" s="68"/>
      <c r="BC983" s="68"/>
      <c r="BD983" s="68"/>
      <c r="BE983" s="68"/>
      <c r="BF983" s="213"/>
      <c r="BG983" s="273"/>
      <c r="BH983" s="275">
        <v>0</v>
      </c>
      <c r="BI983" s="277"/>
      <c r="BJ983" s="691"/>
      <c r="BK983" s="271">
        <v>0</v>
      </c>
      <c r="BL983" s="271"/>
      <c r="BM983" s="131"/>
      <c r="BN983" s="55"/>
      <c r="BO983" s="55"/>
      <c r="BP983" s="94"/>
      <c r="BQ983" s="94"/>
      <c r="BR983" s="94"/>
      <c r="BS983" s="94"/>
      <c r="BT983" s="94"/>
      <c r="BU983" s="94"/>
      <c r="BV983" s="94"/>
      <c r="BW983" s="273"/>
      <c r="BX983" s="271">
        <v>30</v>
      </c>
      <c r="BY983" s="271"/>
      <c r="BZ983" s="55"/>
      <c r="CA983" s="55"/>
      <c r="CB983" s="55"/>
      <c r="CC983" s="55"/>
      <c r="CD983" s="55"/>
      <c r="CE983" s="55"/>
      <c r="CF983" s="55"/>
      <c r="CG983" s="9"/>
      <c r="CH983" s="9"/>
      <c r="CI983" s="9"/>
      <c r="CJ983" s="271"/>
      <c r="CK983" s="271">
        <v>0</v>
      </c>
      <c r="CL983" s="271"/>
    </row>
    <row r="984" spans="1:90" ht="12.95" customHeight="1" x14ac:dyDescent="0.2">
      <c r="A984" s="72" t="s">
        <v>482</v>
      </c>
      <c r="B984" s="26" t="s">
        <v>481</v>
      </c>
      <c r="C984" s="29" t="s">
        <v>2058</v>
      </c>
      <c r="K984" s="10">
        <v>418</v>
      </c>
      <c r="L984" s="9">
        <v>310</v>
      </c>
      <c r="M984" s="9">
        <v>157</v>
      </c>
      <c r="N984" s="107">
        <f>IF(M984&gt;0,RANK(M984,$M$16:$M$986),"—")</f>
        <v>695</v>
      </c>
      <c r="O984" s="141">
        <f>+AF984+AS984+BF984+BV984+CI984</f>
        <v>157</v>
      </c>
      <c r="P984" s="142">
        <f>+O984-M984</f>
        <v>0</v>
      </c>
      <c r="Q984" s="246">
        <v>165</v>
      </c>
      <c r="R984" s="246"/>
      <c r="S984" s="107" t="str">
        <f t="shared" si="119"/>
        <v>—</v>
      </c>
      <c r="T984" s="141">
        <f>+AH984+AU984+BH984+BK984+BX984+CK984</f>
        <v>0</v>
      </c>
      <c r="U984" s="142">
        <f t="shared" si="118"/>
        <v>0</v>
      </c>
      <c r="V984" s="260"/>
      <c r="W984" s="131"/>
      <c r="X984" s="55"/>
      <c r="Y984" s="55"/>
      <c r="Z984" s="55"/>
      <c r="AA984" s="55"/>
      <c r="AB984" s="55"/>
      <c r="AC984" s="55"/>
      <c r="AD984" s="9">
        <v>202</v>
      </c>
      <c r="AE984" s="9">
        <v>8</v>
      </c>
      <c r="AF984" s="9">
        <v>0</v>
      </c>
      <c r="AG984" s="9"/>
      <c r="AH984" s="9">
        <v>0</v>
      </c>
      <c r="AI984" s="9"/>
      <c r="AJ984" s="131"/>
      <c r="AK984" s="55"/>
      <c r="AL984" s="55"/>
      <c r="AM984" s="55"/>
      <c r="AN984" s="55"/>
      <c r="AO984" s="55"/>
      <c r="AP984" s="55"/>
      <c r="AQ984" s="9">
        <v>0</v>
      </c>
      <c r="AR984" s="9">
        <v>0</v>
      </c>
      <c r="AS984" s="9">
        <v>0</v>
      </c>
      <c r="AT984" s="9">
        <v>0</v>
      </c>
      <c r="AU984" s="9"/>
      <c r="AV984" s="9"/>
      <c r="AW984" s="131"/>
      <c r="AX984" s="55"/>
      <c r="AY984" s="55"/>
      <c r="AZ984" s="68"/>
      <c r="BA984" s="68"/>
      <c r="BB984" s="68"/>
      <c r="BC984" s="68"/>
      <c r="BD984" s="68">
        <v>0</v>
      </c>
      <c r="BE984" s="68">
        <v>0</v>
      </c>
      <c r="BF984" s="213">
        <v>0</v>
      </c>
      <c r="BG984" s="68">
        <v>0</v>
      </c>
      <c r="BH984" s="213"/>
      <c r="BI984" s="68"/>
      <c r="BJ984" s="692">
        <v>0</v>
      </c>
      <c r="BK984" s="68"/>
      <c r="BL984" s="68"/>
      <c r="BM984" s="131"/>
      <c r="BN984" s="55"/>
      <c r="BO984" s="55"/>
      <c r="BP984" s="94"/>
      <c r="BQ984" s="94"/>
      <c r="BR984" s="94"/>
      <c r="BS984" s="94"/>
      <c r="BT984" s="94">
        <v>216</v>
      </c>
      <c r="BU984" s="94">
        <v>302</v>
      </c>
      <c r="BV984" s="94">
        <v>157</v>
      </c>
      <c r="BW984" s="94">
        <v>165</v>
      </c>
      <c r="BX984" s="94"/>
      <c r="BY984" s="94"/>
      <c r="BZ984" s="55"/>
      <c r="CA984" s="55"/>
      <c r="CB984" s="55"/>
      <c r="CC984" s="55"/>
      <c r="CD984" s="55"/>
      <c r="CE984" s="55"/>
      <c r="CF984" s="55"/>
      <c r="CG984" s="9">
        <v>0</v>
      </c>
      <c r="CH984" s="9">
        <v>0</v>
      </c>
      <c r="CI984" s="9">
        <v>0</v>
      </c>
      <c r="CJ984" s="25">
        <v>0</v>
      </c>
    </row>
    <row r="985" spans="1:90" ht="12.95" customHeight="1" x14ac:dyDescent="0.2">
      <c r="A985" s="72" t="s">
        <v>481</v>
      </c>
      <c r="B985" s="26" t="s">
        <v>528</v>
      </c>
      <c r="C985" s="29" t="s">
        <v>2058</v>
      </c>
      <c r="D985" s="262"/>
      <c r="E985" s="56"/>
      <c r="F985" s="44"/>
      <c r="G985" s="52"/>
      <c r="H985" s="44"/>
      <c r="I985" s="44"/>
      <c r="J985" s="44"/>
      <c r="K985" s="44"/>
      <c r="L985" s="44">
        <v>292</v>
      </c>
      <c r="M985" s="44"/>
      <c r="N985" s="107" t="str">
        <f>IF(M985&gt;0,RANK(M985,$M$16:$M$986),"—")</f>
        <v>—</v>
      </c>
      <c r="O985" s="141">
        <f>+AF985+AS985+BF985+BV985+CI985</f>
        <v>0</v>
      </c>
      <c r="P985" s="142">
        <f>+O985-M985</f>
        <v>0</v>
      </c>
      <c r="Q985" s="200"/>
      <c r="R985" s="200"/>
      <c r="S985" s="107" t="str">
        <f t="shared" si="119"/>
        <v>—</v>
      </c>
      <c r="T985" s="141">
        <f>+AH985+AU985+BH985+BK985+BX985+CK985</f>
        <v>0</v>
      </c>
      <c r="U985" s="142">
        <f t="shared" si="118"/>
        <v>0</v>
      </c>
      <c r="V985" s="260"/>
      <c r="W985" s="263"/>
      <c r="X985" s="56"/>
      <c r="Y985" s="44"/>
      <c r="Z985" s="44"/>
      <c r="AA985" s="44"/>
      <c r="AB985" s="44"/>
      <c r="AC985" s="44"/>
      <c r="AD985" s="44"/>
      <c r="AE985" s="44">
        <v>292</v>
      </c>
      <c r="AF985" s="44"/>
      <c r="AG985" s="44"/>
      <c r="AH985" s="44"/>
      <c r="AI985" s="44"/>
      <c r="AJ985" s="263"/>
      <c r="AK985" s="56"/>
      <c r="AL985" s="44"/>
      <c r="AM985" s="44"/>
      <c r="AN985" s="44"/>
      <c r="AO985" s="44"/>
      <c r="AP985" s="44"/>
      <c r="AQ985" s="44"/>
      <c r="AR985" s="44">
        <v>0</v>
      </c>
      <c r="AS985" s="44"/>
      <c r="AT985" s="44"/>
      <c r="AU985" s="44"/>
      <c r="AV985" s="44"/>
      <c r="AW985" s="263"/>
      <c r="AX985" s="56"/>
      <c r="AY985" s="44"/>
      <c r="AZ985" s="66"/>
      <c r="BA985" s="66"/>
      <c r="BB985" s="66"/>
      <c r="BC985" s="66"/>
      <c r="BD985" s="66"/>
      <c r="BE985" s="66">
        <v>0</v>
      </c>
      <c r="BF985" s="217"/>
      <c r="BG985" s="66"/>
      <c r="BH985" s="217"/>
      <c r="BI985" s="66"/>
      <c r="BJ985" s="686"/>
      <c r="BK985" s="66"/>
      <c r="BL985" s="66"/>
      <c r="BM985" s="263"/>
      <c r="BN985" s="99"/>
      <c r="BO985" s="44"/>
      <c r="BP985" s="44"/>
      <c r="BQ985" s="44"/>
      <c r="BR985" s="44"/>
      <c r="BS985" s="44"/>
      <c r="BT985" s="44"/>
      <c r="BU985" s="44">
        <v>0</v>
      </c>
      <c r="BV985" s="44"/>
      <c r="BW985" s="44"/>
      <c r="BX985" s="44"/>
      <c r="BY985" s="44"/>
      <c r="BZ985" s="262"/>
      <c r="CA985" s="262"/>
      <c r="CB985" s="56"/>
      <c r="CC985" s="44"/>
      <c r="CD985" s="52"/>
      <c r="CE985" s="44"/>
      <c r="CF985" s="44"/>
      <c r="CG985" s="44"/>
      <c r="CH985" s="44">
        <v>0</v>
      </c>
      <c r="CI985" s="44"/>
    </row>
    <row r="986" spans="1:90" ht="12.95" customHeight="1" x14ac:dyDescent="0.2">
      <c r="A986" s="72" t="s">
        <v>515</v>
      </c>
      <c r="B986" s="26" t="s">
        <v>1264</v>
      </c>
      <c r="C986" s="29" t="s">
        <v>2058</v>
      </c>
      <c r="D986" s="262">
        <v>17332</v>
      </c>
      <c r="E986" s="28">
        <v>41670</v>
      </c>
      <c r="F986" s="44">
        <v>37945</v>
      </c>
      <c r="G986" s="52"/>
      <c r="H986" s="44"/>
      <c r="I986" s="44"/>
      <c r="J986" s="44"/>
      <c r="K986" s="44"/>
      <c r="L986" s="44"/>
      <c r="M986" s="44"/>
      <c r="N986" s="107" t="str">
        <f>IF(M986&gt;0,RANK(M986,$M$16:$M$986),"—")</f>
        <v>—</v>
      </c>
      <c r="O986" s="141">
        <f>+AF986+AS986+BF986+BV986+CI986</f>
        <v>0</v>
      </c>
      <c r="P986" s="142">
        <f>+O986-M986</f>
        <v>0</v>
      </c>
      <c r="Q986" s="200"/>
      <c r="R986" s="200"/>
      <c r="S986" s="107" t="str">
        <f t="shared" si="119"/>
        <v>—</v>
      </c>
      <c r="T986" s="141">
        <f>+AH986+AU986+BH986+BK986+BX986+CK986</f>
        <v>0</v>
      </c>
      <c r="U986" s="142">
        <f t="shared" si="118"/>
        <v>0</v>
      </c>
      <c r="V986" s="260"/>
      <c r="W986" s="33">
        <v>9797</v>
      </c>
      <c r="X986" s="28">
        <v>27379</v>
      </c>
      <c r="Y986" s="44">
        <v>26619</v>
      </c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33">
        <v>136</v>
      </c>
      <c r="AK986" s="28">
        <v>7990</v>
      </c>
      <c r="AL986" s="44">
        <v>4811</v>
      </c>
      <c r="AM986" s="44"/>
      <c r="AN986" s="44"/>
      <c r="AO986" s="44"/>
      <c r="AP986" s="44"/>
      <c r="AQ986" s="44"/>
      <c r="AR986" s="44"/>
      <c r="AS986" s="44"/>
      <c r="AT986" s="44"/>
      <c r="AU986" s="44"/>
      <c r="AV986" s="44"/>
      <c r="AW986" s="33">
        <v>352</v>
      </c>
      <c r="AX986" s="28">
        <v>2967</v>
      </c>
      <c r="AY986" s="44">
        <v>2867</v>
      </c>
      <c r="AZ986" s="66"/>
      <c r="BA986" s="66"/>
      <c r="BB986" s="66"/>
      <c r="BC986" s="66"/>
      <c r="BD986" s="66"/>
      <c r="BE986" s="66"/>
      <c r="BF986" s="217"/>
      <c r="BG986" s="66"/>
      <c r="BH986" s="217"/>
      <c r="BI986" s="66"/>
      <c r="BJ986" s="686"/>
      <c r="BK986" s="66"/>
      <c r="BL986" s="66"/>
      <c r="BM986" s="33">
        <v>4969</v>
      </c>
      <c r="BN986" s="28">
        <v>157</v>
      </c>
      <c r="BO986" s="44">
        <v>71</v>
      </c>
      <c r="BP986" s="44"/>
      <c r="BQ986" s="44"/>
      <c r="BR986" s="44"/>
      <c r="BS986" s="44"/>
      <c r="BT986" s="44"/>
      <c r="BU986" s="44"/>
      <c r="BV986" s="44"/>
      <c r="BW986" s="44"/>
      <c r="BX986" s="44"/>
      <c r="BY986" s="44"/>
      <c r="BZ986" s="28">
        <v>2078</v>
      </c>
      <c r="CA986" s="28">
        <v>3177</v>
      </c>
      <c r="CB986" s="44">
        <v>3577</v>
      </c>
      <c r="CC986" s="44"/>
      <c r="CD986" s="44"/>
      <c r="CE986" s="44"/>
      <c r="CF986" s="44"/>
      <c r="CG986" s="44"/>
      <c r="CH986" s="44"/>
      <c r="CI986" s="44"/>
    </row>
    <row r="987" spans="1:90" ht="12.95" customHeight="1" x14ac:dyDescent="0.2">
      <c r="A987" s="72"/>
      <c r="N987" s="107"/>
    </row>
    <row r="988" spans="1:90" ht="12.95" customHeight="1" x14ac:dyDescent="0.2">
      <c r="A988" s="72"/>
      <c r="N988" s="107"/>
    </row>
    <row r="989" spans="1:90" ht="12.95" customHeight="1" x14ac:dyDescent="0.2">
      <c r="A989" s="72"/>
      <c r="N989" s="107"/>
    </row>
    <row r="990" spans="1:90" ht="26.25" customHeight="1" x14ac:dyDescent="0.2">
      <c r="A990" s="72"/>
      <c r="B990" s="661" t="s">
        <v>2400</v>
      </c>
      <c r="N990" s="107"/>
    </row>
    <row r="991" spans="1:90" ht="12.95" customHeight="1" x14ac:dyDescent="0.2">
      <c r="A991" s="76"/>
      <c r="N991" s="107"/>
    </row>
    <row r="992" spans="1:90" ht="12.95" customHeight="1" x14ac:dyDescent="0.2">
      <c r="A992" s="72"/>
      <c r="N992" s="107"/>
    </row>
    <row r="993" spans="1:14" ht="12.95" customHeight="1" x14ac:dyDescent="0.2">
      <c r="A993" s="72"/>
      <c r="N993" s="107"/>
    </row>
    <row r="994" spans="1:14" ht="12.95" customHeight="1" x14ac:dyDescent="0.2">
      <c r="A994" s="72"/>
      <c r="N994" s="107"/>
    </row>
    <row r="995" spans="1:14" ht="12.95" customHeight="1" x14ac:dyDescent="0.2">
      <c r="A995" s="72"/>
      <c r="N995" s="107"/>
    </row>
    <row r="996" spans="1:14" ht="12.95" customHeight="1" x14ac:dyDescent="0.2">
      <c r="A996" s="72"/>
      <c r="N996" s="107"/>
    </row>
    <row r="997" spans="1:14" ht="12.95" customHeight="1" x14ac:dyDescent="0.2">
      <c r="A997" s="83"/>
      <c r="N997" s="107"/>
    </row>
    <row r="998" spans="1:14" ht="12.95" customHeight="1" x14ac:dyDescent="0.2">
      <c r="A998" s="72"/>
      <c r="N998" s="107"/>
    </row>
    <row r="999" spans="1:14" ht="12.95" customHeight="1" x14ac:dyDescent="0.2">
      <c r="A999" s="72"/>
      <c r="N999" s="107"/>
    </row>
    <row r="1000" spans="1:14" ht="12.95" customHeight="1" x14ac:dyDescent="0.2">
      <c r="A1000" s="83"/>
      <c r="N1000" s="107"/>
    </row>
    <row r="1001" spans="1:14" ht="12.95" customHeight="1" x14ac:dyDescent="0.2">
      <c r="A1001" s="78"/>
      <c r="N1001" s="107"/>
    </row>
    <row r="1002" spans="1:14" ht="12.95" customHeight="1" x14ac:dyDescent="0.2">
      <c r="A1002" s="80"/>
      <c r="N1002" s="107"/>
    </row>
    <row r="1003" spans="1:14" ht="12.95" customHeight="1" x14ac:dyDescent="0.2">
      <c r="A1003" s="72"/>
      <c r="N1003" s="107"/>
    </row>
    <row r="1004" spans="1:14" ht="12.95" customHeight="1" x14ac:dyDescent="0.2">
      <c r="A1004" s="78"/>
    </row>
    <row r="1005" spans="1:14" ht="12.95" customHeight="1" x14ac:dyDescent="0.2">
      <c r="A1005" s="72"/>
    </row>
    <row r="1006" spans="1:14" ht="12.95" customHeight="1" x14ac:dyDescent="0.2">
      <c r="A1006" s="72"/>
    </row>
    <row r="1007" spans="1:14" ht="12.95" customHeight="1" x14ac:dyDescent="0.2">
      <c r="A1007" s="72"/>
    </row>
    <row r="1008" spans="1:14" ht="12.95" customHeight="1" x14ac:dyDescent="0.2">
      <c r="A1008" s="80"/>
    </row>
    <row r="1009" spans="1:1" ht="12.95" customHeight="1" x14ac:dyDescent="0.2">
      <c r="A1009" s="104"/>
    </row>
    <row r="1010" spans="1:1" ht="12.95" customHeight="1" x14ac:dyDescent="0.2">
      <c r="A1010" s="72"/>
    </row>
    <row r="1011" spans="1:1" ht="12.95" customHeight="1" x14ac:dyDescent="0.2">
      <c r="A1011" s="104"/>
    </row>
    <row r="1012" spans="1:1" ht="12.95" customHeight="1" x14ac:dyDescent="0.2">
      <c r="A1012" s="72"/>
    </row>
    <row r="1013" spans="1:1" ht="12.95" customHeight="1" x14ac:dyDescent="0.2">
      <c r="A1013" s="104"/>
    </row>
    <row r="1014" spans="1:1" ht="12.95" customHeight="1" x14ac:dyDescent="0.2">
      <c r="A1014" s="83"/>
    </row>
    <row r="1015" spans="1:1" ht="12.95" customHeight="1" x14ac:dyDescent="0.2">
      <c r="A1015" s="72"/>
    </row>
    <row r="1016" spans="1:1" ht="12.95" customHeight="1" x14ac:dyDescent="0.2">
      <c r="A1016" s="72"/>
    </row>
    <row r="1017" spans="1:1" ht="12.95" customHeight="1" x14ac:dyDescent="0.2">
      <c r="A1017" s="72"/>
    </row>
    <row r="1018" spans="1:1" ht="12.95" customHeight="1" x14ac:dyDescent="0.2">
      <c r="A1018" s="104"/>
    </row>
    <row r="1019" spans="1:1" ht="12.95" customHeight="1" x14ac:dyDescent="0.2">
      <c r="A1019" s="80"/>
    </row>
    <row r="1020" spans="1:1" ht="12.95" customHeight="1" x14ac:dyDescent="0.2">
      <c r="A1020" s="104"/>
    </row>
    <row r="1021" spans="1:1" ht="12.95" customHeight="1" x14ac:dyDescent="0.2">
      <c r="A1021" s="72"/>
    </row>
    <row r="1022" spans="1:1" ht="12.95" customHeight="1" x14ac:dyDescent="0.2">
      <c r="A1022" s="78"/>
    </row>
    <row r="1023" spans="1:1" ht="12.95" customHeight="1" x14ac:dyDescent="0.2">
      <c r="A1023" s="72"/>
    </row>
    <row r="1024" spans="1:1" ht="12.95" customHeight="1" x14ac:dyDescent="0.2">
      <c r="A1024" s="76"/>
    </row>
    <row r="1025" spans="1:1" ht="12.95" customHeight="1" x14ac:dyDescent="0.2">
      <c r="A1025" s="72"/>
    </row>
    <row r="1028" spans="1:1" ht="12.95" customHeight="1" x14ac:dyDescent="0.2">
      <c r="A1028" s="72"/>
    </row>
    <row r="1030" spans="1:1" ht="12.95" customHeight="1" x14ac:dyDescent="0.2">
      <c r="A1030" s="72"/>
    </row>
    <row r="1031" spans="1:1" ht="12.95" customHeight="1" x14ac:dyDescent="0.2">
      <c r="A1031" s="104"/>
    </row>
    <row r="1033" spans="1:1" ht="12.95" customHeight="1" x14ac:dyDescent="0.2">
      <c r="A1033" s="72"/>
    </row>
    <row r="1034" spans="1:1" ht="12.95" customHeight="1" x14ac:dyDescent="0.2">
      <c r="A1034" s="76"/>
    </row>
    <row r="1036" spans="1:1" ht="12.95" customHeight="1" x14ac:dyDescent="0.2">
      <c r="A1036" s="85"/>
    </row>
    <row r="1037" spans="1:1" ht="12.95" customHeight="1" x14ac:dyDescent="0.2">
      <c r="A1037" s="76"/>
    </row>
    <row r="1038" spans="1:1" ht="12.95" customHeight="1" x14ac:dyDescent="0.2">
      <c r="A1038" s="72"/>
    </row>
    <row r="1039" spans="1:1" ht="12.95" customHeight="1" x14ac:dyDescent="0.2">
      <c r="A1039" s="72"/>
    </row>
    <row r="1040" spans="1:1" ht="12.95" customHeight="1" x14ac:dyDescent="0.2">
      <c r="A1040" s="86"/>
    </row>
    <row r="1042" spans="1:1" ht="12.95" customHeight="1" x14ac:dyDescent="0.2">
      <c r="A1042" s="80"/>
    </row>
    <row r="1046" spans="1:1" ht="12.95" customHeight="1" x14ac:dyDescent="0.2">
      <c r="A1046" s="104"/>
    </row>
    <row r="1047" spans="1:1" ht="12.95" customHeight="1" x14ac:dyDescent="0.2">
      <c r="A1047" s="72"/>
    </row>
    <row r="1049" spans="1:1" ht="12.95" customHeight="1" x14ac:dyDescent="0.2">
      <c r="A1049" s="76"/>
    </row>
    <row r="1050" spans="1:1" ht="12.95" customHeight="1" x14ac:dyDescent="0.2">
      <c r="A1050" s="76"/>
    </row>
    <row r="1051" spans="1:1" ht="12.95" customHeight="1" x14ac:dyDescent="0.2">
      <c r="A1051" s="76"/>
    </row>
    <row r="1052" spans="1:1" ht="12.95" customHeight="1" x14ac:dyDescent="0.2">
      <c r="A1052" s="76"/>
    </row>
    <row r="1056" spans="1:1" ht="12.95" customHeight="1" x14ac:dyDescent="0.2">
      <c r="A1056" s="72"/>
    </row>
    <row r="1057" spans="1:1" ht="12.95" customHeight="1" x14ac:dyDescent="0.2">
      <c r="A1057" s="76"/>
    </row>
    <row r="1060" spans="1:1" ht="12.95" customHeight="1" x14ac:dyDescent="0.2">
      <c r="A1060" s="72"/>
    </row>
    <row r="1061" spans="1:1" ht="12.95" customHeight="1" x14ac:dyDescent="0.2">
      <c r="A1061" s="72"/>
    </row>
    <row r="1062" spans="1:1" ht="12.95" customHeight="1" x14ac:dyDescent="0.2">
      <c r="A1062" s="72"/>
    </row>
    <row r="1063" spans="1:1" ht="12.95" customHeight="1" x14ac:dyDescent="0.2">
      <c r="A1063" s="72"/>
    </row>
    <row r="1064" spans="1:1" ht="12.95" customHeight="1" x14ac:dyDescent="0.2">
      <c r="A1064" s="72"/>
    </row>
    <row r="1065" spans="1:1" ht="12.95" customHeight="1" x14ac:dyDescent="0.2">
      <c r="A1065" s="72"/>
    </row>
    <row r="1066" spans="1:1" ht="12.95" customHeight="1" x14ac:dyDescent="0.2">
      <c r="A1066" s="72"/>
    </row>
    <row r="1067" spans="1:1" ht="12.95" customHeight="1" x14ac:dyDescent="0.2">
      <c r="A1067" s="72"/>
    </row>
    <row r="1068" spans="1:1" ht="12.95" customHeight="1" x14ac:dyDescent="0.2">
      <c r="A1068" s="72"/>
    </row>
    <row r="1069" spans="1:1" ht="12.95" customHeight="1" x14ac:dyDescent="0.2">
      <c r="A1069" s="72"/>
    </row>
    <row r="1070" spans="1:1" ht="12.95" customHeight="1" x14ac:dyDescent="0.2">
      <c r="A1070" s="72"/>
    </row>
    <row r="1071" spans="1:1" ht="12.95" customHeight="1" x14ac:dyDescent="0.2">
      <c r="A1071" s="72"/>
    </row>
    <row r="1072" spans="1:1" ht="12.95" customHeight="1" x14ac:dyDescent="0.2">
      <c r="A1072" s="72"/>
    </row>
    <row r="1073" spans="1:1" ht="12.95" customHeight="1" x14ac:dyDescent="0.2">
      <c r="A1073" s="72"/>
    </row>
    <row r="1074" spans="1:1" ht="12.95" customHeight="1" x14ac:dyDescent="0.2">
      <c r="A1074" s="72"/>
    </row>
    <row r="1075" spans="1:1" ht="12.95" customHeight="1" x14ac:dyDescent="0.2">
      <c r="A1075" s="72"/>
    </row>
    <row r="1076" spans="1:1" ht="12.95" customHeight="1" x14ac:dyDescent="0.2">
      <c r="A1076" s="104"/>
    </row>
    <row r="1077" spans="1:1" ht="12.95" customHeight="1" x14ac:dyDescent="0.2">
      <c r="A1077" s="72"/>
    </row>
    <row r="1078" spans="1:1" ht="12.95" customHeight="1" x14ac:dyDescent="0.2">
      <c r="A1078" s="72"/>
    </row>
    <row r="1079" spans="1:1" ht="12.95" customHeight="1" x14ac:dyDescent="0.2">
      <c r="A1079" s="78"/>
    </row>
    <row r="1080" spans="1:1" ht="12.95" customHeight="1" x14ac:dyDescent="0.2">
      <c r="A1080" s="78"/>
    </row>
    <row r="1081" spans="1:1" ht="12.95" customHeight="1" x14ac:dyDescent="0.2">
      <c r="A1081" s="76"/>
    </row>
    <row r="1082" spans="1:1" ht="12.95" customHeight="1" x14ac:dyDescent="0.2">
      <c r="A1082" s="104"/>
    </row>
    <row r="1085" spans="1:1" ht="12.95" customHeight="1" x14ac:dyDescent="0.2">
      <c r="A1085" s="76"/>
    </row>
    <row r="1086" spans="1:1" ht="12.95" customHeight="1" x14ac:dyDescent="0.2">
      <c r="A1086" s="73"/>
    </row>
    <row r="1087" spans="1:1" ht="12.95" customHeight="1" x14ac:dyDescent="0.2">
      <c r="A1087" s="77"/>
    </row>
    <row r="1088" spans="1:1" ht="12.95" customHeight="1" x14ac:dyDescent="0.2">
      <c r="A1088" s="72"/>
    </row>
    <row r="1089" spans="1:1" ht="12.95" customHeight="1" x14ac:dyDescent="0.2">
      <c r="A1089" s="72"/>
    </row>
    <row r="1092" spans="1:1" ht="12.95" customHeight="1" x14ac:dyDescent="0.2">
      <c r="A1092" s="79"/>
    </row>
  </sheetData>
  <sortState ref="B27:CE986">
    <sortCondition ref="C27:C986"/>
    <sortCondition ref="S27:S986"/>
  </sortState>
  <phoneticPr fontId="17" type="noConversion"/>
  <pageMargins left="0.75" right="0.75" top="1" bottom="1" header="0.5" footer="0.5"/>
  <pageSetup orientation="portrait" horizontalDpi="1200" verticalDpi="1200" r:id="rId1"/>
  <headerFooter alignWithMargins="0"/>
  <ignoredErrors>
    <ignoredError sqref="Q15:R15 AS15:AU15 AF15:AH15 AF9" formulaRange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62"/>
  </sheetPr>
  <dimension ref="A1:T21"/>
  <sheetViews>
    <sheetView topLeftCell="B7" workbookViewId="0">
      <selection activeCell="C42" sqref="C42"/>
    </sheetView>
  </sheetViews>
  <sheetFormatPr defaultRowHeight="12.75" x14ac:dyDescent="0.2"/>
  <cols>
    <col min="1" max="1" width="10.85546875" customWidth="1"/>
    <col min="2" max="9" width="14.42578125" customWidth="1"/>
    <col min="10" max="15" width="14.28515625" customWidth="1"/>
    <col min="16" max="16" width="14.5703125" customWidth="1"/>
    <col min="17" max="18" width="15.28515625" customWidth="1"/>
  </cols>
  <sheetData>
    <row r="1" spans="1:20" s="179" customFormat="1" x14ac:dyDescent="0.2">
      <c r="B1" s="180">
        <v>1985</v>
      </c>
      <c r="C1" s="180">
        <v>1986</v>
      </c>
      <c r="D1" s="180">
        <v>1987</v>
      </c>
      <c r="E1" s="180">
        <v>1988</v>
      </c>
      <c r="F1" s="180">
        <v>1989</v>
      </c>
      <c r="G1" s="180">
        <v>1990</v>
      </c>
      <c r="H1" s="180">
        <v>1991</v>
      </c>
      <c r="I1" s="180">
        <v>1992</v>
      </c>
      <c r="J1" s="180" t="s">
        <v>1276</v>
      </c>
      <c r="K1" s="180" t="s">
        <v>1771</v>
      </c>
      <c r="L1" s="180" t="s">
        <v>1772</v>
      </c>
      <c r="M1" s="180" t="s">
        <v>1773</v>
      </c>
      <c r="N1" s="180" t="s">
        <v>1042</v>
      </c>
      <c r="O1" s="180" t="s">
        <v>1791</v>
      </c>
      <c r="P1" s="180" t="s">
        <v>1356</v>
      </c>
      <c r="Q1" s="180" t="s">
        <v>1787</v>
      </c>
      <c r="R1" s="180">
        <v>2009</v>
      </c>
      <c r="S1" s="179">
        <v>2010</v>
      </c>
      <c r="T1" s="179">
        <v>2011</v>
      </c>
    </row>
    <row r="2" spans="1:20" ht="216.75" customHeight="1" x14ac:dyDescent="0.2">
      <c r="A2" s="59" t="s">
        <v>1774</v>
      </c>
      <c r="B2" s="2" t="s">
        <v>1324</v>
      </c>
      <c r="C2" s="2" t="s">
        <v>1323</v>
      </c>
      <c r="D2" s="2" t="s">
        <v>1509</v>
      </c>
      <c r="E2" s="2" t="s">
        <v>1506</v>
      </c>
      <c r="F2" s="2" t="s">
        <v>1502</v>
      </c>
      <c r="G2" s="2" t="s">
        <v>1500</v>
      </c>
      <c r="H2" s="2" t="s">
        <v>1491</v>
      </c>
      <c r="I2" s="2" t="s">
        <v>1275</v>
      </c>
      <c r="J2" s="2" t="s">
        <v>850</v>
      </c>
      <c r="K2" s="2" t="s">
        <v>851</v>
      </c>
      <c r="L2" s="2" t="s">
        <v>852</v>
      </c>
      <c r="M2" s="2" t="s">
        <v>853</v>
      </c>
      <c r="N2" s="2" t="s">
        <v>1353</v>
      </c>
      <c r="O2" s="2" t="s">
        <v>1354</v>
      </c>
      <c r="P2" s="2" t="s">
        <v>1355</v>
      </c>
      <c r="Q2" s="2" t="s">
        <v>1788</v>
      </c>
      <c r="R2" s="2" t="s">
        <v>2050</v>
      </c>
      <c r="S2" s="2" t="s">
        <v>2322</v>
      </c>
      <c r="T2" s="2" t="s">
        <v>2323</v>
      </c>
    </row>
    <row r="3" spans="1:20" x14ac:dyDescent="0.2">
      <c r="A3" s="120" t="s">
        <v>1775</v>
      </c>
      <c r="B3" s="121"/>
      <c r="C3" s="121"/>
      <c r="D3" s="121"/>
      <c r="E3" s="122"/>
      <c r="F3" s="121"/>
      <c r="G3" s="121"/>
      <c r="H3" s="121"/>
      <c r="I3" s="122" t="s">
        <v>1776</v>
      </c>
      <c r="J3" s="122" t="s">
        <v>1777</v>
      </c>
      <c r="K3" s="122" t="s">
        <v>1778</v>
      </c>
      <c r="L3" s="122" t="s">
        <v>1779</v>
      </c>
      <c r="M3" s="122" t="s">
        <v>1780</v>
      </c>
      <c r="N3" s="122" t="s">
        <v>637</v>
      </c>
      <c r="O3" s="122" t="s">
        <v>1824</v>
      </c>
      <c r="P3" s="123" t="s">
        <v>560</v>
      </c>
      <c r="Q3" s="123" t="s">
        <v>1789</v>
      </c>
      <c r="R3" s="123"/>
    </row>
    <row r="4" spans="1:20" s="54" customFormat="1" ht="12" x14ac:dyDescent="0.2">
      <c r="B4" s="53" t="s">
        <v>986</v>
      </c>
      <c r="C4" s="53"/>
      <c r="D4" s="53"/>
      <c r="E4" s="53"/>
      <c r="F4" s="53"/>
    </row>
    <row r="5" spans="1:20" s="54" customFormat="1" ht="12" x14ac:dyDescent="0.2">
      <c r="B5" s="53" t="s">
        <v>1022</v>
      </c>
      <c r="C5" s="53"/>
      <c r="D5" s="53"/>
      <c r="E5" s="53"/>
      <c r="F5" s="53"/>
    </row>
    <row r="6" spans="1:20" s="54" customFormat="1" ht="12" x14ac:dyDescent="0.2">
      <c r="B6" s="53" t="s">
        <v>1023</v>
      </c>
      <c r="C6" s="53"/>
      <c r="D6" s="53"/>
      <c r="E6" s="53"/>
      <c r="F6" s="53"/>
    </row>
    <row r="7" spans="1:20" s="54" customFormat="1" ht="12" x14ac:dyDescent="0.2">
      <c r="B7" s="53" t="s">
        <v>1021</v>
      </c>
      <c r="C7" s="53"/>
      <c r="D7" s="53"/>
      <c r="E7" s="53"/>
      <c r="F7" s="53"/>
    </row>
    <row r="8" spans="1:20" s="54" customFormat="1" ht="12" x14ac:dyDescent="0.2">
      <c r="B8" s="53" t="s">
        <v>766</v>
      </c>
      <c r="C8" s="53"/>
      <c r="D8" s="53"/>
      <c r="E8" s="53"/>
      <c r="F8" s="53"/>
    </row>
    <row r="9" spans="1:20" s="54" customFormat="1" ht="12" x14ac:dyDescent="0.2">
      <c r="B9" s="53" t="s">
        <v>1021</v>
      </c>
      <c r="C9" s="53"/>
      <c r="D9" s="53"/>
      <c r="E9" s="53"/>
    </row>
    <row r="10" spans="1:20" s="54" customFormat="1" ht="12" x14ac:dyDescent="0.2">
      <c r="B10" s="53"/>
      <c r="C10" s="53"/>
      <c r="D10" s="53"/>
      <c r="E10" s="53"/>
    </row>
    <row r="11" spans="1:20" x14ac:dyDescent="0.2">
      <c r="B11" s="58" t="s">
        <v>1770</v>
      </c>
      <c r="C11" s="1"/>
      <c r="D11" s="1"/>
      <c r="E11" s="1"/>
    </row>
    <row r="12" spans="1:20" x14ac:dyDescent="0.2">
      <c r="B12" s="125" t="s">
        <v>1632</v>
      </c>
      <c r="C12" s="1"/>
      <c r="D12" s="1"/>
      <c r="E12" s="1"/>
    </row>
    <row r="14" spans="1:20" x14ac:dyDescent="0.2">
      <c r="A14" s="103"/>
      <c r="B14" s="186" t="s">
        <v>1822</v>
      </c>
    </row>
    <row r="15" spans="1:20" x14ac:dyDescent="0.2">
      <c r="B15" s="186" t="s">
        <v>2067</v>
      </c>
    </row>
    <row r="16" spans="1:20" x14ac:dyDescent="0.2">
      <c r="B16" s="186" t="s">
        <v>2070</v>
      </c>
    </row>
    <row r="17" spans="2:18" x14ac:dyDescent="0.2">
      <c r="B17" s="186" t="s">
        <v>2069</v>
      </c>
    </row>
    <row r="18" spans="2:18" x14ac:dyDescent="0.2">
      <c r="B18" s="186" t="s">
        <v>2068</v>
      </c>
      <c r="H18" s="53"/>
      <c r="I18" s="54"/>
      <c r="J18" s="54"/>
      <c r="K18" s="54"/>
      <c r="L18" s="54"/>
    </row>
    <row r="19" spans="2:18" ht="14.25" x14ac:dyDescent="0.2">
      <c r="B19" s="677" t="s">
        <v>2324</v>
      </c>
      <c r="C19" s="677"/>
      <c r="D19" s="677"/>
      <c r="E19" s="677"/>
      <c r="F19" s="677"/>
      <c r="G19" s="677"/>
      <c r="H19" s="677"/>
      <c r="I19" s="677"/>
      <c r="J19" s="677"/>
      <c r="K19" s="677"/>
      <c r="L19" s="54"/>
    </row>
    <row r="20" spans="2:18" ht="14.25" x14ac:dyDescent="0.2">
      <c r="B20" s="678" t="s">
        <v>2325</v>
      </c>
      <c r="C20" s="678"/>
      <c r="D20" s="678"/>
      <c r="E20" s="678"/>
      <c r="F20" s="678"/>
      <c r="G20" s="678"/>
      <c r="H20" s="678"/>
      <c r="I20" s="678"/>
      <c r="J20" s="678"/>
      <c r="K20" s="678"/>
      <c r="L20" s="678"/>
      <c r="M20" s="678"/>
      <c r="N20" s="678"/>
      <c r="O20" s="678"/>
      <c r="P20" s="678"/>
      <c r="Q20" s="678"/>
      <c r="R20" s="678"/>
    </row>
    <row r="21" spans="2:18" x14ac:dyDescent="0.2">
      <c r="H21" s="1"/>
    </row>
  </sheetData>
  <mergeCells count="2">
    <mergeCell ref="B19:K19"/>
    <mergeCell ref="B20:R20"/>
  </mergeCells>
  <phoneticPr fontId="17" type="noConversion"/>
  <hyperlinks>
    <hyperlink ref="B12" r:id="rId1"/>
  </hyperlinks>
  <pageMargins left="0.75" right="0.75" top="1" bottom="1" header="0.5" footer="0.5"/>
  <pageSetup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Table 103 (102)</vt:lpstr>
      <vt:lpstr>Total Trends</vt:lpstr>
      <vt:lpstr>Detail Trends</vt:lpstr>
      <vt:lpstr>Notes &amp; Sources</vt:lpstr>
      <vt:lpstr>'Table 103 (102)'!Print_Area</vt:lpstr>
      <vt:lpstr>'Total Trends'!Print_Area</vt:lpstr>
      <vt:lpstr>'Total Trends'!Print_Titles</vt:lpstr>
      <vt:lpstr>'Notes &amp; Sources'!TABLE</vt:lpstr>
      <vt:lpstr>'Total Trends'!TABLE</vt:lpstr>
      <vt:lpstr>'Notes &amp; Sources'!TABLE_2</vt:lpstr>
      <vt:lpstr>'Notes &amp; Sources'!TABLE_3</vt:lpstr>
      <vt:lpstr>'Notes &amp; Sources'!TABLE_4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Academic S&amp;E R&amp;D Expenditures: Suggested Citation</dc:title>
  <dc:creator>Susan Lounsbury</dc:creator>
  <cp:lastModifiedBy>Susan Lounsbury</cp:lastModifiedBy>
  <cp:lastPrinted>2013-04-29T15:22:36Z</cp:lastPrinted>
  <dcterms:created xsi:type="dcterms:W3CDTF">2001-12-21T15:42:49Z</dcterms:created>
  <dcterms:modified xsi:type="dcterms:W3CDTF">2017-01-12T22:04:40Z</dcterms:modified>
</cp:coreProperties>
</file>