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I:\FactBooks\3_Completion\"/>
    </mc:Choice>
  </mc:AlternateContent>
  <bookViews>
    <workbookView xWindow="-15" yWindow="-15" windowWidth="9600" windowHeight="8595" tabRatio="680" xr2:uid="{00000000-000D-0000-FFFF-FFFF00000000}"/>
  </bookViews>
  <sheets>
    <sheet name="TABLE 48" sheetId="2" r:id="rId1"/>
    <sheet name="Awards at Online-Only Cols" sheetId="7" r:id="rId2"/>
  </sheets>
  <definedNames>
    <definedName name="__123Graph_A" hidden="1">#REF!</definedName>
    <definedName name="__123Graph_LBL_A" hidden="1">#REF!</definedName>
    <definedName name="__123Graph_X" hidden="1">#REF!</definedName>
    <definedName name="_1__123Graph_AASSO" hidden="1">#REF!</definedName>
    <definedName name="_2__123Graph_AASSO" hidden="1">#REF!</definedName>
    <definedName name="_3__123Graph_LBL_AASSO" hidden="1">#REF!</definedName>
    <definedName name="_4__123Graph_LBL_AASSO" hidden="1">#REF!</definedName>
    <definedName name="_5__123Graph_XASSO" hidden="1">#REF!</definedName>
    <definedName name="_6__123Graph_XASSO" hidden="1">#REF!</definedName>
    <definedName name="_xlnm._FilterDatabase" localSheetId="0" hidden="1">'TABLE 48'!$A$6:$P$65</definedName>
    <definedName name="DATA">#REF!</definedName>
    <definedName name="_xlnm.Print_Area" localSheetId="0">'TABLE 48'!$A$1:$I$68</definedName>
    <definedName name="T_1">'TABLE 48'!$A$1:$D$5</definedName>
    <definedName name="T_2">#REF!</definedName>
    <definedName name="T_3">#REF!</definedName>
  </definedNames>
  <calcPr calcId="171027"/>
</workbook>
</file>

<file path=xl/calcChain.xml><?xml version="1.0" encoding="utf-8"?>
<calcChain xmlns="http://schemas.openxmlformats.org/spreadsheetml/2006/main">
  <c r="AP6" i="7" l="1"/>
  <c r="AQ6" i="7"/>
  <c r="AJ39" i="7"/>
  <c r="AK39" i="7"/>
  <c r="AJ24" i="7"/>
  <c r="AK24" i="7"/>
  <c r="AJ6" i="7"/>
  <c r="AK6" i="7"/>
  <c r="AK5" i="7" l="1"/>
  <c r="AK7" i="7" s="1"/>
  <c r="AJ5" i="7"/>
  <c r="AJ7" i="7" s="1"/>
  <c r="AJ40" i="7" l="1"/>
  <c r="AK40" i="7"/>
  <c r="AJ25" i="7"/>
  <c r="AK25" i="7"/>
  <c r="AP24" i="7" l="1"/>
  <c r="AQ24" i="7"/>
  <c r="I25" i="2" s="1"/>
  <c r="AP53" i="7"/>
  <c r="AQ53" i="7"/>
  <c r="AP5" i="7"/>
  <c r="I7" i="2"/>
  <c r="I65" i="2"/>
  <c r="I64" i="2"/>
  <c r="I63" i="2"/>
  <c r="I62" i="2"/>
  <c r="I61" i="2"/>
  <c r="I60" i="2"/>
  <c r="I59" i="2"/>
  <c r="I58" i="2"/>
  <c r="I57" i="2"/>
  <c r="I56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F65" i="2"/>
  <c r="F64" i="2"/>
  <c r="F63" i="2"/>
  <c r="F62" i="2"/>
  <c r="F61" i="2"/>
  <c r="F60" i="2"/>
  <c r="F59" i="2"/>
  <c r="F58" i="2"/>
  <c r="F57" i="2"/>
  <c r="F56" i="2"/>
  <c r="F53" i="2"/>
  <c r="F52" i="2"/>
  <c r="F51" i="2"/>
  <c r="F50" i="2"/>
  <c r="F49" i="2"/>
  <c r="F48" i="2"/>
  <c r="F47" i="2"/>
  <c r="F46" i="2"/>
  <c r="F45" i="2"/>
  <c r="F44" i="2"/>
  <c r="F43" i="2"/>
  <c r="F42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E65" i="2"/>
  <c r="E64" i="2"/>
  <c r="E63" i="2"/>
  <c r="E62" i="2"/>
  <c r="E61" i="2"/>
  <c r="E60" i="2"/>
  <c r="E59" i="2"/>
  <c r="E58" i="2"/>
  <c r="E57" i="2"/>
  <c r="E56" i="2"/>
  <c r="E53" i="2"/>
  <c r="E52" i="2"/>
  <c r="E51" i="2"/>
  <c r="E50" i="2"/>
  <c r="E49" i="2"/>
  <c r="E48" i="2"/>
  <c r="E47" i="2"/>
  <c r="E46" i="2"/>
  <c r="E45" i="2"/>
  <c r="E44" i="2"/>
  <c r="E43" i="2"/>
  <c r="E42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D65" i="2"/>
  <c r="D64" i="2"/>
  <c r="D63" i="2"/>
  <c r="D62" i="2"/>
  <c r="D61" i="2"/>
  <c r="D60" i="2"/>
  <c r="D59" i="2"/>
  <c r="D58" i="2"/>
  <c r="D57" i="2"/>
  <c r="D56" i="2"/>
  <c r="D53" i="2"/>
  <c r="D52" i="2"/>
  <c r="D51" i="2"/>
  <c r="D50" i="2"/>
  <c r="D49" i="2"/>
  <c r="D48" i="2"/>
  <c r="D47" i="2"/>
  <c r="D46" i="2"/>
  <c r="D45" i="2"/>
  <c r="D44" i="2"/>
  <c r="D43" i="2"/>
  <c r="D42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7" i="2"/>
  <c r="C65" i="2"/>
  <c r="C64" i="2"/>
  <c r="C63" i="2"/>
  <c r="C62" i="2"/>
  <c r="C61" i="2"/>
  <c r="C60" i="2"/>
  <c r="C59" i="2"/>
  <c r="C58" i="2"/>
  <c r="C57" i="2"/>
  <c r="C56" i="2"/>
  <c r="C53" i="2"/>
  <c r="C52" i="2"/>
  <c r="C51" i="2"/>
  <c r="C50" i="2"/>
  <c r="C49" i="2"/>
  <c r="C48" i="2"/>
  <c r="C47" i="2"/>
  <c r="C46" i="2"/>
  <c r="C45" i="2"/>
  <c r="C44" i="2"/>
  <c r="C43" i="2"/>
  <c r="C42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AD5" i="7"/>
  <c r="AD7" i="7" s="1"/>
  <c r="AD6" i="7"/>
  <c r="AE6" i="7"/>
  <c r="AE5" i="7" s="1"/>
  <c r="AE7" i="7" s="1"/>
  <c r="AD24" i="7"/>
  <c r="AE24" i="7"/>
  <c r="AD25" i="7"/>
  <c r="AD39" i="7"/>
  <c r="AE39" i="7"/>
  <c r="X6" i="7"/>
  <c r="X5" i="7" s="1"/>
  <c r="Y6" i="7"/>
  <c r="X24" i="7"/>
  <c r="Y24" i="7"/>
  <c r="F25" i="2" s="1"/>
  <c r="X39" i="7"/>
  <c r="Y39" i="7"/>
  <c r="F40" i="2" s="1"/>
  <c r="X53" i="7"/>
  <c r="Y53" i="7"/>
  <c r="F54" i="2" s="1"/>
  <c r="R6" i="7"/>
  <c r="R5" i="7" s="1"/>
  <c r="S6" i="7"/>
  <c r="R24" i="7"/>
  <c r="S24" i="7"/>
  <c r="R39" i="7"/>
  <c r="S39" i="7"/>
  <c r="R53" i="7"/>
  <c r="S53" i="7"/>
  <c r="E54" i="2" s="1"/>
  <c r="F53" i="7"/>
  <c r="G53" i="7"/>
  <c r="C54" i="2" s="1"/>
  <c r="F39" i="7"/>
  <c r="G39" i="7"/>
  <c r="F24" i="7"/>
  <c r="G24" i="7"/>
  <c r="C25" i="2" s="1"/>
  <c r="F6" i="7"/>
  <c r="G6" i="7"/>
  <c r="C7" i="2" s="1"/>
  <c r="L53" i="7"/>
  <c r="M53" i="7"/>
  <c r="D54" i="2" s="1"/>
  <c r="M39" i="7"/>
  <c r="D40" i="2" s="1"/>
  <c r="L39" i="7"/>
  <c r="L24" i="7"/>
  <c r="M24" i="7"/>
  <c r="D25" i="2" s="1"/>
  <c r="L6" i="7"/>
  <c r="M6" i="7"/>
  <c r="AP54" i="7" l="1"/>
  <c r="AP7" i="7"/>
  <c r="Y5" i="7"/>
  <c r="Y7" i="7" s="1"/>
  <c r="F8" i="2" s="1"/>
  <c r="F7" i="2"/>
  <c r="S5" i="7"/>
  <c r="S7" i="7" s="1"/>
  <c r="E8" i="2" s="1"/>
  <c r="E7" i="2"/>
  <c r="AP25" i="7"/>
  <c r="AQ5" i="7"/>
  <c r="AE25" i="7"/>
  <c r="AD40" i="7"/>
  <c r="AE40" i="7"/>
  <c r="X25" i="7"/>
  <c r="X40" i="7"/>
  <c r="X54" i="7"/>
  <c r="Y54" i="7"/>
  <c r="F55" i="2" s="1"/>
  <c r="Y25" i="7"/>
  <c r="F26" i="2" s="1"/>
  <c r="X7" i="7"/>
  <c r="R25" i="7"/>
  <c r="R40" i="7"/>
  <c r="S25" i="7"/>
  <c r="E26" i="2" s="1"/>
  <c r="S54" i="7"/>
  <c r="E55" i="2" s="1"/>
  <c r="R54" i="7"/>
  <c r="R7" i="7"/>
  <c r="G5" i="7"/>
  <c r="F5" i="7"/>
  <c r="M5" i="7"/>
  <c r="L5" i="7"/>
  <c r="AQ54" i="7" l="1"/>
  <c r="I55" i="2" s="1"/>
  <c r="AQ7" i="7"/>
  <c r="Y40" i="7"/>
  <c r="F41" i="2" s="1"/>
  <c r="F6" i="2"/>
  <c r="S40" i="7"/>
  <c r="E41" i="2" s="1"/>
  <c r="E6" i="2"/>
  <c r="M54" i="7"/>
  <c r="D55" i="2" s="1"/>
  <c r="D6" i="2"/>
  <c r="G7" i="7"/>
  <c r="C8" i="2" s="1"/>
  <c r="C6" i="2"/>
  <c r="AQ25" i="7"/>
  <c r="I26" i="2" s="1"/>
  <c r="I6" i="2"/>
  <c r="I8" i="2"/>
  <c r="F40" i="7"/>
  <c r="F54" i="7"/>
  <c r="G54" i="7"/>
  <c r="C55" i="2" s="1"/>
  <c r="G40" i="7"/>
  <c r="C41" i="2" s="1"/>
  <c r="F7" i="7"/>
  <c r="F25" i="7"/>
  <c r="G25" i="7"/>
  <c r="C26" i="2" s="1"/>
  <c r="L40" i="7"/>
  <c r="L54" i="7"/>
  <c r="M7" i="7"/>
  <c r="D8" i="2" s="1"/>
  <c r="M40" i="7"/>
  <c r="D41" i="2" s="1"/>
  <c r="M25" i="7"/>
  <c r="D26" i="2" s="1"/>
  <c r="L7" i="7"/>
  <c r="L25" i="7"/>
  <c r="AO53" i="7" l="1"/>
  <c r="AO39" i="7"/>
  <c r="AO24" i="7"/>
  <c r="AO6" i="7"/>
  <c r="AI39" i="7"/>
  <c r="AI24" i="7"/>
  <c r="AI6" i="7"/>
  <c r="AC53" i="7"/>
  <c r="AC39" i="7"/>
  <c r="AC24" i="7"/>
  <c r="AC6" i="7"/>
  <c r="W53" i="7"/>
  <c r="W39" i="7"/>
  <c r="W24" i="7"/>
  <c r="W6" i="7"/>
  <c r="Q53" i="7"/>
  <c r="Q39" i="7"/>
  <c r="Q24" i="7"/>
  <c r="Q6" i="7"/>
  <c r="K53" i="7"/>
  <c r="K39" i="7"/>
  <c r="K24" i="7"/>
  <c r="K6" i="7"/>
  <c r="E53" i="7"/>
  <c r="E39" i="7"/>
  <c r="E24" i="7"/>
  <c r="E6" i="7"/>
  <c r="AO5" i="7" l="1"/>
  <c r="E5" i="7"/>
  <c r="Q5" i="7"/>
  <c r="AC5" i="7"/>
  <c r="W5" i="7"/>
  <c r="AI5" i="7"/>
  <c r="K5" i="7"/>
  <c r="AO54" i="7"/>
  <c r="AO40" i="7"/>
  <c r="AO25" i="7"/>
  <c r="AI40" i="7"/>
  <c r="AI25" i="7"/>
  <c r="W40" i="7"/>
  <c r="W25" i="7"/>
  <c r="Q54" i="7"/>
  <c r="Q40" i="7"/>
  <c r="Q25" i="7"/>
  <c r="K54" i="7"/>
  <c r="K40" i="7"/>
  <c r="K25" i="7"/>
  <c r="E40" i="7"/>
  <c r="E54" i="7"/>
  <c r="E25" i="7"/>
  <c r="AN53" i="7"/>
  <c r="J53" i="7"/>
  <c r="J39" i="7"/>
  <c r="J24" i="7"/>
  <c r="J6" i="7"/>
  <c r="P53" i="7"/>
  <c r="P39" i="7"/>
  <c r="P24" i="7"/>
  <c r="P6" i="7"/>
  <c r="V53" i="7"/>
  <c r="V39" i="7"/>
  <c r="V24" i="7"/>
  <c r="V6" i="7"/>
  <c r="AB53" i="7"/>
  <c r="AB39" i="7"/>
  <c r="AB24" i="7"/>
  <c r="AB6" i="7"/>
  <c r="AH53" i="7"/>
  <c r="AH39" i="7"/>
  <c r="AH24" i="7"/>
  <c r="AH6" i="7"/>
  <c r="AN39" i="7"/>
  <c r="AN24" i="7"/>
  <c r="AN6" i="7"/>
  <c r="D53" i="7"/>
  <c r="D39" i="7"/>
  <c r="D24" i="7"/>
  <c r="D6" i="7"/>
  <c r="AI7" i="7" l="1"/>
  <c r="W7" i="7"/>
  <c r="W54" i="7"/>
  <c r="AC7" i="7"/>
  <c r="AC25" i="7"/>
  <c r="K7" i="7"/>
  <c r="Q7" i="7"/>
  <c r="AC40" i="7"/>
  <c r="E7" i="7"/>
  <c r="AC54" i="7"/>
  <c r="AO7" i="7"/>
  <c r="AH5" i="7"/>
  <c r="AH7" i="7" s="1"/>
  <c r="J5" i="7"/>
  <c r="J7" i="7" s="1"/>
  <c r="P5" i="7"/>
  <c r="P54" i="7" s="1"/>
  <c r="V5" i="7"/>
  <c r="V40" i="7" s="1"/>
  <c r="AB5" i="7"/>
  <c r="AN5" i="7"/>
  <c r="D5" i="7"/>
  <c r="D54" i="7" s="1"/>
  <c r="AN54" i="7" l="1"/>
  <c r="AB54" i="7"/>
  <c r="AH25" i="7"/>
  <c r="AH40" i="7"/>
  <c r="AH54" i="7"/>
  <c r="J25" i="7"/>
  <c r="J40" i="7"/>
  <c r="J54" i="7"/>
  <c r="P7" i="7"/>
  <c r="P40" i="7"/>
  <c r="P25" i="7"/>
  <c r="V25" i="7"/>
  <c r="V54" i="7"/>
  <c r="V7" i="7"/>
  <c r="AB7" i="7"/>
  <c r="AB40" i="7"/>
  <c r="AB25" i="7"/>
  <c r="AN7" i="7"/>
  <c r="AN40" i="7"/>
  <c r="AN25" i="7"/>
  <c r="D7" i="7"/>
  <c r="D40" i="7"/>
  <c r="D25" i="7"/>
  <c r="I6" i="7"/>
  <c r="O6" i="7"/>
  <c r="U6" i="7"/>
  <c r="AA6" i="7"/>
  <c r="AG6" i="7"/>
  <c r="AM6" i="7"/>
  <c r="I24" i="7"/>
  <c r="O24" i="7"/>
  <c r="U24" i="7"/>
  <c r="AA24" i="7"/>
  <c r="AG24" i="7"/>
  <c r="AM24" i="7"/>
  <c r="I39" i="7"/>
  <c r="O39" i="7"/>
  <c r="U39" i="7"/>
  <c r="AA39" i="7"/>
  <c r="AG39" i="7"/>
  <c r="AM39" i="7"/>
  <c r="I53" i="7"/>
  <c r="O53" i="7"/>
  <c r="U53" i="7"/>
  <c r="AA53" i="7"/>
  <c r="AG53" i="7"/>
  <c r="AM53" i="7"/>
  <c r="C5" i="7"/>
  <c r="C53" i="7"/>
  <c r="C39" i="7"/>
  <c r="C24" i="7"/>
  <c r="C6" i="7"/>
  <c r="AM5" i="7" l="1"/>
  <c r="AM40" i="7" s="1"/>
  <c r="AG5" i="7"/>
  <c r="AG7" i="7" s="1"/>
  <c r="AA5" i="7"/>
  <c r="AA54" i="7"/>
  <c r="U5" i="7"/>
  <c r="O5" i="7"/>
  <c r="AG40" i="7"/>
  <c r="AA40" i="7"/>
  <c r="AA25" i="7"/>
  <c r="I5" i="7"/>
  <c r="I40" i="7" s="1"/>
  <c r="AA7" i="7"/>
  <c r="AM25" i="7"/>
  <c r="C7" i="7"/>
  <c r="AM7" i="7" l="1"/>
  <c r="AM54" i="7"/>
  <c r="AG25" i="7"/>
  <c r="AG54" i="7"/>
  <c r="U54" i="7"/>
  <c r="U25" i="7"/>
  <c r="U40" i="7"/>
  <c r="U7" i="7"/>
  <c r="O54" i="7"/>
  <c r="O25" i="7"/>
  <c r="O40" i="7"/>
  <c r="O7" i="7"/>
  <c r="I25" i="7"/>
  <c r="I54" i="7"/>
  <c r="I7" i="7"/>
  <c r="C54" i="7"/>
  <c r="C40" i="7"/>
  <c r="C2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C5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<sst xmlns="http://schemas.openxmlformats.org/spreadsheetml/2006/main" count="189" uniqueCount="87">
  <si>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</si>
  <si>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</si>
  <si>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</si>
  <si>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</si>
  <si>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</si>
  <si>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</si>
  <si>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</si>
  <si>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</si>
  <si>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</si>
  <si>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</si>
  <si>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</si>
  <si>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</si>
  <si>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</si>
  <si>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</si>
  <si>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</si>
  <si>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</si>
  <si>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Washington</t>
  </si>
  <si>
    <t>SREB States</t>
  </si>
  <si>
    <t xml:space="preserve"> </t>
  </si>
  <si>
    <t>Alaska</t>
  </si>
  <si>
    <t>Arizona</t>
  </si>
  <si>
    <t>California</t>
  </si>
  <si>
    <t>Colorado</t>
  </si>
  <si>
    <t>Connecticut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</si>
  <si>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</si>
  <si>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</si>
  <si>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</si>
  <si>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</si>
  <si>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</si>
  <si>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</si>
  <si>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</si>
  <si>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</si>
  <si>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</si>
  <si>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</si>
  <si>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</si>
  <si>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</si>
  <si>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District of Columbia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</si>
  <si>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</si>
  <si>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</si>
  <si>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</si>
  <si>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</si>
  <si>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</si>
  <si>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</si>
  <si>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</si>
  <si>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</si>
  <si>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</si>
  <si>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</si>
  <si>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</si>
  <si>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</si>
  <si>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</si>
  <si>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</si>
  <si>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Wisconsin</t>
  </si>
  <si>
    <t>Wyoming</t>
  </si>
  <si>
    <t>West</t>
  </si>
  <si>
    <t>Midwest</t>
  </si>
  <si>
    <t>Northeast</t>
  </si>
  <si>
    <t>50 States and D.C.</t>
  </si>
  <si>
    <t xml:space="preserve">   as a percent of U.S.</t>
  </si>
  <si>
    <t>SREB analysis of National Center for Education Statistics completions surveys — (www.nces.ed.gov/ipeds).</t>
  </si>
  <si>
    <t>Certificates</t>
  </si>
  <si>
    <t>Percent of Total Sub-Bachelor's Certificates Awarded</t>
  </si>
  <si>
    <t>2010-11</t>
  </si>
  <si>
    <t>Bachelor's</t>
  </si>
  <si>
    <t>Master's</t>
  </si>
  <si>
    <t>Doctorates</t>
  </si>
  <si>
    <t>Professional Practice</t>
  </si>
  <si>
    <t>Other</t>
  </si>
  <si>
    <t>Online-Only</t>
  </si>
  <si>
    <t>Research Scholarship</t>
  </si>
  <si>
    <t>2005-06</t>
  </si>
  <si>
    <t>Research/ Scholarship</t>
  </si>
  <si>
    <t>Doctoral</t>
  </si>
  <si>
    <r>
      <t>Certificates</t>
    </r>
    <r>
      <rPr>
        <vertAlign val="superscript"/>
        <sz val="10"/>
        <rFont val="Arial"/>
        <family val="2"/>
      </rPr>
      <t>2</t>
    </r>
  </si>
  <si>
    <t>50 states and D.C.</t>
  </si>
  <si>
    <t>SREB states</t>
  </si>
  <si>
    <t>2011-12</t>
  </si>
  <si>
    <t>2011-13</t>
  </si>
  <si>
    <t>2012-13</t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</si>
  <si>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Includes one- but less than two-year certificates and two- but less than four-year certificates. Less than one-year certificates are not included.</t>
    </r>
  </si>
  <si>
    <t>Source: SREB analysis of National Center for Education Statistics completions surveys — www.nces.ed.gov/ipeds.</t>
  </si>
  <si>
    <t>Associates</t>
  </si>
  <si>
    <t>2013-14</t>
  </si>
  <si>
    <t>2014-15</t>
  </si>
  <si>
    <r>
      <t>Awards Earned at Online-Only Colleges and Universities, 2014-15</t>
    </r>
    <r>
      <rPr>
        <vertAlign val="superscript"/>
        <sz val="10"/>
        <rFont val="Arial"/>
        <family val="2"/>
      </rPr>
      <t>1</t>
    </r>
  </si>
  <si>
    <t xml:space="preserve"> March 2017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</si>
  <si>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Figures represent awards (in the first major) conferred by all degree-granting, online-only institutions eligible for federal Title IV student financial aid in the 50 states and D.C.</t>
    </r>
  </si>
  <si>
    <t>Table 48 (OLD Table 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</si>
</sst>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2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Helv"/>
    </font>
    <font>
      <sz val="10"/>
      <name val="Helv"/>
    </font>
    <font>
      <sz val="10"/>
      <color rgb="FF0000FF"/>
      <name val="Arial"/>
      <family val="2"/>
    </font>
    <font>
      <sz val="10"/>
      <color indexed="81"/>
      <name val="Tahoma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4">
    <xf numFmtId="37" fontId="0" fillId="0" borderId="0"/>
    <xf numFmtId="0" fontId="7" fillId="0" borderId="0">
      <alignment horizontal="left" wrapText="1"/>
    </xf>
    <xf numFmtId="0" fontId="2" fillId="0" borderId="0"/>
    <xf numFmtId="43" fontId="1" fillId="0" borderId="0" applyFont="0" applyFill="0" applyBorder="0" applyAlignment="0" applyProtection="0"/>
  </cellStyleXfs>
  <cellXfs count="128">
    <xf numFmtId="37" fontId="0" fillId="0" borderId="0" xfId="0"/>
    <xf numFmtId="37" fontId="2" fillId="0" borderId="0" xfId="0" applyFont="1"/>
    <xf numFmtId="37" fontId="2" fillId="0" borderId="0" xfId="0" applyFont="1" applyBorder="1" applyAlignment="1" applyProtection="1">
      <alignment horizontal="left"/>
    </xf>
    <xf numFmtId="37" fontId="2" fillId="0" borderId="0" xfId="0" applyFont="1" applyBorder="1" applyAlignment="1">
      <alignment horizontal="right"/>
    </xf>
    <xf numFmtId="37" fontId="2" fillId="0" borderId="0" xfId="0" applyFont="1" applyBorder="1"/>
    <xf numFmtId="37" fontId="2" fillId="0" borderId="0" xfId="0" applyFont="1" applyBorder="1" applyAlignment="1" applyProtection="1">
      <alignment horizontal="centerContinuous"/>
    </xf>
    <xf numFmtId="3" fontId="2" fillId="0" borderId="0" xfId="0" applyNumberFormat="1" applyFont="1" applyBorder="1"/>
    <xf numFmtId="37" fontId="4" fillId="0" borderId="0" xfId="0" applyFont="1" applyBorder="1"/>
    <xf numFmtId="37" fontId="2" fillId="0" borderId="0" xfId="0" applyFont="1" applyBorder="1" applyAlignment="1">
      <alignment horizontal="center"/>
    </xf>
    <xf numFmtId="37" fontId="2" fillId="0" borderId="0" xfId="0" applyFont="1" applyFill="1"/>
    <xf numFmtId="37" fontId="2" fillId="0" borderId="0" xfId="0" applyFont="1" applyBorder="1" applyAlignment="1"/>
    <xf numFmtId="37" fontId="2" fillId="0" borderId="0" xfId="0" applyFont="1" applyFill="1" applyBorder="1" applyAlignment="1"/>
    <xf numFmtId="37" fontId="2" fillId="0" borderId="0" xfId="0" applyFont="1" applyFill="1" applyAlignment="1"/>
    <xf numFmtId="37" fontId="2" fillId="0" borderId="1" xfId="0" applyFont="1" applyBorder="1" applyAlignment="1">
      <alignment horizontal="center"/>
    </xf>
    <xf numFmtId="3" fontId="2" fillId="2" borderId="0" xfId="1" applyNumberFormat="1" applyFont="1" applyFill="1" applyAlignment="1"/>
    <xf numFmtId="3" fontId="2" fillId="0" borderId="0" xfId="1" applyNumberFormat="1" applyFont="1" applyAlignment="1"/>
    <xf numFmtId="3" fontId="2" fillId="0" borderId="0" xfId="1" applyNumberFormat="1" applyFont="1" applyBorder="1" applyAlignment="1"/>
    <xf numFmtId="3" fontId="2" fillId="0" borderId="3" xfId="1" applyNumberFormat="1" applyFont="1" applyBorder="1" applyAlignment="1"/>
    <xf numFmtId="3" fontId="2" fillId="0" borderId="0" xfId="1" applyNumberFormat="1" applyFont="1" applyFill="1" applyAlignment="1"/>
    <xf numFmtId="3" fontId="2" fillId="2" borderId="3" xfId="1" applyNumberFormat="1" applyFont="1" applyFill="1" applyBorder="1" applyAlignment="1"/>
    <xf numFmtId="3" fontId="2" fillId="0" borderId="6" xfId="1" applyNumberFormat="1" applyFont="1" applyFill="1" applyBorder="1" applyAlignment="1"/>
    <xf numFmtId="3" fontId="2" fillId="0" borderId="3" xfId="1" applyNumberFormat="1" applyFont="1" applyFill="1" applyBorder="1" applyAlignment="1"/>
    <xf numFmtId="3" fontId="2" fillId="2" borderId="5" xfId="1" applyNumberFormat="1" applyFont="1" applyFill="1" applyBorder="1" applyAlignment="1"/>
    <xf numFmtId="0" fontId="2" fillId="0" borderId="0" xfId="2" applyFill="1" applyBorder="1"/>
    <xf numFmtId="37" fontId="2" fillId="0" borderId="5" xfId="1" applyNumberFormat="1" applyFont="1" applyFill="1" applyBorder="1" applyAlignment="1"/>
    <xf numFmtId="37" fontId="2" fillId="0" borderId="0" xfId="1" applyNumberFormat="1" applyFont="1" applyBorder="1" applyAlignment="1" applyProtection="1"/>
    <xf numFmtId="164" fontId="2" fillId="0" borderId="0" xfId="1" applyNumberFormat="1" applyFont="1" applyFill="1" applyBorder="1" applyAlignment="1" applyProtection="1"/>
    <xf numFmtId="37" fontId="2" fillId="0" borderId="0" xfId="1" applyNumberFormat="1" applyFont="1" applyFill="1" applyBorder="1" applyAlignment="1" applyProtection="1"/>
    <xf numFmtId="37" fontId="4" fillId="0" borderId="5" xfId="0" applyFont="1" applyBorder="1"/>
    <xf numFmtId="3" fontId="8" fillId="0" borderId="5" xfId="1" applyNumberFormat="1" applyFont="1" applyFill="1" applyBorder="1" applyAlignment="1"/>
    <xf numFmtId="164" fontId="8" fillId="0" borderId="0" xfId="1" applyNumberFormat="1" applyFont="1" applyBorder="1" applyAlignment="1" applyProtection="1"/>
    <xf numFmtId="3" fontId="8" fillId="0" borderId="6" xfId="3" applyNumberFormat="1" applyFont="1" applyBorder="1" applyAlignment="1"/>
    <xf numFmtId="37" fontId="2" fillId="0" borderId="0" xfId="0" applyFont="1" applyFill="1" applyBorder="1" applyAlignment="1" applyProtection="1"/>
    <xf numFmtId="3" fontId="8" fillId="0" borderId="6" xfId="3" applyNumberFormat="1" applyFont="1" applyFill="1" applyBorder="1" applyAlignment="1"/>
    <xf numFmtId="3" fontId="2" fillId="0" borderId="5" xfId="3" applyNumberFormat="1" applyFont="1" applyBorder="1" applyAlignment="1"/>
    <xf numFmtId="3" fontId="2" fillId="0" borderId="0" xfId="3" applyNumberFormat="1" applyFont="1" applyBorder="1" applyAlignment="1"/>
    <xf numFmtId="3" fontId="2" fillId="0" borderId="3" xfId="3" applyNumberFormat="1" applyFont="1" applyBorder="1" applyAlignment="1"/>
    <xf numFmtId="3" fontId="2" fillId="0" borderId="0" xfId="1" applyNumberFormat="1" applyFont="1" applyBorder="1" applyAlignment="1" applyProtection="1"/>
    <xf numFmtId="3" fontId="2" fillId="0" borderId="3" xfId="1" applyNumberFormat="1" applyFont="1" applyBorder="1" applyAlignment="1" applyProtection="1"/>
    <xf numFmtId="3" fontId="2" fillId="0" borderId="5" xfId="1" applyNumberFormat="1" applyFont="1" applyFill="1" applyBorder="1" applyAlignment="1"/>
    <xf numFmtId="37" fontId="2" fillId="0" borderId="3" xfId="0" applyFont="1" applyFill="1" applyBorder="1" applyAlignment="1" applyProtection="1"/>
    <xf numFmtId="164" fontId="2" fillId="0" borderId="4" xfId="1" applyNumberFormat="1" applyFont="1" applyFill="1" applyBorder="1" applyAlignment="1"/>
    <xf numFmtId="49" fontId="2" fillId="0" borderId="0" xfId="0" applyNumberFormat="1" applyFont="1" applyBorder="1" applyAlignment="1">
      <alignment horizontal="right"/>
    </xf>
    <xf numFmtId="37" fontId="2" fillId="0" borderId="0" xfId="1" applyNumberFormat="1" applyFont="1" applyAlignment="1"/>
    <xf numFmtId="3" fontId="2" fillId="2" borderId="4" xfId="1" applyNumberFormat="1" applyFont="1" applyFill="1" applyBorder="1" applyAlignment="1">
      <alignment horizontal="right"/>
    </xf>
    <xf numFmtId="3" fontId="2" fillId="0" borderId="4" xfId="1" applyNumberFormat="1" applyFont="1" applyBorder="1" applyAlignment="1">
      <alignment horizontal="right"/>
    </xf>
    <xf numFmtId="164" fontId="2" fillId="0" borderId="13" xfId="1" applyNumberFormat="1" applyFont="1" applyFill="1" applyBorder="1" applyAlignment="1"/>
    <xf numFmtId="37" fontId="2" fillId="0" borderId="0" xfId="0" applyNumberFormat="1" applyFont="1" applyFill="1" applyAlignment="1"/>
    <xf numFmtId="37" fontId="3" fillId="0" borderId="0" xfId="0" applyNumberFormat="1" applyFont="1" applyBorder="1" applyAlignment="1" applyProtection="1">
      <alignment wrapText="1"/>
    </xf>
    <xf numFmtId="37" fontId="4" fillId="0" borderId="5" xfId="0" applyFont="1" applyBorder="1" applyAlignment="1">
      <alignment horizontal="right"/>
    </xf>
    <xf numFmtId="37" fontId="4" fillId="0" borderId="5" xfId="0" applyNumberFormat="1" applyFont="1" applyFill="1" applyBorder="1" applyAlignment="1">
      <alignment horizontal="right"/>
    </xf>
    <xf numFmtId="37" fontId="2" fillId="0" borderId="0" xfId="0" applyFont="1" applyBorder="1" applyAlignment="1">
      <alignment vertical="center"/>
    </xf>
    <xf numFmtId="3" fontId="8" fillId="0" borderId="17" xfId="1" applyNumberFormat="1" applyFont="1" applyFill="1" applyBorder="1" applyAlignment="1"/>
    <xf numFmtId="3" fontId="8" fillId="0" borderId="18" xfId="3" applyNumberFormat="1" applyFont="1" applyBorder="1" applyAlignment="1"/>
    <xf numFmtId="164" fontId="8" fillId="0" borderId="16" xfId="1" applyNumberFormat="1" applyFont="1" applyBorder="1" applyAlignment="1" applyProtection="1"/>
    <xf numFmtId="3" fontId="8" fillId="0" borderId="18" xfId="3" applyNumberFormat="1" applyFont="1" applyFill="1" applyBorder="1" applyAlignment="1"/>
    <xf numFmtId="37" fontId="4" fillId="0" borderId="17" xfId="0" applyFont="1" applyBorder="1" applyAlignment="1">
      <alignment horizontal="right"/>
    </xf>
    <xf numFmtId="37" fontId="2" fillId="0" borderId="4" xfId="0" applyFont="1" applyFill="1" applyBorder="1"/>
    <xf numFmtId="37" fontId="4" fillId="0" borderId="0" xfId="0" applyFont="1" applyBorder="1" applyAlignment="1">
      <alignment horizontal="center"/>
    </xf>
    <xf numFmtId="37" fontId="0" fillId="0" borderId="0" xfId="0" applyAlignment="1">
      <alignment vertical="top" wrapText="1"/>
    </xf>
    <xf numFmtId="37" fontId="4" fillId="0" borderId="3" xfId="0" applyFont="1" applyBorder="1"/>
    <xf numFmtId="37" fontId="4" fillId="0" borderId="0" xfId="0" applyFont="1" applyBorder="1" applyAlignment="1">
      <alignment horizontal="right"/>
    </xf>
    <xf numFmtId="37" fontId="4" fillId="0" borderId="3" xfId="0" applyNumberFormat="1" applyFont="1" applyFill="1" applyBorder="1" applyAlignment="1">
      <alignment horizontal="right"/>
    </xf>
    <xf numFmtId="37" fontId="4" fillId="0" borderId="0" xfId="0" applyNumberFormat="1" applyFont="1" applyFill="1" applyBorder="1" applyAlignment="1">
      <alignment horizontal="right"/>
    </xf>
    <xf numFmtId="37" fontId="4" fillId="0" borderId="3" xfId="0" applyFont="1" applyBorder="1" applyAlignment="1">
      <alignment vertical="center"/>
    </xf>
    <xf numFmtId="37" fontId="4" fillId="0" borderId="17" xfId="0" applyNumberFormat="1" applyFont="1" applyFill="1" applyBorder="1" applyAlignment="1">
      <alignment horizontal="right"/>
    </xf>
    <xf numFmtId="37" fontId="4" fillId="0" borderId="17" xfId="0" applyFont="1" applyBorder="1" applyAlignment="1">
      <alignment horizontal="centerContinuous"/>
    </xf>
    <xf numFmtId="37" fontId="4" fillId="0" borderId="5" xfId="0" applyFont="1" applyBorder="1" applyAlignment="1">
      <alignment horizontal="centerContinuous"/>
    </xf>
    <xf numFmtId="37" fontId="4" fillId="0" borderId="18" xfId="0" applyFont="1" applyBorder="1" applyAlignment="1">
      <alignment horizontal="center"/>
    </xf>
    <xf numFmtId="37" fontId="4" fillId="0" borderId="19" xfId="0" applyNumberFormat="1" applyFont="1" applyFill="1" applyBorder="1" applyAlignment="1">
      <alignment horizontal="right"/>
    </xf>
    <xf numFmtId="3" fontId="2" fillId="0" borderId="16" xfId="3" applyNumberFormat="1" applyFont="1" applyBorder="1" applyAlignment="1"/>
    <xf numFmtId="3" fontId="2" fillId="0" borderId="19" xfId="3" applyNumberFormat="1" applyFont="1" applyBorder="1" applyAlignment="1"/>
    <xf numFmtId="3" fontId="2" fillId="0" borderId="17" xfId="3" applyNumberFormat="1" applyFont="1" applyBorder="1" applyAlignment="1"/>
    <xf numFmtId="37" fontId="4" fillId="0" borderId="18" xfId="0" applyNumberFormat="1" applyFont="1" applyFill="1" applyBorder="1" applyAlignment="1">
      <alignment horizontal="right"/>
    </xf>
    <xf numFmtId="37" fontId="4" fillId="0" borderId="19" xfId="0" applyNumberFormat="1" applyFont="1" applyFill="1" applyBorder="1" applyAlignment="1">
      <alignment horizontal="centerContinuous" wrapText="1"/>
    </xf>
    <xf numFmtId="37" fontId="4" fillId="0" borderId="3" xfId="0" applyNumberFormat="1" applyFont="1" applyFill="1" applyBorder="1" applyAlignment="1">
      <alignment horizontal="centerContinuous" wrapText="1"/>
    </xf>
    <xf numFmtId="37" fontId="4" fillId="0" borderId="17" xfId="0" applyNumberFormat="1" applyFont="1" applyFill="1" applyBorder="1" applyAlignment="1">
      <alignment horizontal="centerContinuous" wrapText="1"/>
    </xf>
    <xf numFmtId="37" fontId="4" fillId="0" borderId="17" xfId="0" applyNumberFormat="1" applyFont="1" applyFill="1" applyBorder="1" applyAlignment="1">
      <alignment horizontal="centerContinuous"/>
    </xf>
    <xf numFmtId="37" fontId="4" fillId="0" borderId="0" xfId="0" applyFont="1" applyBorder="1" applyAlignment="1">
      <alignment horizontal="centerContinuous"/>
    </xf>
    <xf numFmtId="37" fontId="10" fillId="0" borderId="0" xfId="0" applyFont="1" applyBorder="1" applyAlignment="1">
      <alignment horizontal="left"/>
    </xf>
    <xf numFmtId="37" fontId="2" fillId="0" borderId="13" xfId="0" applyFont="1" applyFill="1" applyBorder="1" applyAlignment="1">
      <alignment horizontal="centerContinuous"/>
    </xf>
    <xf numFmtId="37" fontId="2" fillId="0" borderId="3" xfId="0" applyFont="1" applyBorder="1" applyAlignment="1" applyProtection="1">
      <alignment horizontal="left"/>
    </xf>
    <xf numFmtId="37" fontId="2" fillId="0" borderId="3" xfId="0" applyFont="1" applyBorder="1" applyAlignment="1" applyProtection="1">
      <alignment horizontal="centerContinuous"/>
    </xf>
    <xf numFmtId="37" fontId="2" fillId="0" borderId="3" xfId="0" applyFont="1" applyBorder="1" applyAlignment="1"/>
    <xf numFmtId="37" fontId="2" fillId="0" borderId="7" xfId="0" applyFont="1" applyFill="1" applyBorder="1"/>
    <xf numFmtId="37" fontId="2" fillId="0" borderId="3" xfId="0" applyFont="1" applyFill="1" applyBorder="1" applyAlignment="1">
      <alignment horizontal="centerContinuous"/>
    </xf>
    <xf numFmtId="37" fontId="5" fillId="0" borderId="17" xfId="0" quotePrefix="1" applyFont="1" applyFill="1" applyBorder="1" applyAlignment="1">
      <alignment horizontal="centerContinuous"/>
    </xf>
    <xf numFmtId="3" fontId="2" fillId="2" borderId="4" xfId="1" applyNumberFormat="1" applyFont="1" applyFill="1" applyBorder="1" applyAlignment="1"/>
    <xf numFmtId="3" fontId="2" fillId="2" borderId="13" xfId="1" applyNumberFormat="1" applyFont="1" applyFill="1" applyBorder="1" applyAlignment="1"/>
    <xf numFmtId="3" fontId="2" fillId="0" borderId="4" xfId="1" applyNumberFormat="1" applyFont="1" applyBorder="1" applyAlignment="1"/>
    <xf numFmtId="3" fontId="2" fillId="0" borderId="13" xfId="1" applyNumberFormat="1" applyFont="1" applyBorder="1" applyAlignment="1"/>
    <xf numFmtId="3" fontId="2" fillId="0" borderId="2" xfId="1" applyNumberFormat="1" applyFont="1" applyBorder="1" applyAlignment="1"/>
    <xf numFmtId="3" fontId="2" fillId="0" borderId="12" xfId="1" applyNumberFormat="1" applyFont="1" applyBorder="1" applyAlignment="1"/>
    <xf numFmtId="3" fontId="2" fillId="0" borderId="4" xfId="1" applyNumberFormat="1" applyFont="1" applyFill="1" applyBorder="1" applyAlignment="1"/>
    <xf numFmtId="3" fontId="2" fillId="0" borderId="13" xfId="1" applyNumberFormat="1" applyFont="1" applyFill="1" applyBorder="1" applyAlignment="1"/>
    <xf numFmtId="3" fontId="2" fillId="0" borderId="8" xfId="1" applyNumberFormat="1" applyFont="1" applyBorder="1" applyAlignment="1"/>
    <xf numFmtId="3" fontId="2" fillId="0" borderId="20" xfId="1" applyNumberFormat="1" applyFont="1" applyBorder="1" applyAlignment="1"/>
    <xf numFmtId="3" fontId="2" fillId="2" borderId="2" xfId="1" applyNumberFormat="1" applyFont="1" applyFill="1" applyBorder="1" applyAlignment="1"/>
    <xf numFmtId="3" fontId="2" fillId="2" borderId="12" xfId="1" applyNumberFormat="1" applyFont="1" applyFill="1" applyBorder="1" applyAlignment="1"/>
    <xf numFmtId="3" fontId="2" fillId="0" borderId="7" xfId="1" applyNumberFormat="1" applyFont="1" applyFill="1" applyBorder="1" applyAlignment="1"/>
    <xf numFmtId="3" fontId="2" fillId="0" borderId="14" xfId="1" applyNumberFormat="1" applyFont="1" applyFill="1" applyBorder="1" applyAlignment="1"/>
    <xf numFmtId="3" fontId="2" fillId="0" borderId="2" xfId="1" applyNumberFormat="1" applyFont="1" applyFill="1" applyBorder="1" applyAlignment="1"/>
    <xf numFmtId="3" fontId="2" fillId="0" borderId="12" xfId="1" applyNumberFormat="1" applyFont="1" applyFill="1" applyBorder="1" applyAlignment="1"/>
    <xf numFmtId="3" fontId="2" fillId="2" borderId="9" xfId="1" applyNumberFormat="1" applyFont="1" applyFill="1" applyBorder="1" applyAlignment="1"/>
    <xf numFmtId="3" fontId="2" fillId="2" borderId="15" xfId="1" applyNumberFormat="1" applyFont="1" applyFill="1" applyBorder="1" applyAlignment="1"/>
    <xf numFmtId="37" fontId="4" fillId="0" borderId="0" xfId="0" applyFont="1" applyBorder="1" applyAlignment="1">
      <alignment vertical="center"/>
    </xf>
    <xf numFmtId="0" fontId="0" fillId="0" borderId="0" xfId="0" applyNumberFormat="1"/>
    <xf numFmtId="3" fontId="11" fillId="0" borderId="0" xfId="0" applyNumberFormat="1" applyFont="1"/>
    <xf numFmtId="3" fontId="11" fillId="0" borderId="3" xfId="0" applyNumberFormat="1" applyFont="1" applyBorder="1"/>
    <xf numFmtId="37" fontId="2" fillId="0" borderId="1" xfId="0" applyFont="1" applyFill="1" applyBorder="1" applyAlignment="1">
      <alignment horizontal="centerContinuous"/>
    </xf>
    <xf numFmtId="37" fontId="2" fillId="0" borderId="11" xfId="0" applyFont="1" applyFill="1" applyBorder="1" applyAlignment="1">
      <alignment horizontal="centerContinuous"/>
    </xf>
    <xf numFmtId="37" fontId="2" fillId="0" borderId="10" xfId="0" applyFont="1" applyFill="1" applyBorder="1" applyAlignment="1">
      <alignment horizontal="centerContinuous"/>
    </xf>
    <xf numFmtId="37" fontId="2" fillId="0" borderId="11" xfId="0" applyFont="1" applyFill="1" applyBorder="1" applyAlignment="1">
      <alignment horizontal="center"/>
    </xf>
    <xf numFmtId="37" fontId="5" fillId="0" borderId="21" xfId="0" applyFont="1" applyFill="1" applyBorder="1" applyAlignment="1">
      <alignment horizontal="center" wrapText="1"/>
    </xf>
    <xf numFmtId="3" fontId="2" fillId="0" borderId="12" xfId="1" applyNumberFormat="1" applyFont="1" applyFill="1" applyBorder="1" applyAlignment="1">
      <alignment horizontal="right"/>
    </xf>
    <xf numFmtId="3" fontId="2" fillId="2" borderId="13" xfId="1" applyNumberFormat="1" applyFont="1" applyFill="1" applyBorder="1" applyAlignment="1">
      <alignment horizontal="right"/>
    </xf>
    <xf numFmtId="3" fontId="2" fillId="0" borderId="13" xfId="1" applyNumberFormat="1" applyFont="1" applyBorder="1" applyAlignment="1">
      <alignment horizontal="right"/>
    </xf>
    <xf numFmtId="3" fontId="2" fillId="2" borderId="12" xfId="1" applyNumberFormat="1" applyFont="1" applyFill="1" applyBorder="1" applyAlignment="1">
      <alignment horizontal="right"/>
    </xf>
    <xf numFmtId="37" fontId="2" fillId="0" borderId="9" xfId="0" applyFont="1" applyFill="1" applyBorder="1" applyAlignment="1">
      <alignment horizontal="centerContinuous"/>
    </xf>
    <xf numFmtId="37" fontId="2" fillId="0" borderId="22" xfId="0" applyFont="1" applyFill="1" applyBorder="1" applyAlignment="1">
      <alignment horizontal="centerContinuous"/>
    </xf>
    <xf numFmtId="37" fontId="2" fillId="0" borderId="0" xfId="0" applyFont="1" applyFill="1" applyAlignment="1">
      <alignment vertical="top" wrapText="1"/>
    </xf>
    <xf numFmtId="37" fontId="0" fillId="0" borderId="0" xfId="0" applyAlignment="1">
      <alignment vertical="top" wrapText="1"/>
    </xf>
    <xf numFmtId="37" fontId="2" fillId="0" borderId="6" xfId="0" applyNumberFormat="1" applyFont="1" applyBorder="1" applyAlignment="1" applyProtection="1">
      <alignment horizontal="left" vertical="top" wrapText="1"/>
    </xf>
    <xf numFmtId="37" fontId="0" fillId="0" borderId="6" xfId="0" applyBorder="1" applyAlignment="1">
      <alignment horizontal="left" vertical="top" wrapText="1"/>
    </xf>
    <xf numFmtId="37" fontId="2" fillId="0" borderId="0" xfId="0" applyNumberFormat="1" applyFont="1" applyBorder="1" applyAlignment="1" applyProtection="1">
      <alignment horizontal="left" vertical="top" wrapText="1"/>
    </xf>
    <xf numFmtId="37" fontId="0" fillId="0" borderId="0" xfId="0" applyAlignment="1">
      <alignment horizontal="left" vertical="top" wrapText="1"/>
    </xf>
    <xf numFmtId="37" fontId="2" fillId="0" borderId="0" xfId="0" applyFont="1" applyBorder="1" applyAlignment="1">
      <alignment wrapText="1"/>
    </xf>
    <xf numFmtId="37" fontId="0" fillId="0" borderId="0" xfId="0" applyAlignment="1">
      <alignment wrapText="1"/>
    </xf>
  </cellXfs>
  <cellStyles count="4">
    <cellStyle name="Comma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003399"/>
      <color rgb="FF0000FF"/>
      <color rgb="FF990033"/>
      <color rgb="FF006600"/>
      <color rgb="FFFF99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65370237811183"/>
          <c:y val="0.1904133858267717"/>
          <c:w val="0.75078064105623166"/>
          <c:h val="0.726253280839895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48'!$A$6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48'!$C$5</c:f>
              <c:strCache>
                <c:ptCount val="1"/>
                <c:pt idx="0">
                  <c:v>Certificates2</c:v>
                </c:pt>
              </c:strCache>
            </c:strRef>
          </c:cat>
          <c:val>
            <c:numRef>
              <c:f>'TABLE 48'!$C$6</c:f>
              <c:numCache>
                <c:formatCode>#,##0</c:formatCode>
                <c:ptCount val="1"/>
                <c:pt idx="0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5E-48E3-AF19-26092E074FCD}"/>
            </c:ext>
          </c:extLst>
        </c:ser>
        <c:ser>
          <c:idx val="1"/>
          <c:order val="1"/>
          <c:tx>
            <c:strRef>
              <c:f>'TABLE 48'!$A$7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48'!$C$5</c:f>
              <c:strCache>
                <c:ptCount val="1"/>
                <c:pt idx="0">
                  <c:v>Certificates2</c:v>
                </c:pt>
              </c:strCache>
            </c:strRef>
          </c:cat>
          <c:val>
            <c:numRef>
              <c:f>'TABLE 48'!$C$7</c:f>
              <c:numCache>
                <c:formatCode>#,##0</c:formatCode>
                <c:ptCount val="1"/>
                <c:pt idx="0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5E-48E3-AF19-26092E074FCD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48'!$C$5</c:f>
              <c:strCache>
                <c:ptCount val="1"/>
                <c:pt idx="0">
                  <c:v>Certificates2</c:v>
                </c:pt>
              </c:strCache>
            </c:strRef>
          </c:cat>
          <c:val>
            <c:numRef>
              <c:f>'TABLE 48'!$C$14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5E-48E3-AF19-26092E074F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174336"/>
        <c:axId val="130184320"/>
      </c:barChart>
      <c:catAx>
        <c:axId val="130174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184320"/>
        <c:crosses val="autoZero"/>
        <c:auto val="1"/>
        <c:lblAlgn val="ctr"/>
        <c:lblOffset val="100"/>
        <c:noMultiLvlLbl val="0"/>
      </c:catAx>
      <c:valAx>
        <c:axId val="130184320"/>
        <c:scaling>
          <c:orientation val="minMax"/>
          <c:max val="100"/>
        </c:scaling>
        <c:delete val="1"/>
        <c:axPos val="t"/>
        <c:numFmt formatCode="#,##0" sourceLinked="1"/>
        <c:majorTickMark val="out"/>
        <c:minorTickMark val="none"/>
        <c:tickLblPos val="none"/>
        <c:crossAx val="1301743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10824783265728"/>
          <c:y val="5.3030303030303032E-2"/>
          <c:w val="0.75411397438956496"/>
          <c:h val="0.86363636363636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48'!$A$6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48'!$D$5</c:f>
              <c:strCache>
                <c:ptCount val="1"/>
                <c:pt idx="0">
                  <c:v>Associates</c:v>
                </c:pt>
              </c:strCache>
            </c:strRef>
          </c:cat>
          <c:val>
            <c:numRef>
              <c:f>'TABLE 48'!$D$6</c:f>
              <c:numCache>
                <c:formatCode>#,##0</c:formatCode>
                <c:ptCount val="1"/>
                <c:pt idx="0">
                  <c:v>12266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F4-4526-A6B2-E7094A01272B}"/>
            </c:ext>
          </c:extLst>
        </c:ser>
        <c:ser>
          <c:idx val="1"/>
          <c:order val="1"/>
          <c:tx>
            <c:strRef>
              <c:f>'TABLE 48'!$A$7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48'!$D$5</c:f>
              <c:strCache>
                <c:ptCount val="1"/>
                <c:pt idx="0">
                  <c:v>Associates</c:v>
                </c:pt>
              </c:strCache>
            </c:strRef>
          </c:cat>
          <c:val>
            <c:numRef>
              <c:f>'TABLE 48'!$D$7</c:f>
              <c:numCache>
                <c:formatCode>#,##0</c:formatCode>
                <c:ptCount val="1"/>
                <c:pt idx="0">
                  <c:v>5181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F4-4526-A6B2-E7094A01272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48'!$D$5</c:f>
              <c:strCache>
                <c:ptCount val="1"/>
                <c:pt idx="0">
                  <c:v>Associates</c:v>
                </c:pt>
              </c:strCache>
            </c:strRef>
          </c:cat>
          <c:val>
            <c:numRef>
              <c:f>'TABLE 48'!$D$14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4-4526-A6B2-E7094A0127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211840"/>
        <c:axId val="130213376"/>
      </c:barChart>
      <c:catAx>
        <c:axId val="130211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213376"/>
        <c:crosses val="autoZero"/>
        <c:auto val="1"/>
        <c:lblAlgn val="ctr"/>
        <c:lblOffset val="100"/>
        <c:noMultiLvlLbl val="0"/>
      </c:catAx>
      <c:valAx>
        <c:axId val="130213376"/>
        <c:scaling>
          <c:orientation val="minMax"/>
          <c:max val="100"/>
          <c:min val="0"/>
        </c:scaling>
        <c:delete val="1"/>
        <c:axPos val="t"/>
        <c:numFmt formatCode="#,##0" sourceLinked="1"/>
        <c:majorTickMark val="out"/>
        <c:minorTickMark val="none"/>
        <c:tickLblPos val="none"/>
        <c:crossAx val="130211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48'!$A$6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48'!$E$5</c:f>
              <c:strCache>
                <c:ptCount val="1"/>
                <c:pt idx="0">
                  <c:v>Bachelor's</c:v>
                </c:pt>
              </c:strCache>
            </c:strRef>
          </c:cat>
          <c:val>
            <c:numRef>
              <c:f>'TABLE 48'!$E$6</c:f>
              <c:numCache>
                <c:formatCode>#,##0</c:formatCode>
                <c:ptCount val="1"/>
                <c:pt idx="0">
                  <c:v>34573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EE-4957-A1E2-6CF8056209AF}"/>
            </c:ext>
          </c:extLst>
        </c:ser>
        <c:ser>
          <c:idx val="1"/>
          <c:order val="1"/>
          <c:tx>
            <c:strRef>
              <c:f>'TABLE 48'!$A$7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48'!$E$5</c:f>
              <c:strCache>
                <c:ptCount val="1"/>
                <c:pt idx="0">
                  <c:v>Bachelor's</c:v>
                </c:pt>
              </c:strCache>
            </c:strRef>
          </c:cat>
          <c:val>
            <c:numRef>
              <c:f>'TABLE 48'!$E$7</c:f>
              <c:numCache>
                <c:formatCode>#,##0</c:formatCode>
                <c:ptCount val="1"/>
                <c:pt idx="0">
                  <c:v>10150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EE-4957-A1E2-6CF8056209AF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48'!$E$5</c:f>
              <c:strCache>
                <c:ptCount val="1"/>
                <c:pt idx="0">
                  <c:v>Bachelor's</c:v>
                </c:pt>
              </c:strCache>
            </c:strRef>
          </c:cat>
          <c:val>
            <c:numRef>
              <c:f>'TABLE 48'!$E$14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EE-4957-A1E2-6CF8056209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527232"/>
        <c:axId val="130528768"/>
      </c:barChart>
      <c:catAx>
        <c:axId val="1305272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528768"/>
        <c:crosses val="autoZero"/>
        <c:auto val="1"/>
        <c:lblAlgn val="ctr"/>
        <c:lblOffset val="100"/>
        <c:noMultiLvlLbl val="0"/>
      </c:catAx>
      <c:valAx>
        <c:axId val="130528768"/>
        <c:scaling>
          <c:orientation val="minMax"/>
          <c:max val="100"/>
        </c:scaling>
        <c:delete val="1"/>
        <c:axPos val="t"/>
        <c:numFmt formatCode="#,##0" sourceLinked="1"/>
        <c:majorTickMark val="out"/>
        <c:minorTickMark val="none"/>
        <c:tickLblPos val="none"/>
        <c:crossAx val="13052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48'!$A$6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48'!$F$5</c:f>
              <c:strCache>
                <c:ptCount val="1"/>
                <c:pt idx="0">
                  <c:v>Master's</c:v>
                </c:pt>
              </c:strCache>
            </c:strRef>
          </c:cat>
          <c:val>
            <c:numRef>
              <c:f>'TABLE 48'!$F$6</c:f>
              <c:numCache>
                <c:formatCode>#,##0</c:formatCode>
                <c:ptCount val="1"/>
                <c:pt idx="0">
                  <c:v>31695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68-4FB5-B09D-D7247A3C6D72}"/>
            </c:ext>
          </c:extLst>
        </c:ser>
        <c:ser>
          <c:idx val="1"/>
          <c:order val="1"/>
          <c:tx>
            <c:strRef>
              <c:f>'TABLE 48'!$A$7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48'!$F$5</c:f>
              <c:strCache>
                <c:ptCount val="1"/>
                <c:pt idx="0">
                  <c:v>Master's</c:v>
                </c:pt>
              </c:strCache>
            </c:strRef>
          </c:cat>
          <c:val>
            <c:numRef>
              <c:f>'TABLE 48'!$F$7</c:f>
              <c:numCache>
                <c:formatCode>#,##0</c:formatCode>
                <c:ptCount val="1"/>
                <c:pt idx="0">
                  <c:v>6872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8-4FB5-B09D-D7247A3C6D72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48'!$F$5</c:f>
              <c:strCache>
                <c:ptCount val="1"/>
                <c:pt idx="0">
                  <c:v>Master's</c:v>
                </c:pt>
              </c:strCache>
            </c:strRef>
          </c:cat>
          <c:val>
            <c:numRef>
              <c:f>'TABLE 48'!$F$14</c:f>
              <c:numCache>
                <c:formatCode>#,##0</c:formatCode>
                <c:ptCount val="1"/>
                <c:pt idx="0">
                  <c:v>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68-4FB5-B09D-D7247A3C6D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0899968"/>
        <c:axId val="130901504"/>
      </c:barChart>
      <c:catAx>
        <c:axId val="130899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30901504"/>
        <c:crosses val="autoZero"/>
        <c:auto val="1"/>
        <c:lblAlgn val="ctr"/>
        <c:lblOffset val="100"/>
        <c:noMultiLvlLbl val="0"/>
      </c:catAx>
      <c:valAx>
        <c:axId val="130901504"/>
        <c:scaling>
          <c:orientation val="minMax"/>
          <c:max val="100"/>
        </c:scaling>
        <c:delete val="1"/>
        <c:axPos val="t"/>
        <c:numFmt formatCode="#,##0" sourceLinked="1"/>
        <c:majorTickMark val="out"/>
        <c:minorTickMark val="none"/>
        <c:tickLblPos val="none"/>
        <c:crossAx val="130899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371475</xdr:colOff>
      <xdr:row>3</xdr:row>
      <xdr:rowOff>0</xdr:rowOff>
    </xdr:from>
    <xdr:to>
      <xdr:col>18</xdr:col>
      <xdr:colOff>219075</xdr:colOff>
      <xdr:row>11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381000</xdr:colOff>
      <xdr:row>11</xdr:row>
      <xdr:rowOff>57150</xdr:rowOff>
    </xdr:from>
    <xdr:to>
      <xdr:col>18</xdr:col>
      <xdr:colOff>228600</xdr:colOff>
      <xdr:row>20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381000</xdr:colOff>
      <xdr:row>20</xdr:row>
      <xdr:rowOff>28575</xdr:rowOff>
    </xdr:from>
    <xdr:to>
      <xdr:col>18</xdr:col>
      <xdr:colOff>228600</xdr:colOff>
      <xdr:row>29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381000</xdr:colOff>
      <xdr:row>29</xdr:row>
      <xdr:rowOff>57150</xdr:rowOff>
    </xdr:from>
    <xdr:to>
      <xdr:col>18</xdr:col>
      <xdr:colOff>228600</xdr:colOff>
      <xdr:row>38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228600</xdr:colOff>
      <xdr:row>3</xdr:row>
      <xdr:rowOff>104774</xdr:rowOff>
    </xdr:from>
    <xdr:to>
      <xdr:col>20</xdr:col>
      <xdr:colOff>381000</xdr:colOff>
      <xdr:row>15</xdr:row>
      <xdr:rowOff>0</xdr:rowOff>
    </xdr:to>
    <xdr:sp macro="" textlink="">
      <xdr:nvSpPr>
        <xdr:cNvPr id="8" name="Oval Callou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687550" y="1000124"/>
          <a:ext cx="1447800" cy="2047876"/>
        </a:xfrm>
        <a:prstGeom prst="wedgeEllipseCallout">
          <a:avLst>
            <a:gd name="adj1" fmla="val -166107"/>
            <a:gd name="adj2" fmla="val -3131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P71"/>
  <sheetViews>
    <sheetView showGridLines="0" showZeros="0" tabSelected="1" view="pageBreakPreview" zoomScaleNormal="80" zoomScaleSheetLayoutView="100" workbookViewId="0">
      <selection activeCell="A2" sqref="A2"/>
    </sheetView>
  </sheetViews>
  <sheetFormatPr defaultColWidth="9.7109375" defaultRowHeight="12.75"/>
  <cols>
    <col min="1" max="1" width="7.42578125" style="10" customWidth="1"/>
    <col min="2" max="2" width="11.85546875" style="10" customWidth="1"/>
    <col min="3" max="3" width="12.85546875" style="10" customWidth="1"/>
    <col min="4" max="4" width="11" style="10" customWidth="1"/>
    <col min="5" max="5" width="10.5703125" style="10" customWidth="1"/>
    <col min="6" max="6" width="9.140625" style="10" customWidth="1"/>
    <col min="7" max="7" width="13.5703125" style="10" customWidth="1"/>
    <col min="8" max="8" width="11.42578125" style="10" customWidth="1"/>
    <col min="9" max="9" width="8.140625" style="10" customWidth="1"/>
    <col min="10" max="16384" width="9.7109375" style="12"/>
  </cols>
  <sheetData>
    <row r="1" spans="1:12" ht="12.75" customHeight="1">
      <c r="A1" s="2" t="s">
        <v>86</v>
      </c>
      <c r="B1" s="5"/>
      <c r="C1" s="5"/>
    </row>
    <row r="2" spans="1:12" ht="15" customHeight="1">
      <c r="A2" s="2" t="s">
        <v>83</v>
      </c>
      <c r="B2" s="5"/>
      <c r="C2" s="5"/>
    </row>
    <row r="3" spans="1:12" ht="12.75" customHeight="1">
      <c r="A3" s="81"/>
      <c r="B3" s="82"/>
      <c r="C3" s="82"/>
      <c r="D3" s="83"/>
      <c r="E3" s="83"/>
      <c r="F3" s="83"/>
      <c r="G3" s="83"/>
      <c r="H3" s="83"/>
      <c r="I3" s="83"/>
      <c r="L3" s="79" t="s">
        <v>60</v>
      </c>
    </row>
    <row r="4" spans="1:12" s="4" customFormat="1" ht="15" customHeight="1">
      <c r="A4" s="8"/>
      <c r="B4" s="8"/>
      <c r="C4" s="84"/>
      <c r="D4" s="57"/>
      <c r="E4" s="57"/>
      <c r="F4" s="80" t="s">
        <v>18</v>
      </c>
      <c r="G4" s="86" t="s">
        <v>71</v>
      </c>
      <c r="H4" s="85"/>
      <c r="I4" s="118"/>
      <c r="J4" s="4" t="s">
        <v>18</v>
      </c>
    </row>
    <row r="5" spans="1:12" s="9" customFormat="1" ht="28.5" customHeight="1">
      <c r="A5" s="13"/>
      <c r="B5" s="13"/>
      <c r="C5" s="109" t="s">
        <v>72</v>
      </c>
      <c r="D5" s="110" t="s">
        <v>80</v>
      </c>
      <c r="E5" s="111" t="s">
        <v>62</v>
      </c>
      <c r="F5" s="112" t="s">
        <v>63</v>
      </c>
      <c r="G5" s="113" t="s">
        <v>70</v>
      </c>
      <c r="H5" s="113" t="s">
        <v>65</v>
      </c>
      <c r="I5" s="119" t="s">
        <v>66</v>
      </c>
    </row>
    <row r="6" spans="1:12" ht="12.75" customHeight="1">
      <c r="A6" s="24" t="s">
        <v>73</v>
      </c>
      <c r="B6" s="40"/>
      <c r="C6" s="95">
        <f>+'Awards at Online-Only Cols'!G5</f>
        <v>246</v>
      </c>
      <c r="D6" s="95">
        <f>+'Awards at Online-Only Cols'!M5</f>
        <v>12266</v>
      </c>
      <c r="E6" s="95">
        <f>+'Awards at Online-Only Cols'!S5</f>
        <v>34573</v>
      </c>
      <c r="F6" s="96">
        <f>+'Awards at Online-Only Cols'!Y5</f>
        <v>31695</v>
      </c>
      <c r="G6" s="96">
        <f>+'Awards at Online-Only Cols'!AE5</f>
        <v>2927</v>
      </c>
      <c r="H6" s="96">
        <f>+'Awards at Online-Only Cols'!AK5</f>
        <v>130</v>
      </c>
      <c r="I6" s="95">
        <f>+'Awards at Online-Only Cols'!AQ5</f>
        <v>8</v>
      </c>
      <c r="K6" s="11"/>
      <c r="L6" s="11"/>
    </row>
    <row r="7" spans="1:12" ht="12.75" customHeight="1">
      <c r="A7" s="25" t="s">
        <v>74</v>
      </c>
      <c r="B7" s="32"/>
      <c r="C7" s="89">
        <f>+'Awards at Online-Only Cols'!G6</f>
        <v>104</v>
      </c>
      <c r="D7" s="89">
        <f>+'Awards at Online-Only Cols'!M6</f>
        <v>5181</v>
      </c>
      <c r="E7" s="89">
        <f>+'Awards at Online-Only Cols'!S6</f>
        <v>10150</v>
      </c>
      <c r="F7" s="90">
        <f>+'Awards at Online-Only Cols'!Y6</f>
        <v>6872</v>
      </c>
      <c r="G7" s="90">
        <f>+'Awards at Online-Only Cols'!AE6</f>
        <v>20</v>
      </c>
      <c r="H7" s="90">
        <f>+'Awards at Online-Only Cols'!AK6</f>
        <v>59</v>
      </c>
      <c r="I7" s="89">
        <f>+'Awards at Online-Only Cols'!AQ6</f>
        <v>0</v>
      </c>
      <c r="K7" s="11"/>
      <c r="L7" s="11"/>
    </row>
    <row r="8" spans="1:12" ht="14.25" customHeight="1">
      <c r="A8" s="26" t="s">
        <v>57</v>
      </c>
      <c r="B8" s="8"/>
      <c r="C8" s="41">
        <f>+'Awards at Online-Only Cols'!G7</f>
        <v>42.276422764227647</v>
      </c>
      <c r="D8" s="41">
        <f>+'Awards at Online-Only Cols'!M7</f>
        <v>42.238708625468774</v>
      </c>
      <c r="E8" s="41">
        <f>+'Awards at Online-Only Cols'!S7</f>
        <v>29.358169669973677</v>
      </c>
      <c r="F8" s="46">
        <f>+'Awards at Online-Only Cols'!Y7</f>
        <v>21.681653257611611</v>
      </c>
      <c r="G8" s="46">
        <f>+'Awards at Online-Only Cols'!AE7</f>
        <v>0.68329347454731815</v>
      </c>
      <c r="H8" s="46">
        <f>+'Awards at Online-Only Cols'!AK7</f>
        <v>45.384615384615387</v>
      </c>
      <c r="I8" s="41">
        <f>+'Awards at Online-Only Cols'!AQ7</f>
        <v>0</v>
      </c>
      <c r="K8" s="11"/>
      <c r="L8" s="11"/>
    </row>
    <row r="9" spans="1:12" ht="14.25" customHeight="1">
      <c r="A9" s="14" t="s">
        <v>0</v>
      </c>
      <c r="B9" s="14"/>
      <c r="C9" s="87">
        <f>+'Awards at Online-Only Cols'!G8</f>
        <v>0</v>
      </c>
      <c r="D9" s="87">
        <f>+'Awards at Online-Only Cols'!M8</f>
        <v>2067</v>
      </c>
      <c r="E9" s="87">
        <f>+'Awards at Online-Only Cols'!S8</f>
        <v>3292</v>
      </c>
      <c r="F9" s="88">
        <f>+'Awards at Online-Only Cols'!Y8</f>
        <v>2010</v>
      </c>
      <c r="G9" s="88">
        <f>+'Awards at Online-Only Cols'!AE8</f>
        <v>20</v>
      </c>
      <c r="H9" s="88">
        <f>+'Awards at Online-Only Cols'!AK8</f>
        <v>0</v>
      </c>
      <c r="I9" s="87">
        <f>+'Awards at Online-Only Cols'!AQ8</f>
        <v>0</v>
      </c>
      <c r="K9" s="11"/>
      <c r="L9" s="11"/>
    </row>
    <row r="10" spans="1:12" ht="14.25" customHeight="1">
      <c r="A10" s="14" t="s">
        <v>1</v>
      </c>
      <c r="B10" s="14"/>
      <c r="C10" s="87">
        <f>+'Awards at Online-Only Cols'!G9</f>
        <v>0</v>
      </c>
      <c r="D10" s="87">
        <f>+'Awards at Online-Only Cols'!M9</f>
        <v>0</v>
      </c>
      <c r="E10" s="87">
        <f>+'Awards at Online-Only Cols'!S9</f>
        <v>0</v>
      </c>
      <c r="F10" s="88">
        <f>+'Awards at Online-Only Cols'!Y9</f>
        <v>0</v>
      </c>
      <c r="G10" s="88">
        <f>+'Awards at Online-Only Cols'!AE9</f>
        <v>0</v>
      </c>
      <c r="H10" s="88">
        <f>+'Awards at Online-Only Cols'!AK9</f>
        <v>0</v>
      </c>
      <c r="I10" s="87">
        <f>+'Awards at Online-Only Cols'!AQ9</f>
        <v>0</v>
      </c>
      <c r="K10" s="11"/>
      <c r="L10" s="11"/>
    </row>
    <row r="11" spans="1:12" ht="14.25" customHeight="1">
      <c r="A11" s="14" t="s">
        <v>15</v>
      </c>
      <c r="B11" s="14"/>
      <c r="C11" s="87">
        <f>+'Awards at Online-Only Cols'!G10</f>
        <v>0</v>
      </c>
      <c r="D11" s="87">
        <f>+'Awards at Online-Only Cols'!M10</f>
        <v>0</v>
      </c>
      <c r="E11" s="87">
        <f>+'Awards at Online-Only Cols'!S10</f>
        <v>0</v>
      </c>
      <c r="F11" s="88">
        <f>+'Awards at Online-Only Cols'!Y10</f>
        <v>0</v>
      </c>
      <c r="G11" s="88">
        <f>+'Awards at Online-Only Cols'!AE10</f>
        <v>0</v>
      </c>
      <c r="H11" s="88">
        <f>+'Awards at Online-Only Cols'!AK10</f>
        <v>0</v>
      </c>
      <c r="I11" s="87">
        <f>+'Awards at Online-Only Cols'!AQ10</f>
        <v>0</v>
      </c>
      <c r="K11" s="11"/>
      <c r="L11" s="11"/>
    </row>
    <row r="12" spans="1:12" ht="14.25" customHeight="1">
      <c r="A12" s="14" t="s">
        <v>2</v>
      </c>
      <c r="B12" s="14"/>
      <c r="C12" s="87">
        <f>+'Awards at Online-Only Cols'!G11</f>
        <v>3</v>
      </c>
      <c r="D12" s="87">
        <f>+'Awards at Online-Only Cols'!M11</f>
        <v>313</v>
      </c>
      <c r="E12" s="87">
        <f>+'Awards at Online-Only Cols'!S11</f>
        <v>673</v>
      </c>
      <c r="F12" s="88">
        <f>+'Awards at Online-Only Cols'!Y11</f>
        <v>511</v>
      </c>
      <c r="G12" s="88">
        <f>+'Awards at Online-Only Cols'!AE11</f>
        <v>0</v>
      </c>
      <c r="H12" s="88">
        <f>+'Awards at Online-Only Cols'!AK11</f>
        <v>0</v>
      </c>
      <c r="I12" s="87">
        <f>+'Awards at Online-Only Cols'!AQ11</f>
        <v>0</v>
      </c>
      <c r="K12" s="11"/>
      <c r="L12" s="11"/>
    </row>
    <row r="13" spans="1:12" ht="14.25" customHeight="1">
      <c r="A13" s="15" t="s">
        <v>3</v>
      </c>
      <c r="B13" s="15"/>
      <c r="C13" s="89">
        <f>+'Awards at Online-Only Cols'!G12</f>
        <v>0</v>
      </c>
      <c r="D13" s="89">
        <f>+'Awards at Online-Only Cols'!M12</f>
        <v>678</v>
      </c>
      <c r="E13" s="89">
        <f>+'Awards at Online-Only Cols'!S12</f>
        <v>919</v>
      </c>
      <c r="F13" s="90">
        <f>+'Awards at Online-Only Cols'!Y12</f>
        <v>527</v>
      </c>
      <c r="G13" s="90">
        <f>+'Awards at Online-Only Cols'!AE12</f>
        <v>0</v>
      </c>
      <c r="H13" s="90">
        <f>+'Awards at Online-Only Cols'!AK12</f>
        <v>0</v>
      </c>
      <c r="I13" s="89">
        <f>+'Awards at Online-Only Cols'!AQ12</f>
        <v>0</v>
      </c>
      <c r="K13" s="11"/>
      <c r="L13" s="11"/>
    </row>
    <row r="14" spans="1:12" ht="14.25" customHeight="1">
      <c r="A14" s="15" t="s">
        <v>4</v>
      </c>
      <c r="B14" s="15"/>
      <c r="C14" s="89">
        <f>+'Awards at Online-Only Cols'!G13</f>
        <v>0</v>
      </c>
      <c r="D14" s="89">
        <f>+'Awards at Online-Only Cols'!M13</f>
        <v>0</v>
      </c>
      <c r="E14" s="89">
        <f>+'Awards at Online-Only Cols'!S13</f>
        <v>0</v>
      </c>
      <c r="F14" s="90">
        <f>+'Awards at Online-Only Cols'!Y13</f>
        <v>433</v>
      </c>
      <c r="G14" s="90">
        <f>+'Awards at Online-Only Cols'!AE13</f>
        <v>0</v>
      </c>
      <c r="H14" s="90">
        <f>+'Awards at Online-Only Cols'!AK13</f>
        <v>59</v>
      </c>
      <c r="I14" s="89">
        <f>+'Awards at Online-Only Cols'!AQ13</f>
        <v>0</v>
      </c>
    </row>
    <row r="15" spans="1:12" ht="14.25" customHeight="1">
      <c r="A15" s="15" t="s">
        <v>5</v>
      </c>
      <c r="B15" s="15"/>
      <c r="C15" s="89">
        <f>+'Awards at Online-Only Cols'!G14</f>
        <v>0</v>
      </c>
      <c r="D15" s="89">
        <f>+'Awards at Online-Only Cols'!M14</f>
        <v>0</v>
      </c>
      <c r="E15" s="89">
        <f>+'Awards at Online-Only Cols'!S14</f>
        <v>0</v>
      </c>
      <c r="F15" s="90">
        <f>+'Awards at Online-Only Cols'!Y14</f>
        <v>0</v>
      </c>
      <c r="G15" s="90">
        <f>+'Awards at Online-Only Cols'!AE14</f>
        <v>0</v>
      </c>
      <c r="H15" s="90">
        <f>+'Awards at Online-Only Cols'!AK14</f>
        <v>0</v>
      </c>
      <c r="I15" s="89">
        <f>+'Awards at Online-Only Cols'!AQ14</f>
        <v>0</v>
      </c>
    </row>
    <row r="16" spans="1:12" ht="14.25" customHeight="1">
      <c r="A16" s="15" t="s">
        <v>6</v>
      </c>
      <c r="B16" s="15"/>
      <c r="C16" s="89">
        <f>+'Awards at Online-Only Cols'!G15</f>
        <v>0</v>
      </c>
      <c r="D16" s="89">
        <f>+'Awards at Online-Only Cols'!M15</f>
        <v>0</v>
      </c>
      <c r="E16" s="89">
        <f>+'Awards at Online-Only Cols'!S15</f>
        <v>0</v>
      </c>
      <c r="F16" s="90">
        <f>+'Awards at Online-Only Cols'!Y15</f>
        <v>0</v>
      </c>
      <c r="G16" s="90">
        <f>+'Awards at Online-Only Cols'!AE15</f>
        <v>0</v>
      </c>
      <c r="H16" s="90">
        <f>+'Awards at Online-Only Cols'!AK15</f>
        <v>0</v>
      </c>
      <c r="I16" s="89">
        <f>+'Awards at Online-Only Cols'!AQ15</f>
        <v>0</v>
      </c>
    </row>
    <row r="17" spans="1:9" ht="14.25" customHeight="1">
      <c r="A17" s="14" t="s">
        <v>7</v>
      </c>
      <c r="B17" s="14"/>
      <c r="C17" s="87">
        <f>+'Awards at Online-Only Cols'!G16</f>
        <v>0</v>
      </c>
      <c r="D17" s="87">
        <f>+'Awards at Online-Only Cols'!M16</f>
        <v>0</v>
      </c>
      <c r="E17" s="44">
        <f>+'Awards at Online-Only Cols'!S16</f>
        <v>0</v>
      </c>
      <c r="F17" s="88">
        <f>+'Awards at Online-Only Cols'!Y16</f>
        <v>0</v>
      </c>
      <c r="G17" s="88">
        <f>+'Awards at Online-Only Cols'!AE16</f>
        <v>0</v>
      </c>
      <c r="H17" s="88">
        <f>+'Awards at Online-Only Cols'!AK16</f>
        <v>0</v>
      </c>
      <c r="I17" s="87">
        <f>+'Awards at Online-Only Cols'!AQ16</f>
        <v>0</v>
      </c>
    </row>
    <row r="18" spans="1:9" ht="14.25" customHeight="1">
      <c r="A18" s="14" t="s">
        <v>8</v>
      </c>
      <c r="B18" s="14"/>
      <c r="C18" s="87">
        <f>+'Awards at Online-Only Cols'!G17</f>
        <v>0</v>
      </c>
      <c r="D18" s="87">
        <f>+'Awards at Online-Only Cols'!M17</f>
        <v>0</v>
      </c>
      <c r="E18" s="87">
        <f>+'Awards at Online-Only Cols'!S17</f>
        <v>0</v>
      </c>
      <c r="F18" s="88">
        <f>+'Awards at Online-Only Cols'!Y17</f>
        <v>0</v>
      </c>
      <c r="G18" s="88">
        <f>+'Awards at Online-Only Cols'!AE17</f>
        <v>0</v>
      </c>
      <c r="H18" s="88">
        <f>+'Awards at Online-Only Cols'!AK17</f>
        <v>0</v>
      </c>
      <c r="I18" s="87">
        <f>+'Awards at Online-Only Cols'!AQ17</f>
        <v>0</v>
      </c>
    </row>
    <row r="19" spans="1:9" ht="14.25" customHeight="1">
      <c r="A19" s="14" t="s">
        <v>9</v>
      </c>
      <c r="B19" s="14"/>
      <c r="C19" s="87">
        <f>+'Awards at Online-Only Cols'!G18</f>
        <v>57</v>
      </c>
      <c r="D19" s="87">
        <f>+'Awards at Online-Only Cols'!M18</f>
        <v>0</v>
      </c>
      <c r="E19" s="87">
        <f>+'Awards at Online-Only Cols'!S18</f>
        <v>0</v>
      </c>
      <c r="F19" s="88">
        <f>+'Awards at Online-Only Cols'!Y18</f>
        <v>0</v>
      </c>
      <c r="G19" s="88">
        <f>+'Awards at Online-Only Cols'!AE18</f>
        <v>0</v>
      </c>
      <c r="H19" s="88">
        <f>+'Awards at Online-Only Cols'!AK18</f>
        <v>0</v>
      </c>
      <c r="I19" s="87">
        <f>+'Awards at Online-Only Cols'!AQ18</f>
        <v>0</v>
      </c>
    </row>
    <row r="20" spans="1:9" ht="14.25" customHeight="1">
      <c r="A20" s="14" t="s">
        <v>10</v>
      </c>
      <c r="B20" s="14"/>
      <c r="C20" s="87">
        <f>+'Awards at Online-Only Cols'!G19</f>
        <v>0</v>
      </c>
      <c r="D20" s="87">
        <f>+'Awards at Online-Only Cols'!M19</f>
        <v>0</v>
      </c>
      <c r="E20" s="87">
        <f>+'Awards at Online-Only Cols'!S19</f>
        <v>0</v>
      </c>
      <c r="F20" s="88">
        <f>+'Awards at Online-Only Cols'!Y19</f>
        <v>0</v>
      </c>
      <c r="G20" s="88">
        <f>+'Awards at Online-Only Cols'!AE19</f>
        <v>0</v>
      </c>
      <c r="H20" s="88">
        <f>+'Awards at Online-Only Cols'!AK19</f>
        <v>0</v>
      </c>
      <c r="I20" s="87">
        <f>+'Awards at Online-Only Cols'!AQ19</f>
        <v>0</v>
      </c>
    </row>
    <row r="21" spans="1:9" ht="14.25" customHeight="1">
      <c r="A21" s="16" t="s">
        <v>11</v>
      </c>
      <c r="B21" s="16"/>
      <c r="C21" s="89">
        <f>+'Awards at Online-Only Cols'!G20</f>
        <v>0</v>
      </c>
      <c r="D21" s="89">
        <f>+'Awards at Online-Only Cols'!M20</f>
        <v>0</v>
      </c>
      <c r="E21" s="45">
        <f>+'Awards at Online-Only Cols'!S20</f>
        <v>0</v>
      </c>
      <c r="F21" s="90">
        <f>+'Awards at Online-Only Cols'!Y20</f>
        <v>0</v>
      </c>
      <c r="G21" s="90">
        <f>+'Awards at Online-Only Cols'!AE20</f>
        <v>0</v>
      </c>
      <c r="H21" s="90">
        <f>+'Awards at Online-Only Cols'!AK20</f>
        <v>0</v>
      </c>
      <c r="I21" s="89">
        <f>+'Awards at Online-Only Cols'!AQ20</f>
        <v>0</v>
      </c>
    </row>
    <row r="22" spans="1:9" ht="14.25" customHeight="1">
      <c r="A22" s="16" t="s">
        <v>12</v>
      </c>
      <c r="B22" s="16"/>
      <c r="C22" s="89">
        <f>+'Awards at Online-Only Cols'!G21</f>
        <v>44</v>
      </c>
      <c r="D22" s="89">
        <f>+'Awards at Online-Only Cols'!M21</f>
        <v>72</v>
      </c>
      <c r="E22" s="89">
        <f>+'Awards at Online-Only Cols'!S21</f>
        <v>8</v>
      </c>
      <c r="F22" s="90">
        <f>+'Awards at Online-Only Cols'!Y21</f>
        <v>0</v>
      </c>
      <c r="G22" s="90">
        <f>+'Awards at Online-Only Cols'!AE21</f>
        <v>0</v>
      </c>
      <c r="H22" s="90">
        <f>+'Awards at Online-Only Cols'!AK21</f>
        <v>0</v>
      </c>
      <c r="I22" s="89">
        <f>+'Awards at Online-Only Cols'!AQ21</f>
        <v>0</v>
      </c>
    </row>
    <row r="23" spans="1:9" ht="14.25" customHeight="1">
      <c r="A23" s="16" t="s">
        <v>13</v>
      </c>
      <c r="B23" s="16"/>
      <c r="C23" s="89">
        <f>+'Awards at Online-Only Cols'!G22</f>
        <v>0</v>
      </c>
      <c r="D23" s="89">
        <f>+'Awards at Online-Only Cols'!M22</f>
        <v>0</v>
      </c>
      <c r="E23" s="89">
        <f>+'Awards at Online-Only Cols'!S22</f>
        <v>0</v>
      </c>
      <c r="F23" s="90">
        <f>+'Awards at Online-Only Cols'!Y22</f>
        <v>0</v>
      </c>
      <c r="G23" s="90">
        <f>+'Awards at Online-Only Cols'!AE22</f>
        <v>0</v>
      </c>
      <c r="H23" s="90">
        <f>+'Awards at Online-Only Cols'!AK22</f>
        <v>0</v>
      </c>
      <c r="I23" s="89">
        <f>+'Awards at Online-Only Cols'!AQ22</f>
        <v>0</v>
      </c>
    </row>
    <row r="24" spans="1:9" ht="14.25" customHeight="1">
      <c r="A24" s="17" t="s">
        <v>14</v>
      </c>
      <c r="B24" s="17"/>
      <c r="C24" s="91">
        <f>+'Awards at Online-Only Cols'!G23</f>
        <v>0</v>
      </c>
      <c r="D24" s="91">
        <f>+'Awards at Online-Only Cols'!M23</f>
        <v>2051</v>
      </c>
      <c r="E24" s="91">
        <f>+'Awards at Online-Only Cols'!S23</f>
        <v>5258</v>
      </c>
      <c r="F24" s="92">
        <f>+'Awards at Online-Only Cols'!Y23</f>
        <v>3391</v>
      </c>
      <c r="G24" s="114">
        <f>+'Awards at Online-Only Cols'!AE23</f>
        <v>0</v>
      </c>
      <c r="H24" s="92">
        <f>+'Awards at Online-Only Cols'!AK23</f>
        <v>0</v>
      </c>
      <c r="I24" s="91">
        <f>+'Awards at Online-Only Cols'!AQ23</f>
        <v>0</v>
      </c>
    </row>
    <row r="25" spans="1:9" ht="14.25" customHeight="1">
      <c r="A25" s="18" t="s">
        <v>53</v>
      </c>
      <c r="B25" s="18"/>
      <c r="C25" s="93">
        <f>+'Awards at Online-Only Cols'!G24</f>
        <v>36</v>
      </c>
      <c r="D25" s="93">
        <f>+'Awards at Online-Only Cols'!M24</f>
        <v>2438</v>
      </c>
      <c r="E25" s="93">
        <f>+'Awards at Online-Only Cols'!S24</f>
        <v>14069</v>
      </c>
      <c r="F25" s="94">
        <f>+'Awards at Online-Only Cols'!Y24</f>
        <v>9746</v>
      </c>
      <c r="G25" s="94">
        <f>+'Awards at Online-Only Cols'!AE24</f>
        <v>800</v>
      </c>
      <c r="H25" s="94">
        <f>+'Awards at Online-Only Cols'!AK24</f>
        <v>55</v>
      </c>
      <c r="I25" s="93">
        <f>+'Awards at Online-Only Cols'!AQ24</f>
        <v>8</v>
      </c>
    </row>
    <row r="26" spans="1:9" ht="14.25" customHeight="1">
      <c r="A26" s="26" t="s">
        <v>57</v>
      </c>
      <c r="B26" s="18"/>
      <c r="C26" s="41">
        <f>+'Awards at Online-Only Cols'!G25</f>
        <v>14.634146341463413</v>
      </c>
      <c r="D26" s="41">
        <f>+'Awards at Online-Only Cols'!M25</f>
        <v>19.876080221751184</v>
      </c>
      <c r="E26" s="41">
        <f>+'Awards at Online-Only Cols'!S25</f>
        <v>40.693604836143813</v>
      </c>
      <c r="F26" s="46">
        <f>+'Awards at Online-Only Cols'!Y25</f>
        <v>30.7493295472472</v>
      </c>
      <c r="G26" s="46">
        <f>+'Awards at Online-Only Cols'!AE25</f>
        <v>27.331738981892723</v>
      </c>
      <c r="H26" s="46">
        <f>+'Awards at Online-Only Cols'!AK25</f>
        <v>42.307692307692307</v>
      </c>
      <c r="I26" s="41">
        <f>+'Awards at Online-Only Cols'!AQ25</f>
        <v>100</v>
      </c>
    </row>
    <row r="27" spans="1:9" ht="14.25" customHeight="1">
      <c r="A27" s="14" t="s">
        <v>19</v>
      </c>
      <c r="B27" s="14"/>
      <c r="C27" s="87">
        <f>+'Awards at Online-Only Cols'!G26</f>
        <v>0</v>
      </c>
      <c r="D27" s="87">
        <f>+'Awards at Online-Only Cols'!M26</f>
        <v>0</v>
      </c>
      <c r="E27" s="87">
        <f>+'Awards at Online-Only Cols'!S26</f>
        <v>0</v>
      </c>
      <c r="F27" s="88">
        <f>+'Awards at Online-Only Cols'!Y26</f>
        <v>0</v>
      </c>
      <c r="G27" s="115">
        <f>+'Awards at Online-Only Cols'!AE26</f>
        <v>0</v>
      </c>
      <c r="H27" s="88">
        <f>+'Awards at Online-Only Cols'!AK26</f>
        <v>0</v>
      </c>
      <c r="I27" s="87">
        <f>+'Awards at Online-Only Cols'!AQ26</f>
        <v>0</v>
      </c>
    </row>
    <row r="28" spans="1:9" ht="14.25" customHeight="1">
      <c r="A28" s="14" t="s">
        <v>20</v>
      </c>
      <c r="B28" s="14"/>
      <c r="C28" s="87">
        <f>+'Awards at Online-Only Cols'!G27</f>
        <v>0</v>
      </c>
      <c r="D28" s="87">
        <f>+'Awards at Online-Only Cols'!M27</f>
        <v>522</v>
      </c>
      <c r="E28" s="87">
        <f>+'Awards at Online-Only Cols'!S27</f>
        <v>812</v>
      </c>
      <c r="F28" s="88">
        <f>+'Awards at Online-Only Cols'!Y27</f>
        <v>1444</v>
      </c>
      <c r="G28" s="115">
        <f>+'Awards at Online-Only Cols'!AE27</f>
        <v>692</v>
      </c>
      <c r="H28" s="88">
        <f>+'Awards at Online-Only Cols'!AK27</f>
        <v>0</v>
      </c>
      <c r="I28" s="87">
        <f>+'Awards at Online-Only Cols'!AQ27</f>
        <v>0</v>
      </c>
    </row>
    <row r="29" spans="1:9" ht="14.25" customHeight="1">
      <c r="A29" s="14" t="s">
        <v>21</v>
      </c>
      <c r="B29" s="14"/>
      <c r="C29" s="87">
        <f>+'Awards at Online-Only Cols'!G28</f>
        <v>0</v>
      </c>
      <c r="D29" s="87">
        <f>+'Awards at Online-Only Cols'!M28</f>
        <v>274</v>
      </c>
      <c r="E29" s="87">
        <f>+'Awards at Online-Only Cols'!S28</f>
        <v>847</v>
      </c>
      <c r="F29" s="88">
        <f>+'Awards at Online-Only Cols'!Y28</f>
        <v>910</v>
      </c>
      <c r="G29" s="88">
        <f>+'Awards at Online-Only Cols'!AE28</f>
        <v>66</v>
      </c>
      <c r="H29" s="88">
        <f>+'Awards at Online-Only Cols'!AK28</f>
        <v>0</v>
      </c>
      <c r="I29" s="87">
        <f>+'Awards at Online-Only Cols'!AQ28</f>
        <v>0</v>
      </c>
    </row>
    <row r="30" spans="1:9" ht="14.25" customHeight="1">
      <c r="A30" s="14" t="s">
        <v>22</v>
      </c>
      <c r="B30" s="14"/>
      <c r="C30" s="87">
        <f>+'Awards at Online-Only Cols'!G29</f>
        <v>8</v>
      </c>
      <c r="D30" s="87">
        <f>+'Awards at Online-Only Cols'!M29</f>
        <v>1603</v>
      </c>
      <c r="E30" s="87">
        <f>+'Awards at Online-Only Cols'!S29</f>
        <v>4196</v>
      </c>
      <c r="F30" s="88">
        <f>+'Awards at Online-Only Cols'!Y29</f>
        <v>2619</v>
      </c>
      <c r="G30" s="115">
        <f>+'Awards at Online-Only Cols'!AE29</f>
        <v>42</v>
      </c>
      <c r="H30" s="88">
        <f>+'Awards at Online-Only Cols'!AK29</f>
        <v>55</v>
      </c>
      <c r="I30" s="87">
        <f>+'Awards at Online-Only Cols'!AQ29</f>
        <v>8</v>
      </c>
    </row>
    <row r="31" spans="1:9" ht="14.25" customHeight="1">
      <c r="A31" s="15" t="s">
        <v>24</v>
      </c>
      <c r="B31" s="15"/>
      <c r="C31" s="89">
        <f>+'Awards at Online-Only Cols'!G30</f>
        <v>0</v>
      </c>
      <c r="D31" s="89">
        <f>+'Awards at Online-Only Cols'!M30</f>
        <v>0</v>
      </c>
      <c r="E31" s="89">
        <f>+'Awards at Online-Only Cols'!S30</f>
        <v>0</v>
      </c>
      <c r="F31" s="90">
        <f>+'Awards at Online-Only Cols'!Y30</f>
        <v>0</v>
      </c>
      <c r="G31" s="116">
        <f>+'Awards at Online-Only Cols'!AE30</f>
        <v>0</v>
      </c>
      <c r="H31" s="90">
        <f>+'Awards at Online-Only Cols'!AK30</f>
        <v>0</v>
      </c>
      <c r="I31" s="89">
        <f>+'Awards at Online-Only Cols'!AQ30</f>
        <v>0</v>
      </c>
    </row>
    <row r="32" spans="1:9" ht="14.25" customHeight="1">
      <c r="A32" s="15" t="s">
        <v>26</v>
      </c>
      <c r="B32" s="15"/>
      <c r="C32" s="89">
        <f>+'Awards at Online-Only Cols'!G31</f>
        <v>0</v>
      </c>
      <c r="D32" s="89">
        <f>+'Awards at Online-Only Cols'!M31</f>
        <v>0</v>
      </c>
      <c r="E32" s="89">
        <f>+'Awards at Online-Only Cols'!S31</f>
        <v>0</v>
      </c>
      <c r="F32" s="90">
        <f>+'Awards at Online-Only Cols'!Y31</f>
        <v>0</v>
      </c>
      <c r="G32" s="116">
        <f>+'Awards at Online-Only Cols'!AE31</f>
        <v>0</v>
      </c>
      <c r="H32" s="90">
        <f>+'Awards at Online-Only Cols'!AK31</f>
        <v>0</v>
      </c>
      <c r="I32" s="89">
        <f>+'Awards at Online-Only Cols'!AQ31</f>
        <v>0</v>
      </c>
    </row>
    <row r="33" spans="1:9" ht="14.25" customHeight="1">
      <c r="A33" s="15" t="s">
        <v>35</v>
      </c>
      <c r="B33" s="15"/>
      <c r="C33" s="89">
        <f>+'Awards at Online-Only Cols'!G32</f>
        <v>0</v>
      </c>
      <c r="D33" s="89">
        <f>+'Awards at Online-Only Cols'!M32</f>
        <v>0</v>
      </c>
      <c r="E33" s="89">
        <f>+'Awards at Online-Only Cols'!S32</f>
        <v>0</v>
      </c>
      <c r="F33" s="90">
        <f>+'Awards at Online-Only Cols'!Y32</f>
        <v>0</v>
      </c>
      <c r="G33" s="116">
        <f>+'Awards at Online-Only Cols'!AE32</f>
        <v>0</v>
      </c>
      <c r="H33" s="90">
        <f>+'Awards at Online-Only Cols'!AK32</f>
        <v>0</v>
      </c>
      <c r="I33" s="89">
        <f>+'Awards at Online-Only Cols'!AQ32</f>
        <v>0</v>
      </c>
    </row>
    <row r="34" spans="1:9" ht="14.25" customHeight="1">
      <c r="A34" s="15" t="s">
        <v>42</v>
      </c>
      <c r="B34" s="15"/>
      <c r="C34" s="89">
        <f>+'Awards at Online-Only Cols'!G33</f>
        <v>0</v>
      </c>
      <c r="D34" s="89">
        <f>+'Awards at Online-Only Cols'!M33</f>
        <v>0</v>
      </c>
      <c r="E34" s="89">
        <f>+'Awards at Online-Only Cols'!S33</f>
        <v>0</v>
      </c>
      <c r="F34" s="90">
        <f>+'Awards at Online-Only Cols'!Y33</f>
        <v>0</v>
      </c>
      <c r="G34" s="116">
        <f>+'Awards at Online-Only Cols'!AE33</f>
        <v>0</v>
      </c>
      <c r="H34" s="90">
        <f>+'Awards at Online-Only Cols'!AK33</f>
        <v>0</v>
      </c>
      <c r="I34" s="89">
        <f>+'Awards at Online-Only Cols'!AQ33</f>
        <v>0</v>
      </c>
    </row>
    <row r="35" spans="1:9" ht="14.25" customHeight="1">
      <c r="A35" s="14" t="s">
        <v>41</v>
      </c>
      <c r="B35" s="14"/>
      <c r="C35" s="87">
        <f>+'Awards at Online-Only Cols'!G34</f>
        <v>0</v>
      </c>
      <c r="D35" s="87">
        <f>+'Awards at Online-Only Cols'!M34</f>
        <v>0</v>
      </c>
      <c r="E35" s="87">
        <f>+'Awards at Online-Only Cols'!S34</f>
        <v>0</v>
      </c>
      <c r="F35" s="88">
        <f>+'Awards at Online-Only Cols'!Y34</f>
        <v>0</v>
      </c>
      <c r="G35" s="115">
        <f>+'Awards at Online-Only Cols'!AE34</f>
        <v>0</v>
      </c>
      <c r="H35" s="88">
        <f>+'Awards at Online-Only Cols'!AK34</f>
        <v>0</v>
      </c>
      <c r="I35" s="87">
        <f>+'Awards at Online-Only Cols'!AQ34</f>
        <v>0</v>
      </c>
    </row>
    <row r="36" spans="1:9" ht="14.25" customHeight="1">
      <c r="A36" s="14" t="s">
        <v>45</v>
      </c>
      <c r="B36" s="14"/>
      <c r="C36" s="87">
        <f>+'Awards at Online-Only Cols'!G35</f>
        <v>28</v>
      </c>
      <c r="D36" s="87">
        <f>+'Awards at Online-Only Cols'!M35</f>
        <v>16</v>
      </c>
      <c r="E36" s="87">
        <f>+'Awards at Online-Only Cols'!S35</f>
        <v>0</v>
      </c>
      <c r="F36" s="88">
        <f>+'Awards at Online-Only Cols'!Y35</f>
        <v>11</v>
      </c>
      <c r="G36" s="115">
        <f>+'Awards at Online-Only Cols'!AE35</f>
        <v>0</v>
      </c>
      <c r="H36" s="88">
        <f>+'Awards at Online-Only Cols'!AK35</f>
        <v>0</v>
      </c>
      <c r="I36" s="87">
        <f>+'Awards at Online-Only Cols'!AQ35</f>
        <v>0</v>
      </c>
    </row>
    <row r="37" spans="1:9" ht="14.25" customHeight="1">
      <c r="A37" s="14" t="s">
        <v>49</v>
      </c>
      <c r="B37" s="14"/>
      <c r="C37" s="87">
        <f>+'Awards at Online-Only Cols'!G36</f>
        <v>0</v>
      </c>
      <c r="D37" s="87">
        <f>+'Awards at Online-Only Cols'!M36</f>
        <v>23</v>
      </c>
      <c r="E37" s="87">
        <f>+'Awards at Online-Only Cols'!S36</f>
        <v>8214</v>
      </c>
      <c r="F37" s="88">
        <f>+'Awards at Online-Only Cols'!Y36</f>
        <v>4762</v>
      </c>
      <c r="G37" s="115">
        <f>+'Awards at Online-Only Cols'!AE36</f>
        <v>0</v>
      </c>
      <c r="H37" s="88">
        <f>+'Awards at Online-Only Cols'!AK36</f>
        <v>0</v>
      </c>
      <c r="I37" s="87">
        <f>+'Awards at Online-Only Cols'!AQ36</f>
        <v>0</v>
      </c>
    </row>
    <row r="38" spans="1:9" ht="14.25" customHeight="1">
      <c r="A38" s="14" t="s">
        <v>16</v>
      </c>
      <c r="B38" s="14"/>
      <c r="C38" s="87">
        <f>+'Awards at Online-Only Cols'!G37</f>
        <v>0</v>
      </c>
      <c r="D38" s="87">
        <f>+'Awards at Online-Only Cols'!M37</f>
        <v>0</v>
      </c>
      <c r="E38" s="87">
        <f>+'Awards at Online-Only Cols'!S37</f>
        <v>0</v>
      </c>
      <c r="F38" s="88">
        <f>+'Awards at Online-Only Cols'!Y37</f>
        <v>0</v>
      </c>
      <c r="G38" s="115">
        <f>+'Awards at Online-Only Cols'!AE37</f>
        <v>0</v>
      </c>
      <c r="H38" s="88">
        <f>+'Awards at Online-Only Cols'!AK37</f>
        <v>0</v>
      </c>
      <c r="I38" s="87">
        <f>+'Awards at Online-Only Cols'!AQ37</f>
        <v>0</v>
      </c>
    </row>
    <row r="39" spans="1:9" ht="14.25" customHeight="1">
      <c r="A39" s="19" t="s">
        <v>52</v>
      </c>
      <c r="B39" s="19"/>
      <c r="C39" s="97">
        <f>+'Awards at Online-Only Cols'!G38</f>
        <v>0</v>
      </c>
      <c r="D39" s="97">
        <f>+'Awards at Online-Only Cols'!M38</f>
        <v>0</v>
      </c>
      <c r="E39" s="97">
        <f>+'Awards at Online-Only Cols'!S38</f>
        <v>0</v>
      </c>
      <c r="F39" s="98">
        <f>+'Awards at Online-Only Cols'!Y38</f>
        <v>0</v>
      </c>
      <c r="G39" s="117">
        <f>+'Awards at Online-Only Cols'!AE38</f>
        <v>0</v>
      </c>
      <c r="H39" s="98">
        <f>+'Awards at Online-Only Cols'!AK38</f>
        <v>0</v>
      </c>
      <c r="I39" s="97">
        <f>+'Awards at Online-Only Cols'!AQ38</f>
        <v>0</v>
      </c>
    </row>
    <row r="40" spans="1:9" ht="14.25" customHeight="1">
      <c r="A40" s="18" t="s">
        <v>54</v>
      </c>
      <c r="B40" s="18"/>
      <c r="C40" s="93">
        <f>+'Awards at Online-Only Cols'!G39</f>
        <v>45</v>
      </c>
      <c r="D40" s="93">
        <f>+'Awards at Online-Only Cols'!M39</f>
        <v>1667</v>
      </c>
      <c r="E40" s="93">
        <f>+'Awards at Online-Only Cols'!S39</f>
        <v>5736</v>
      </c>
      <c r="F40" s="94">
        <f>+'Awards at Online-Only Cols'!Y39</f>
        <v>13365</v>
      </c>
      <c r="G40" s="94">
        <f>+'Awards at Online-Only Cols'!AE39</f>
        <v>2107</v>
      </c>
      <c r="H40" s="94">
        <f>+'Awards at Online-Only Cols'!AK39</f>
        <v>16</v>
      </c>
      <c r="I40" s="93">
        <f>+'Awards at Online-Only Cols'!AQ39</f>
        <v>0</v>
      </c>
    </row>
    <row r="41" spans="1:9" ht="14.25" customHeight="1">
      <c r="A41" s="26" t="s">
        <v>57</v>
      </c>
      <c r="B41" s="18"/>
      <c r="C41" s="41">
        <f>+'Awards at Online-Only Cols'!G40</f>
        <v>18.292682926829269</v>
      </c>
      <c r="D41" s="41">
        <f>+'Awards at Online-Only Cols'!M40</f>
        <v>13.590412522419697</v>
      </c>
      <c r="E41" s="41">
        <f>+'Awards at Online-Only Cols'!S40</f>
        <v>16.590981401671826</v>
      </c>
      <c r="F41" s="46">
        <f>+'Awards at Online-Only Cols'!Y40</f>
        <v>42.167534311405589</v>
      </c>
      <c r="G41" s="46">
        <f>+'Awards at Online-Only Cols'!AE40</f>
        <v>71.984967543559961</v>
      </c>
      <c r="H41" s="46">
        <f>+'Awards at Online-Only Cols'!AK40</f>
        <v>12.307692307692308</v>
      </c>
      <c r="I41" s="41">
        <f>+'Awards at Online-Only Cols'!AQ40</f>
        <v>0</v>
      </c>
    </row>
    <row r="42" spans="1:9" ht="14.25" customHeight="1">
      <c r="A42" s="14" t="s">
        <v>27</v>
      </c>
      <c r="B42" s="14"/>
      <c r="C42" s="87">
        <f>+'Awards at Online-Only Cols'!G41</f>
        <v>0</v>
      </c>
      <c r="D42" s="87">
        <f>+'Awards at Online-Only Cols'!M41</f>
        <v>667</v>
      </c>
      <c r="E42" s="87">
        <f>+'Awards at Online-Only Cols'!S41</f>
        <v>1607</v>
      </c>
      <c r="F42" s="88">
        <f>+'Awards at Online-Only Cols'!Y41</f>
        <v>760</v>
      </c>
      <c r="G42" s="88">
        <f>+'Awards at Online-Only Cols'!AE41</f>
        <v>0</v>
      </c>
      <c r="H42" s="88">
        <f>+'Awards at Online-Only Cols'!AK41</f>
        <v>0</v>
      </c>
      <c r="I42" s="87">
        <f>+'Awards at Online-Only Cols'!AQ41</f>
        <v>0</v>
      </c>
    </row>
    <row r="43" spans="1:9" ht="14.25" customHeight="1">
      <c r="A43" s="14" t="s">
        <v>28</v>
      </c>
      <c r="B43" s="14"/>
      <c r="C43" s="87">
        <f>+'Awards at Online-Only Cols'!G42</f>
        <v>0</v>
      </c>
      <c r="D43" s="87">
        <f>+'Awards at Online-Only Cols'!M42</f>
        <v>0</v>
      </c>
      <c r="E43" s="87">
        <f>+'Awards at Online-Only Cols'!S42</f>
        <v>0</v>
      </c>
      <c r="F43" s="88">
        <f>+'Awards at Online-Only Cols'!Y42</f>
        <v>0</v>
      </c>
      <c r="G43" s="88">
        <f>+'Awards at Online-Only Cols'!AE42</f>
        <v>0</v>
      </c>
      <c r="H43" s="88">
        <f>+'Awards at Online-Only Cols'!AK42</f>
        <v>0</v>
      </c>
      <c r="I43" s="87">
        <f>+'Awards at Online-Only Cols'!AQ42</f>
        <v>0</v>
      </c>
    </row>
    <row r="44" spans="1:9" ht="14.25" customHeight="1">
      <c r="A44" s="14" t="s">
        <v>25</v>
      </c>
      <c r="B44" s="14"/>
      <c r="C44" s="87">
        <f>+'Awards at Online-Only Cols'!G43</f>
        <v>0</v>
      </c>
      <c r="D44" s="87">
        <f>+'Awards at Online-Only Cols'!M43</f>
        <v>0</v>
      </c>
      <c r="E44" s="87">
        <f>+'Awards at Online-Only Cols'!S43</f>
        <v>0</v>
      </c>
      <c r="F44" s="88">
        <f>+'Awards at Online-Only Cols'!Y43</f>
        <v>0</v>
      </c>
      <c r="G44" s="88">
        <f>+'Awards at Online-Only Cols'!AE43</f>
        <v>0</v>
      </c>
      <c r="H44" s="88">
        <f>+'Awards at Online-Only Cols'!AK43</f>
        <v>0</v>
      </c>
      <c r="I44" s="87">
        <f>+'Awards at Online-Only Cols'!AQ43</f>
        <v>0</v>
      </c>
    </row>
    <row r="45" spans="1:9" ht="14.25" customHeight="1">
      <c r="A45" s="14" t="s">
        <v>29</v>
      </c>
      <c r="B45" s="14"/>
      <c r="C45" s="87">
        <f>+'Awards at Online-Only Cols'!G44</f>
        <v>0</v>
      </c>
      <c r="D45" s="87">
        <f>+'Awards at Online-Only Cols'!M44</f>
        <v>919</v>
      </c>
      <c r="E45" s="87">
        <f>+'Awards at Online-Only Cols'!S44</f>
        <v>1200</v>
      </c>
      <c r="F45" s="88">
        <f>+'Awards at Online-Only Cols'!Y44</f>
        <v>609</v>
      </c>
      <c r="G45" s="88">
        <f>+'Awards at Online-Only Cols'!AE44</f>
        <v>0</v>
      </c>
      <c r="H45" s="88">
        <f>+'Awards at Online-Only Cols'!AK44</f>
        <v>0</v>
      </c>
      <c r="I45" s="87">
        <f>+'Awards at Online-Only Cols'!AQ44</f>
        <v>0</v>
      </c>
    </row>
    <row r="46" spans="1:9" ht="14.25" customHeight="1">
      <c r="A46" s="15" t="s">
        <v>32</v>
      </c>
      <c r="B46" s="15"/>
      <c r="C46" s="89">
        <f>+'Awards at Online-Only Cols'!G45</f>
        <v>0</v>
      </c>
      <c r="D46" s="89">
        <f>+'Awards at Online-Only Cols'!M45</f>
        <v>0</v>
      </c>
      <c r="E46" s="89">
        <f>+'Awards at Online-Only Cols'!S45</f>
        <v>0</v>
      </c>
      <c r="F46" s="90">
        <f>+'Awards at Online-Only Cols'!Y45</f>
        <v>0</v>
      </c>
      <c r="G46" s="90">
        <f>+'Awards at Online-Only Cols'!AE45</f>
        <v>0</v>
      </c>
      <c r="H46" s="90">
        <f>+'Awards at Online-Only Cols'!AK45</f>
        <v>0</v>
      </c>
      <c r="I46" s="89">
        <f>+'Awards at Online-Only Cols'!AQ45</f>
        <v>0</v>
      </c>
    </row>
    <row r="47" spans="1:9" ht="14.25" customHeight="1">
      <c r="A47" s="15" t="s">
        <v>33</v>
      </c>
      <c r="B47" s="15"/>
      <c r="C47" s="89">
        <f>+'Awards at Online-Only Cols'!G46</f>
        <v>0</v>
      </c>
      <c r="D47" s="89">
        <f>+'Awards at Online-Only Cols'!M46</f>
        <v>0</v>
      </c>
      <c r="E47" s="89">
        <f>+'Awards at Online-Only Cols'!S46</f>
        <v>2914</v>
      </c>
      <c r="F47" s="90">
        <f>+'Awards at Online-Only Cols'!Y46</f>
        <v>11996</v>
      </c>
      <c r="G47" s="116">
        <f>+'Awards at Online-Only Cols'!AE46</f>
        <v>2107</v>
      </c>
      <c r="H47" s="90">
        <f>+'Awards at Online-Only Cols'!AK46</f>
        <v>16</v>
      </c>
      <c r="I47" s="89">
        <f>+'Awards at Online-Only Cols'!AQ46</f>
        <v>0</v>
      </c>
    </row>
    <row r="48" spans="1:9" ht="14.25" customHeight="1">
      <c r="A48" s="15" t="s">
        <v>34</v>
      </c>
      <c r="B48" s="15"/>
      <c r="C48" s="89">
        <f>+'Awards at Online-Only Cols'!G47</f>
        <v>45</v>
      </c>
      <c r="D48" s="89">
        <f>+'Awards at Online-Only Cols'!M47</f>
        <v>81</v>
      </c>
      <c r="E48" s="89">
        <f>+'Awards at Online-Only Cols'!S47</f>
        <v>15</v>
      </c>
      <c r="F48" s="90">
        <f>+'Awards at Online-Only Cols'!Y47</f>
        <v>0</v>
      </c>
      <c r="G48" s="116">
        <f>+'Awards at Online-Only Cols'!AE47</f>
        <v>0</v>
      </c>
      <c r="H48" s="90">
        <f>+'Awards at Online-Only Cols'!AK47</f>
        <v>0</v>
      </c>
      <c r="I48" s="89">
        <f>+'Awards at Online-Only Cols'!AQ47</f>
        <v>0</v>
      </c>
    </row>
    <row r="49" spans="1:9" ht="14.25" customHeight="1">
      <c r="A49" s="15" t="s">
        <v>38</v>
      </c>
      <c r="B49" s="15"/>
      <c r="C49" s="89">
        <f>+'Awards at Online-Only Cols'!G48</f>
        <v>0</v>
      </c>
      <c r="D49" s="89">
        <f>+'Awards at Online-Only Cols'!M48</f>
        <v>0</v>
      </c>
      <c r="E49" s="89">
        <f>+'Awards at Online-Only Cols'!S48</f>
        <v>0</v>
      </c>
      <c r="F49" s="90">
        <f>+'Awards at Online-Only Cols'!Y48</f>
        <v>0</v>
      </c>
      <c r="G49" s="116">
        <f>+'Awards at Online-Only Cols'!AE48</f>
        <v>0</v>
      </c>
      <c r="H49" s="90">
        <f>+'Awards at Online-Only Cols'!AK48</f>
        <v>0</v>
      </c>
      <c r="I49" s="89">
        <f>+'Awards at Online-Only Cols'!AQ48</f>
        <v>0</v>
      </c>
    </row>
    <row r="50" spans="1:9" ht="14.25" customHeight="1">
      <c r="A50" s="14" t="s">
        <v>37</v>
      </c>
      <c r="B50" s="14"/>
      <c r="C50" s="87">
        <f>+'Awards at Online-Only Cols'!G49</f>
        <v>0</v>
      </c>
      <c r="D50" s="87">
        <f>+'Awards at Online-Only Cols'!M49</f>
        <v>0</v>
      </c>
      <c r="E50" s="87">
        <f>+'Awards at Online-Only Cols'!S49</f>
        <v>0</v>
      </c>
      <c r="F50" s="88">
        <f>+'Awards at Online-Only Cols'!Y49</f>
        <v>0</v>
      </c>
      <c r="G50" s="115">
        <f>+'Awards at Online-Only Cols'!AE49</f>
        <v>0</v>
      </c>
      <c r="H50" s="88">
        <f>+'Awards at Online-Only Cols'!AK49</f>
        <v>0</v>
      </c>
      <c r="I50" s="87">
        <f>+'Awards at Online-Only Cols'!AQ49</f>
        <v>0</v>
      </c>
    </row>
    <row r="51" spans="1:9" ht="14.25" customHeight="1">
      <c r="A51" s="14" t="s">
        <v>44</v>
      </c>
      <c r="B51" s="14"/>
      <c r="C51" s="87">
        <f>+'Awards at Online-Only Cols'!G50</f>
        <v>0</v>
      </c>
      <c r="D51" s="87">
        <f>+'Awards at Online-Only Cols'!M50</f>
        <v>0</v>
      </c>
      <c r="E51" s="87">
        <f>+'Awards at Online-Only Cols'!S50</f>
        <v>0</v>
      </c>
      <c r="F51" s="88">
        <f>+'Awards at Online-Only Cols'!Y50</f>
        <v>0</v>
      </c>
      <c r="G51" s="88">
        <f>+'Awards at Online-Only Cols'!AE50</f>
        <v>0</v>
      </c>
      <c r="H51" s="88">
        <f>+'Awards at Online-Only Cols'!AK50</f>
        <v>0</v>
      </c>
      <c r="I51" s="87">
        <f>+'Awards at Online-Only Cols'!AQ50</f>
        <v>0</v>
      </c>
    </row>
    <row r="52" spans="1:9" ht="14.25" customHeight="1">
      <c r="A52" s="14" t="s">
        <v>48</v>
      </c>
      <c r="B52" s="14"/>
      <c r="C52" s="87">
        <f>+'Awards at Online-Only Cols'!G51</f>
        <v>0</v>
      </c>
      <c r="D52" s="87">
        <f>+'Awards at Online-Only Cols'!M51</f>
        <v>0</v>
      </c>
      <c r="E52" s="44">
        <f>+'Awards at Online-Only Cols'!S51</f>
        <v>0</v>
      </c>
      <c r="F52" s="88">
        <f>+'Awards at Online-Only Cols'!Y51</f>
        <v>0</v>
      </c>
      <c r="G52" s="115">
        <f>+'Awards at Online-Only Cols'!AE51</f>
        <v>0</v>
      </c>
      <c r="H52" s="88">
        <f>+'Awards at Online-Only Cols'!AK51</f>
        <v>0</v>
      </c>
      <c r="I52" s="87">
        <f>+'Awards at Online-Only Cols'!AQ51</f>
        <v>0</v>
      </c>
    </row>
    <row r="53" spans="1:9" ht="14.25" customHeight="1">
      <c r="A53" s="14" t="s">
        <v>51</v>
      </c>
      <c r="B53" s="14"/>
      <c r="C53" s="87">
        <f>+'Awards at Online-Only Cols'!G52</f>
        <v>0</v>
      </c>
      <c r="D53" s="44">
        <f>+'Awards at Online-Only Cols'!M52</f>
        <v>0</v>
      </c>
      <c r="E53" s="44">
        <f>+'Awards at Online-Only Cols'!S52</f>
        <v>0</v>
      </c>
      <c r="F53" s="88">
        <f>+'Awards at Online-Only Cols'!Y52</f>
        <v>0</v>
      </c>
      <c r="G53" s="88">
        <f>+'Awards at Online-Only Cols'!AE52</f>
        <v>0</v>
      </c>
      <c r="H53" s="88">
        <f>+'Awards at Online-Only Cols'!AK52</f>
        <v>0</v>
      </c>
      <c r="I53" s="87">
        <f>+'Awards at Online-Only Cols'!AQ52</f>
        <v>0</v>
      </c>
    </row>
    <row r="54" spans="1:9" ht="14.25" customHeight="1">
      <c r="A54" s="20" t="s">
        <v>55</v>
      </c>
      <c r="B54" s="20"/>
      <c r="C54" s="99">
        <f>+'Awards at Online-Only Cols'!G53</f>
        <v>61</v>
      </c>
      <c r="D54" s="99">
        <f>+'Awards at Online-Only Cols'!M53</f>
        <v>2980</v>
      </c>
      <c r="E54" s="99">
        <f>+'Awards at Online-Only Cols'!S53</f>
        <v>4618</v>
      </c>
      <c r="F54" s="100">
        <f>+'Awards at Online-Only Cols'!Y53</f>
        <v>1712</v>
      </c>
      <c r="G54" s="100">
        <f>+'Awards at Online-Only Cols'!AE53</f>
        <v>0</v>
      </c>
      <c r="H54" s="100">
        <f>+'Awards at Online-Only Cols'!AK53</f>
        <v>0</v>
      </c>
      <c r="I54" s="99">
        <f>+'Awards at Online-Only Cols'!AQ53</f>
        <v>0</v>
      </c>
    </row>
    <row r="55" spans="1:9" ht="14.25" customHeight="1">
      <c r="A55" s="26" t="s">
        <v>57</v>
      </c>
      <c r="B55" s="15"/>
      <c r="C55" s="41">
        <f>+'Awards at Online-Only Cols'!G54</f>
        <v>24.796747967479675</v>
      </c>
      <c r="D55" s="41">
        <f>+'Awards at Online-Only Cols'!M54</f>
        <v>24.294798630360344</v>
      </c>
      <c r="E55" s="41">
        <f>+'Awards at Online-Only Cols'!S54</f>
        <v>13.357244092210685</v>
      </c>
      <c r="F55" s="46">
        <f>+'Awards at Online-Only Cols'!Y54</f>
        <v>5.4014828837356044</v>
      </c>
      <c r="G55" s="46">
        <f>+'Awards at Online-Only Cols'!AE54</f>
        <v>0</v>
      </c>
      <c r="H55" s="46">
        <f>+'Awards at Online-Only Cols'!AK54</f>
        <v>0</v>
      </c>
      <c r="I55" s="41">
        <f>+'Awards at Online-Only Cols'!AQ54</f>
        <v>0</v>
      </c>
    </row>
    <row r="56" spans="1:9" ht="14.25" customHeight="1">
      <c r="A56" s="14" t="s">
        <v>23</v>
      </c>
      <c r="B56" s="14"/>
      <c r="C56" s="87">
        <f>+'Awards at Online-Only Cols'!G55</f>
        <v>0</v>
      </c>
      <c r="D56" s="87">
        <f>+'Awards at Online-Only Cols'!M55</f>
        <v>81</v>
      </c>
      <c r="E56" s="87">
        <f>+'Awards at Online-Only Cols'!S55</f>
        <v>454</v>
      </c>
      <c r="F56" s="88">
        <f>+'Awards at Online-Only Cols'!Y55</f>
        <v>0</v>
      </c>
      <c r="G56" s="88">
        <f>+'Awards at Online-Only Cols'!AE55</f>
        <v>0</v>
      </c>
      <c r="H56" s="88">
        <f>+'Awards at Online-Only Cols'!AK55</f>
        <v>0</v>
      </c>
      <c r="I56" s="87">
        <f>+'Awards at Online-Only Cols'!AQ55</f>
        <v>0</v>
      </c>
    </row>
    <row r="57" spans="1:9" ht="14.25" customHeight="1">
      <c r="A57" s="14" t="s">
        <v>31</v>
      </c>
      <c r="B57" s="14"/>
      <c r="C57" s="87">
        <f>+'Awards at Online-Only Cols'!G56</f>
        <v>0</v>
      </c>
      <c r="D57" s="87">
        <f>+'Awards at Online-Only Cols'!M56</f>
        <v>0</v>
      </c>
      <c r="E57" s="87">
        <f>+'Awards at Online-Only Cols'!S56</f>
        <v>0</v>
      </c>
      <c r="F57" s="88">
        <f>+'Awards at Online-Only Cols'!Y56</f>
        <v>0</v>
      </c>
      <c r="G57" s="115">
        <f>+'Awards at Online-Only Cols'!AE56</f>
        <v>0</v>
      </c>
      <c r="H57" s="88">
        <f>+'Awards at Online-Only Cols'!AK56</f>
        <v>0</v>
      </c>
      <c r="I57" s="87">
        <f>+'Awards at Online-Only Cols'!AQ56</f>
        <v>0</v>
      </c>
    </row>
    <row r="58" spans="1:9" ht="14.25" customHeight="1">
      <c r="A58" s="14" t="s">
        <v>30</v>
      </c>
      <c r="B58" s="14"/>
      <c r="C58" s="87">
        <f>+'Awards at Online-Only Cols'!G57</f>
        <v>8</v>
      </c>
      <c r="D58" s="87">
        <f>+'Awards at Online-Only Cols'!M57</f>
        <v>65</v>
      </c>
      <c r="E58" s="87">
        <f>+'Awards at Online-Only Cols'!S57</f>
        <v>110</v>
      </c>
      <c r="F58" s="88">
        <f>+'Awards at Online-Only Cols'!Y57</f>
        <v>106</v>
      </c>
      <c r="G58" s="88">
        <f>+'Awards at Online-Only Cols'!AE57</f>
        <v>0</v>
      </c>
      <c r="H58" s="88">
        <f>+'Awards at Online-Only Cols'!AK57</f>
        <v>0</v>
      </c>
      <c r="I58" s="87">
        <f>+'Awards at Online-Only Cols'!AQ57</f>
        <v>0</v>
      </c>
    </row>
    <row r="59" spans="1:9" ht="14.25" customHeight="1">
      <c r="A59" s="14" t="s">
        <v>39</v>
      </c>
      <c r="B59" s="14"/>
      <c r="C59" s="87">
        <f>+'Awards at Online-Only Cols'!G58</f>
        <v>0</v>
      </c>
      <c r="D59" s="87">
        <f>+'Awards at Online-Only Cols'!M58</f>
        <v>0</v>
      </c>
      <c r="E59" s="87">
        <f>+'Awards at Online-Only Cols'!S58</f>
        <v>0</v>
      </c>
      <c r="F59" s="88">
        <f>+'Awards at Online-Only Cols'!Y58</f>
        <v>0</v>
      </c>
      <c r="G59" s="115">
        <f>+'Awards at Online-Only Cols'!AE58</f>
        <v>0</v>
      </c>
      <c r="H59" s="88">
        <f>+'Awards at Online-Only Cols'!AK58</f>
        <v>0</v>
      </c>
      <c r="I59" s="87">
        <f>+'Awards at Online-Only Cols'!AQ58</f>
        <v>0</v>
      </c>
    </row>
    <row r="60" spans="1:9" ht="14.25" customHeight="1">
      <c r="A60" s="15" t="s">
        <v>40</v>
      </c>
      <c r="B60" s="15"/>
      <c r="C60" s="89">
        <f>+'Awards at Online-Only Cols'!G59</f>
        <v>0</v>
      </c>
      <c r="D60" s="89">
        <f>+'Awards at Online-Only Cols'!M59</f>
        <v>0</v>
      </c>
      <c r="E60" s="89">
        <f>+'Awards at Online-Only Cols'!S59</f>
        <v>0</v>
      </c>
      <c r="F60" s="90">
        <f>+'Awards at Online-Only Cols'!Y59</f>
        <v>0</v>
      </c>
      <c r="G60" s="90">
        <f>+'Awards at Online-Only Cols'!AE59</f>
        <v>0</v>
      </c>
      <c r="H60" s="90">
        <f>+'Awards at Online-Only Cols'!AK59</f>
        <v>0</v>
      </c>
      <c r="I60" s="89">
        <f>+'Awards at Online-Only Cols'!AQ59</f>
        <v>0</v>
      </c>
    </row>
    <row r="61" spans="1:9" ht="14.25" customHeight="1">
      <c r="A61" s="15" t="s">
        <v>43</v>
      </c>
      <c r="B61" s="15"/>
      <c r="C61" s="89">
        <f>+'Awards at Online-Only Cols'!G60</f>
        <v>0</v>
      </c>
      <c r="D61" s="89">
        <f>+'Awards at Online-Only Cols'!M60</f>
        <v>2038</v>
      </c>
      <c r="E61" s="89">
        <f>+'Awards at Online-Only Cols'!S60</f>
        <v>2815</v>
      </c>
      <c r="F61" s="90">
        <f>+'Awards at Online-Only Cols'!Y60</f>
        <v>399</v>
      </c>
      <c r="G61" s="90">
        <f>+'Awards at Online-Only Cols'!AE60</f>
        <v>0</v>
      </c>
      <c r="H61" s="90">
        <f>+'Awards at Online-Only Cols'!AK60</f>
        <v>0</v>
      </c>
      <c r="I61" s="89">
        <f>+'Awards at Online-Only Cols'!AQ60</f>
        <v>0</v>
      </c>
    </row>
    <row r="62" spans="1:9" ht="14.25" customHeight="1">
      <c r="A62" s="15" t="s">
        <v>46</v>
      </c>
      <c r="B62" s="15"/>
      <c r="C62" s="89">
        <f>+'Awards at Online-Only Cols'!G61</f>
        <v>53</v>
      </c>
      <c r="D62" s="89">
        <f>+'Awards at Online-Only Cols'!M61</f>
        <v>796</v>
      </c>
      <c r="E62" s="89">
        <f>+'Awards at Online-Only Cols'!S61</f>
        <v>1194</v>
      </c>
      <c r="F62" s="90">
        <f>+'Awards at Online-Only Cols'!Y61</f>
        <v>1192</v>
      </c>
      <c r="G62" s="90">
        <f>+'Awards at Online-Only Cols'!AE61</f>
        <v>0</v>
      </c>
      <c r="H62" s="90">
        <f>+'Awards at Online-Only Cols'!AK61</f>
        <v>0</v>
      </c>
      <c r="I62" s="89">
        <f>+'Awards at Online-Only Cols'!AQ61</f>
        <v>0</v>
      </c>
    </row>
    <row r="63" spans="1:9" ht="14.25" customHeight="1">
      <c r="A63" s="15" t="s">
        <v>47</v>
      </c>
      <c r="B63" s="15"/>
      <c r="C63" s="89">
        <f>+'Awards at Online-Only Cols'!G62</f>
        <v>0</v>
      </c>
      <c r="D63" s="89">
        <f>+'Awards at Online-Only Cols'!M62</f>
        <v>0</v>
      </c>
      <c r="E63" s="89">
        <f>+'Awards at Online-Only Cols'!S62</f>
        <v>45</v>
      </c>
      <c r="F63" s="90">
        <f>+'Awards at Online-Only Cols'!Y62</f>
        <v>15</v>
      </c>
      <c r="G63" s="116">
        <f>+'Awards at Online-Only Cols'!AE62</f>
        <v>0</v>
      </c>
      <c r="H63" s="90">
        <f>+'Awards at Online-Only Cols'!AK62</f>
        <v>0</v>
      </c>
      <c r="I63" s="89">
        <f>+'Awards at Online-Only Cols'!AQ62</f>
        <v>0</v>
      </c>
    </row>
    <row r="64" spans="1:9" ht="14.25" customHeight="1">
      <c r="A64" s="21" t="s">
        <v>50</v>
      </c>
      <c r="B64" s="21"/>
      <c r="C64" s="101">
        <f>+'Awards at Online-Only Cols'!G63</f>
        <v>0</v>
      </c>
      <c r="D64" s="101">
        <f>+'Awards at Online-Only Cols'!M63</f>
        <v>0</v>
      </c>
      <c r="E64" s="101">
        <f>+'Awards at Online-Only Cols'!S63</f>
        <v>0</v>
      </c>
      <c r="F64" s="102">
        <f>+'Awards at Online-Only Cols'!Y63</f>
        <v>0</v>
      </c>
      <c r="G64" s="114">
        <f>+'Awards at Online-Only Cols'!AE63</f>
        <v>0</v>
      </c>
      <c r="H64" s="102">
        <f>+'Awards at Online-Only Cols'!AK63</f>
        <v>0</v>
      </c>
      <c r="I64" s="101">
        <f>+'Awards at Online-Only Cols'!AQ63</f>
        <v>0</v>
      </c>
    </row>
    <row r="65" spans="1:16" ht="14.25" customHeight="1">
      <c r="A65" s="22" t="s">
        <v>36</v>
      </c>
      <c r="B65" s="22"/>
      <c r="C65" s="103">
        <f>+'Awards at Online-Only Cols'!G64</f>
        <v>0</v>
      </c>
      <c r="D65" s="103">
        <f>+'Awards at Online-Only Cols'!M64</f>
        <v>0</v>
      </c>
      <c r="E65" s="103">
        <f>+'Awards at Online-Only Cols'!S64</f>
        <v>0</v>
      </c>
      <c r="F65" s="104">
        <f>+'Awards at Online-Only Cols'!Y64</f>
        <v>0</v>
      </c>
      <c r="G65" s="104">
        <f>+'Awards at Online-Only Cols'!AE64</f>
        <v>0</v>
      </c>
      <c r="H65" s="104">
        <f>+'Awards at Online-Only Cols'!AK64</f>
        <v>0</v>
      </c>
      <c r="I65" s="103">
        <f>+'Awards at Online-Only Cols'!AQ64</f>
        <v>0</v>
      </c>
    </row>
    <row r="66" spans="1:16" s="47" customFormat="1" ht="36" customHeight="1">
      <c r="A66" s="122" t="s">
        <v>85</v>
      </c>
      <c r="B66" s="122"/>
      <c r="C66" s="122"/>
      <c r="D66" s="122"/>
      <c r="E66" s="122"/>
      <c r="F66" s="122"/>
      <c r="G66" s="122"/>
      <c r="H66" s="122"/>
      <c r="I66" s="123"/>
      <c r="J66" s="48"/>
      <c r="K66" s="48"/>
      <c r="L66" s="48"/>
      <c r="M66" s="48"/>
      <c r="N66" s="48"/>
      <c r="O66" s="48"/>
      <c r="P66" s="48"/>
    </row>
    <row r="67" spans="1:16" s="47" customFormat="1" ht="32.25" customHeight="1">
      <c r="A67" s="124" t="s">
        <v>78</v>
      </c>
      <c r="B67" s="124"/>
      <c r="C67" s="124"/>
      <c r="D67" s="124"/>
      <c r="E67" s="124"/>
      <c r="F67" s="124"/>
      <c r="G67" s="124"/>
      <c r="H67" s="124"/>
      <c r="I67" s="125"/>
      <c r="J67" s="48"/>
      <c r="K67" s="48"/>
      <c r="L67" s="48"/>
      <c r="M67" s="48"/>
      <c r="N67" s="48"/>
      <c r="O67" s="48"/>
      <c r="P67" s="48"/>
    </row>
    <row r="68" spans="1:16">
      <c r="A68" s="126" t="s">
        <v>79</v>
      </c>
      <c r="B68" s="127"/>
      <c r="C68" s="127"/>
      <c r="D68" s="127"/>
      <c r="E68" s="127"/>
      <c r="F68" s="127"/>
      <c r="G68" s="127"/>
      <c r="H68" s="127"/>
      <c r="I68" s="127"/>
    </row>
    <row r="69" spans="1:16">
      <c r="A69" s="2"/>
      <c r="I69" s="3" t="s">
        <v>84</v>
      </c>
    </row>
    <row r="70" spans="1:16">
      <c r="H70" s="42"/>
      <c r="I70" s="42"/>
    </row>
    <row r="71" spans="1:16" ht="49.5" customHeight="1">
      <c r="A71" s="120"/>
      <c r="B71" s="121"/>
      <c r="C71" s="121"/>
      <c r="D71" s="121"/>
      <c r="E71" s="121"/>
      <c r="F71" s="121"/>
      <c r="G71" s="121"/>
      <c r="H71" s="121"/>
      <c r="I71" s="59"/>
    </row>
  </sheetData>
  <mergeCells count="4">
    <mergeCell ref="A71:H71"/>
    <mergeCell ref="A66:I66"/>
    <mergeCell ref="A67:I67"/>
    <mergeCell ref="A68:I68"/>
  </mergeCells>
  <phoneticPr fontId="6" type="noConversion"/>
  <printOptions horizontalCentered="1"/>
  <pageMargins left="0.5" right="0.5" top="0.5" bottom="0.5" header="0.5" footer="0.5"/>
  <pageSetup scale="72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2"/>
  </sheetPr>
  <dimension ref="A1:AQ66"/>
  <sheetViews>
    <sheetView showGridLines="0" showZeros="0" zoomScaleNormal="100" workbookViewId="0">
      <pane xSplit="1" ySplit="4" topLeftCell="Z5" activePane="bottomRight" state="frozen"/>
      <selection pane="topRight" activeCell="B1" sqref="B1"/>
      <selection pane="bottomLeft" activeCell="A5" sqref="A5"/>
      <selection pane="bottomRight" activeCell="AO21" sqref="AO21"/>
    </sheetView>
  </sheetViews>
  <sheetFormatPr defaultRowHeight="12.75"/>
  <cols>
    <col min="1" max="2" width="21" style="1" customWidth="1"/>
    <col min="3" max="8" width="13.42578125" style="43" customWidth="1"/>
    <col min="9" max="43" width="13.140625" style="43" customWidth="1"/>
    <col min="44" max="16384" width="9.140625" style="4"/>
  </cols>
  <sheetData>
    <row r="1" spans="1:43" s="51" customFormat="1" ht="22.5" customHeight="1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105"/>
      <c r="AO1" s="105"/>
      <c r="AP1" s="105"/>
      <c r="AQ1" s="105"/>
    </row>
    <row r="2" spans="1:43">
      <c r="A2" s="4"/>
      <c r="B2" s="4"/>
      <c r="C2" s="63"/>
      <c r="D2" s="63"/>
      <c r="E2" s="63"/>
      <c r="F2" s="63"/>
      <c r="G2" s="63"/>
      <c r="H2" s="73"/>
      <c r="I2" s="58"/>
      <c r="J2" s="58"/>
      <c r="K2" s="58"/>
      <c r="L2" s="58"/>
      <c r="M2" s="58"/>
      <c r="N2" s="68"/>
      <c r="O2" s="58"/>
      <c r="P2" s="58"/>
      <c r="Q2" s="58"/>
      <c r="R2" s="58"/>
      <c r="S2" s="58"/>
      <c r="T2" s="68"/>
      <c r="U2" s="58"/>
      <c r="V2" s="58"/>
      <c r="W2" s="58"/>
      <c r="X2" s="58"/>
      <c r="Y2" s="58"/>
      <c r="Z2" s="66" t="s">
        <v>64</v>
      </c>
      <c r="AA2" s="66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</row>
    <row r="3" spans="1:43" s="7" customFormat="1" ht="33" customHeight="1">
      <c r="A3" s="60"/>
      <c r="B3" s="61" t="s">
        <v>59</v>
      </c>
      <c r="C3" s="61"/>
      <c r="D3" s="61"/>
      <c r="E3" s="61"/>
      <c r="F3" s="61"/>
      <c r="G3" s="61"/>
      <c r="H3" s="69" t="s">
        <v>80</v>
      </c>
      <c r="I3" s="62"/>
      <c r="J3" s="62"/>
      <c r="K3" s="62"/>
      <c r="L3" s="62"/>
      <c r="M3" s="62"/>
      <c r="N3" s="69" t="s">
        <v>62</v>
      </c>
      <c r="O3" s="62"/>
      <c r="P3" s="62"/>
      <c r="Q3" s="62"/>
      <c r="R3" s="62"/>
      <c r="S3" s="62"/>
      <c r="T3" s="69" t="s">
        <v>63</v>
      </c>
      <c r="U3" s="62"/>
      <c r="V3" s="62"/>
      <c r="W3" s="62"/>
      <c r="X3" s="62"/>
      <c r="Y3" s="62"/>
      <c r="Z3" s="74" t="s">
        <v>68</v>
      </c>
      <c r="AA3" s="75"/>
      <c r="AB3" s="75"/>
      <c r="AC3" s="75"/>
      <c r="AD3" s="75"/>
      <c r="AE3" s="75"/>
      <c r="AF3" s="76" t="s">
        <v>65</v>
      </c>
      <c r="AG3" s="75"/>
      <c r="AH3" s="75"/>
      <c r="AI3" s="75"/>
      <c r="AJ3" s="75"/>
      <c r="AK3" s="75"/>
      <c r="AL3" s="77" t="s">
        <v>66</v>
      </c>
      <c r="AM3" s="78"/>
      <c r="AN3" s="78"/>
      <c r="AO3" s="78"/>
      <c r="AP3" s="78"/>
      <c r="AQ3" s="78"/>
    </row>
    <row r="4" spans="1:43" s="7" customFormat="1">
      <c r="A4" s="28"/>
      <c r="B4" s="49" t="s">
        <v>69</v>
      </c>
      <c r="C4" s="50" t="s">
        <v>61</v>
      </c>
      <c r="D4" s="50" t="s">
        <v>75</v>
      </c>
      <c r="E4" s="50" t="s">
        <v>77</v>
      </c>
      <c r="F4" s="50" t="s">
        <v>81</v>
      </c>
      <c r="G4" s="50" t="s">
        <v>82</v>
      </c>
      <c r="H4" s="65" t="s">
        <v>69</v>
      </c>
      <c r="I4" s="50" t="s">
        <v>61</v>
      </c>
      <c r="J4" s="50" t="s">
        <v>75</v>
      </c>
      <c r="K4" s="50" t="s">
        <v>77</v>
      </c>
      <c r="L4" s="50" t="s">
        <v>81</v>
      </c>
      <c r="M4" s="50" t="s">
        <v>82</v>
      </c>
      <c r="N4" s="65" t="s">
        <v>69</v>
      </c>
      <c r="O4" s="50" t="s">
        <v>61</v>
      </c>
      <c r="P4" s="50" t="s">
        <v>75</v>
      </c>
      <c r="Q4" s="50" t="s">
        <v>77</v>
      </c>
      <c r="R4" s="50" t="s">
        <v>81</v>
      </c>
      <c r="S4" s="50" t="s">
        <v>82</v>
      </c>
      <c r="T4" s="56" t="s">
        <v>69</v>
      </c>
      <c r="U4" s="50" t="s">
        <v>61</v>
      </c>
      <c r="V4" s="50" t="s">
        <v>75</v>
      </c>
      <c r="W4" s="50" t="s">
        <v>77</v>
      </c>
      <c r="X4" s="50" t="s">
        <v>81</v>
      </c>
      <c r="Y4" s="50" t="s">
        <v>82</v>
      </c>
      <c r="Z4" s="65" t="s">
        <v>69</v>
      </c>
      <c r="AA4" s="50" t="s">
        <v>61</v>
      </c>
      <c r="AB4" s="50" t="s">
        <v>75</v>
      </c>
      <c r="AC4" s="50" t="s">
        <v>77</v>
      </c>
      <c r="AD4" s="50" t="s">
        <v>81</v>
      </c>
      <c r="AE4" s="50" t="s">
        <v>82</v>
      </c>
      <c r="AF4" s="65" t="s">
        <v>69</v>
      </c>
      <c r="AG4" s="50" t="s">
        <v>61</v>
      </c>
      <c r="AH4" s="50" t="s">
        <v>75</v>
      </c>
      <c r="AI4" s="50" t="s">
        <v>77</v>
      </c>
      <c r="AJ4" s="50" t="s">
        <v>81</v>
      </c>
      <c r="AK4" s="50" t="s">
        <v>82</v>
      </c>
      <c r="AL4" s="65" t="s">
        <v>69</v>
      </c>
      <c r="AM4" s="50" t="s">
        <v>61</v>
      </c>
      <c r="AN4" s="50" t="s">
        <v>75</v>
      </c>
      <c r="AO4" s="50" t="s">
        <v>76</v>
      </c>
      <c r="AP4" s="50" t="s">
        <v>81</v>
      </c>
      <c r="AQ4" s="50" t="s">
        <v>82</v>
      </c>
    </row>
    <row r="5" spans="1:43">
      <c r="A5" s="24" t="s">
        <v>56</v>
      </c>
      <c r="B5" s="24"/>
      <c r="C5" s="29">
        <f>C6+C24+C39+C53+C64</f>
        <v>473</v>
      </c>
      <c r="D5" s="29">
        <f>D6+D24+D39+D53+D64</f>
        <v>380</v>
      </c>
      <c r="E5" s="29">
        <f>E6+E24+E39+E53+E64</f>
        <v>510</v>
      </c>
      <c r="F5" s="29">
        <f t="shared" ref="F5:G5" si="0">F6+F24+F39+F53+F64</f>
        <v>0</v>
      </c>
      <c r="G5" s="29">
        <f t="shared" si="0"/>
        <v>246</v>
      </c>
      <c r="H5" s="52"/>
      <c r="I5" s="29">
        <f t="shared" ref="I5:AM5" si="1">I6+I24+I39+I53+I64</f>
        <v>53819</v>
      </c>
      <c r="J5" s="29">
        <f t="shared" ref="J5:K5" si="2">J6+J24+J39+J53+J64</f>
        <v>13493</v>
      </c>
      <c r="K5" s="29">
        <f t="shared" si="2"/>
        <v>10120</v>
      </c>
      <c r="L5" s="29">
        <f t="shared" ref="L5:M5" si="3">L6+L24+L39+L53+L64</f>
        <v>0</v>
      </c>
      <c r="M5" s="29">
        <f t="shared" si="3"/>
        <v>12266</v>
      </c>
      <c r="N5" s="52"/>
      <c r="O5" s="29">
        <f t="shared" si="1"/>
        <v>40728</v>
      </c>
      <c r="P5" s="29">
        <f t="shared" ref="P5:Q5" si="4">P6+P24+P39+P53+P64</f>
        <v>20686</v>
      </c>
      <c r="Q5" s="29">
        <f t="shared" si="4"/>
        <v>25577</v>
      </c>
      <c r="R5" s="29">
        <f t="shared" ref="R5:S5" si="5">R6+R24+R39+R53+R64</f>
        <v>0</v>
      </c>
      <c r="S5" s="29">
        <f t="shared" si="5"/>
        <v>34573</v>
      </c>
      <c r="T5" s="52"/>
      <c r="U5" s="29">
        <f t="shared" si="1"/>
        <v>38861</v>
      </c>
      <c r="V5" s="29">
        <f t="shared" ref="V5:W5" si="6">V6+V24+V39+V53+V64</f>
        <v>23890</v>
      </c>
      <c r="W5" s="29">
        <f t="shared" si="6"/>
        <v>27469</v>
      </c>
      <c r="X5" s="29">
        <f t="shared" ref="X5:Y5" si="7">X6+X24+X39+X53+X64</f>
        <v>0</v>
      </c>
      <c r="Y5" s="29">
        <f t="shared" si="7"/>
        <v>31695</v>
      </c>
      <c r="Z5" s="52"/>
      <c r="AA5" s="29">
        <f t="shared" si="1"/>
        <v>1409</v>
      </c>
      <c r="AB5" s="29">
        <f t="shared" ref="AB5" si="8">AB6+AB24+AB39+AB53+AB64</f>
        <v>1767</v>
      </c>
      <c r="AC5" s="29">
        <f t="shared" ref="AC5:AE5" si="9">AC6+AC24+AC39+AC53+AC64</f>
        <v>2238</v>
      </c>
      <c r="AD5" s="29">
        <f t="shared" si="9"/>
        <v>0</v>
      </c>
      <c r="AE5" s="29">
        <f t="shared" si="9"/>
        <v>2927</v>
      </c>
      <c r="AF5" s="52"/>
      <c r="AG5" s="29">
        <f t="shared" si="1"/>
        <v>70</v>
      </c>
      <c r="AH5" s="29">
        <f t="shared" ref="AH5:AI5" si="10">AH6+AH24+AH39+AH53+AH64</f>
        <v>76</v>
      </c>
      <c r="AI5" s="29">
        <f t="shared" si="10"/>
        <v>93</v>
      </c>
      <c r="AJ5" s="29">
        <f t="shared" ref="AJ5:AK5" si="11">AJ6+AJ24+AJ39+AJ53+AJ64</f>
        <v>0</v>
      </c>
      <c r="AK5" s="29">
        <f t="shared" si="11"/>
        <v>130</v>
      </c>
      <c r="AL5" s="52"/>
      <c r="AM5" s="29">
        <f t="shared" si="1"/>
        <v>14</v>
      </c>
      <c r="AN5" s="29">
        <f t="shared" ref="AN5:AO5" si="12">AN6+AN24+AN39+AN53+AN64</f>
        <v>38</v>
      </c>
      <c r="AO5" s="29">
        <f t="shared" si="12"/>
        <v>47</v>
      </c>
      <c r="AP5" s="29">
        <f t="shared" ref="AP5:AQ5" si="13">AP6+AP24+AP39+AP53+AP64</f>
        <v>0</v>
      </c>
      <c r="AQ5" s="29">
        <f t="shared" si="13"/>
        <v>8</v>
      </c>
    </row>
    <row r="6" spans="1:43">
      <c r="A6" s="25" t="s">
        <v>17</v>
      </c>
      <c r="B6" s="25"/>
      <c r="C6" s="31">
        <f>SUM(C8:C23)</f>
        <v>8</v>
      </c>
      <c r="D6" s="31">
        <f>SUM(D8:D23)</f>
        <v>11</v>
      </c>
      <c r="E6" s="31">
        <f>SUM(E8:E23)</f>
        <v>11</v>
      </c>
      <c r="F6" s="31">
        <f t="shared" ref="F6:G6" si="14">SUM(F8:F23)</f>
        <v>0</v>
      </c>
      <c r="G6" s="31">
        <f t="shared" si="14"/>
        <v>104</v>
      </c>
      <c r="H6" s="53"/>
      <c r="I6" s="31">
        <f t="shared" ref="I6:AM6" si="15">SUM(I8:I23)</f>
        <v>1707</v>
      </c>
      <c r="J6" s="31">
        <f t="shared" ref="J6:K6" si="16">SUM(J8:J23)</f>
        <v>1681</v>
      </c>
      <c r="K6" s="31">
        <f t="shared" si="16"/>
        <v>2258</v>
      </c>
      <c r="L6" s="31">
        <f t="shared" ref="L6:M6" si="17">SUM(L8:L23)</f>
        <v>0</v>
      </c>
      <c r="M6" s="31">
        <f t="shared" si="17"/>
        <v>5181</v>
      </c>
      <c r="N6" s="53"/>
      <c r="O6" s="31">
        <f t="shared" si="15"/>
        <v>4788</v>
      </c>
      <c r="P6" s="31">
        <f t="shared" ref="P6:Q6" si="18">SUM(P8:P23)</f>
        <v>3856</v>
      </c>
      <c r="Q6" s="31">
        <f t="shared" si="18"/>
        <v>4966</v>
      </c>
      <c r="R6" s="31">
        <f t="shared" ref="R6:S6" si="19">SUM(R8:R23)</f>
        <v>0</v>
      </c>
      <c r="S6" s="31">
        <f t="shared" si="19"/>
        <v>10150</v>
      </c>
      <c r="T6" s="53"/>
      <c r="U6" s="31">
        <f t="shared" si="15"/>
        <v>4242</v>
      </c>
      <c r="V6" s="31">
        <f t="shared" ref="V6:W6" si="20">SUM(V8:V23)</f>
        <v>3929</v>
      </c>
      <c r="W6" s="31">
        <f t="shared" si="20"/>
        <v>4568</v>
      </c>
      <c r="X6" s="31">
        <f t="shared" ref="X6:Y6" si="21">SUM(X8:X23)</f>
        <v>0</v>
      </c>
      <c r="Y6" s="31">
        <f t="shared" si="21"/>
        <v>6872</v>
      </c>
      <c r="Z6" s="53"/>
      <c r="AA6" s="31">
        <f t="shared" si="15"/>
        <v>0</v>
      </c>
      <c r="AB6" s="31">
        <f t="shared" ref="AB6:AC6" si="22">SUM(AB8:AB23)</f>
        <v>0</v>
      </c>
      <c r="AC6" s="31">
        <f t="shared" si="22"/>
        <v>0</v>
      </c>
      <c r="AD6" s="31">
        <f t="shared" ref="AD6:AE6" si="23">SUM(AD8:AD23)</f>
        <v>0</v>
      </c>
      <c r="AE6" s="31">
        <f t="shared" si="23"/>
        <v>20</v>
      </c>
      <c r="AF6" s="53"/>
      <c r="AG6" s="31">
        <f t="shared" si="15"/>
        <v>33</v>
      </c>
      <c r="AH6" s="31">
        <f t="shared" ref="AH6:AI6" si="24">SUM(AH8:AH23)</f>
        <v>23</v>
      </c>
      <c r="AI6" s="31">
        <f t="shared" si="24"/>
        <v>43</v>
      </c>
      <c r="AJ6" s="31">
        <f t="shared" ref="AJ6:AK6" si="25">SUM(AJ8:AJ23)</f>
        <v>0</v>
      </c>
      <c r="AK6" s="31">
        <f t="shared" si="25"/>
        <v>59</v>
      </c>
      <c r="AL6" s="53"/>
      <c r="AM6" s="31">
        <f t="shared" si="15"/>
        <v>0</v>
      </c>
      <c r="AN6" s="31">
        <f t="shared" ref="AN6:AO6" si="26">SUM(AN8:AN23)</f>
        <v>0</v>
      </c>
      <c r="AO6" s="31">
        <f t="shared" si="26"/>
        <v>0</v>
      </c>
      <c r="AP6" s="31">
        <f t="shared" ref="AP6:AQ6" si="27">SUM(AP8:AP23)</f>
        <v>0</v>
      </c>
      <c r="AQ6" s="31">
        <f t="shared" si="27"/>
        <v>0</v>
      </c>
    </row>
    <row r="7" spans="1:43">
      <c r="A7" s="26" t="s">
        <v>57</v>
      </c>
      <c r="B7" s="26"/>
      <c r="C7" s="30">
        <f>(C6/C5)*100</f>
        <v>1.6913319238900635</v>
      </c>
      <c r="D7" s="30">
        <f>(D6/D5)*100</f>
        <v>2.8947368421052633</v>
      </c>
      <c r="E7" s="30">
        <f>(E6/E5)*100</f>
        <v>2.1568627450980391</v>
      </c>
      <c r="F7" s="30" t="e">
        <f t="shared" ref="F7:G7" si="28">(F6/F5)*100</f>
        <v>#DIV/0!</v>
      </c>
      <c r="G7" s="30">
        <f t="shared" si="28"/>
        <v>42.276422764227647</v>
      </c>
      <c r="H7" s="54"/>
      <c r="I7" s="30">
        <f t="shared" ref="I7:AM7" si="29">(I6/I5)*100</f>
        <v>3.1717423214849774</v>
      </c>
      <c r="J7" s="30">
        <f t="shared" ref="J7:K7" si="30">(J6/J5)*100</f>
        <v>12.458311717186689</v>
      </c>
      <c r="K7" s="30">
        <f t="shared" si="30"/>
        <v>22.312252964426875</v>
      </c>
      <c r="L7" s="30" t="e">
        <f t="shared" ref="L7:M7" si="31">(L6/L5)*100</f>
        <v>#DIV/0!</v>
      </c>
      <c r="M7" s="30">
        <f t="shared" si="31"/>
        <v>42.238708625468774</v>
      </c>
      <c r="N7" s="54"/>
      <c r="O7" s="30">
        <f t="shared" si="29"/>
        <v>11.756040070713022</v>
      </c>
      <c r="P7" s="30">
        <f t="shared" ref="P7:Q7" si="32">(P6/P5)*100</f>
        <v>18.640626510683553</v>
      </c>
      <c r="Q7" s="30">
        <f t="shared" si="32"/>
        <v>19.415881455995621</v>
      </c>
      <c r="R7" s="30" t="e">
        <f t="shared" ref="R7:S7" si="33">(R6/R5)*100</f>
        <v>#DIV/0!</v>
      </c>
      <c r="S7" s="30">
        <f t="shared" si="33"/>
        <v>29.358169669973677</v>
      </c>
      <c r="T7" s="54"/>
      <c r="U7" s="30">
        <f t="shared" si="29"/>
        <v>10.91582820822933</v>
      </c>
      <c r="V7" s="30">
        <f t="shared" ref="V7:W7" si="34">(V6/V5)*100</f>
        <v>16.446211804102134</v>
      </c>
      <c r="W7" s="30">
        <f t="shared" si="34"/>
        <v>16.629655247733808</v>
      </c>
      <c r="X7" s="30" t="e">
        <f t="shared" ref="X7:Y7" si="35">(X6/X5)*100</f>
        <v>#DIV/0!</v>
      </c>
      <c r="Y7" s="30">
        <f t="shared" si="35"/>
        <v>21.681653257611611</v>
      </c>
      <c r="Z7" s="54"/>
      <c r="AA7" s="30">
        <f t="shared" si="29"/>
        <v>0</v>
      </c>
      <c r="AB7" s="30">
        <f t="shared" ref="AB7:AC7" si="36">(AB6/AB5)*100</f>
        <v>0</v>
      </c>
      <c r="AC7" s="30">
        <f t="shared" si="36"/>
        <v>0</v>
      </c>
      <c r="AD7" s="30" t="e">
        <f t="shared" ref="AD7:AE7" si="37">(AD6/AD5)*100</f>
        <v>#DIV/0!</v>
      </c>
      <c r="AE7" s="30">
        <f t="shared" si="37"/>
        <v>0.68329347454731815</v>
      </c>
      <c r="AF7" s="54"/>
      <c r="AG7" s="30">
        <f t="shared" si="29"/>
        <v>47.142857142857139</v>
      </c>
      <c r="AH7" s="30">
        <f t="shared" ref="AH7:AI7" si="38">(AH6/AH5)*100</f>
        <v>30.263157894736842</v>
      </c>
      <c r="AI7" s="30">
        <f t="shared" si="38"/>
        <v>46.236559139784944</v>
      </c>
      <c r="AJ7" s="30" t="e">
        <f t="shared" ref="AJ7:AK7" si="39">(AJ6/AJ5)*100</f>
        <v>#DIV/0!</v>
      </c>
      <c r="AK7" s="30">
        <f t="shared" si="39"/>
        <v>45.384615384615387</v>
      </c>
      <c r="AL7" s="54"/>
      <c r="AM7" s="30">
        <f t="shared" si="29"/>
        <v>0</v>
      </c>
      <c r="AN7" s="30">
        <f t="shared" ref="AN7:AO7" si="40">(AN6/AN5)*100</f>
        <v>0</v>
      </c>
      <c r="AO7" s="30">
        <f t="shared" si="40"/>
        <v>0</v>
      </c>
      <c r="AP7" s="30" t="e">
        <f t="shared" ref="AP7:AQ7" si="41">(AP6/AP5)*100</f>
        <v>#DIV/0!</v>
      </c>
      <c r="AQ7" s="30">
        <f t="shared" si="41"/>
        <v>0</v>
      </c>
    </row>
    <row r="8" spans="1:43" s="6" customFormat="1">
      <c r="A8" s="37" t="s">
        <v>0</v>
      </c>
      <c r="B8" s="37"/>
      <c r="C8" s="35"/>
      <c r="D8" s="35"/>
      <c r="E8" s="35"/>
      <c r="F8" s="35"/>
      <c r="G8" s="35"/>
      <c r="H8" s="70"/>
      <c r="I8" s="35">
        <v>609</v>
      </c>
      <c r="J8" s="35"/>
      <c r="K8" s="35"/>
      <c r="L8" s="35"/>
      <c r="M8" s="35">
        <v>2067</v>
      </c>
      <c r="N8" s="70"/>
      <c r="O8" s="35">
        <v>1764</v>
      </c>
      <c r="P8" s="35"/>
      <c r="Q8" s="35"/>
      <c r="R8" s="35"/>
      <c r="S8" s="35">
        <v>3292</v>
      </c>
      <c r="T8" s="70"/>
      <c r="U8" s="35">
        <v>1234</v>
      </c>
      <c r="V8" s="35"/>
      <c r="W8" s="35"/>
      <c r="X8" s="35"/>
      <c r="Y8" s="35">
        <v>2010</v>
      </c>
      <c r="Z8" s="70"/>
      <c r="AA8" s="35"/>
      <c r="AB8" s="35"/>
      <c r="AC8" s="35"/>
      <c r="AD8" s="35"/>
      <c r="AE8" s="35">
        <v>20</v>
      </c>
      <c r="AF8" s="70"/>
      <c r="AG8" s="35"/>
      <c r="AH8" s="35"/>
      <c r="AI8" s="35"/>
      <c r="AJ8" s="35"/>
      <c r="AK8" s="35"/>
      <c r="AL8" s="70"/>
      <c r="AM8" s="35"/>
      <c r="AN8" s="35"/>
      <c r="AO8" s="35"/>
      <c r="AP8" s="35"/>
      <c r="AQ8" s="35"/>
    </row>
    <row r="9" spans="1:43" s="6" customFormat="1">
      <c r="A9" s="37" t="s">
        <v>1</v>
      </c>
      <c r="B9" s="37"/>
      <c r="C9" s="35"/>
      <c r="D9" s="35"/>
      <c r="E9" s="35"/>
      <c r="F9" s="35"/>
      <c r="G9" s="35"/>
      <c r="H9" s="70"/>
      <c r="I9" s="35"/>
      <c r="J9" s="35"/>
      <c r="K9" s="35"/>
      <c r="L9" s="35"/>
      <c r="M9" s="35"/>
      <c r="N9" s="70"/>
      <c r="O9" s="35"/>
      <c r="P9" s="35"/>
      <c r="Q9" s="35"/>
      <c r="R9" s="35"/>
      <c r="S9" s="35"/>
      <c r="T9" s="70"/>
      <c r="U9" s="35"/>
      <c r="V9" s="35"/>
      <c r="W9" s="35"/>
      <c r="X9" s="35"/>
      <c r="Y9" s="35"/>
      <c r="Z9" s="70"/>
      <c r="AA9" s="35"/>
      <c r="AB9" s="35"/>
      <c r="AC9" s="35"/>
      <c r="AD9" s="35"/>
      <c r="AE9" s="35"/>
      <c r="AF9" s="70"/>
      <c r="AG9" s="35"/>
      <c r="AH9" s="35"/>
      <c r="AI9" s="35"/>
      <c r="AJ9" s="35"/>
      <c r="AK9" s="35"/>
      <c r="AL9" s="70"/>
      <c r="AM9" s="35"/>
      <c r="AN9" s="35"/>
      <c r="AO9" s="35"/>
      <c r="AP9" s="35"/>
      <c r="AQ9" s="35"/>
    </row>
    <row r="10" spans="1:43" s="6" customFormat="1">
      <c r="A10" s="37" t="s">
        <v>15</v>
      </c>
      <c r="B10" s="37"/>
      <c r="C10" s="35"/>
      <c r="D10" s="35"/>
      <c r="E10" s="35"/>
      <c r="F10" s="35"/>
      <c r="G10" s="35"/>
      <c r="H10" s="70"/>
      <c r="I10" s="35"/>
      <c r="J10" s="35"/>
      <c r="K10" s="35"/>
      <c r="L10" s="35"/>
      <c r="M10" s="35"/>
      <c r="N10" s="70"/>
      <c r="O10" s="35"/>
      <c r="P10" s="35"/>
      <c r="Q10" s="35"/>
      <c r="R10" s="35"/>
      <c r="S10" s="35"/>
      <c r="T10" s="70"/>
      <c r="U10" s="35"/>
      <c r="V10" s="35"/>
      <c r="W10" s="35"/>
      <c r="X10" s="35"/>
      <c r="Y10" s="35"/>
      <c r="Z10" s="70"/>
      <c r="AA10" s="35"/>
      <c r="AB10" s="35"/>
      <c r="AC10" s="35"/>
      <c r="AD10" s="35"/>
      <c r="AE10" s="35"/>
      <c r="AF10" s="70"/>
      <c r="AG10" s="35"/>
      <c r="AH10" s="35"/>
      <c r="AI10" s="35"/>
      <c r="AJ10" s="35"/>
      <c r="AK10" s="35"/>
      <c r="AL10" s="70"/>
      <c r="AM10" s="35"/>
      <c r="AN10" s="35"/>
      <c r="AO10" s="35"/>
      <c r="AP10" s="35"/>
      <c r="AQ10" s="35"/>
    </row>
    <row r="11" spans="1:43" s="6" customFormat="1">
      <c r="A11" s="37" t="s">
        <v>2</v>
      </c>
      <c r="B11" s="37"/>
      <c r="C11" s="35"/>
      <c r="D11" s="35"/>
      <c r="E11" s="35"/>
      <c r="F11" s="35"/>
      <c r="G11" s="35">
        <v>3</v>
      </c>
      <c r="H11" s="70"/>
      <c r="I11" s="35">
        <v>199</v>
      </c>
      <c r="J11" s="35">
        <v>369</v>
      </c>
      <c r="K11" s="35">
        <v>347</v>
      </c>
      <c r="L11" s="35"/>
      <c r="M11" s="35">
        <v>313</v>
      </c>
      <c r="N11" s="70"/>
      <c r="O11" s="35">
        <v>83</v>
      </c>
      <c r="P11" s="35">
        <v>396</v>
      </c>
      <c r="Q11" s="35">
        <v>474</v>
      </c>
      <c r="R11" s="35"/>
      <c r="S11" s="35">
        <v>673</v>
      </c>
      <c r="T11" s="70"/>
      <c r="U11" s="35"/>
      <c r="V11" s="35">
        <v>445</v>
      </c>
      <c r="W11" s="35">
        <v>475</v>
      </c>
      <c r="X11" s="35"/>
      <c r="Y11" s="35">
        <v>511</v>
      </c>
      <c r="Z11" s="70"/>
      <c r="AA11" s="35"/>
      <c r="AB11" s="35"/>
      <c r="AC11" s="35"/>
      <c r="AD11" s="35"/>
      <c r="AE11" s="35"/>
      <c r="AF11" s="70"/>
      <c r="AG11" s="35"/>
      <c r="AH11" s="35"/>
      <c r="AI11" s="35"/>
      <c r="AJ11" s="35"/>
      <c r="AK11" s="35"/>
      <c r="AL11" s="70"/>
      <c r="AM11" s="35"/>
      <c r="AN11" s="35"/>
      <c r="AO11" s="35"/>
      <c r="AP11" s="35"/>
      <c r="AQ11" s="35"/>
    </row>
    <row r="12" spans="1:43" s="6" customFormat="1">
      <c r="A12" s="37" t="s">
        <v>3</v>
      </c>
      <c r="B12" s="37"/>
      <c r="C12" s="35"/>
      <c r="D12" s="35"/>
      <c r="E12" s="35"/>
      <c r="F12" s="35"/>
      <c r="G12" s="35"/>
      <c r="H12" s="70"/>
      <c r="I12" s="35">
        <v>204</v>
      </c>
      <c r="J12" s="35">
        <v>315</v>
      </c>
      <c r="K12" s="35">
        <v>516</v>
      </c>
      <c r="L12" s="35"/>
      <c r="M12" s="35">
        <v>678</v>
      </c>
      <c r="N12" s="70"/>
      <c r="O12" s="35">
        <v>449</v>
      </c>
      <c r="P12" s="35">
        <v>407</v>
      </c>
      <c r="Q12" s="35">
        <v>465</v>
      </c>
      <c r="R12" s="35"/>
      <c r="S12" s="35">
        <v>919</v>
      </c>
      <c r="T12" s="70"/>
      <c r="U12" s="35">
        <v>408</v>
      </c>
      <c r="V12" s="35">
        <v>441</v>
      </c>
      <c r="W12" s="35">
        <v>394</v>
      </c>
      <c r="X12" s="35"/>
      <c r="Y12" s="35">
        <v>527</v>
      </c>
      <c r="Z12" s="70"/>
      <c r="AA12" s="35"/>
      <c r="AB12" s="35"/>
      <c r="AC12" s="35"/>
      <c r="AD12" s="35"/>
      <c r="AE12" s="35"/>
      <c r="AF12" s="70"/>
      <c r="AG12" s="35"/>
      <c r="AH12" s="35"/>
      <c r="AI12" s="35"/>
      <c r="AJ12" s="35"/>
      <c r="AK12" s="35">
        <v>0</v>
      </c>
      <c r="AL12" s="70"/>
      <c r="AM12" s="35"/>
      <c r="AN12" s="35"/>
      <c r="AO12" s="35"/>
      <c r="AP12" s="35"/>
      <c r="AQ12" s="35"/>
    </row>
    <row r="13" spans="1:43" s="6" customFormat="1">
      <c r="A13" s="37" t="s">
        <v>4</v>
      </c>
      <c r="B13" s="37"/>
      <c r="C13" s="35">
        <v>8</v>
      </c>
      <c r="D13" s="35">
        <v>11</v>
      </c>
      <c r="E13" s="35">
        <v>11</v>
      </c>
      <c r="F13" s="35"/>
      <c r="G13" s="35"/>
      <c r="H13" s="70"/>
      <c r="I13" s="35">
        <v>14</v>
      </c>
      <c r="J13" s="35">
        <v>27</v>
      </c>
      <c r="K13" s="35">
        <v>54</v>
      </c>
      <c r="L13" s="35"/>
      <c r="M13" s="35"/>
      <c r="N13" s="70"/>
      <c r="O13" s="35">
        <v>1</v>
      </c>
      <c r="P13" s="35">
        <v>6</v>
      </c>
      <c r="Q13" s="35">
        <v>7</v>
      </c>
      <c r="R13" s="35"/>
      <c r="S13" s="35"/>
      <c r="T13" s="70"/>
      <c r="U13" s="35">
        <v>214</v>
      </c>
      <c r="V13" s="35">
        <v>282</v>
      </c>
      <c r="W13" s="35">
        <v>376</v>
      </c>
      <c r="X13" s="35"/>
      <c r="Y13" s="35">
        <v>433</v>
      </c>
      <c r="Z13" s="70"/>
      <c r="AA13" s="35"/>
      <c r="AB13" s="35"/>
      <c r="AC13" s="35"/>
      <c r="AD13" s="35"/>
      <c r="AE13" s="35"/>
      <c r="AF13" s="70"/>
      <c r="AG13" s="35">
        <v>33</v>
      </c>
      <c r="AH13" s="35">
        <v>23</v>
      </c>
      <c r="AI13" s="35">
        <v>43</v>
      </c>
      <c r="AJ13" s="35"/>
      <c r="AK13" s="35">
        <v>59</v>
      </c>
      <c r="AL13" s="70"/>
      <c r="AM13" s="35"/>
      <c r="AN13" s="35"/>
      <c r="AO13" s="35"/>
      <c r="AP13" s="35"/>
      <c r="AQ13" s="35"/>
    </row>
    <row r="14" spans="1:43" s="6" customFormat="1">
      <c r="A14" s="37" t="s">
        <v>5</v>
      </c>
      <c r="B14" s="37"/>
      <c r="C14" s="35"/>
      <c r="D14" s="35"/>
      <c r="E14" s="35"/>
      <c r="F14" s="35"/>
      <c r="G14" s="35"/>
      <c r="H14" s="70"/>
      <c r="I14" s="35"/>
      <c r="J14" s="35"/>
      <c r="K14" s="35"/>
      <c r="L14" s="35"/>
      <c r="M14" s="35"/>
      <c r="N14" s="70"/>
      <c r="O14" s="35"/>
      <c r="P14" s="35"/>
      <c r="Q14" s="35"/>
      <c r="R14" s="35"/>
      <c r="S14" s="35"/>
      <c r="T14" s="70"/>
      <c r="U14" s="35"/>
      <c r="V14" s="35"/>
      <c r="W14" s="35"/>
      <c r="X14" s="35"/>
      <c r="Y14" s="35"/>
      <c r="Z14" s="70"/>
      <c r="AA14" s="35"/>
      <c r="AB14" s="35"/>
      <c r="AC14" s="35"/>
      <c r="AD14" s="35"/>
      <c r="AE14" s="35"/>
      <c r="AF14" s="70"/>
      <c r="AG14" s="35"/>
      <c r="AH14" s="35"/>
      <c r="AI14" s="35"/>
      <c r="AJ14" s="35"/>
      <c r="AK14" s="35"/>
      <c r="AL14" s="70"/>
      <c r="AM14" s="35"/>
      <c r="AN14" s="35"/>
      <c r="AO14" s="35"/>
      <c r="AP14" s="35"/>
      <c r="AQ14" s="35"/>
    </row>
    <row r="15" spans="1:43" s="6" customFormat="1">
      <c r="A15" s="37" t="s">
        <v>6</v>
      </c>
      <c r="B15" s="37"/>
      <c r="C15" s="35"/>
      <c r="D15" s="35"/>
      <c r="E15" s="35"/>
      <c r="F15" s="35"/>
      <c r="G15" s="35"/>
      <c r="H15" s="70"/>
      <c r="I15" s="35"/>
      <c r="J15" s="35"/>
      <c r="K15" s="35"/>
      <c r="L15" s="35"/>
      <c r="M15" s="35"/>
      <c r="N15" s="70"/>
      <c r="O15" s="35"/>
      <c r="P15" s="35"/>
      <c r="Q15" s="35"/>
      <c r="R15" s="35"/>
      <c r="S15" s="35"/>
      <c r="T15" s="70"/>
      <c r="U15" s="35"/>
      <c r="V15" s="35"/>
      <c r="W15" s="35"/>
      <c r="X15" s="35"/>
      <c r="Y15" s="35"/>
      <c r="Z15" s="70"/>
      <c r="AA15" s="35"/>
      <c r="AB15" s="35"/>
      <c r="AC15" s="35"/>
      <c r="AD15" s="35"/>
      <c r="AE15" s="35"/>
      <c r="AF15" s="70"/>
      <c r="AG15" s="35"/>
      <c r="AH15" s="35"/>
      <c r="AI15" s="35"/>
      <c r="AJ15" s="35"/>
      <c r="AK15" s="35"/>
      <c r="AL15" s="70"/>
      <c r="AM15" s="35"/>
      <c r="AN15" s="35"/>
      <c r="AO15" s="35"/>
      <c r="AP15" s="35"/>
      <c r="AQ15" s="35"/>
    </row>
    <row r="16" spans="1:43" s="6" customFormat="1">
      <c r="A16" s="37" t="s">
        <v>7</v>
      </c>
      <c r="B16" s="37"/>
      <c r="C16" s="35"/>
      <c r="D16" s="35"/>
      <c r="E16" s="35"/>
      <c r="F16" s="35"/>
      <c r="G16" s="35"/>
      <c r="H16" s="70"/>
      <c r="I16" s="35"/>
      <c r="J16" s="35"/>
      <c r="K16" s="35"/>
      <c r="L16" s="35"/>
      <c r="M16" s="35"/>
      <c r="N16" s="70"/>
      <c r="O16" s="35"/>
      <c r="P16" s="35"/>
      <c r="Q16" s="35"/>
      <c r="R16" s="35"/>
      <c r="S16" s="35"/>
      <c r="T16" s="70"/>
      <c r="U16" s="35"/>
      <c r="V16" s="35"/>
      <c r="W16" s="35"/>
      <c r="X16" s="35"/>
      <c r="Y16" s="35"/>
      <c r="Z16" s="70"/>
      <c r="AA16" s="35"/>
      <c r="AB16" s="35"/>
      <c r="AC16" s="35"/>
      <c r="AD16" s="35"/>
      <c r="AE16" s="35"/>
      <c r="AF16" s="70"/>
      <c r="AG16" s="35"/>
      <c r="AH16" s="35"/>
      <c r="AI16" s="35"/>
      <c r="AJ16" s="35"/>
      <c r="AK16" s="35"/>
      <c r="AL16" s="70"/>
      <c r="AM16" s="35"/>
      <c r="AN16" s="35"/>
      <c r="AO16" s="35"/>
      <c r="AP16" s="35"/>
      <c r="AQ16" s="35"/>
    </row>
    <row r="17" spans="1:43" s="6" customFormat="1">
      <c r="A17" s="37" t="s">
        <v>8</v>
      </c>
      <c r="B17" s="37"/>
      <c r="C17" s="35"/>
      <c r="D17" s="35"/>
      <c r="E17" s="35"/>
      <c r="F17" s="35"/>
      <c r="G17" s="35"/>
      <c r="H17" s="70"/>
      <c r="I17" s="35"/>
      <c r="J17" s="35"/>
      <c r="K17" s="35"/>
      <c r="L17" s="35"/>
      <c r="M17" s="35"/>
      <c r="N17" s="70"/>
      <c r="O17" s="35"/>
      <c r="P17" s="35"/>
      <c r="Q17" s="35"/>
      <c r="R17" s="35"/>
      <c r="S17" s="35"/>
      <c r="T17" s="70"/>
      <c r="U17" s="35"/>
      <c r="V17" s="35"/>
      <c r="W17" s="35"/>
      <c r="X17" s="35"/>
      <c r="Y17" s="35"/>
      <c r="Z17" s="70"/>
      <c r="AA17" s="35"/>
      <c r="AB17" s="35"/>
      <c r="AC17" s="35"/>
      <c r="AD17" s="35"/>
      <c r="AE17" s="35"/>
      <c r="AF17" s="70"/>
      <c r="AG17" s="35"/>
      <c r="AH17" s="35"/>
      <c r="AI17" s="35"/>
      <c r="AJ17" s="35"/>
      <c r="AK17" s="35"/>
      <c r="AL17" s="70"/>
      <c r="AM17" s="35"/>
      <c r="AN17" s="35"/>
      <c r="AO17" s="35"/>
      <c r="AP17" s="35"/>
      <c r="AQ17" s="35"/>
    </row>
    <row r="18" spans="1:43" s="6" customFormat="1">
      <c r="A18" s="37" t="s">
        <v>9</v>
      </c>
      <c r="B18" s="37"/>
      <c r="C18" s="35"/>
      <c r="D18" s="35"/>
      <c r="E18" s="35"/>
      <c r="F18" s="35"/>
      <c r="G18" s="35">
        <v>57</v>
      </c>
      <c r="H18" s="70"/>
      <c r="I18" s="35"/>
      <c r="J18" s="35"/>
      <c r="K18" s="35"/>
      <c r="L18" s="35"/>
      <c r="M18" s="35"/>
      <c r="N18" s="70"/>
      <c r="O18" s="35"/>
      <c r="P18" s="35"/>
      <c r="Q18" s="35"/>
      <c r="R18" s="35"/>
      <c r="S18" s="35"/>
      <c r="T18" s="70"/>
      <c r="U18" s="35"/>
      <c r="V18" s="35"/>
      <c r="W18" s="35"/>
      <c r="X18" s="35"/>
      <c r="Y18" s="35"/>
      <c r="Z18" s="70"/>
      <c r="AA18" s="35"/>
      <c r="AB18" s="35"/>
      <c r="AC18" s="35"/>
      <c r="AD18" s="35"/>
      <c r="AE18" s="35"/>
      <c r="AF18" s="70"/>
      <c r="AG18" s="35"/>
      <c r="AH18" s="35"/>
      <c r="AI18" s="35"/>
      <c r="AJ18" s="35"/>
      <c r="AK18" s="35"/>
      <c r="AL18" s="70"/>
      <c r="AM18" s="35"/>
      <c r="AN18" s="35"/>
      <c r="AO18" s="35"/>
      <c r="AP18" s="35"/>
      <c r="AQ18" s="35"/>
    </row>
    <row r="19" spans="1:43" s="6" customFormat="1">
      <c r="A19" s="37" t="s">
        <v>10</v>
      </c>
      <c r="B19" s="37"/>
      <c r="C19" s="35"/>
      <c r="D19" s="35"/>
      <c r="E19" s="35"/>
      <c r="F19" s="35"/>
      <c r="G19" s="35"/>
      <c r="H19" s="70"/>
      <c r="I19" s="35"/>
      <c r="J19" s="35"/>
      <c r="K19" s="35"/>
      <c r="L19" s="35"/>
      <c r="M19" s="35"/>
      <c r="N19" s="70"/>
      <c r="O19" s="35"/>
      <c r="P19" s="35"/>
      <c r="Q19" s="35"/>
      <c r="R19" s="35"/>
      <c r="S19" s="35"/>
      <c r="T19" s="70"/>
      <c r="U19" s="35"/>
      <c r="V19" s="35"/>
      <c r="W19" s="35"/>
      <c r="X19" s="35"/>
      <c r="Y19" s="35"/>
      <c r="Z19" s="70"/>
      <c r="AA19" s="35"/>
      <c r="AB19" s="35"/>
      <c r="AC19" s="35"/>
      <c r="AD19" s="35"/>
      <c r="AE19" s="35"/>
      <c r="AF19" s="70"/>
      <c r="AG19" s="35"/>
      <c r="AH19" s="35"/>
      <c r="AI19" s="35"/>
      <c r="AJ19" s="35"/>
      <c r="AK19" s="35"/>
      <c r="AL19" s="70"/>
      <c r="AM19" s="35"/>
      <c r="AN19" s="35"/>
      <c r="AO19" s="35"/>
      <c r="AP19" s="35"/>
      <c r="AQ19" s="35"/>
    </row>
    <row r="20" spans="1:43" s="6" customFormat="1">
      <c r="A20" s="37" t="s">
        <v>11</v>
      </c>
      <c r="B20" s="37"/>
      <c r="C20" s="35"/>
      <c r="D20" s="35"/>
      <c r="E20" s="35"/>
      <c r="F20" s="35"/>
      <c r="G20" s="35"/>
      <c r="H20" s="70"/>
      <c r="I20" s="35"/>
      <c r="J20" s="35"/>
      <c r="K20" s="35"/>
      <c r="L20" s="35"/>
      <c r="M20" s="35"/>
      <c r="N20" s="70"/>
      <c r="O20" s="35"/>
      <c r="P20" s="35"/>
      <c r="Q20" s="35"/>
      <c r="R20" s="35"/>
      <c r="S20" s="35"/>
      <c r="T20" s="70"/>
      <c r="U20" s="35"/>
      <c r="V20" s="35"/>
      <c r="W20" s="35"/>
      <c r="X20" s="35"/>
      <c r="Y20" s="35"/>
      <c r="Z20" s="70"/>
      <c r="AA20" s="35"/>
      <c r="AB20" s="35"/>
      <c r="AC20" s="35"/>
      <c r="AD20" s="35"/>
      <c r="AE20" s="35"/>
      <c r="AF20" s="70"/>
      <c r="AG20" s="35"/>
      <c r="AH20" s="35"/>
      <c r="AI20" s="35"/>
      <c r="AJ20" s="35"/>
      <c r="AK20" s="35"/>
      <c r="AL20" s="70"/>
      <c r="AM20" s="35"/>
      <c r="AN20" s="35"/>
      <c r="AO20" s="35"/>
      <c r="AP20" s="35"/>
      <c r="AQ20" s="35"/>
    </row>
    <row r="21" spans="1:43" s="6" customFormat="1">
      <c r="A21" s="37" t="s">
        <v>12</v>
      </c>
      <c r="B21" s="37"/>
      <c r="C21" s="35"/>
      <c r="D21" s="35"/>
      <c r="E21" s="35"/>
      <c r="F21" s="35"/>
      <c r="G21" s="35">
        <v>44</v>
      </c>
      <c r="H21" s="70"/>
      <c r="I21" s="35"/>
      <c r="J21" s="35"/>
      <c r="K21" s="35"/>
      <c r="L21" s="35"/>
      <c r="M21" s="35">
        <v>72</v>
      </c>
      <c r="N21" s="70"/>
      <c r="O21" s="35"/>
      <c r="P21" s="35"/>
      <c r="Q21" s="35"/>
      <c r="R21" s="35"/>
      <c r="S21" s="35">
        <v>8</v>
      </c>
      <c r="T21" s="70"/>
      <c r="U21" s="35"/>
      <c r="V21" s="35"/>
      <c r="W21" s="35"/>
      <c r="X21" s="35"/>
      <c r="Y21" s="35"/>
      <c r="Z21" s="70"/>
      <c r="AA21" s="35"/>
      <c r="AB21" s="35"/>
      <c r="AC21" s="35"/>
      <c r="AD21" s="35"/>
      <c r="AE21" s="35"/>
      <c r="AF21" s="70"/>
      <c r="AG21" s="35"/>
      <c r="AH21" s="35"/>
      <c r="AI21" s="35"/>
      <c r="AJ21" s="35"/>
      <c r="AK21" s="35"/>
      <c r="AL21" s="70"/>
      <c r="AM21" s="35"/>
      <c r="AN21" s="35"/>
      <c r="AO21" s="35"/>
      <c r="AP21" s="35"/>
      <c r="AQ21" s="35"/>
    </row>
    <row r="22" spans="1:43" s="6" customFormat="1">
      <c r="A22" s="37" t="s">
        <v>13</v>
      </c>
      <c r="B22" s="37"/>
      <c r="C22" s="35"/>
      <c r="D22" s="35"/>
      <c r="E22" s="35"/>
      <c r="F22" s="35"/>
      <c r="G22" s="35"/>
      <c r="H22" s="70"/>
      <c r="I22" s="35"/>
      <c r="J22" s="35"/>
      <c r="K22" s="35"/>
      <c r="L22" s="35"/>
      <c r="M22" s="35"/>
      <c r="N22" s="70"/>
      <c r="O22" s="35"/>
      <c r="P22" s="35"/>
      <c r="Q22" s="35"/>
      <c r="R22" s="35"/>
      <c r="S22" s="35"/>
      <c r="T22" s="70"/>
      <c r="U22" s="35"/>
      <c r="V22" s="35"/>
      <c r="W22" s="35"/>
      <c r="X22" s="35"/>
      <c r="Y22" s="35"/>
      <c r="Z22" s="70"/>
      <c r="AA22" s="35"/>
      <c r="AB22" s="35"/>
      <c r="AC22" s="35"/>
      <c r="AD22" s="35"/>
      <c r="AE22" s="35"/>
      <c r="AF22" s="70"/>
      <c r="AG22" s="35"/>
      <c r="AH22" s="35"/>
      <c r="AI22" s="35"/>
      <c r="AJ22" s="35"/>
      <c r="AK22" s="35"/>
      <c r="AL22" s="70"/>
      <c r="AM22" s="35"/>
      <c r="AN22" s="35"/>
      <c r="AO22" s="35"/>
      <c r="AP22" s="35"/>
      <c r="AQ22" s="35"/>
    </row>
    <row r="23" spans="1:43" s="6" customFormat="1">
      <c r="A23" s="38" t="s">
        <v>14</v>
      </c>
      <c r="B23" s="38"/>
      <c r="C23" s="36"/>
      <c r="D23" s="36"/>
      <c r="E23" s="36"/>
      <c r="F23" s="36"/>
      <c r="G23" s="36"/>
      <c r="H23" s="71"/>
      <c r="I23" s="36">
        <v>681</v>
      </c>
      <c r="J23" s="36">
        <v>970</v>
      </c>
      <c r="K23" s="36">
        <v>1341</v>
      </c>
      <c r="L23" s="36"/>
      <c r="M23" s="36">
        <v>2051</v>
      </c>
      <c r="N23" s="71"/>
      <c r="O23" s="36">
        <v>2491</v>
      </c>
      <c r="P23" s="36">
        <v>3047</v>
      </c>
      <c r="Q23" s="36">
        <v>4020</v>
      </c>
      <c r="R23" s="36"/>
      <c r="S23" s="36">
        <v>5258</v>
      </c>
      <c r="T23" s="71"/>
      <c r="U23" s="36">
        <v>2386</v>
      </c>
      <c r="V23" s="36">
        <v>2761</v>
      </c>
      <c r="W23" s="36">
        <v>3323</v>
      </c>
      <c r="X23" s="36"/>
      <c r="Y23" s="36">
        <v>3391</v>
      </c>
      <c r="Z23" s="71"/>
      <c r="AA23" s="36"/>
      <c r="AB23" s="36"/>
      <c r="AC23" s="36"/>
      <c r="AD23" s="36"/>
      <c r="AE23" s="36"/>
      <c r="AF23" s="71"/>
      <c r="AG23" s="36"/>
      <c r="AH23" s="36"/>
      <c r="AI23" s="36"/>
      <c r="AJ23" s="36"/>
      <c r="AK23" s="36"/>
      <c r="AL23" s="71"/>
      <c r="AM23" s="36"/>
      <c r="AN23" s="35"/>
      <c r="AO23" s="35"/>
      <c r="AP23" s="35"/>
      <c r="AQ23" s="35"/>
    </row>
    <row r="24" spans="1:43">
      <c r="A24" s="27" t="s">
        <v>53</v>
      </c>
      <c r="B24" s="27"/>
      <c r="C24" s="33">
        <f>SUM(C26:C38)</f>
        <v>347</v>
      </c>
      <c r="D24" s="33">
        <f>SUM(D26:D38)</f>
        <v>64</v>
      </c>
      <c r="E24" s="33">
        <f>SUM(E26:E38)</f>
        <v>302</v>
      </c>
      <c r="F24" s="33">
        <f t="shared" ref="F24:G24" si="42">SUM(F26:F38)</f>
        <v>0</v>
      </c>
      <c r="G24" s="33">
        <f t="shared" si="42"/>
        <v>36</v>
      </c>
      <c r="H24" s="55"/>
      <c r="I24" s="33">
        <f t="shared" ref="I24:AM24" si="43">SUM(I26:I38)</f>
        <v>43774</v>
      </c>
      <c r="J24" s="33">
        <f t="shared" ref="J24:K24" si="44">SUM(J26:J38)</f>
        <v>4745</v>
      </c>
      <c r="K24" s="33">
        <f t="shared" si="44"/>
        <v>2749</v>
      </c>
      <c r="L24" s="33">
        <f t="shared" ref="L24:M24" si="45">SUM(L26:L38)</f>
        <v>0</v>
      </c>
      <c r="M24" s="33">
        <f t="shared" si="45"/>
        <v>2438</v>
      </c>
      <c r="N24" s="55"/>
      <c r="O24" s="33">
        <f t="shared" si="43"/>
        <v>27739</v>
      </c>
      <c r="P24" s="33">
        <f t="shared" ref="P24:Q24" si="46">SUM(P26:P38)</f>
        <v>8514</v>
      </c>
      <c r="Q24" s="33">
        <f t="shared" si="46"/>
        <v>10440</v>
      </c>
      <c r="R24" s="33">
        <f t="shared" ref="R24:S24" si="47">SUM(R26:R38)</f>
        <v>0</v>
      </c>
      <c r="S24" s="33">
        <f t="shared" si="47"/>
        <v>14069</v>
      </c>
      <c r="T24" s="55"/>
      <c r="U24" s="33">
        <f t="shared" si="43"/>
        <v>25307</v>
      </c>
      <c r="V24" s="33">
        <f t="shared" ref="V24:W24" si="48">SUM(V26:V38)</f>
        <v>7585</v>
      </c>
      <c r="W24" s="33">
        <f t="shared" si="48"/>
        <v>8135</v>
      </c>
      <c r="X24" s="33">
        <f t="shared" ref="X24:Y24" si="49">SUM(X26:X38)</f>
        <v>0</v>
      </c>
      <c r="Y24" s="33">
        <f t="shared" si="49"/>
        <v>9746</v>
      </c>
      <c r="Z24" s="55"/>
      <c r="AA24" s="33">
        <f t="shared" si="43"/>
        <v>790</v>
      </c>
      <c r="AB24" s="33">
        <f t="shared" ref="AB24:AC24" si="50">SUM(AB26:AB38)</f>
        <v>420</v>
      </c>
      <c r="AC24" s="33">
        <f t="shared" si="50"/>
        <v>548</v>
      </c>
      <c r="AD24" s="33">
        <f t="shared" ref="AD24:AE24" si="51">SUM(AD26:AD38)</f>
        <v>0</v>
      </c>
      <c r="AE24" s="33">
        <f t="shared" si="51"/>
        <v>800</v>
      </c>
      <c r="AF24" s="55"/>
      <c r="AG24" s="33">
        <f t="shared" si="43"/>
        <v>37</v>
      </c>
      <c r="AH24" s="33">
        <f t="shared" ref="AH24:AI24" si="52">SUM(AH26:AH38)</f>
        <v>45</v>
      </c>
      <c r="AI24" s="33">
        <f t="shared" si="52"/>
        <v>46</v>
      </c>
      <c r="AJ24" s="33">
        <f t="shared" ref="AJ24:AK24" si="53">SUM(AJ26:AJ38)</f>
        <v>0</v>
      </c>
      <c r="AK24" s="33">
        <f t="shared" si="53"/>
        <v>55</v>
      </c>
      <c r="AL24" s="55"/>
      <c r="AM24" s="33">
        <f t="shared" si="43"/>
        <v>14</v>
      </c>
      <c r="AN24" s="33">
        <f t="shared" ref="AN24:AO24" si="54">SUM(AN26:AN38)</f>
        <v>38</v>
      </c>
      <c r="AO24" s="33">
        <f t="shared" si="54"/>
        <v>47</v>
      </c>
      <c r="AP24" s="33">
        <f t="shared" ref="AP24:AQ24" si="55">SUM(AP26:AP38)</f>
        <v>0</v>
      </c>
      <c r="AQ24" s="33">
        <f t="shared" si="55"/>
        <v>8</v>
      </c>
    </row>
    <row r="25" spans="1:43">
      <c r="A25" s="26" t="s">
        <v>57</v>
      </c>
      <c r="B25" s="26"/>
      <c r="C25" s="30">
        <f>(C24/C5)*100</f>
        <v>73.361522198731492</v>
      </c>
      <c r="D25" s="30">
        <f>(D24/D5)*100</f>
        <v>16.842105263157894</v>
      </c>
      <c r="E25" s="30">
        <f>(E24/E5)*100</f>
        <v>59.215686274509807</v>
      </c>
      <c r="F25" s="30" t="e">
        <f t="shared" ref="F25:G25" si="56">(F24/F5)*100</f>
        <v>#DIV/0!</v>
      </c>
      <c r="G25" s="30">
        <f t="shared" si="56"/>
        <v>14.634146341463413</v>
      </c>
      <c r="H25" s="54"/>
      <c r="I25" s="30">
        <f t="shared" ref="I25:AM25" si="57">(I24/I5)*100</f>
        <v>81.335587803563797</v>
      </c>
      <c r="J25" s="30">
        <f t="shared" ref="J25:K25" si="58">(J24/J5)*100</f>
        <v>35.166382568739344</v>
      </c>
      <c r="K25" s="30">
        <f t="shared" si="58"/>
        <v>27.164031620553359</v>
      </c>
      <c r="L25" s="30" t="e">
        <f t="shared" ref="L25:M25" si="59">(L24/L5)*100</f>
        <v>#DIV/0!</v>
      </c>
      <c r="M25" s="30">
        <f t="shared" si="59"/>
        <v>19.876080221751184</v>
      </c>
      <c r="N25" s="54"/>
      <c r="O25" s="30">
        <f t="shared" si="57"/>
        <v>68.107935572579066</v>
      </c>
      <c r="P25" s="30">
        <f t="shared" ref="P25:Q25" si="60">(P24/P5)*100</f>
        <v>41.15827129459538</v>
      </c>
      <c r="Q25" s="30">
        <f t="shared" si="60"/>
        <v>40.817922352113229</v>
      </c>
      <c r="R25" s="30" t="e">
        <f t="shared" ref="R25:S25" si="61">(R24/R5)*100</f>
        <v>#DIV/0!</v>
      </c>
      <c r="S25" s="30">
        <f t="shared" si="61"/>
        <v>40.693604836143813</v>
      </c>
      <c r="T25" s="54"/>
      <c r="U25" s="30">
        <f t="shared" si="57"/>
        <v>65.121844522786347</v>
      </c>
      <c r="V25" s="30">
        <f t="shared" ref="V25:W25" si="62">(V24/V5)*100</f>
        <v>31.749686061113437</v>
      </c>
      <c r="W25" s="30">
        <f t="shared" si="62"/>
        <v>29.615202592012814</v>
      </c>
      <c r="X25" s="30" t="e">
        <f t="shared" ref="X25:Y25" si="63">(X24/X5)*100</f>
        <v>#DIV/0!</v>
      </c>
      <c r="Y25" s="30">
        <f t="shared" si="63"/>
        <v>30.7493295472472</v>
      </c>
      <c r="Z25" s="54"/>
      <c r="AA25" s="30">
        <f t="shared" si="57"/>
        <v>56.068133427963097</v>
      </c>
      <c r="AB25" s="30">
        <f t="shared" ref="AB25:AC25" si="64">(AB24/AB5)*100</f>
        <v>23.769100169779286</v>
      </c>
      <c r="AC25" s="30">
        <f t="shared" si="64"/>
        <v>24.486148346738158</v>
      </c>
      <c r="AD25" s="30" t="e">
        <f t="shared" ref="AD25:AE25" si="65">(AD24/AD5)*100</f>
        <v>#DIV/0!</v>
      </c>
      <c r="AE25" s="30">
        <f t="shared" si="65"/>
        <v>27.331738981892723</v>
      </c>
      <c r="AF25" s="54"/>
      <c r="AG25" s="30">
        <f t="shared" si="57"/>
        <v>52.857142857142861</v>
      </c>
      <c r="AH25" s="30">
        <f t="shared" ref="AH25:AI25" si="66">(AH24/AH5)*100</f>
        <v>59.210526315789465</v>
      </c>
      <c r="AI25" s="30">
        <f t="shared" si="66"/>
        <v>49.462365591397848</v>
      </c>
      <c r="AJ25" s="30" t="e">
        <f t="shared" ref="AJ25:AK25" si="67">(AJ24/AJ5)*100</f>
        <v>#DIV/0!</v>
      </c>
      <c r="AK25" s="30">
        <f t="shared" si="67"/>
        <v>42.307692307692307</v>
      </c>
      <c r="AL25" s="54"/>
      <c r="AM25" s="30">
        <f t="shared" si="57"/>
        <v>100</v>
      </c>
      <c r="AN25" s="30">
        <f t="shared" ref="AN25:AO25" si="68">(AN24/AN5)*100</f>
        <v>100</v>
      </c>
      <c r="AO25" s="30">
        <f t="shared" si="68"/>
        <v>100</v>
      </c>
      <c r="AP25" s="30" t="e">
        <f t="shared" ref="AP25:AQ25" si="69">(AP24/AP5)*100</f>
        <v>#DIV/0!</v>
      </c>
      <c r="AQ25" s="30">
        <f t="shared" si="69"/>
        <v>100</v>
      </c>
    </row>
    <row r="26" spans="1:43" s="6" customFormat="1">
      <c r="A26" s="16" t="s">
        <v>19</v>
      </c>
      <c r="B26" s="16"/>
      <c r="C26" s="35"/>
      <c r="D26" s="35"/>
      <c r="E26" s="35"/>
      <c r="F26" s="35"/>
      <c r="G26" s="35"/>
      <c r="H26" s="70"/>
      <c r="I26" s="35"/>
      <c r="J26" s="35"/>
      <c r="K26" s="35"/>
      <c r="L26" s="35"/>
      <c r="M26" s="35"/>
      <c r="N26" s="70"/>
      <c r="O26" s="35"/>
      <c r="P26" s="35"/>
      <c r="Q26" s="35"/>
      <c r="R26" s="35"/>
      <c r="S26" s="35"/>
      <c r="T26" s="70"/>
      <c r="U26" s="35"/>
      <c r="V26" s="35"/>
      <c r="W26" s="35"/>
      <c r="X26" s="35"/>
      <c r="Y26" s="35"/>
      <c r="Z26" s="70"/>
      <c r="AA26" s="35"/>
      <c r="AB26" s="35"/>
      <c r="AC26" s="35"/>
      <c r="AD26" s="35"/>
      <c r="AE26" s="35"/>
      <c r="AF26" s="70"/>
      <c r="AG26" s="35"/>
      <c r="AH26" s="35"/>
      <c r="AI26" s="35"/>
      <c r="AJ26" s="35"/>
      <c r="AK26" s="35"/>
      <c r="AL26" s="70"/>
      <c r="AM26" s="35"/>
      <c r="AN26" s="107"/>
      <c r="AO26" s="107"/>
      <c r="AP26" s="107"/>
      <c r="AQ26" s="107"/>
    </row>
    <row r="27" spans="1:43" s="6" customFormat="1">
      <c r="A27" s="16" t="s">
        <v>20</v>
      </c>
      <c r="B27" s="16"/>
      <c r="C27" s="35"/>
      <c r="D27" s="35"/>
      <c r="E27" s="35"/>
      <c r="F27" s="35"/>
      <c r="G27" s="35"/>
      <c r="H27" s="70"/>
      <c r="I27" s="35">
        <v>38975</v>
      </c>
      <c r="J27" s="35">
        <v>60</v>
      </c>
      <c r="K27" s="35">
        <v>194</v>
      </c>
      <c r="L27" s="35"/>
      <c r="M27" s="35">
        <v>522</v>
      </c>
      <c r="N27" s="70"/>
      <c r="O27" s="35">
        <v>22043</v>
      </c>
      <c r="P27" s="35">
        <v>414</v>
      </c>
      <c r="Q27" s="35">
        <v>569</v>
      </c>
      <c r="R27" s="35"/>
      <c r="S27" s="35">
        <v>812</v>
      </c>
      <c r="T27" s="70"/>
      <c r="U27" s="35">
        <v>20066</v>
      </c>
      <c r="V27" s="35">
        <v>1285</v>
      </c>
      <c r="W27" s="35">
        <v>1215</v>
      </c>
      <c r="X27" s="35"/>
      <c r="Y27" s="35">
        <v>1444</v>
      </c>
      <c r="Z27" s="70"/>
      <c r="AA27" s="35">
        <v>745</v>
      </c>
      <c r="AB27" s="35">
        <v>380</v>
      </c>
      <c r="AC27" s="35">
        <v>475</v>
      </c>
      <c r="AD27" s="35"/>
      <c r="AE27" s="35">
        <v>692</v>
      </c>
      <c r="AF27" s="70"/>
      <c r="AG27" s="35"/>
      <c r="AH27" s="35"/>
      <c r="AI27" s="35"/>
      <c r="AJ27" s="35"/>
      <c r="AK27" s="35"/>
      <c r="AL27" s="70"/>
      <c r="AM27" s="35"/>
      <c r="AN27" s="107"/>
      <c r="AO27" s="107"/>
      <c r="AP27" s="107"/>
      <c r="AQ27" s="107"/>
    </row>
    <row r="28" spans="1:43" s="6" customFormat="1">
      <c r="A28" s="16" t="s">
        <v>21</v>
      </c>
      <c r="B28" s="16"/>
      <c r="C28" s="35">
        <v>347</v>
      </c>
      <c r="D28" s="35">
        <v>23</v>
      </c>
      <c r="E28" s="35">
        <v>212</v>
      </c>
      <c r="F28" s="35"/>
      <c r="G28" s="35"/>
      <c r="H28" s="70"/>
      <c r="I28" s="35">
        <v>93</v>
      </c>
      <c r="J28" s="35">
        <v>62</v>
      </c>
      <c r="K28" s="35">
        <v>154</v>
      </c>
      <c r="L28" s="35"/>
      <c r="M28" s="35">
        <v>274</v>
      </c>
      <c r="N28" s="70"/>
      <c r="O28" s="35">
        <v>1260</v>
      </c>
      <c r="P28" s="35">
        <v>1500</v>
      </c>
      <c r="Q28" s="35">
        <v>1218</v>
      </c>
      <c r="R28" s="35"/>
      <c r="S28" s="35">
        <v>847</v>
      </c>
      <c r="T28" s="70"/>
      <c r="U28" s="35">
        <v>1629</v>
      </c>
      <c r="V28" s="35">
        <v>1819</v>
      </c>
      <c r="W28" s="35">
        <v>1618</v>
      </c>
      <c r="X28" s="35"/>
      <c r="Y28" s="35">
        <v>910</v>
      </c>
      <c r="Z28" s="70"/>
      <c r="AA28" s="35">
        <v>45</v>
      </c>
      <c r="AB28" s="35">
        <v>40</v>
      </c>
      <c r="AC28" s="35">
        <v>34</v>
      </c>
      <c r="AD28" s="35"/>
      <c r="AE28" s="35">
        <v>66</v>
      </c>
      <c r="AF28" s="70"/>
      <c r="AG28" s="35">
        <v>37</v>
      </c>
      <c r="AH28" s="35">
        <v>45</v>
      </c>
      <c r="AI28" s="35">
        <v>46</v>
      </c>
      <c r="AJ28" s="35"/>
      <c r="AK28" s="35"/>
      <c r="AL28" s="70"/>
      <c r="AM28" s="35"/>
      <c r="AN28" s="107"/>
      <c r="AO28" s="107"/>
      <c r="AP28" s="107"/>
      <c r="AQ28" s="107"/>
    </row>
    <row r="29" spans="1:43" s="6" customFormat="1">
      <c r="A29" s="16" t="s">
        <v>22</v>
      </c>
      <c r="B29" s="16"/>
      <c r="C29" s="35"/>
      <c r="D29" s="35">
        <v>0</v>
      </c>
      <c r="E29" s="35">
        <v>0</v>
      </c>
      <c r="F29" s="35"/>
      <c r="G29" s="35">
        <v>8</v>
      </c>
      <c r="H29" s="70"/>
      <c r="I29" s="35">
        <v>4706</v>
      </c>
      <c r="J29" s="35">
        <v>4610</v>
      </c>
      <c r="K29" s="35">
        <v>2345</v>
      </c>
      <c r="L29" s="35"/>
      <c r="M29" s="35">
        <v>1603</v>
      </c>
      <c r="N29" s="70"/>
      <c r="O29" s="35">
        <v>2209</v>
      </c>
      <c r="P29" s="35">
        <v>2992</v>
      </c>
      <c r="Q29" s="35">
        <v>3465</v>
      </c>
      <c r="R29" s="35"/>
      <c r="S29" s="35">
        <v>4196</v>
      </c>
      <c r="T29" s="70"/>
      <c r="U29" s="35">
        <v>2105</v>
      </c>
      <c r="V29" s="35">
        <v>2425</v>
      </c>
      <c r="W29" s="35">
        <v>2346</v>
      </c>
      <c r="X29" s="35"/>
      <c r="Y29" s="35">
        <v>2619</v>
      </c>
      <c r="Z29" s="70"/>
      <c r="AA29" s="35"/>
      <c r="AB29" s="35"/>
      <c r="AC29" s="35">
        <v>39</v>
      </c>
      <c r="AD29" s="35"/>
      <c r="AE29" s="35">
        <v>42</v>
      </c>
      <c r="AF29" s="70"/>
      <c r="AG29" s="35"/>
      <c r="AH29" s="35"/>
      <c r="AI29" s="35"/>
      <c r="AJ29" s="35"/>
      <c r="AK29" s="35">
        <v>55</v>
      </c>
      <c r="AL29" s="70"/>
      <c r="AM29" s="35">
        <v>14</v>
      </c>
      <c r="AN29" s="106">
        <v>38</v>
      </c>
      <c r="AO29" s="106">
        <v>47</v>
      </c>
      <c r="AP29" s="106"/>
      <c r="AQ29" s="106">
        <v>8</v>
      </c>
    </row>
    <row r="30" spans="1:43" s="6" customFormat="1">
      <c r="A30" s="16" t="s">
        <v>24</v>
      </c>
      <c r="B30" s="16"/>
      <c r="C30" s="35"/>
      <c r="D30" s="35"/>
      <c r="E30" s="35"/>
      <c r="F30" s="35"/>
      <c r="G30" s="35"/>
      <c r="H30" s="70"/>
      <c r="I30" s="35"/>
      <c r="J30" s="35"/>
      <c r="K30" s="35"/>
      <c r="L30" s="35"/>
      <c r="M30" s="35"/>
      <c r="N30" s="70"/>
      <c r="O30" s="35"/>
      <c r="P30" s="35"/>
      <c r="Q30" s="35"/>
      <c r="R30" s="35"/>
      <c r="S30" s="35"/>
      <c r="T30" s="70"/>
      <c r="U30" s="35"/>
      <c r="V30" s="35"/>
      <c r="W30" s="35"/>
      <c r="X30" s="35"/>
      <c r="Y30" s="35"/>
      <c r="Z30" s="70"/>
      <c r="AA30" s="35"/>
      <c r="AB30" s="35"/>
      <c r="AC30" s="35"/>
      <c r="AD30" s="35"/>
      <c r="AE30" s="35"/>
      <c r="AF30" s="70"/>
      <c r="AG30" s="35"/>
      <c r="AH30" s="35"/>
      <c r="AI30" s="35"/>
      <c r="AJ30" s="35"/>
      <c r="AK30" s="35"/>
      <c r="AL30" s="70"/>
      <c r="AM30" s="35"/>
      <c r="AN30" s="107"/>
      <c r="AO30" s="107"/>
      <c r="AP30" s="107"/>
      <c r="AQ30" s="107"/>
    </row>
    <row r="31" spans="1:43" s="6" customFormat="1">
      <c r="A31" s="16" t="s">
        <v>26</v>
      </c>
      <c r="B31" s="16"/>
      <c r="C31" s="35"/>
      <c r="D31" s="35"/>
      <c r="E31" s="35"/>
      <c r="F31" s="35"/>
      <c r="G31" s="35"/>
      <c r="H31" s="70"/>
      <c r="I31" s="35"/>
      <c r="J31" s="35"/>
      <c r="K31" s="35"/>
      <c r="L31" s="35"/>
      <c r="M31" s="35"/>
      <c r="N31" s="70"/>
      <c r="O31" s="35"/>
      <c r="P31" s="35"/>
      <c r="Q31" s="35"/>
      <c r="R31" s="35"/>
      <c r="S31" s="35"/>
      <c r="T31" s="70"/>
      <c r="U31" s="35"/>
      <c r="V31" s="35"/>
      <c r="W31" s="35"/>
      <c r="X31" s="35"/>
      <c r="Y31" s="35"/>
      <c r="Z31" s="70"/>
      <c r="AA31" s="35"/>
      <c r="AB31" s="35"/>
      <c r="AC31" s="35"/>
      <c r="AD31" s="35"/>
      <c r="AE31" s="35"/>
      <c r="AF31" s="70"/>
      <c r="AG31" s="35"/>
      <c r="AH31" s="35"/>
      <c r="AI31" s="35"/>
      <c r="AJ31" s="35"/>
      <c r="AK31" s="35"/>
      <c r="AL31" s="70"/>
      <c r="AM31" s="35"/>
      <c r="AN31" s="107"/>
      <c r="AO31" s="107"/>
      <c r="AP31" s="107"/>
      <c r="AQ31" s="107"/>
    </row>
    <row r="32" spans="1:43" s="6" customFormat="1">
      <c r="A32" s="16" t="s">
        <v>35</v>
      </c>
      <c r="B32" s="16"/>
      <c r="C32" s="35"/>
      <c r="D32" s="35"/>
      <c r="E32" s="35"/>
      <c r="F32" s="35"/>
      <c r="G32" s="35"/>
      <c r="H32" s="70"/>
      <c r="I32" s="35"/>
      <c r="J32" s="35"/>
      <c r="K32" s="35"/>
      <c r="L32" s="35"/>
      <c r="M32" s="35"/>
      <c r="N32" s="70"/>
      <c r="O32" s="35"/>
      <c r="P32" s="35"/>
      <c r="Q32" s="35"/>
      <c r="R32" s="35"/>
      <c r="S32" s="35"/>
      <c r="T32" s="70"/>
      <c r="U32" s="35"/>
      <c r="V32" s="35"/>
      <c r="W32" s="35"/>
      <c r="X32" s="35"/>
      <c r="Y32" s="35"/>
      <c r="Z32" s="70"/>
      <c r="AA32" s="35"/>
      <c r="AB32" s="35"/>
      <c r="AC32" s="35"/>
      <c r="AD32" s="35"/>
      <c r="AE32" s="35"/>
      <c r="AF32" s="70"/>
      <c r="AG32" s="35"/>
      <c r="AH32" s="35"/>
      <c r="AI32" s="35"/>
      <c r="AJ32" s="35"/>
      <c r="AK32" s="35"/>
      <c r="AL32" s="70"/>
      <c r="AM32" s="35"/>
      <c r="AN32" s="107"/>
      <c r="AO32" s="107"/>
      <c r="AP32" s="107"/>
      <c r="AQ32" s="107"/>
    </row>
    <row r="33" spans="1:43" s="6" customFormat="1">
      <c r="A33" s="16" t="s">
        <v>42</v>
      </c>
      <c r="B33" s="16"/>
      <c r="C33" s="35"/>
      <c r="D33" s="35"/>
      <c r="E33" s="35"/>
      <c r="F33" s="35"/>
      <c r="G33" s="35"/>
      <c r="H33" s="70"/>
      <c r="I33" s="35"/>
      <c r="J33" s="35"/>
      <c r="K33" s="35"/>
      <c r="L33" s="35"/>
      <c r="M33" s="35"/>
      <c r="N33" s="70"/>
      <c r="O33" s="35"/>
      <c r="P33" s="35"/>
      <c r="Q33" s="35"/>
      <c r="R33" s="35"/>
      <c r="S33" s="35"/>
      <c r="T33" s="70"/>
      <c r="U33" s="35"/>
      <c r="V33" s="35"/>
      <c r="W33" s="35"/>
      <c r="X33" s="35"/>
      <c r="Y33" s="35"/>
      <c r="Z33" s="70"/>
      <c r="AA33" s="35"/>
      <c r="AB33" s="35"/>
      <c r="AC33" s="35"/>
      <c r="AD33" s="35"/>
      <c r="AE33" s="35"/>
      <c r="AF33" s="70"/>
      <c r="AG33" s="35"/>
      <c r="AH33" s="35"/>
      <c r="AI33" s="35"/>
      <c r="AJ33" s="35"/>
      <c r="AK33" s="35"/>
      <c r="AL33" s="70"/>
      <c r="AM33" s="35"/>
      <c r="AN33" s="107"/>
      <c r="AO33" s="107"/>
      <c r="AP33" s="107"/>
      <c r="AQ33" s="107"/>
    </row>
    <row r="34" spans="1:43" s="6" customFormat="1">
      <c r="A34" s="16" t="s">
        <v>41</v>
      </c>
      <c r="B34" s="16"/>
      <c r="C34" s="35"/>
      <c r="D34" s="35"/>
      <c r="E34" s="35"/>
      <c r="F34" s="35"/>
      <c r="G34" s="35"/>
      <c r="H34" s="70"/>
      <c r="I34" s="35"/>
      <c r="J34" s="35"/>
      <c r="K34" s="35"/>
      <c r="L34" s="35"/>
      <c r="M34" s="35"/>
      <c r="N34" s="70"/>
      <c r="O34" s="35"/>
      <c r="P34" s="35"/>
      <c r="Q34" s="35"/>
      <c r="R34" s="35"/>
      <c r="S34" s="35"/>
      <c r="T34" s="70"/>
      <c r="U34" s="35"/>
      <c r="V34" s="35"/>
      <c r="W34" s="35"/>
      <c r="X34" s="35"/>
      <c r="Y34" s="35"/>
      <c r="Z34" s="70"/>
      <c r="AA34" s="35"/>
      <c r="AB34" s="35"/>
      <c r="AC34" s="35"/>
      <c r="AD34" s="35"/>
      <c r="AE34" s="35"/>
      <c r="AF34" s="70"/>
      <c r="AG34" s="35"/>
      <c r="AH34" s="35"/>
      <c r="AI34" s="35"/>
      <c r="AJ34" s="35"/>
      <c r="AK34" s="35"/>
      <c r="AL34" s="70"/>
      <c r="AM34" s="35"/>
      <c r="AN34" s="107"/>
      <c r="AO34" s="107"/>
      <c r="AP34" s="107"/>
      <c r="AQ34" s="107"/>
    </row>
    <row r="35" spans="1:43" s="6" customFormat="1">
      <c r="A35" s="16" t="s">
        <v>45</v>
      </c>
      <c r="B35" s="16"/>
      <c r="C35" s="35"/>
      <c r="D35" s="35">
        <v>33</v>
      </c>
      <c r="E35" s="35">
        <v>37</v>
      </c>
      <c r="F35" s="35"/>
      <c r="G35" s="35">
        <v>28</v>
      </c>
      <c r="H35" s="70"/>
      <c r="I35" s="35"/>
      <c r="J35" s="35">
        <v>8</v>
      </c>
      <c r="K35" s="35">
        <v>19</v>
      </c>
      <c r="L35" s="35"/>
      <c r="M35" s="35">
        <v>16</v>
      </c>
      <c r="N35" s="70"/>
      <c r="O35" s="35"/>
      <c r="P35" s="35"/>
      <c r="Q35" s="35"/>
      <c r="R35" s="35"/>
      <c r="S35" s="35"/>
      <c r="T35" s="70"/>
      <c r="U35" s="35"/>
      <c r="V35" s="35">
        <v>1</v>
      </c>
      <c r="W35" s="35">
        <v>20</v>
      </c>
      <c r="X35" s="35"/>
      <c r="Y35" s="35">
        <v>11</v>
      </c>
      <c r="Z35" s="70"/>
      <c r="AA35" s="35"/>
      <c r="AB35" s="35"/>
      <c r="AC35" s="35"/>
      <c r="AD35" s="35"/>
      <c r="AE35" s="35"/>
      <c r="AF35" s="70"/>
      <c r="AG35" s="35"/>
      <c r="AH35" s="35"/>
      <c r="AI35" s="35"/>
      <c r="AJ35" s="35"/>
      <c r="AK35" s="35"/>
      <c r="AL35" s="70"/>
      <c r="AM35" s="35"/>
      <c r="AN35" s="107"/>
      <c r="AO35" s="107"/>
      <c r="AP35" s="107"/>
      <c r="AQ35" s="107"/>
    </row>
    <row r="36" spans="1:43" s="6" customFormat="1">
      <c r="A36" s="16" t="s">
        <v>49</v>
      </c>
      <c r="B36" s="16"/>
      <c r="C36" s="35"/>
      <c r="D36" s="35">
        <v>8</v>
      </c>
      <c r="E36" s="35">
        <v>53</v>
      </c>
      <c r="F36" s="35"/>
      <c r="G36" s="35"/>
      <c r="H36" s="70"/>
      <c r="I36" s="35"/>
      <c r="J36" s="35">
        <v>5</v>
      </c>
      <c r="K36" s="35">
        <v>37</v>
      </c>
      <c r="L36" s="35"/>
      <c r="M36" s="35">
        <v>23</v>
      </c>
      <c r="N36" s="70"/>
      <c r="O36" s="35">
        <v>2227</v>
      </c>
      <c r="P36" s="35">
        <v>3608</v>
      </c>
      <c r="Q36" s="35">
        <v>5188</v>
      </c>
      <c r="R36" s="35"/>
      <c r="S36" s="35">
        <v>8214</v>
      </c>
      <c r="T36" s="70"/>
      <c r="U36" s="35">
        <v>1507</v>
      </c>
      <c r="V36" s="35">
        <v>2048</v>
      </c>
      <c r="W36" s="35">
        <v>2936</v>
      </c>
      <c r="X36" s="35"/>
      <c r="Y36" s="35">
        <v>4762</v>
      </c>
      <c r="Z36" s="70"/>
      <c r="AA36" s="35"/>
      <c r="AB36" s="35"/>
      <c r="AC36" s="35"/>
      <c r="AD36" s="35"/>
      <c r="AE36" s="35"/>
      <c r="AF36" s="70"/>
      <c r="AG36" s="35"/>
      <c r="AH36" s="35"/>
      <c r="AI36" s="35"/>
      <c r="AJ36" s="35"/>
      <c r="AK36" s="35"/>
      <c r="AL36" s="70"/>
      <c r="AM36" s="35"/>
      <c r="AN36" s="107"/>
      <c r="AO36" s="107"/>
      <c r="AP36" s="107"/>
      <c r="AQ36" s="107"/>
    </row>
    <row r="37" spans="1:43" s="6" customFormat="1">
      <c r="A37" s="16" t="s">
        <v>16</v>
      </c>
      <c r="B37" s="16"/>
      <c r="C37" s="35"/>
      <c r="D37" s="35"/>
      <c r="E37" s="35"/>
      <c r="F37" s="35"/>
      <c r="G37" s="35"/>
      <c r="H37" s="70"/>
      <c r="I37" s="35"/>
      <c r="J37" s="35"/>
      <c r="K37" s="35"/>
      <c r="L37" s="35"/>
      <c r="M37" s="35"/>
      <c r="N37" s="70"/>
      <c r="O37" s="35"/>
      <c r="P37" s="35"/>
      <c r="Q37" s="35"/>
      <c r="R37" s="35"/>
      <c r="S37" s="35"/>
      <c r="T37" s="70"/>
      <c r="U37" s="35"/>
      <c r="V37" s="35">
        <v>7</v>
      </c>
      <c r="W37" s="35"/>
      <c r="X37" s="35"/>
      <c r="Y37" s="35"/>
      <c r="Z37" s="70"/>
      <c r="AA37" s="35"/>
      <c r="AB37" s="35"/>
      <c r="AC37" s="35"/>
      <c r="AD37" s="35"/>
      <c r="AE37" s="35"/>
      <c r="AF37" s="70"/>
      <c r="AG37" s="35"/>
      <c r="AH37" s="35"/>
      <c r="AI37" s="35"/>
      <c r="AJ37" s="35"/>
      <c r="AK37" s="35"/>
      <c r="AL37" s="70"/>
      <c r="AM37" s="35"/>
      <c r="AN37" s="107"/>
      <c r="AO37" s="107"/>
      <c r="AP37" s="107"/>
      <c r="AQ37" s="107"/>
    </row>
    <row r="38" spans="1:43" s="6" customFormat="1">
      <c r="A38" s="17" t="s">
        <v>52</v>
      </c>
      <c r="B38" s="17"/>
      <c r="C38" s="36"/>
      <c r="D38" s="36"/>
      <c r="E38" s="36"/>
      <c r="F38" s="36"/>
      <c r="G38" s="36"/>
      <c r="H38" s="71"/>
      <c r="I38" s="36"/>
      <c r="J38" s="36"/>
      <c r="K38" s="36"/>
      <c r="L38" s="36"/>
      <c r="M38" s="36"/>
      <c r="N38" s="71"/>
      <c r="O38" s="36"/>
      <c r="P38" s="36"/>
      <c r="Q38" s="36"/>
      <c r="R38" s="36"/>
      <c r="S38" s="36"/>
      <c r="T38" s="71"/>
      <c r="U38" s="36"/>
      <c r="V38" s="36"/>
      <c r="W38" s="36"/>
      <c r="X38" s="36"/>
      <c r="Y38" s="36"/>
      <c r="Z38" s="71"/>
      <c r="AA38" s="36"/>
      <c r="AB38" s="36"/>
      <c r="AC38" s="36"/>
      <c r="AD38" s="36"/>
      <c r="AE38" s="36"/>
      <c r="AF38" s="71"/>
      <c r="AG38" s="36"/>
      <c r="AH38" s="36"/>
      <c r="AI38" s="36"/>
      <c r="AJ38" s="36"/>
      <c r="AK38" s="36"/>
      <c r="AL38" s="71"/>
      <c r="AM38" s="36"/>
      <c r="AN38" s="108"/>
      <c r="AO38" s="108"/>
      <c r="AP38" s="108"/>
      <c r="AQ38" s="108"/>
    </row>
    <row r="39" spans="1:43">
      <c r="A39" s="27" t="s">
        <v>54</v>
      </c>
      <c r="B39" s="27"/>
      <c r="C39" s="31">
        <f>SUM(C41:C52)</f>
        <v>8</v>
      </c>
      <c r="D39" s="31">
        <f>SUM(D41:D52)</f>
        <v>6</v>
      </c>
      <c r="E39" s="31">
        <f>SUM(E41:E52)</f>
        <v>18</v>
      </c>
      <c r="F39" s="31">
        <f t="shared" ref="F39:G39" si="70">SUM(F41:F52)</f>
        <v>0</v>
      </c>
      <c r="G39" s="31">
        <f t="shared" si="70"/>
        <v>45</v>
      </c>
      <c r="H39" s="53"/>
      <c r="I39" s="31">
        <f t="shared" ref="I39:AM39" si="71">SUM(I41:I52)</f>
        <v>5222</v>
      </c>
      <c r="J39" s="31">
        <f t="shared" ref="J39:K39" si="72">SUM(J41:J52)</f>
        <v>4084</v>
      </c>
      <c r="K39" s="31">
        <f t="shared" si="72"/>
        <v>2222</v>
      </c>
      <c r="L39" s="31">
        <f t="shared" ref="L39:M39" si="73">SUM(L41:L52)</f>
        <v>0</v>
      </c>
      <c r="M39" s="31">
        <f t="shared" si="73"/>
        <v>1667</v>
      </c>
      <c r="N39" s="53"/>
      <c r="O39" s="31">
        <f t="shared" si="71"/>
        <v>4487</v>
      </c>
      <c r="P39" s="31">
        <f t="shared" ref="P39:Q39" si="74">SUM(P41:P52)</f>
        <v>4713</v>
      </c>
      <c r="Q39" s="31">
        <f t="shared" si="74"/>
        <v>5930</v>
      </c>
      <c r="R39" s="31">
        <f t="shared" ref="R39:S39" si="75">SUM(R41:R52)</f>
        <v>0</v>
      </c>
      <c r="S39" s="31">
        <f t="shared" si="75"/>
        <v>5736</v>
      </c>
      <c r="T39" s="53"/>
      <c r="U39" s="31">
        <f t="shared" si="71"/>
        <v>8920</v>
      </c>
      <c r="V39" s="31">
        <f t="shared" ref="V39:W39" si="76">SUM(V41:V52)</f>
        <v>11635</v>
      </c>
      <c r="W39" s="31">
        <f t="shared" si="76"/>
        <v>13709</v>
      </c>
      <c r="X39" s="31">
        <f t="shared" ref="X39:Y39" si="77">SUM(X41:X52)</f>
        <v>0</v>
      </c>
      <c r="Y39" s="31">
        <f t="shared" si="77"/>
        <v>13365</v>
      </c>
      <c r="Z39" s="53"/>
      <c r="AA39" s="31">
        <f t="shared" si="71"/>
        <v>619</v>
      </c>
      <c r="AB39" s="31">
        <f t="shared" ref="AB39:AC39" si="78">SUM(AB41:AB52)</f>
        <v>1347</v>
      </c>
      <c r="AC39" s="31">
        <f t="shared" si="78"/>
        <v>1690</v>
      </c>
      <c r="AD39" s="31">
        <f t="shared" ref="AD39:AE39" si="79">SUM(AD41:AD52)</f>
        <v>0</v>
      </c>
      <c r="AE39" s="31">
        <f t="shared" si="79"/>
        <v>2107</v>
      </c>
      <c r="AF39" s="53"/>
      <c r="AG39" s="31">
        <f t="shared" si="71"/>
        <v>0</v>
      </c>
      <c r="AH39" s="31">
        <f t="shared" ref="AH39:AI39" si="80">SUM(AH41:AH52)</f>
        <v>8</v>
      </c>
      <c r="AI39" s="31">
        <f t="shared" si="80"/>
        <v>4</v>
      </c>
      <c r="AJ39" s="31">
        <f t="shared" ref="AJ39:AK39" si="81">SUM(AJ41:AJ52)</f>
        <v>0</v>
      </c>
      <c r="AK39" s="31">
        <f t="shared" si="81"/>
        <v>16</v>
      </c>
      <c r="AL39" s="53"/>
      <c r="AM39" s="31">
        <f t="shared" si="71"/>
        <v>0</v>
      </c>
      <c r="AN39" s="31">
        <f t="shared" ref="AN39:AO39" si="82">SUM(AN41:AN52)</f>
        <v>0</v>
      </c>
      <c r="AO39" s="31">
        <f t="shared" si="82"/>
        <v>0</v>
      </c>
      <c r="AP39" s="31"/>
      <c r="AQ39" s="31"/>
    </row>
    <row r="40" spans="1:43">
      <c r="A40" s="26" t="s">
        <v>57</v>
      </c>
      <c r="B40" s="26"/>
      <c r="C40" s="30">
        <f>(C39/C5)*100</f>
        <v>1.6913319238900635</v>
      </c>
      <c r="D40" s="30">
        <f>(D39/D5)*100</f>
        <v>1.5789473684210527</v>
      </c>
      <c r="E40" s="30">
        <f>(E39/E5)*100</f>
        <v>3.5294117647058822</v>
      </c>
      <c r="F40" s="30" t="e">
        <f t="shared" ref="F40:G40" si="83">(F39/F5)*100</f>
        <v>#DIV/0!</v>
      </c>
      <c r="G40" s="30">
        <f t="shared" si="83"/>
        <v>18.292682926829269</v>
      </c>
      <c r="H40" s="54"/>
      <c r="I40" s="30">
        <f t="shared" ref="I40:AM40" si="84">(I39/I5)*100</f>
        <v>9.7028930303424445</v>
      </c>
      <c r="J40" s="30">
        <f t="shared" ref="J40:K40" si="85">(J39/J5)*100</f>
        <v>30.26754613503298</v>
      </c>
      <c r="K40" s="30">
        <f t="shared" si="85"/>
        <v>21.956521739130437</v>
      </c>
      <c r="L40" s="30" t="e">
        <f t="shared" ref="L40:M40" si="86">(L39/L5)*100</f>
        <v>#DIV/0!</v>
      </c>
      <c r="M40" s="30">
        <f t="shared" si="86"/>
        <v>13.590412522419697</v>
      </c>
      <c r="N40" s="54"/>
      <c r="O40" s="30">
        <f t="shared" si="84"/>
        <v>11.016990768022</v>
      </c>
      <c r="P40" s="30">
        <f t="shared" ref="P40:Q40" si="87">(P39/P5)*100</f>
        <v>22.783525089432466</v>
      </c>
      <c r="Q40" s="30">
        <f t="shared" si="87"/>
        <v>23.184892677014503</v>
      </c>
      <c r="R40" s="30" t="e">
        <f t="shared" ref="R40:S40" si="88">(R39/R5)*100</f>
        <v>#DIV/0!</v>
      </c>
      <c r="S40" s="30">
        <f t="shared" si="88"/>
        <v>16.590981401671826</v>
      </c>
      <c r="T40" s="54"/>
      <c r="U40" s="30">
        <f t="shared" si="84"/>
        <v>22.953603870204063</v>
      </c>
      <c r="V40" s="30">
        <f t="shared" ref="V40:W40" si="89">(V39/V5)*100</f>
        <v>48.702385935537883</v>
      </c>
      <c r="W40" s="30">
        <f t="shared" si="89"/>
        <v>49.907168080381517</v>
      </c>
      <c r="X40" s="30" t="e">
        <f t="shared" ref="X40:Y40" si="90">(X39/X5)*100</f>
        <v>#DIV/0!</v>
      </c>
      <c r="Y40" s="30">
        <f t="shared" si="90"/>
        <v>42.167534311405589</v>
      </c>
      <c r="Z40" s="54"/>
      <c r="AA40" s="30">
        <f t="shared" si="84"/>
        <v>43.931866572036903</v>
      </c>
      <c r="AB40" s="30">
        <f t="shared" ref="AB40:AC40" si="91">(AB39/AB5)*100</f>
        <v>76.230899830220707</v>
      </c>
      <c r="AC40" s="30">
        <f t="shared" si="91"/>
        <v>75.513851653261838</v>
      </c>
      <c r="AD40" s="30" t="e">
        <f t="shared" ref="AD40:AE40" si="92">(AD39/AD5)*100</f>
        <v>#DIV/0!</v>
      </c>
      <c r="AE40" s="30">
        <f t="shared" si="92"/>
        <v>71.984967543559961</v>
      </c>
      <c r="AF40" s="54"/>
      <c r="AG40" s="30">
        <f t="shared" si="84"/>
        <v>0</v>
      </c>
      <c r="AH40" s="30">
        <f t="shared" ref="AH40:AI40" si="93">(AH39/AH5)*100</f>
        <v>10.526315789473683</v>
      </c>
      <c r="AI40" s="30">
        <f t="shared" si="93"/>
        <v>4.3010752688172049</v>
      </c>
      <c r="AJ40" s="30" t="e">
        <f t="shared" ref="AJ40:AK40" si="94">(AJ39/AJ5)*100</f>
        <v>#DIV/0!</v>
      </c>
      <c r="AK40" s="30">
        <f t="shared" si="94"/>
        <v>12.307692307692308</v>
      </c>
      <c r="AL40" s="54"/>
      <c r="AM40" s="30">
        <f t="shared" si="84"/>
        <v>0</v>
      </c>
      <c r="AN40" s="30">
        <f t="shared" ref="AN40:AO40" si="95">(AN39/AN5)*100</f>
        <v>0</v>
      </c>
      <c r="AO40" s="30">
        <f t="shared" si="95"/>
        <v>0</v>
      </c>
      <c r="AP40" s="30"/>
      <c r="AQ40" s="30"/>
    </row>
    <row r="41" spans="1:43" s="6" customFormat="1">
      <c r="A41" s="16" t="s">
        <v>27</v>
      </c>
      <c r="B41" s="16"/>
      <c r="C41" s="35"/>
      <c r="D41" s="35"/>
      <c r="E41" s="35"/>
      <c r="F41" s="35"/>
      <c r="G41" s="35"/>
      <c r="H41" s="70"/>
      <c r="I41" s="35">
        <v>4738</v>
      </c>
      <c r="J41" s="35">
        <v>3404</v>
      </c>
      <c r="K41" s="35">
        <v>1510</v>
      </c>
      <c r="L41" s="35"/>
      <c r="M41" s="35">
        <v>667</v>
      </c>
      <c r="N41" s="70"/>
      <c r="O41" s="35">
        <v>3177</v>
      </c>
      <c r="P41" s="35">
        <v>2480</v>
      </c>
      <c r="Q41" s="35">
        <v>2575</v>
      </c>
      <c r="R41" s="35"/>
      <c r="S41" s="35">
        <v>1607</v>
      </c>
      <c r="T41" s="70"/>
      <c r="U41" s="35">
        <v>1235</v>
      </c>
      <c r="V41" s="35">
        <v>1426</v>
      </c>
      <c r="W41" s="35">
        <v>1388</v>
      </c>
      <c r="X41" s="35"/>
      <c r="Y41" s="35">
        <v>760</v>
      </c>
      <c r="Z41" s="70"/>
      <c r="AA41" s="35"/>
      <c r="AB41" s="35"/>
      <c r="AC41" s="35"/>
      <c r="AD41" s="35"/>
      <c r="AE41" s="35"/>
      <c r="AF41" s="70"/>
      <c r="AG41" s="35"/>
      <c r="AH41" s="35"/>
      <c r="AI41" s="35"/>
      <c r="AJ41" s="35"/>
      <c r="AK41" s="35"/>
      <c r="AL41" s="70"/>
      <c r="AM41" s="35"/>
      <c r="AN41" s="35"/>
      <c r="AO41" s="35"/>
      <c r="AP41" s="35"/>
      <c r="AQ41" s="35"/>
    </row>
    <row r="42" spans="1:43" s="6" customFormat="1">
      <c r="A42" s="16" t="s">
        <v>28</v>
      </c>
      <c r="B42" s="16"/>
      <c r="C42" s="35"/>
      <c r="D42" s="35"/>
      <c r="E42" s="35"/>
      <c r="F42" s="35"/>
      <c r="G42" s="35"/>
      <c r="H42" s="70"/>
      <c r="I42" s="35"/>
      <c r="J42" s="35"/>
      <c r="K42" s="35"/>
      <c r="L42" s="35"/>
      <c r="M42" s="35"/>
      <c r="N42" s="70"/>
      <c r="O42" s="35"/>
      <c r="P42" s="35"/>
      <c r="Q42" s="35"/>
      <c r="R42" s="35"/>
      <c r="S42" s="35"/>
      <c r="T42" s="70"/>
      <c r="U42" s="35"/>
      <c r="V42" s="35"/>
      <c r="W42" s="35"/>
      <c r="X42" s="35"/>
      <c r="Y42" s="35"/>
      <c r="Z42" s="70"/>
      <c r="AA42" s="35"/>
      <c r="AB42" s="35"/>
      <c r="AC42" s="35"/>
      <c r="AD42" s="35"/>
      <c r="AE42" s="35"/>
      <c r="AF42" s="70"/>
      <c r="AG42" s="35"/>
      <c r="AH42" s="35"/>
      <c r="AI42" s="35"/>
      <c r="AJ42" s="35"/>
      <c r="AK42" s="35"/>
      <c r="AL42" s="70"/>
      <c r="AM42" s="35"/>
      <c r="AN42" s="35"/>
      <c r="AO42" s="35"/>
      <c r="AP42" s="35"/>
      <c r="AQ42" s="35"/>
    </row>
    <row r="43" spans="1:43" s="6" customFormat="1">
      <c r="A43" s="16" t="s">
        <v>25</v>
      </c>
      <c r="B43" s="16"/>
      <c r="C43" s="35"/>
      <c r="D43" s="35"/>
      <c r="E43" s="35"/>
      <c r="F43" s="35"/>
      <c r="G43" s="35"/>
      <c r="H43" s="70"/>
      <c r="I43" s="35"/>
      <c r="J43" s="35"/>
      <c r="K43" s="35"/>
      <c r="L43" s="35"/>
      <c r="M43" s="35"/>
      <c r="N43" s="70"/>
      <c r="O43" s="35"/>
      <c r="P43" s="35"/>
      <c r="Q43" s="35"/>
      <c r="R43" s="35"/>
      <c r="S43" s="35"/>
      <c r="T43" s="70"/>
      <c r="U43" s="35"/>
      <c r="V43" s="35"/>
      <c r="W43" s="35"/>
      <c r="X43" s="35"/>
      <c r="Y43" s="35"/>
      <c r="Z43" s="70"/>
      <c r="AA43" s="35"/>
      <c r="AB43" s="35"/>
      <c r="AC43" s="35"/>
      <c r="AD43" s="35"/>
      <c r="AE43" s="35"/>
      <c r="AF43" s="70"/>
      <c r="AG43" s="35"/>
      <c r="AH43" s="35"/>
      <c r="AI43" s="35"/>
      <c r="AJ43" s="35"/>
      <c r="AK43" s="35"/>
      <c r="AL43" s="70"/>
      <c r="AM43" s="35"/>
      <c r="AN43" s="35"/>
      <c r="AO43" s="35"/>
      <c r="AP43" s="35"/>
      <c r="AQ43" s="35"/>
    </row>
    <row r="44" spans="1:43" s="6" customFormat="1">
      <c r="A44" s="16" t="s">
        <v>29</v>
      </c>
      <c r="B44" s="16"/>
      <c r="C44" s="35"/>
      <c r="D44" s="35"/>
      <c r="E44" s="35"/>
      <c r="F44" s="35"/>
      <c r="G44" s="35"/>
      <c r="H44" s="70"/>
      <c r="I44" s="35"/>
      <c r="J44" s="35"/>
      <c r="K44" s="35"/>
      <c r="L44" s="35"/>
      <c r="M44" s="35">
        <v>919</v>
      </c>
      <c r="N44" s="70"/>
      <c r="O44" s="35"/>
      <c r="P44" s="35"/>
      <c r="Q44" s="35">
        <v>167</v>
      </c>
      <c r="R44" s="35"/>
      <c r="S44" s="35">
        <v>1200</v>
      </c>
      <c r="T44" s="70"/>
      <c r="U44" s="35"/>
      <c r="V44" s="35"/>
      <c r="W44" s="35">
        <v>39</v>
      </c>
      <c r="X44" s="35"/>
      <c r="Y44" s="35">
        <v>609</v>
      </c>
      <c r="Z44" s="70"/>
      <c r="AA44" s="35"/>
      <c r="AB44" s="35"/>
      <c r="AC44" s="35"/>
      <c r="AD44" s="35"/>
      <c r="AE44" s="35"/>
      <c r="AF44" s="70"/>
      <c r="AG44" s="35"/>
      <c r="AH44" s="35"/>
      <c r="AI44" s="35"/>
      <c r="AJ44" s="35"/>
      <c r="AK44" s="35"/>
      <c r="AL44" s="70"/>
      <c r="AM44" s="35"/>
      <c r="AN44" s="35"/>
      <c r="AO44" s="35"/>
      <c r="AP44" s="35"/>
      <c r="AQ44" s="35"/>
    </row>
    <row r="45" spans="1:43" s="6" customFormat="1">
      <c r="A45" s="16" t="s">
        <v>32</v>
      </c>
      <c r="B45" s="16"/>
      <c r="C45" s="35"/>
      <c r="D45" s="35"/>
      <c r="E45" s="35"/>
      <c r="F45" s="35"/>
      <c r="G45" s="35"/>
      <c r="H45" s="70"/>
      <c r="I45" s="35"/>
      <c r="J45" s="35"/>
      <c r="K45" s="35"/>
      <c r="L45" s="35"/>
      <c r="M45" s="35"/>
      <c r="N45" s="70"/>
      <c r="O45" s="35"/>
      <c r="P45" s="35"/>
      <c r="Q45" s="35"/>
      <c r="R45" s="35"/>
      <c r="S45" s="35"/>
      <c r="T45" s="70"/>
      <c r="U45" s="35"/>
      <c r="V45" s="35"/>
      <c r="W45" s="35"/>
      <c r="X45" s="35"/>
      <c r="Y45" s="35"/>
      <c r="Z45" s="70"/>
      <c r="AA45" s="35"/>
      <c r="AB45" s="35"/>
      <c r="AC45" s="35"/>
      <c r="AD45" s="35"/>
      <c r="AE45" s="35"/>
      <c r="AF45" s="70"/>
      <c r="AG45" s="35"/>
      <c r="AH45" s="35"/>
      <c r="AI45" s="35"/>
      <c r="AJ45" s="35"/>
      <c r="AK45" s="35"/>
      <c r="AL45" s="70"/>
      <c r="AM45" s="35"/>
      <c r="AN45" s="35"/>
      <c r="AO45" s="35"/>
      <c r="AP45" s="35"/>
      <c r="AQ45" s="35"/>
    </row>
    <row r="46" spans="1:43" s="6" customFormat="1">
      <c r="A46" s="16" t="s">
        <v>33</v>
      </c>
      <c r="B46" s="16"/>
      <c r="C46" s="35"/>
      <c r="D46" s="35"/>
      <c r="E46" s="35"/>
      <c r="F46" s="35"/>
      <c r="G46" s="35"/>
      <c r="H46" s="70"/>
      <c r="I46" s="35"/>
      <c r="J46" s="35"/>
      <c r="K46" s="35"/>
      <c r="L46" s="35"/>
      <c r="M46" s="35"/>
      <c r="N46" s="70"/>
      <c r="O46" s="35">
        <v>657</v>
      </c>
      <c r="P46" s="35">
        <v>1467</v>
      </c>
      <c r="Q46" s="35">
        <v>2311</v>
      </c>
      <c r="R46" s="35"/>
      <c r="S46" s="35">
        <v>2914</v>
      </c>
      <c r="T46" s="70"/>
      <c r="U46" s="35">
        <v>7419</v>
      </c>
      <c r="V46" s="35">
        <v>9816</v>
      </c>
      <c r="W46" s="35">
        <v>11810</v>
      </c>
      <c r="X46" s="35"/>
      <c r="Y46" s="35">
        <v>11996</v>
      </c>
      <c r="Z46" s="70"/>
      <c r="AA46" s="35">
        <v>619</v>
      </c>
      <c r="AB46" s="35">
        <v>1347</v>
      </c>
      <c r="AC46" s="35">
        <v>1690</v>
      </c>
      <c r="AD46" s="35"/>
      <c r="AE46" s="35">
        <v>2107</v>
      </c>
      <c r="AF46" s="70"/>
      <c r="AG46" s="35"/>
      <c r="AH46" s="35">
        <v>8</v>
      </c>
      <c r="AI46" s="35">
        <v>4</v>
      </c>
      <c r="AJ46" s="35"/>
      <c r="AK46" s="35">
        <v>16</v>
      </c>
      <c r="AL46" s="70"/>
      <c r="AM46" s="35"/>
      <c r="AN46" s="35"/>
      <c r="AO46" s="35"/>
      <c r="AP46" s="35"/>
      <c r="AQ46" s="35"/>
    </row>
    <row r="47" spans="1:43" s="6" customFormat="1">
      <c r="A47" s="16" t="s">
        <v>34</v>
      </c>
      <c r="B47" s="16"/>
      <c r="C47" s="35">
        <v>8</v>
      </c>
      <c r="D47" s="35">
        <v>6</v>
      </c>
      <c r="E47" s="35">
        <v>18</v>
      </c>
      <c r="F47" s="35"/>
      <c r="G47" s="35">
        <v>45</v>
      </c>
      <c r="H47" s="70"/>
      <c r="I47" s="35">
        <v>484</v>
      </c>
      <c r="J47" s="35">
        <v>680</v>
      </c>
      <c r="K47" s="35">
        <v>712</v>
      </c>
      <c r="L47" s="35"/>
      <c r="M47" s="35">
        <v>81</v>
      </c>
      <c r="N47" s="70"/>
      <c r="O47" s="35">
        <v>653</v>
      </c>
      <c r="P47" s="35">
        <v>766</v>
      </c>
      <c r="Q47" s="35">
        <v>877</v>
      </c>
      <c r="R47" s="35"/>
      <c r="S47" s="35">
        <v>15</v>
      </c>
      <c r="T47" s="70"/>
      <c r="U47" s="35">
        <v>266</v>
      </c>
      <c r="V47" s="35">
        <v>393</v>
      </c>
      <c r="W47" s="35">
        <v>472</v>
      </c>
      <c r="X47" s="35"/>
      <c r="Y47" s="35">
        <v>0</v>
      </c>
      <c r="Z47" s="70"/>
      <c r="AA47" s="35"/>
      <c r="AB47" s="35"/>
      <c r="AC47" s="35"/>
      <c r="AD47" s="35"/>
      <c r="AE47" s="35"/>
      <c r="AF47" s="70"/>
      <c r="AG47" s="35"/>
      <c r="AH47" s="35"/>
      <c r="AI47" s="35"/>
      <c r="AJ47" s="35"/>
      <c r="AK47" s="35"/>
      <c r="AL47" s="70"/>
      <c r="AM47" s="35"/>
      <c r="AN47" s="35"/>
      <c r="AO47" s="35"/>
      <c r="AP47" s="35"/>
      <c r="AQ47" s="35"/>
    </row>
    <row r="48" spans="1:43" s="6" customFormat="1">
      <c r="A48" s="16" t="s">
        <v>38</v>
      </c>
      <c r="B48" s="16"/>
      <c r="C48" s="35"/>
      <c r="D48" s="35"/>
      <c r="E48" s="35"/>
      <c r="F48" s="35"/>
      <c r="G48" s="35"/>
      <c r="H48" s="70"/>
      <c r="I48" s="35"/>
      <c r="J48" s="35"/>
      <c r="K48" s="35"/>
      <c r="L48" s="35"/>
      <c r="M48" s="35"/>
      <c r="N48" s="70"/>
      <c r="O48" s="35"/>
      <c r="P48" s="35"/>
      <c r="Q48" s="35"/>
      <c r="R48" s="35"/>
      <c r="S48" s="35"/>
      <c r="T48" s="70"/>
      <c r="U48" s="35"/>
      <c r="V48" s="35"/>
      <c r="W48" s="35"/>
      <c r="X48" s="35"/>
      <c r="Y48" s="35"/>
      <c r="Z48" s="70"/>
      <c r="AA48" s="35"/>
      <c r="AB48" s="35"/>
      <c r="AC48" s="35"/>
      <c r="AD48" s="35"/>
      <c r="AE48" s="35"/>
      <c r="AF48" s="70"/>
      <c r="AG48" s="35"/>
      <c r="AH48" s="35"/>
      <c r="AI48" s="35"/>
      <c r="AJ48" s="35"/>
      <c r="AK48" s="35"/>
      <c r="AL48" s="70"/>
      <c r="AM48" s="35"/>
      <c r="AN48" s="35"/>
      <c r="AO48" s="35"/>
      <c r="AP48" s="35"/>
      <c r="AQ48" s="35"/>
    </row>
    <row r="49" spans="1:43" s="6" customFormat="1">
      <c r="A49" s="16" t="s">
        <v>37</v>
      </c>
      <c r="B49" s="16"/>
      <c r="C49" s="35"/>
      <c r="D49" s="35"/>
      <c r="E49" s="35"/>
      <c r="F49" s="35"/>
      <c r="G49" s="35"/>
      <c r="H49" s="70"/>
      <c r="I49" s="35"/>
      <c r="J49" s="35"/>
      <c r="K49" s="35"/>
      <c r="L49" s="35"/>
      <c r="M49" s="35"/>
      <c r="N49" s="70"/>
      <c r="O49" s="35"/>
      <c r="P49" s="35"/>
      <c r="Q49" s="35"/>
      <c r="R49" s="35"/>
      <c r="S49" s="35"/>
      <c r="T49" s="70"/>
      <c r="U49" s="35"/>
      <c r="V49" s="35"/>
      <c r="W49" s="35"/>
      <c r="X49" s="35"/>
      <c r="Y49" s="35"/>
      <c r="Z49" s="70"/>
      <c r="AA49" s="35"/>
      <c r="AB49" s="35"/>
      <c r="AC49" s="35"/>
      <c r="AD49" s="35"/>
      <c r="AE49" s="35"/>
      <c r="AF49" s="70"/>
      <c r="AG49" s="35"/>
      <c r="AH49" s="35"/>
      <c r="AI49" s="35"/>
      <c r="AJ49" s="35"/>
      <c r="AK49" s="35"/>
      <c r="AL49" s="70"/>
      <c r="AM49" s="35"/>
      <c r="AN49" s="35"/>
      <c r="AO49" s="35"/>
      <c r="AP49" s="35"/>
      <c r="AQ49" s="35"/>
    </row>
    <row r="50" spans="1:43" s="6" customFormat="1">
      <c r="A50" s="16" t="s">
        <v>44</v>
      </c>
      <c r="B50" s="16"/>
      <c r="C50" s="35"/>
      <c r="D50" s="35"/>
      <c r="E50" s="35"/>
      <c r="F50" s="35"/>
      <c r="G50" s="35"/>
      <c r="H50" s="70"/>
      <c r="I50" s="35"/>
      <c r="J50" s="35"/>
      <c r="K50" s="35"/>
      <c r="L50" s="35"/>
      <c r="M50" s="35"/>
      <c r="N50" s="70"/>
      <c r="O50" s="35"/>
      <c r="P50" s="35"/>
      <c r="Q50" s="35"/>
      <c r="R50" s="35"/>
      <c r="S50" s="35"/>
      <c r="T50" s="70"/>
      <c r="U50" s="35"/>
      <c r="V50" s="35"/>
      <c r="W50" s="35"/>
      <c r="X50" s="35"/>
      <c r="Y50" s="35"/>
      <c r="Z50" s="70"/>
      <c r="AA50" s="35"/>
      <c r="AB50" s="35"/>
      <c r="AC50" s="35"/>
      <c r="AD50" s="35"/>
      <c r="AE50" s="35"/>
      <c r="AF50" s="70"/>
      <c r="AG50" s="35"/>
      <c r="AH50" s="35"/>
      <c r="AI50" s="35"/>
      <c r="AJ50" s="35"/>
      <c r="AK50" s="35"/>
      <c r="AL50" s="70"/>
      <c r="AM50" s="35"/>
      <c r="AN50" s="35"/>
      <c r="AO50" s="35"/>
      <c r="AP50" s="35"/>
      <c r="AQ50" s="35"/>
    </row>
    <row r="51" spans="1:43" s="6" customFormat="1">
      <c r="A51" s="16" t="s">
        <v>48</v>
      </c>
      <c r="B51" s="16"/>
      <c r="C51" s="35"/>
      <c r="D51" s="35"/>
      <c r="E51" s="35"/>
      <c r="F51" s="35"/>
      <c r="G51" s="35"/>
      <c r="H51" s="70"/>
      <c r="I51" s="35"/>
      <c r="J51" s="35"/>
      <c r="K51" s="35"/>
      <c r="L51" s="35"/>
      <c r="M51" s="35"/>
      <c r="N51" s="70"/>
      <c r="O51" s="35"/>
      <c r="P51" s="35"/>
      <c r="Q51" s="35"/>
      <c r="R51" s="35"/>
      <c r="S51" s="35"/>
      <c r="T51" s="70"/>
      <c r="U51" s="35"/>
      <c r="V51" s="35"/>
      <c r="W51" s="35"/>
      <c r="X51" s="35"/>
      <c r="Y51" s="35"/>
      <c r="Z51" s="70"/>
      <c r="AA51" s="35"/>
      <c r="AB51" s="35"/>
      <c r="AC51" s="35"/>
      <c r="AD51" s="35"/>
      <c r="AE51" s="35"/>
      <c r="AF51" s="70"/>
      <c r="AG51" s="35"/>
      <c r="AH51" s="35"/>
      <c r="AI51" s="35"/>
      <c r="AJ51" s="35"/>
      <c r="AK51" s="35"/>
      <c r="AL51" s="70"/>
      <c r="AM51" s="35"/>
      <c r="AN51" s="35"/>
      <c r="AO51" s="35"/>
      <c r="AP51" s="35"/>
      <c r="AQ51" s="35"/>
    </row>
    <row r="52" spans="1:43" s="6" customFormat="1">
      <c r="A52" s="17" t="s">
        <v>51</v>
      </c>
      <c r="B52" s="17"/>
      <c r="C52" s="36"/>
      <c r="D52" s="36"/>
      <c r="E52" s="36"/>
      <c r="F52" s="36"/>
      <c r="G52" s="36"/>
      <c r="H52" s="71"/>
      <c r="I52" s="36"/>
      <c r="J52" s="36"/>
      <c r="K52" s="36"/>
      <c r="L52" s="36"/>
      <c r="M52" s="36"/>
      <c r="N52" s="71"/>
      <c r="O52" s="36"/>
      <c r="P52" s="36"/>
      <c r="Q52" s="36"/>
      <c r="R52" s="36"/>
      <c r="S52" s="36"/>
      <c r="T52" s="71"/>
      <c r="U52" s="36"/>
      <c r="V52" s="36"/>
      <c r="W52" s="36"/>
      <c r="X52" s="36"/>
      <c r="Y52" s="36"/>
      <c r="Z52" s="71"/>
      <c r="AA52" s="36"/>
      <c r="AB52" s="36"/>
      <c r="AC52" s="36"/>
      <c r="AD52" s="36"/>
      <c r="AE52" s="36"/>
      <c r="AF52" s="71"/>
      <c r="AG52" s="36"/>
      <c r="AH52" s="36"/>
      <c r="AI52" s="36"/>
      <c r="AJ52" s="36"/>
      <c r="AK52" s="36"/>
      <c r="AL52" s="71"/>
      <c r="AM52" s="36"/>
      <c r="AN52" s="35"/>
      <c r="AO52" s="35"/>
      <c r="AP52" s="35"/>
      <c r="AQ52" s="35"/>
    </row>
    <row r="53" spans="1:43">
      <c r="A53" s="27" t="s">
        <v>55</v>
      </c>
      <c r="B53" s="27"/>
      <c r="C53" s="31">
        <f>SUM(C55:C63)</f>
        <v>109</v>
      </c>
      <c r="D53" s="31">
        <f>SUM(D55:D63)</f>
        <v>299</v>
      </c>
      <c r="E53" s="31">
        <f>SUM(E55:E63)</f>
        <v>179</v>
      </c>
      <c r="F53" s="31">
        <f t="shared" ref="F53:G53" si="96">SUM(F55:F63)</f>
        <v>0</v>
      </c>
      <c r="G53" s="31">
        <f t="shared" si="96"/>
        <v>61</v>
      </c>
      <c r="H53" s="53"/>
      <c r="I53" s="31">
        <f t="shared" ref="I53:AM53" si="97">SUM(I55:I63)</f>
        <v>3022</v>
      </c>
      <c r="J53" s="31">
        <f t="shared" ref="J53:K53" si="98">SUM(J55:J63)</f>
        <v>2983</v>
      </c>
      <c r="K53" s="31">
        <f t="shared" si="98"/>
        <v>2891</v>
      </c>
      <c r="L53" s="31">
        <f t="shared" ref="L53:M53" si="99">SUM(L55:L63)</f>
        <v>0</v>
      </c>
      <c r="M53" s="31">
        <f t="shared" si="99"/>
        <v>2980</v>
      </c>
      <c r="N53" s="53"/>
      <c r="O53" s="31">
        <f t="shared" si="97"/>
        <v>3456</v>
      </c>
      <c r="P53" s="31">
        <f t="shared" ref="P53:Q53" si="100">SUM(P55:P63)</f>
        <v>3603</v>
      </c>
      <c r="Q53" s="31">
        <f t="shared" si="100"/>
        <v>4241</v>
      </c>
      <c r="R53" s="31">
        <f t="shared" ref="R53:S53" si="101">SUM(R55:R63)</f>
        <v>0</v>
      </c>
      <c r="S53" s="31">
        <f t="shared" si="101"/>
        <v>4618</v>
      </c>
      <c r="T53" s="53"/>
      <c r="U53" s="31">
        <f t="shared" si="97"/>
        <v>197</v>
      </c>
      <c r="V53" s="31">
        <f t="shared" ref="V53:W53" si="102">SUM(V55:V63)</f>
        <v>741</v>
      </c>
      <c r="W53" s="31">
        <f t="shared" si="102"/>
        <v>1057</v>
      </c>
      <c r="X53" s="31">
        <f t="shared" ref="X53:Y53" si="103">SUM(X55:X63)</f>
        <v>0</v>
      </c>
      <c r="Y53" s="31">
        <f t="shared" si="103"/>
        <v>1712</v>
      </c>
      <c r="Z53" s="53"/>
      <c r="AA53" s="31">
        <f t="shared" si="97"/>
        <v>0</v>
      </c>
      <c r="AB53" s="31">
        <f t="shared" ref="AB53:AC53" si="104">SUM(AB55:AB63)</f>
        <v>0</v>
      </c>
      <c r="AC53" s="31">
        <f t="shared" si="104"/>
        <v>0</v>
      </c>
      <c r="AD53" s="31"/>
      <c r="AE53" s="31"/>
      <c r="AF53" s="53"/>
      <c r="AG53" s="31">
        <f t="shared" si="97"/>
        <v>0</v>
      </c>
      <c r="AH53" s="31">
        <f t="shared" ref="AH53" si="105">SUM(AH55:AH63)</f>
        <v>0</v>
      </c>
      <c r="AI53" s="31"/>
      <c r="AJ53" s="31"/>
      <c r="AK53" s="31"/>
      <c r="AL53" s="53"/>
      <c r="AM53" s="31">
        <f t="shared" si="97"/>
        <v>0</v>
      </c>
      <c r="AN53" s="31">
        <f t="shared" ref="AN53:AO53" si="106">SUM(AN55:AN63)</f>
        <v>0</v>
      </c>
      <c r="AO53" s="31">
        <f t="shared" si="106"/>
        <v>0</v>
      </c>
      <c r="AP53" s="31">
        <f t="shared" ref="AP53:AQ53" si="107">SUM(AP55:AP63)</f>
        <v>0</v>
      </c>
      <c r="AQ53" s="31">
        <f t="shared" si="107"/>
        <v>0</v>
      </c>
    </row>
    <row r="54" spans="1:43">
      <c r="A54" s="26" t="s">
        <v>57</v>
      </c>
      <c r="B54" s="26"/>
      <c r="C54" s="30">
        <f>(C53/C5)*100</f>
        <v>23.044397463002113</v>
      </c>
      <c r="D54" s="30">
        <f>(D53/D5)*100</f>
        <v>78.684210526315795</v>
      </c>
      <c r="E54" s="30">
        <f>(E53/E5)*100</f>
        <v>35.098039215686271</v>
      </c>
      <c r="F54" s="30" t="e">
        <f t="shared" ref="F54:G54" si="108">(F53/F5)*100</f>
        <v>#DIV/0!</v>
      </c>
      <c r="G54" s="30">
        <f t="shared" si="108"/>
        <v>24.796747967479675</v>
      </c>
      <c r="H54" s="54"/>
      <c r="I54" s="30">
        <f t="shared" ref="I54:AM54" si="109">(I53/I5)*100</f>
        <v>5.6151173377431762</v>
      </c>
      <c r="J54" s="30">
        <f t="shared" ref="J54:K54" si="110">(J53/J5)*100</f>
        <v>22.107759579040984</v>
      </c>
      <c r="K54" s="30">
        <f t="shared" si="110"/>
        <v>28.567193675889328</v>
      </c>
      <c r="L54" s="30" t="e">
        <f t="shared" ref="L54:M54" si="111">(L53/L5)*100</f>
        <v>#DIV/0!</v>
      </c>
      <c r="M54" s="30">
        <f t="shared" si="111"/>
        <v>24.294798630360344</v>
      </c>
      <c r="N54" s="54"/>
      <c r="O54" s="30">
        <f t="shared" si="109"/>
        <v>8.4855627578078963</v>
      </c>
      <c r="P54" s="30">
        <f t="shared" ref="P54:Q54" si="112">(P53/P5)*100</f>
        <v>17.417577105288601</v>
      </c>
      <c r="Q54" s="30">
        <f t="shared" si="112"/>
        <v>16.581303514876648</v>
      </c>
      <c r="R54" s="30" t="e">
        <f t="shared" ref="R54:S54" si="113">(R53/R5)*100</f>
        <v>#DIV/0!</v>
      </c>
      <c r="S54" s="30">
        <f t="shared" si="113"/>
        <v>13.357244092210685</v>
      </c>
      <c r="T54" s="54"/>
      <c r="U54" s="30">
        <f t="shared" si="109"/>
        <v>0.50693497336661431</v>
      </c>
      <c r="V54" s="30">
        <f t="shared" ref="V54:W54" si="114">(V53/V5)*100</f>
        <v>3.1017161992465465</v>
      </c>
      <c r="W54" s="30">
        <f t="shared" si="114"/>
        <v>3.8479740798718556</v>
      </c>
      <c r="X54" s="30" t="e">
        <f t="shared" ref="X54:Y54" si="115">(X53/X5)*100</f>
        <v>#DIV/0!</v>
      </c>
      <c r="Y54" s="30">
        <f t="shared" si="115"/>
        <v>5.4014828837356044</v>
      </c>
      <c r="Z54" s="54"/>
      <c r="AA54" s="30">
        <f t="shared" si="109"/>
        <v>0</v>
      </c>
      <c r="AB54" s="30">
        <f t="shared" ref="AB54:AC54" si="116">(AB53/AB5)*100</f>
        <v>0</v>
      </c>
      <c r="AC54" s="30">
        <f t="shared" si="116"/>
        <v>0</v>
      </c>
      <c r="AD54" s="30"/>
      <c r="AE54" s="30"/>
      <c r="AF54" s="54"/>
      <c r="AG54" s="30">
        <f t="shared" si="109"/>
        <v>0</v>
      </c>
      <c r="AH54" s="30">
        <f t="shared" ref="AH54" si="117">(AH53/AH5)*100</f>
        <v>0</v>
      </c>
      <c r="AI54" s="30"/>
      <c r="AJ54" s="30"/>
      <c r="AK54" s="30"/>
      <c r="AL54" s="54"/>
      <c r="AM54" s="30">
        <f t="shared" si="109"/>
        <v>0</v>
      </c>
      <c r="AN54" s="30">
        <f t="shared" ref="AN54:AO54" si="118">(AN53/AN5)*100</f>
        <v>0</v>
      </c>
      <c r="AO54" s="30">
        <f t="shared" si="118"/>
        <v>0</v>
      </c>
      <c r="AP54" s="30" t="e">
        <f t="shared" ref="AP54:AQ54" si="119">(AP53/AP5)*100</f>
        <v>#DIV/0!</v>
      </c>
      <c r="AQ54" s="30">
        <f t="shared" si="119"/>
        <v>0</v>
      </c>
    </row>
    <row r="55" spans="1:43" s="6" customFormat="1">
      <c r="A55" s="16" t="s">
        <v>23</v>
      </c>
      <c r="B55" s="16"/>
      <c r="C55" s="35"/>
      <c r="D55" s="35"/>
      <c r="E55" s="35"/>
      <c r="F55" s="35"/>
      <c r="G55" s="35"/>
      <c r="H55" s="70"/>
      <c r="I55" s="35">
        <v>78</v>
      </c>
      <c r="J55" s="35"/>
      <c r="K55" s="35">
        <v>66</v>
      </c>
      <c r="L55" s="35"/>
      <c r="M55" s="35">
        <v>81</v>
      </c>
      <c r="N55" s="70"/>
      <c r="O55" s="35">
        <v>472</v>
      </c>
      <c r="P55" s="35"/>
      <c r="Q55" s="35">
        <v>429</v>
      </c>
      <c r="R55" s="35"/>
      <c r="S55" s="35">
        <v>454</v>
      </c>
      <c r="T55" s="70"/>
      <c r="U55" s="35"/>
      <c r="V55" s="35"/>
      <c r="W55" s="35"/>
      <c r="X55" s="35"/>
      <c r="Y55" s="35">
        <v>0</v>
      </c>
      <c r="Z55" s="70"/>
      <c r="AA55" s="35"/>
      <c r="AB55" s="35"/>
      <c r="AC55" s="35"/>
      <c r="AD55" s="35"/>
      <c r="AE55" s="35"/>
      <c r="AF55" s="70"/>
      <c r="AG55" s="35"/>
      <c r="AH55" s="35"/>
      <c r="AI55" s="35"/>
      <c r="AJ55" s="35"/>
      <c r="AK55" s="35"/>
      <c r="AL55" s="70"/>
      <c r="AM55" s="35"/>
      <c r="AN55" s="35"/>
      <c r="AO55" s="35"/>
      <c r="AP55" s="35"/>
      <c r="AQ55" s="35"/>
    </row>
    <row r="56" spans="1:43" s="6" customFormat="1">
      <c r="A56" s="16" t="s">
        <v>31</v>
      </c>
      <c r="B56" s="16"/>
      <c r="C56" s="35"/>
      <c r="D56" s="35"/>
      <c r="E56" s="35"/>
      <c r="F56" s="35"/>
      <c r="G56" s="35"/>
      <c r="H56" s="70"/>
      <c r="I56" s="35"/>
      <c r="J56" s="35"/>
      <c r="K56" s="35"/>
      <c r="L56" s="35"/>
      <c r="M56" s="35"/>
      <c r="N56" s="70"/>
      <c r="O56" s="35"/>
      <c r="P56" s="35"/>
      <c r="Q56" s="35"/>
      <c r="R56" s="35"/>
      <c r="S56" s="35"/>
      <c r="T56" s="70"/>
      <c r="U56" s="35"/>
      <c r="V56" s="35"/>
      <c r="W56" s="35"/>
      <c r="X56" s="35"/>
      <c r="Y56" s="35"/>
      <c r="Z56" s="70"/>
      <c r="AA56" s="35"/>
      <c r="AB56" s="35"/>
      <c r="AC56" s="35"/>
      <c r="AD56" s="35"/>
      <c r="AE56" s="35"/>
      <c r="AF56" s="70"/>
      <c r="AG56" s="35"/>
      <c r="AH56" s="35"/>
      <c r="AI56" s="35"/>
      <c r="AJ56" s="35"/>
      <c r="AK56" s="35"/>
      <c r="AL56" s="70"/>
      <c r="AM56" s="35"/>
      <c r="AN56" s="35"/>
      <c r="AO56" s="35"/>
      <c r="AP56" s="35"/>
      <c r="AQ56" s="35"/>
    </row>
    <row r="57" spans="1:43" s="6" customFormat="1">
      <c r="A57" s="16" t="s">
        <v>30</v>
      </c>
      <c r="B57" s="16"/>
      <c r="C57" s="35"/>
      <c r="D57" s="35"/>
      <c r="E57" s="35"/>
      <c r="F57" s="35"/>
      <c r="G57" s="35">
        <v>8</v>
      </c>
      <c r="H57" s="70"/>
      <c r="I57" s="35">
        <v>54</v>
      </c>
      <c r="J57" s="35">
        <v>57</v>
      </c>
      <c r="K57" s="35">
        <v>93</v>
      </c>
      <c r="L57" s="35"/>
      <c r="M57" s="35">
        <v>65</v>
      </c>
      <c r="N57" s="70"/>
      <c r="O57" s="35">
        <v>35</v>
      </c>
      <c r="P57" s="35">
        <v>64</v>
      </c>
      <c r="Q57" s="35">
        <v>107</v>
      </c>
      <c r="R57" s="35"/>
      <c r="S57" s="35">
        <v>110</v>
      </c>
      <c r="T57" s="70"/>
      <c r="U57" s="35">
        <v>49</v>
      </c>
      <c r="V57" s="35">
        <v>64</v>
      </c>
      <c r="W57" s="35">
        <v>111</v>
      </c>
      <c r="X57" s="35"/>
      <c r="Y57" s="35">
        <v>106</v>
      </c>
      <c r="Z57" s="70"/>
      <c r="AA57" s="35"/>
      <c r="AB57" s="35"/>
      <c r="AC57" s="35"/>
      <c r="AD57" s="35"/>
      <c r="AE57" s="35"/>
      <c r="AF57" s="70"/>
      <c r="AG57" s="35"/>
      <c r="AH57" s="35"/>
      <c r="AI57" s="35"/>
      <c r="AJ57" s="35"/>
      <c r="AK57" s="35"/>
      <c r="AL57" s="70"/>
      <c r="AM57" s="35"/>
      <c r="AN57" s="35"/>
      <c r="AO57" s="35"/>
      <c r="AP57" s="35"/>
      <c r="AQ57" s="35"/>
    </row>
    <row r="58" spans="1:43" s="6" customFormat="1">
      <c r="A58" s="16" t="s">
        <v>39</v>
      </c>
      <c r="B58" s="16"/>
      <c r="C58" s="35"/>
      <c r="D58" s="35"/>
      <c r="E58" s="35"/>
      <c r="F58" s="35"/>
      <c r="G58" s="35"/>
      <c r="H58" s="70"/>
      <c r="I58" s="35"/>
      <c r="J58" s="35"/>
      <c r="K58" s="35"/>
      <c r="L58" s="35"/>
      <c r="M58" s="35"/>
      <c r="N58" s="70"/>
      <c r="O58" s="35"/>
      <c r="P58" s="35"/>
      <c r="Q58" s="35"/>
      <c r="R58" s="35"/>
      <c r="S58" s="35"/>
      <c r="T58" s="70"/>
      <c r="U58" s="35"/>
      <c r="V58" s="35"/>
      <c r="W58" s="35"/>
      <c r="X58" s="35"/>
      <c r="Y58" s="35"/>
      <c r="Z58" s="70"/>
      <c r="AA58" s="35"/>
      <c r="AB58" s="35"/>
      <c r="AC58" s="35"/>
      <c r="AD58" s="35"/>
      <c r="AE58" s="35"/>
      <c r="AF58" s="70"/>
      <c r="AG58" s="35"/>
      <c r="AH58" s="35"/>
      <c r="AI58" s="35"/>
      <c r="AJ58" s="35"/>
      <c r="AK58" s="35"/>
      <c r="AL58" s="70"/>
      <c r="AM58" s="35"/>
      <c r="AN58" s="35"/>
      <c r="AO58" s="35"/>
      <c r="AP58" s="35"/>
      <c r="AQ58" s="35"/>
    </row>
    <row r="59" spans="1:43" s="6" customFormat="1">
      <c r="A59" s="16" t="s">
        <v>40</v>
      </c>
      <c r="B59" s="16"/>
      <c r="C59" s="35"/>
      <c r="D59" s="35"/>
      <c r="E59" s="35"/>
      <c r="F59" s="35"/>
      <c r="G59" s="35"/>
      <c r="H59" s="70"/>
      <c r="I59" s="35"/>
      <c r="J59" s="35"/>
      <c r="K59" s="35"/>
      <c r="L59" s="35"/>
      <c r="M59" s="35"/>
      <c r="N59" s="70"/>
      <c r="O59" s="35"/>
      <c r="P59" s="35"/>
      <c r="Q59" s="35"/>
      <c r="R59" s="35"/>
      <c r="S59" s="35"/>
      <c r="T59" s="70"/>
      <c r="U59" s="35"/>
      <c r="V59" s="35"/>
      <c r="W59" s="35"/>
      <c r="X59" s="35"/>
      <c r="Y59" s="35"/>
      <c r="Z59" s="70"/>
      <c r="AA59" s="35"/>
      <c r="AB59" s="35"/>
      <c r="AC59" s="35"/>
      <c r="AD59" s="35"/>
      <c r="AE59" s="35"/>
      <c r="AF59" s="70"/>
      <c r="AG59" s="35"/>
      <c r="AH59" s="35"/>
      <c r="AI59" s="35"/>
      <c r="AJ59" s="35"/>
      <c r="AK59" s="35"/>
      <c r="AL59" s="70"/>
      <c r="AM59" s="35"/>
      <c r="AN59" s="35"/>
      <c r="AO59" s="35"/>
      <c r="AP59" s="35"/>
      <c r="AQ59" s="35"/>
    </row>
    <row r="60" spans="1:43" s="6" customFormat="1">
      <c r="A60" s="16" t="s">
        <v>43</v>
      </c>
      <c r="B60" s="16"/>
      <c r="C60" s="35"/>
      <c r="D60" s="35"/>
      <c r="E60" s="35"/>
      <c r="F60" s="35"/>
      <c r="G60" s="35">
        <v>0</v>
      </c>
      <c r="H60" s="70"/>
      <c r="I60" s="35">
        <v>2699</v>
      </c>
      <c r="J60" s="35">
        <v>2441</v>
      </c>
      <c r="K60" s="35">
        <v>2022</v>
      </c>
      <c r="L60" s="35"/>
      <c r="M60" s="35">
        <v>2038</v>
      </c>
      <c r="N60" s="70"/>
      <c r="O60" s="35">
        <v>2677</v>
      </c>
      <c r="P60" s="35">
        <v>2841</v>
      </c>
      <c r="Q60" s="35">
        <v>2745</v>
      </c>
      <c r="R60" s="35"/>
      <c r="S60" s="35">
        <v>2815</v>
      </c>
      <c r="T60" s="70"/>
      <c r="U60" s="35">
        <v>148</v>
      </c>
      <c r="V60" s="35">
        <v>199</v>
      </c>
      <c r="W60" s="35">
        <v>232</v>
      </c>
      <c r="X60" s="35"/>
      <c r="Y60" s="35">
        <v>399</v>
      </c>
      <c r="Z60" s="70"/>
      <c r="AA60" s="35"/>
      <c r="AB60" s="35"/>
      <c r="AC60" s="35"/>
      <c r="AD60" s="35"/>
      <c r="AE60" s="35"/>
      <c r="AF60" s="70"/>
      <c r="AG60" s="35"/>
      <c r="AH60" s="35"/>
      <c r="AI60" s="35"/>
      <c r="AJ60" s="35"/>
      <c r="AK60" s="35"/>
      <c r="AL60" s="70"/>
      <c r="AM60" s="35"/>
      <c r="AN60" s="35"/>
      <c r="AO60" s="35"/>
      <c r="AP60" s="35"/>
      <c r="AQ60" s="35"/>
    </row>
    <row r="61" spans="1:43" s="6" customFormat="1">
      <c r="A61" s="16" t="s">
        <v>46</v>
      </c>
      <c r="B61" s="16"/>
      <c r="C61" s="35">
        <v>109</v>
      </c>
      <c r="D61" s="35">
        <v>299</v>
      </c>
      <c r="E61" s="35">
        <v>179</v>
      </c>
      <c r="F61" s="35"/>
      <c r="G61" s="35">
        <v>53</v>
      </c>
      <c r="H61" s="70"/>
      <c r="I61" s="35">
        <v>191</v>
      </c>
      <c r="J61" s="35">
        <v>485</v>
      </c>
      <c r="K61" s="35">
        <v>710</v>
      </c>
      <c r="L61" s="35"/>
      <c r="M61" s="35">
        <v>796</v>
      </c>
      <c r="N61" s="70"/>
      <c r="O61" s="35">
        <v>272</v>
      </c>
      <c r="P61" s="35">
        <v>697</v>
      </c>
      <c r="Q61" s="35">
        <v>941</v>
      </c>
      <c r="R61" s="35"/>
      <c r="S61" s="35">
        <v>1194</v>
      </c>
      <c r="T61" s="70"/>
      <c r="U61" s="35"/>
      <c r="V61" s="35">
        <v>478</v>
      </c>
      <c r="W61" s="35">
        <v>714</v>
      </c>
      <c r="X61" s="35"/>
      <c r="Y61" s="35">
        <v>1192</v>
      </c>
      <c r="Z61" s="70"/>
      <c r="AA61" s="35"/>
      <c r="AB61" s="35"/>
      <c r="AC61" s="35"/>
      <c r="AD61" s="35"/>
      <c r="AE61" s="35"/>
      <c r="AF61" s="70"/>
      <c r="AG61" s="35"/>
      <c r="AH61" s="35"/>
      <c r="AI61" s="35"/>
      <c r="AJ61" s="35"/>
      <c r="AK61" s="35"/>
      <c r="AL61" s="70"/>
      <c r="AM61" s="35"/>
      <c r="AN61" s="35"/>
      <c r="AO61" s="35"/>
      <c r="AP61" s="35"/>
      <c r="AQ61" s="35"/>
    </row>
    <row r="62" spans="1:43" s="6" customFormat="1">
      <c r="A62" s="16" t="s">
        <v>47</v>
      </c>
      <c r="B62" s="16"/>
      <c r="C62" s="35"/>
      <c r="D62" s="35"/>
      <c r="E62" s="35"/>
      <c r="F62" s="35"/>
      <c r="G62" s="35"/>
      <c r="H62" s="70"/>
      <c r="I62" s="35"/>
      <c r="J62" s="35"/>
      <c r="K62" s="35"/>
      <c r="L62" s="35"/>
      <c r="M62" s="35"/>
      <c r="N62" s="70"/>
      <c r="O62" s="35"/>
      <c r="P62" s="35">
        <v>1</v>
      </c>
      <c r="Q62" s="35">
        <v>19</v>
      </c>
      <c r="R62" s="35"/>
      <c r="S62" s="35">
        <v>45</v>
      </c>
      <c r="T62" s="70"/>
      <c r="U62" s="35"/>
      <c r="V62" s="35"/>
      <c r="W62" s="35"/>
      <c r="X62" s="35"/>
      <c r="Y62" s="35">
        <v>15</v>
      </c>
      <c r="Z62" s="70"/>
      <c r="AA62" s="35"/>
      <c r="AB62" s="35"/>
      <c r="AC62" s="35"/>
      <c r="AD62" s="35"/>
      <c r="AE62" s="35"/>
      <c r="AF62" s="70"/>
      <c r="AG62" s="35"/>
      <c r="AH62" s="35"/>
      <c r="AI62" s="35"/>
      <c r="AJ62" s="35"/>
      <c r="AK62" s="35"/>
      <c r="AL62" s="70"/>
      <c r="AM62" s="35"/>
      <c r="AN62" s="35"/>
      <c r="AO62" s="35"/>
      <c r="AP62" s="35"/>
      <c r="AQ62" s="35"/>
    </row>
    <row r="63" spans="1:43" s="6" customFormat="1">
      <c r="A63" s="17" t="s">
        <v>50</v>
      </c>
      <c r="B63" s="17"/>
      <c r="C63" s="36"/>
      <c r="D63" s="36"/>
      <c r="E63" s="36"/>
      <c r="F63" s="36"/>
      <c r="G63" s="36"/>
      <c r="H63" s="71"/>
      <c r="I63" s="36"/>
      <c r="J63" s="36"/>
      <c r="K63" s="36"/>
      <c r="L63" s="36"/>
      <c r="M63" s="36"/>
      <c r="N63" s="71"/>
      <c r="O63" s="36"/>
      <c r="P63" s="36"/>
      <c r="Q63" s="36"/>
      <c r="R63" s="36"/>
      <c r="S63" s="36"/>
      <c r="T63" s="71"/>
      <c r="U63" s="36"/>
      <c r="V63" s="36"/>
      <c r="W63" s="36"/>
      <c r="X63" s="36"/>
      <c r="Y63" s="36"/>
      <c r="Z63" s="71"/>
      <c r="AA63" s="36"/>
      <c r="AB63" s="36"/>
      <c r="AC63" s="36"/>
      <c r="AD63" s="36"/>
      <c r="AE63" s="36"/>
      <c r="AF63" s="71"/>
      <c r="AG63" s="36"/>
      <c r="AH63" s="36"/>
      <c r="AI63" s="36"/>
      <c r="AJ63" s="36"/>
      <c r="AK63" s="36"/>
      <c r="AL63" s="71"/>
      <c r="AM63" s="36"/>
      <c r="AN63" s="35"/>
      <c r="AO63" s="35"/>
      <c r="AP63" s="35"/>
      <c r="AQ63" s="35"/>
    </row>
    <row r="64" spans="1:43" s="6" customFormat="1">
      <c r="A64" s="39" t="s">
        <v>36</v>
      </c>
      <c r="B64" s="39"/>
      <c r="C64" s="34">
        <v>1</v>
      </c>
      <c r="D64" s="34"/>
      <c r="E64" s="34"/>
      <c r="F64" s="34"/>
      <c r="G64" s="34"/>
      <c r="H64" s="72"/>
      <c r="I64" s="34">
        <v>94</v>
      </c>
      <c r="J64" s="34"/>
      <c r="K64" s="34"/>
      <c r="L64" s="34"/>
      <c r="M64" s="34"/>
      <c r="N64" s="72"/>
      <c r="O64" s="34">
        <v>258</v>
      </c>
      <c r="P64" s="34"/>
      <c r="Q64" s="34"/>
      <c r="R64" s="34"/>
      <c r="S64" s="34"/>
      <c r="T64" s="72"/>
      <c r="U64" s="34">
        <v>195</v>
      </c>
      <c r="V64" s="34"/>
      <c r="W64" s="34"/>
      <c r="X64" s="34"/>
      <c r="Y64" s="34"/>
      <c r="Z64" s="72"/>
      <c r="AA64" s="34"/>
      <c r="AB64" s="34"/>
      <c r="AC64" s="34"/>
      <c r="AD64" s="34"/>
      <c r="AE64" s="34"/>
      <c r="AF64" s="72"/>
      <c r="AG64" s="34"/>
      <c r="AH64" s="34"/>
      <c r="AI64" s="34"/>
      <c r="AJ64" s="34"/>
      <c r="AK64" s="34"/>
      <c r="AL64" s="72"/>
      <c r="AM64" s="34"/>
      <c r="AN64" s="34"/>
      <c r="AO64" s="34"/>
      <c r="AP64" s="34"/>
      <c r="AQ64" s="34"/>
    </row>
    <row r="65" spans="1:3">
      <c r="A65" s="23"/>
      <c r="B65" s="23"/>
    </row>
    <row r="66" spans="1:3">
      <c r="C66" s="43" t="s">
        <v>58</v>
      </c>
    </row>
  </sheetData>
  <phoneticPr fontId="6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48</vt:lpstr>
      <vt:lpstr>Awards at Online-Only Cols</vt:lpstr>
      <vt:lpstr>'TABLE 48'!Print_Area</vt:lpstr>
      <vt:lpstr>T_1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2013-04-09T20:01:18Z</cp:lastPrinted>
  <dcterms:created xsi:type="dcterms:W3CDTF">1999-04-13T17:48:42Z</dcterms:created>
  <dcterms:modified xsi:type="dcterms:W3CDTF">2017-11-03T20:22:52Z</dcterms:modified>
</cp:coreProperties>
</file>